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BBB28C10-652E-4E70-A4B7-432AD0ED5264}" xr6:coauthVersionLast="47" xr6:coauthVersionMax="47" xr10:uidLastSave="{00000000-0000-0000-0000-000000000000}"/>
  <bookViews>
    <workbookView xWindow="240" yWindow="105" windowWidth="14805" windowHeight="8010" firstSheet="5" activeTab="4" xr2:uid="{00000000-000D-0000-FFFF-FFFF00000000}"/>
  </bookViews>
  <sheets>
    <sheet name="Players" sheetId="1" r:id="rId1"/>
    <sheet name="Teams" sheetId="2" r:id="rId2"/>
    <sheet name="Opponents" sheetId="3" r:id="rId3"/>
    <sheet name="BasicTeams" sheetId="5" r:id="rId4"/>
    <sheet name="Bets" sheetId="4" r:id="rId5"/>
    <sheet name="Suivi" sheetId="6" r:id="rId6"/>
  </sheets>
  <definedNames>
    <definedName name="_xlnm._FilterDatabase" localSheetId="0" hidden="1">Players!$A$1:$AF$1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6" l="1"/>
  <c r="E45" i="6"/>
  <c r="F45" i="6"/>
  <c r="D46" i="6"/>
  <c r="E46" i="6"/>
  <c r="F46" i="6"/>
  <c r="D47" i="6"/>
  <c r="E47" i="6"/>
  <c r="F47" i="6"/>
  <c r="D48" i="6"/>
  <c r="E48" i="6"/>
  <c r="F48" i="6"/>
  <c r="D49" i="6"/>
  <c r="E49" i="6"/>
  <c r="F49" i="6"/>
  <c r="D50" i="6"/>
  <c r="E50" i="6"/>
  <c r="F50" i="6"/>
  <c r="D51" i="6"/>
  <c r="E51" i="6"/>
  <c r="F51" i="6"/>
  <c r="D52" i="6"/>
  <c r="E52" i="6"/>
  <c r="F52" i="6"/>
  <c r="D44" i="6"/>
  <c r="E44" i="6"/>
  <c r="F44" i="6"/>
  <c r="D37" i="6"/>
  <c r="E37" i="6"/>
  <c r="F37" i="6"/>
  <c r="D38" i="6"/>
  <c r="E38" i="6"/>
  <c r="F38" i="6"/>
  <c r="D39" i="6"/>
  <c r="E39" i="6"/>
  <c r="F39" i="6"/>
  <c r="D40" i="6"/>
  <c r="E40" i="6"/>
  <c r="F40" i="6"/>
  <c r="D41" i="6"/>
  <c r="E41" i="6"/>
  <c r="F41" i="6"/>
  <c r="D42" i="6"/>
  <c r="E42" i="6"/>
  <c r="F42" i="6"/>
  <c r="D43" i="6"/>
  <c r="E43" i="6"/>
  <c r="F43" i="6"/>
  <c r="D34" i="6"/>
  <c r="E34" i="6"/>
  <c r="F34" i="6"/>
  <c r="D35" i="6"/>
  <c r="E35" i="6"/>
  <c r="F35" i="6"/>
  <c r="D36" i="6"/>
  <c r="E36" i="6"/>
  <c r="F36" i="6"/>
  <c r="F32" i="6"/>
  <c r="F33" i="6"/>
  <c r="D32" i="6"/>
  <c r="E32" i="6"/>
  <c r="D33" i="6"/>
  <c r="E33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D31" i="6"/>
  <c r="D28" i="6"/>
  <c r="D29" i="6"/>
  <c r="D30" i="6"/>
  <c r="D25" i="6"/>
  <c r="D26" i="6"/>
  <c r="D27" i="6"/>
  <c r="D22" i="6"/>
  <c r="D23" i="6"/>
  <c r="D24" i="6"/>
  <c r="D20" i="6"/>
  <c r="D21" i="6"/>
  <c r="D19" i="6"/>
  <c r="D15" i="6"/>
  <c r="D16" i="6"/>
  <c r="D17" i="6"/>
  <c r="D18" i="6"/>
  <c r="D13" i="6"/>
  <c r="D14" i="6"/>
  <c r="D12" i="6"/>
  <c r="D8" i="6"/>
  <c r="D9" i="6"/>
  <c r="D10" i="6"/>
  <c r="D11" i="6"/>
  <c r="D3" i="6"/>
  <c r="D4" i="6"/>
  <c r="D5" i="6"/>
  <c r="D6" i="6"/>
  <c r="D7" i="6"/>
  <c r="D2" i="6"/>
  <c r="H5" i="4"/>
  <c r="G5" i="4"/>
  <c r="H9" i="4"/>
  <c r="G9" i="4"/>
  <c r="H7" i="4"/>
  <c r="G7" i="4"/>
  <c r="I7" i="4" a="1"/>
  <c r="I7" i="4"/>
  <c r="B7" i="4" a="1"/>
  <c r="B7" i="4"/>
  <c r="C31" i="4" l="1"/>
  <c r="C32" i="4"/>
  <c r="K32" i="4"/>
  <c r="M32" i="4" s="1"/>
  <c r="L32" i="4"/>
  <c r="J32" i="4" s="1"/>
  <c r="K27" i="4"/>
  <c r="M27" i="4" s="1"/>
  <c r="L27" i="4"/>
  <c r="J27" i="4" s="1"/>
  <c r="K28" i="4"/>
  <c r="M28" i="4" s="1"/>
  <c r="L28" i="4"/>
  <c r="J28" i="4" s="1"/>
  <c r="K29" i="4"/>
  <c r="M29" i="4" s="1"/>
  <c r="L29" i="4"/>
  <c r="J29" i="4" s="1"/>
  <c r="K30" i="4"/>
  <c r="K31" i="4"/>
  <c r="M31" i="4" s="1"/>
  <c r="L31" i="4"/>
  <c r="J31" i="4" s="1"/>
  <c r="K7" i="4"/>
  <c r="M7" i="4" s="1"/>
  <c r="L7" i="4"/>
  <c r="J7" i="4" s="1"/>
  <c r="K8" i="4"/>
  <c r="M8" i="4" s="1"/>
  <c r="L8" i="4"/>
  <c r="J8" i="4" s="1"/>
  <c r="K9" i="4"/>
  <c r="M9" i="4" s="1"/>
  <c r="L9" i="4"/>
  <c r="J9" i="4" s="1"/>
  <c r="K10" i="4"/>
  <c r="M10" i="4" s="1"/>
  <c r="L10" i="4"/>
  <c r="J10" i="4" s="1"/>
  <c r="K11" i="4"/>
  <c r="M11" i="4" s="1"/>
  <c r="L11" i="4"/>
  <c r="J11" i="4" s="1"/>
  <c r="K12" i="4"/>
  <c r="M12" i="4" s="1"/>
  <c r="L12" i="4"/>
  <c r="J12" i="4" s="1"/>
  <c r="K13" i="4"/>
  <c r="M13" i="4" s="1"/>
  <c r="L13" i="4"/>
  <c r="J13" i="4" s="1"/>
  <c r="K14" i="4"/>
  <c r="M14" i="4" s="1"/>
  <c r="L14" i="4"/>
  <c r="J14" i="4" s="1"/>
  <c r="K15" i="4"/>
  <c r="M15" i="4" s="1"/>
  <c r="L15" i="4"/>
  <c r="J15" i="4" s="1"/>
  <c r="K16" i="4"/>
  <c r="M16" i="4" s="1"/>
  <c r="L16" i="4"/>
  <c r="J16" i="4" s="1"/>
  <c r="K17" i="4"/>
  <c r="M17" i="4" s="1"/>
  <c r="L17" i="4"/>
  <c r="J17" i="4" s="1"/>
  <c r="K18" i="4"/>
  <c r="M18" i="4" s="1"/>
  <c r="L18" i="4"/>
  <c r="J18" i="4" s="1"/>
  <c r="K19" i="4"/>
  <c r="M19" i="4" s="1"/>
  <c r="L19" i="4"/>
  <c r="J19" i="4" s="1"/>
  <c r="K20" i="4"/>
  <c r="K21" i="4"/>
  <c r="K22" i="4"/>
  <c r="M22" i="4" s="1"/>
  <c r="L22" i="4"/>
  <c r="J22" i="4" s="1"/>
  <c r="K23" i="4"/>
  <c r="M23" i="4" s="1"/>
  <c r="L23" i="4"/>
  <c r="J23" i="4" s="1"/>
  <c r="K24" i="4"/>
  <c r="M24" i="4" s="1"/>
  <c r="L24" i="4"/>
  <c r="J24" i="4" s="1"/>
  <c r="K25" i="4"/>
  <c r="M25" i="4" s="1"/>
  <c r="L25" i="4"/>
  <c r="J25" i="4" s="1"/>
  <c r="K26" i="4"/>
  <c r="M26" i="4" s="1"/>
  <c r="L26" i="4"/>
  <c r="J26" i="4" s="1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E32" i="4" l="1"/>
  <c r="F32" i="4"/>
  <c r="E31" i="4"/>
  <c r="F31" i="4"/>
  <c r="L21" i="4"/>
  <c r="J21" i="4" s="1"/>
  <c r="M21" i="4"/>
  <c r="L20" i="4"/>
  <c r="J20" i="4" s="1"/>
  <c r="M20" i="4"/>
  <c r="L30" i="4"/>
  <c r="J30" i="4" s="1"/>
  <c r="M30" i="4"/>
  <c r="E30" i="4"/>
  <c r="C30" i="4" s="1"/>
  <c r="F30" i="4"/>
  <c r="E29" i="4"/>
  <c r="C29" i="4" s="1"/>
  <c r="F29" i="4"/>
  <c r="E28" i="4"/>
  <c r="C28" i="4" s="1"/>
  <c r="F28" i="4"/>
  <c r="E27" i="4"/>
  <c r="C27" i="4" s="1"/>
  <c r="F27" i="4"/>
  <c r="E26" i="4"/>
  <c r="C26" i="4" s="1"/>
  <c r="F26" i="4"/>
  <c r="E25" i="4"/>
  <c r="C25" i="4" s="1"/>
  <c r="F25" i="4"/>
  <c r="E24" i="4"/>
  <c r="C24" i="4" s="1"/>
  <c r="F24" i="4"/>
  <c r="E23" i="4"/>
  <c r="C23" i="4" s="1"/>
  <c r="F23" i="4"/>
  <c r="E22" i="4"/>
  <c r="C22" i="4" s="1"/>
  <c r="F22" i="4"/>
  <c r="E21" i="4"/>
  <c r="C21" i="4" s="1"/>
  <c r="F21" i="4"/>
  <c r="E20" i="4"/>
  <c r="C20" i="4" s="1"/>
  <c r="F20" i="4"/>
  <c r="E19" i="4"/>
  <c r="C19" i="4" s="1"/>
  <c r="F19" i="4"/>
  <c r="E18" i="4"/>
  <c r="C18" i="4" s="1"/>
  <c r="F18" i="4"/>
  <c r="E17" i="4"/>
  <c r="C17" i="4" s="1"/>
  <c r="F17" i="4"/>
  <c r="E16" i="4"/>
  <c r="C16" i="4" s="1"/>
  <c r="F16" i="4"/>
  <c r="E15" i="4"/>
  <c r="C15" i="4" s="1"/>
  <c r="F15" i="4"/>
  <c r="E14" i="4"/>
  <c r="C14" i="4" s="1"/>
  <c r="F14" i="4"/>
  <c r="E13" i="4"/>
  <c r="C13" i="4" s="1"/>
  <c r="F13" i="4"/>
  <c r="E12" i="4"/>
  <c r="C12" i="4" s="1"/>
  <c r="F12" i="4"/>
  <c r="E11" i="4"/>
  <c r="C11" i="4" s="1"/>
  <c r="F11" i="4"/>
  <c r="E10" i="4"/>
  <c r="C10" i="4" s="1"/>
  <c r="F10" i="4"/>
  <c r="E9" i="4"/>
  <c r="C9" i="4" s="1"/>
  <c r="F9" i="4"/>
  <c r="E8" i="4"/>
  <c r="C8" i="4" s="1"/>
  <c r="F8" i="4"/>
  <c r="E7" i="4"/>
  <c r="C7" i="4" s="1"/>
  <c r="F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<sst xmlns="http://schemas.openxmlformats.org/spreadsheetml/2006/main" count="6519" uniqueCount="1755">
  <si>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</si>
  <si>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</si>
  <si>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</si>
  <si>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</si>
  <si>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</si>
  <si>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</si>
  <si>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</si>
  <si>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</si>
  <si>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</si>
  <si>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</si>
  <si>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</si>
  <si>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</si>
  <si>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</si>
  <si>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</si>
  <si>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</si>
  <si>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</si>
  <si>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</si>
  <si>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</si>
  <si>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</si>
  <si>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</si>
  <si>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Matches</t>
  </si>
  <si>
    <t>Anders Dreyer</t>
  </si>
  <si>
    <t>dk DEN</t>
  </si>
  <si>
    <t>FW,MF</t>
  </si>
  <si>
    <t>San Diego FC</t>
  </si>
  <si>
    <t>27-070</t>
  </si>
  <si>
    <t>+3,8</t>
  </si>
  <si>
    <t>Pep Biel</t>
  </si>
  <si>
    <t>es ESP</t>
  </si>
  <si>
    <t>MF,FW</t>
  </si>
  <si>
    <t>Charlotte</t>
  </si>
  <si>
    <t>28-309</t>
  </si>
  <si>
    <t>+0,1</t>
  </si>
  <si>
    <t>Cristian Espinoza</t>
  </si>
  <si>
    <t>ar ARG</t>
  </si>
  <si>
    <t>MF,DF</t>
  </si>
  <si>
    <t>SJ Earthquakes</t>
  </si>
  <si>
    <t>30-099</t>
  </si>
  <si>
    <t>-0,7</t>
  </si>
  <si>
    <t>Marcel Hartel</t>
  </si>
  <si>
    <t>de GER</t>
  </si>
  <si>
    <t>MF</t>
  </si>
  <si>
    <t>St. Louis</t>
  </si>
  <si>
    <t>29-173</t>
  </si>
  <si>
    <t>-3,3</t>
  </si>
  <si>
    <t>Martín Ojeda</t>
  </si>
  <si>
    <t>Orlando City</t>
  </si>
  <si>
    <t>26-226</t>
  </si>
  <si>
    <t>+0,9</t>
  </si>
  <si>
    <t>Joaquín Pereyra</t>
  </si>
  <si>
    <t>Minnesota Utd</t>
  </si>
  <si>
    <t>26-222</t>
  </si>
  <si>
    <t>+0,2</t>
  </si>
  <si>
    <t>Djordje Mihailovic</t>
  </si>
  <si>
    <t>us USA</t>
  </si>
  <si>
    <t>Colorado Rapids</t>
  </si>
  <si>
    <t>26-243</t>
  </si>
  <si>
    <t>-3,7</t>
  </si>
  <si>
    <t>Carles Gil</t>
  </si>
  <si>
    <t>NE Revolution</t>
  </si>
  <si>
    <t>32-231</t>
  </si>
  <si>
    <t>-1,5</t>
  </si>
  <si>
    <t>Lionel Messi</t>
  </si>
  <si>
    <t>Inter Miami</t>
  </si>
  <si>
    <t>38-017</t>
  </si>
  <si>
    <t>+0,5</t>
  </si>
  <si>
    <t>Kai Wagner</t>
  </si>
  <si>
    <t>DF</t>
  </si>
  <si>
    <t>Philadelphia Union</t>
  </si>
  <si>
    <t>28-146</t>
  </si>
  <si>
    <t>+1,8</t>
  </si>
  <si>
    <t>Philip Zinckernagel</t>
  </si>
  <si>
    <t>Chicago Fire</t>
  </si>
  <si>
    <t>30-207</t>
  </si>
  <si>
    <t>+0,8</t>
  </si>
  <si>
    <t>Aleksei Miranchuk</t>
  </si>
  <si>
    <t>ru RUS</t>
  </si>
  <si>
    <t>Atlanta Utd</t>
  </si>
  <si>
    <t>29-267</t>
  </si>
  <si>
    <t>-2,1</t>
  </si>
  <si>
    <t>Denis Bouanga</t>
  </si>
  <si>
    <t>ga GAB</t>
  </si>
  <si>
    <t>FW</t>
  </si>
  <si>
    <t>LAFC</t>
  </si>
  <si>
    <t>30-242</t>
  </si>
  <si>
    <t>-0,9</t>
  </si>
  <si>
    <t>Luis Suárez</t>
  </si>
  <si>
    <t>uy URU</t>
  </si>
  <si>
    <t>38-168</t>
  </si>
  <si>
    <t>+4,1</t>
  </si>
  <si>
    <t>Luis Muriel</t>
  </si>
  <si>
    <t>co COL</t>
  </si>
  <si>
    <t>34-086</t>
  </si>
  <si>
    <t>-0,8</t>
  </si>
  <si>
    <t>David Costa</t>
  </si>
  <si>
    <t>pt POR</t>
  </si>
  <si>
    <t>Portland Timbers</t>
  </si>
  <si>
    <t>24-187</t>
  </si>
  <si>
    <t>+1,3</t>
  </si>
  <si>
    <t>Evander</t>
  </si>
  <si>
    <t>br BRA</t>
  </si>
  <si>
    <t>FC Cincinnati</t>
  </si>
  <si>
    <t>27-032</t>
  </si>
  <si>
    <t>+2,3</t>
  </si>
  <si>
    <t>Albert Rusnák</t>
  </si>
  <si>
    <t>sk SVK</t>
  </si>
  <si>
    <t>Seattle Sounders</t>
  </si>
  <si>
    <t>31-004</t>
  </si>
  <si>
    <t>-1,7</t>
  </si>
  <si>
    <t>Hany Mukhtar</t>
  </si>
  <si>
    <t>Nashville SC</t>
  </si>
  <si>
    <t>30-112</t>
  </si>
  <si>
    <t>+0,4</t>
  </si>
  <si>
    <t>Marco Reus</t>
  </si>
  <si>
    <t>LA Galaxy</t>
  </si>
  <si>
    <t>36-041</t>
  </si>
  <si>
    <t>+1,4</t>
  </si>
  <si>
    <t>Quinn Sullivan</t>
  </si>
  <si>
    <t>21-106</t>
  </si>
  <si>
    <t>Emil Forsberg</t>
  </si>
  <si>
    <t>se SWE</t>
  </si>
  <si>
    <t>NY Red Bulls</t>
  </si>
  <si>
    <t>33-261</t>
  </si>
  <si>
    <t>-0,1</t>
  </si>
  <si>
    <t>Max Arfsten</t>
  </si>
  <si>
    <t>Columbus Crew</t>
  </si>
  <si>
    <t>24-083</t>
  </si>
  <si>
    <t>-1,0</t>
  </si>
  <si>
    <t>Jonathan Bamba</t>
  </si>
  <si>
    <t>ci CIV</t>
  </si>
  <si>
    <t>29-107</t>
  </si>
  <si>
    <t>Federico Bernardeschi</t>
  </si>
  <si>
    <t>it ITA</t>
  </si>
  <si>
    <t>Toronto FC</t>
  </si>
  <si>
    <t>31-145</t>
  </si>
  <si>
    <t>Julián Fernández</t>
  </si>
  <si>
    <t>NYCFC</t>
  </si>
  <si>
    <t>21-189</t>
  </si>
  <si>
    <t>Saba Lobzhanidze</t>
  </si>
  <si>
    <t>ge GEO</t>
  </si>
  <si>
    <t>FW,DF</t>
  </si>
  <si>
    <t>30-205</t>
  </si>
  <si>
    <t>+1,2</t>
  </si>
  <si>
    <t>Maximiliano Moralez</t>
  </si>
  <si>
    <t>38-134</t>
  </si>
  <si>
    <t>-1,8</t>
  </si>
  <si>
    <t>Sebastian Berhalter</t>
  </si>
  <si>
    <t>Vancouver W'caps</t>
  </si>
  <si>
    <t>24-055</t>
  </si>
  <si>
    <t>+0,3</t>
  </si>
  <si>
    <t>Marco Pašalić</t>
  </si>
  <si>
    <t>hr CRO</t>
  </si>
  <si>
    <t>24-300</t>
  </si>
  <si>
    <t>Pedro Vite</t>
  </si>
  <si>
    <t>ec ECU</t>
  </si>
  <si>
    <t>23-124</t>
  </si>
  <si>
    <t>Luciano Acosta</t>
  </si>
  <si>
    <t>FC Dallas</t>
  </si>
  <si>
    <t>31-041</t>
  </si>
  <si>
    <t>-2,6</t>
  </si>
  <si>
    <t>Diego Rossi</t>
  </si>
  <si>
    <t>27-128</t>
  </si>
  <si>
    <t>-0,6</t>
  </si>
  <si>
    <t>Ali Ahmed</t>
  </si>
  <si>
    <t>ca CAN</t>
  </si>
  <si>
    <t>24-274</t>
  </si>
  <si>
    <t>+1,5</t>
  </si>
  <si>
    <t>Owen Wolff</t>
  </si>
  <si>
    <t>Austin</t>
  </si>
  <si>
    <t>20-193</t>
  </si>
  <si>
    <t>Eduard Atuesta</t>
  </si>
  <si>
    <t>28-023</t>
  </si>
  <si>
    <t>+1,6</t>
  </si>
  <si>
    <t>Osman Bukari</t>
  </si>
  <si>
    <t>gh GHA</t>
  </si>
  <si>
    <t>26-210</t>
  </si>
  <si>
    <t>-1,4</t>
  </si>
  <si>
    <t>Jack McGlynn</t>
  </si>
  <si>
    <t>Houston Dynamo</t>
  </si>
  <si>
    <t>22-004</t>
  </si>
  <si>
    <t>-0,4</t>
  </si>
  <si>
    <t>Rafael Navarro</t>
  </si>
  <si>
    <t>25-088</t>
  </si>
  <si>
    <t>-2,4</t>
  </si>
  <si>
    <t>Jeppe Tverskov</t>
  </si>
  <si>
    <t>32-121</t>
  </si>
  <si>
    <t>+0,6</t>
  </si>
  <si>
    <t>Amine Bassi</t>
  </si>
  <si>
    <t>fr FRA</t>
  </si>
  <si>
    <t>27-226</t>
  </si>
  <si>
    <t>-1,3</t>
  </si>
  <si>
    <t>Andy Najar</t>
  </si>
  <si>
    <t>hn HON</t>
  </si>
  <si>
    <t>32-117</t>
  </si>
  <si>
    <t>+2,7</t>
  </si>
  <si>
    <t>Wilfried Zaha</t>
  </si>
  <si>
    <t>32-243</t>
  </si>
  <si>
    <t>-0,3</t>
  </si>
  <si>
    <t>Alex Freeman</t>
  </si>
  <si>
    <t>20-336</t>
  </si>
  <si>
    <t>Tani Oluwaseyi</t>
  </si>
  <si>
    <t>25-057</t>
  </si>
  <si>
    <t>+1,9</t>
  </si>
  <si>
    <t>Sam Surridge</t>
  </si>
  <si>
    <t>eng ENG</t>
  </si>
  <si>
    <t>26-348</t>
  </si>
  <si>
    <t>-1,1</t>
  </si>
  <si>
    <t>Onni Valakari</t>
  </si>
  <si>
    <t>fi FIN</t>
  </si>
  <si>
    <t>25-327</t>
  </si>
  <si>
    <t>+2,9</t>
  </si>
  <si>
    <t>Jordi Alba</t>
  </si>
  <si>
    <t>36-112</t>
  </si>
  <si>
    <t>+1,0</t>
  </si>
  <si>
    <t>Dylan Chambost</t>
  </si>
  <si>
    <t>27-326</t>
  </si>
  <si>
    <t>Ian Harkes</t>
  </si>
  <si>
    <t>30-103</t>
  </si>
  <si>
    <t>Shaq Moore</t>
  </si>
  <si>
    <t>28-251</t>
  </si>
  <si>
    <t>Prince Osei Owusu</t>
  </si>
  <si>
    <t>CF Montréal</t>
  </si>
  <si>
    <t>28-185</t>
  </si>
  <si>
    <t>Manu García</t>
  </si>
  <si>
    <t>Sporting KC</t>
  </si>
  <si>
    <t>27-190</t>
  </si>
  <si>
    <t>Dániel Gazdag</t>
  </si>
  <si>
    <t>hu HUN</t>
  </si>
  <si>
    <t>29-131</t>
  </si>
  <si>
    <t>Luca Petrasso</t>
  </si>
  <si>
    <t>25-025</t>
  </si>
  <si>
    <t>Robin Lod</t>
  </si>
  <si>
    <t>32-085</t>
  </si>
  <si>
    <t>Alexandros Katranis</t>
  </si>
  <si>
    <t>gr GRE</t>
  </si>
  <si>
    <t>Real Salt Lake</t>
  </si>
  <si>
    <t>27-068</t>
  </si>
  <si>
    <t>Santiago Moreno</t>
  </si>
  <si>
    <t>25-081</t>
  </si>
  <si>
    <t>David Schnegg</t>
  </si>
  <si>
    <t>at AUT</t>
  </si>
  <si>
    <t>DF,MF</t>
  </si>
  <si>
    <t>D.C. United</t>
  </si>
  <si>
    <t>26-285</t>
  </si>
  <si>
    <t>Jared Stroud</t>
  </si>
  <si>
    <t>29-001</t>
  </si>
  <si>
    <t>-2,7</t>
  </si>
  <si>
    <t>Erik Thommy</t>
  </si>
  <si>
    <t>30-325</t>
  </si>
  <si>
    <t>Mohamed Farsi</t>
  </si>
  <si>
    <t>dz ALG</t>
  </si>
  <si>
    <t>25-207</t>
  </si>
  <si>
    <t>Andrew Gutman</t>
  </si>
  <si>
    <t>28-282</t>
  </si>
  <si>
    <t>+2,4</t>
  </si>
  <si>
    <t>Hannes Wolf</t>
  </si>
  <si>
    <t>26-086</t>
  </si>
  <si>
    <t>Pavel Bucha</t>
  </si>
  <si>
    <t>cz CZE</t>
  </si>
  <si>
    <t>27-122</t>
  </si>
  <si>
    <t>-0,5</t>
  </si>
  <si>
    <t>Theo Corbeanu</t>
  </si>
  <si>
    <t>23-055</t>
  </si>
  <si>
    <t>Griffin Dorsey</t>
  </si>
  <si>
    <t>26-128</t>
  </si>
  <si>
    <t>Brooks Lennon</t>
  </si>
  <si>
    <t>27-292</t>
  </si>
  <si>
    <t>Petar Musa</t>
  </si>
  <si>
    <t>27-129</t>
  </si>
  <si>
    <t>Patrick Agyemang</t>
  </si>
  <si>
    <t>24-246</t>
  </si>
  <si>
    <t>Ilay Feingold</t>
  </si>
  <si>
    <t>il ISR</t>
  </si>
  <si>
    <t>DF,FW</t>
  </si>
  <si>
    <t>20-322</t>
  </si>
  <si>
    <t>Diogo Gonçalves</t>
  </si>
  <si>
    <t>28-155</t>
  </si>
  <si>
    <t>Brian Gutiérrez</t>
  </si>
  <si>
    <t>22-024</t>
  </si>
  <si>
    <t>Eric Maxim Choupo-Moting</t>
  </si>
  <si>
    <t>cm CMR</t>
  </si>
  <si>
    <t>36-110</t>
  </si>
  <si>
    <t>Luca Orellano</t>
  </si>
  <si>
    <t>25-111</t>
  </si>
  <si>
    <t>Dániel Sallói</t>
  </si>
  <si>
    <t>28-357</t>
  </si>
  <si>
    <t>Sergio Busquets</t>
  </si>
  <si>
    <t>36-360</t>
  </si>
  <si>
    <t>+1,7</t>
  </si>
  <si>
    <t>Marky Delgado</t>
  </si>
  <si>
    <t>30-056</t>
  </si>
  <si>
    <t>+0,7</t>
  </si>
  <si>
    <t>Steven Moreira</t>
  </si>
  <si>
    <t>cv CPV</t>
  </si>
  <si>
    <t>30-332</t>
  </si>
  <si>
    <t>Ryan Hollingshead</t>
  </si>
  <si>
    <t>-1,2</t>
  </si>
  <si>
    <t>Oliver Larraz</t>
  </si>
  <si>
    <t>23-298</t>
  </si>
  <si>
    <t>-0,2</t>
  </si>
  <si>
    <t>Jacen Russell-Rowe</t>
  </si>
  <si>
    <t>22-301</t>
  </si>
  <si>
    <t>Mikael Uhre</t>
  </si>
  <si>
    <t>30-284</t>
  </si>
  <si>
    <t>Iván Angulo</t>
  </si>
  <si>
    <t>26-111</t>
  </si>
  <si>
    <t>Juan David Mosquera</t>
  </si>
  <si>
    <t>22-309</t>
  </si>
  <si>
    <t>Lukas Engel</t>
  </si>
  <si>
    <t>26-209</t>
  </si>
  <si>
    <t>Omir Fernandez</t>
  </si>
  <si>
    <t>26-153</t>
  </si>
  <si>
    <t>Hirving Lozano</t>
  </si>
  <si>
    <t>mx MEX</t>
  </si>
  <si>
    <t>29-346</t>
  </si>
  <si>
    <t>Georgi Minoungou</t>
  </si>
  <si>
    <t>22-351</t>
  </si>
  <si>
    <t>Pedrinho</t>
  </si>
  <si>
    <t>22-084</t>
  </si>
  <si>
    <t>Ashley Westwood</t>
  </si>
  <si>
    <t>35-101</t>
  </si>
  <si>
    <t>Miki Yamane</t>
  </si>
  <si>
    <t>jp JPN</t>
  </si>
  <si>
    <t>31-201</t>
  </si>
  <si>
    <t>DeAndre Yedlin</t>
  </si>
  <si>
    <t>32-002</t>
  </si>
  <si>
    <t>Caden Clark</t>
  </si>
  <si>
    <t>22-045</t>
  </si>
  <si>
    <t>Vitor Costa</t>
  </si>
  <si>
    <t>31-010</t>
  </si>
  <si>
    <t>Hugo Cuypers</t>
  </si>
  <si>
    <t>be BEL</t>
  </si>
  <si>
    <t>28-154</t>
  </si>
  <si>
    <t>Diego Luna</t>
  </si>
  <si>
    <t>21-307</t>
  </si>
  <si>
    <t>Alonso Martínez</t>
  </si>
  <si>
    <t>cr CRC</t>
  </si>
  <si>
    <t>26-269</t>
  </si>
  <si>
    <t>Matheus Nascimento</t>
  </si>
  <si>
    <t>21-130</t>
  </si>
  <si>
    <t>Jayden Nelson</t>
  </si>
  <si>
    <t>22-288</t>
  </si>
  <si>
    <t>+2,0</t>
  </si>
  <si>
    <t>Jean-Claude Ngando</t>
  </si>
  <si>
    <t>25-233</t>
  </si>
  <si>
    <t>Célio Pompeu</t>
  </si>
  <si>
    <t>25-213</t>
  </si>
  <si>
    <t>Cristian Roldan</t>
  </si>
  <si>
    <t>30-038</t>
  </si>
  <si>
    <t>Paul Rothrock</t>
  </si>
  <si>
    <t>26-183</t>
  </si>
  <si>
    <t>Pablo Ruíz</t>
  </si>
  <si>
    <t>26-203</t>
  </si>
  <si>
    <t>-2,0</t>
  </si>
  <si>
    <t>Dante Sealy</t>
  </si>
  <si>
    <t>tt TRI</t>
  </si>
  <si>
    <t>22-085</t>
  </si>
  <si>
    <t>Peter Stroud</t>
  </si>
  <si>
    <t>23-079</t>
  </si>
  <si>
    <t>Francis Westfield</t>
  </si>
  <si>
    <t>19-214</t>
  </si>
  <si>
    <t>Liel Abada</t>
  </si>
  <si>
    <t>23-281</t>
  </si>
  <si>
    <t>Ben Cremaschi</t>
  </si>
  <si>
    <t>20-131</t>
  </si>
  <si>
    <t>Jesús Ferreira</t>
  </si>
  <si>
    <t>24-199</t>
  </si>
  <si>
    <t>+2,1</t>
  </si>
  <si>
    <t>Aaron Herrera</t>
  </si>
  <si>
    <t>gt GUA</t>
  </si>
  <si>
    <t>28-035</t>
  </si>
  <si>
    <t>Daniel Lovitz</t>
  </si>
  <si>
    <t>33-318</t>
  </si>
  <si>
    <t>Peyton Miller</t>
  </si>
  <si>
    <t>18-057</t>
  </si>
  <si>
    <t>Sergio Oregel</t>
  </si>
  <si>
    <t>20-056</t>
  </si>
  <si>
    <t>-1,9</t>
  </si>
  <si>
    <t>Daniel Pereira</t>
  </si>
  <si>
    <t>ve VEN</t>
  </si>
  <si>
    <t>24-362</t>
  </si>
  <si>
    <t>Ignatius Ganago</t>
  </si>
  <si>
    <t>26-145</t>
  </si>
  <si>
    <t>Justin Haak</t>
  </si>
  <si>
    <t>23-302</t>
  </si>
  <si>
    <t>Beau Leroux</t>
  </si>
  <si>
    <t>21-314</t>
  </si>
  <si>
    <t>Gabriel Pirani</t>
  </si>
  <si>
    <t>23-090</t>
  </si>
  <si>
    <t>Nicolás Romero</t>
  </si>
  <si>
    <t>21-225</t>
  </si>
  <si>
    <t>Alhassan Yusuf</t>
  </si>
  <si>
    <t>ng NGA</t>
  </si>
  <si>
    <t>24-358</t>
  </si>
  <si>
    <t>Antony</t>
  </si>
  <si>
    <t>23-306</t>
  </si>
  <si>
    <t>+3,3</t>
  </si>
  <si>
    <t>Jon Gallagher</t>
  </si>
  <si>
    <t>ie IRL</t>
  </si>
  <si>
    <t>29-138</t>
  </si>
  <si>
    <t>Ryan Kent</t>
  </si>
  <si>
    <t>28-242</t>
  </si>
  <si>
    <t>Žan Kolmanič</t>
  </si>
  <si>
    <t>si SVN</t>
  </si>
  <si>
    <t>25-130</t>
  </si>
  <si>
    <t>Anthony Markanich</t>
  </si>
  <si>
    <t>ph PHI</t>
  </si>
  <si>
    <t>25-197</t>
  </si>
  <si>
    <t>Tom Pearce</t>
  </si>
  <si>
    <t>27-090</t>
  </si>
  <si>
    <t>Amahl Pellegrino</t>
  </si>
  <si>
    <t>no NOR</t>
  </si>
  <si>
    <t>35-023</t>
  </si>
  <si>
    <t>Cristian Arango</t>
  </si>
  <si>
    <t>30-124</t>
  </si>
  <si>
    <t>Alonso Coello</t>
  </si>
  <si>
    <t>25-272</t>
  </si>
  <si>
    <t>-1,6</t>
  </si>
  <si>
    <t>Diego Fagúndez</t>
  </si>
  <si>
    <t>30-147</t>
  </si>
  <si>
    <t>Danley Jean-Jacques</t>
  </si>
  <si>
    <t>ht HAI</t>
  </si>
  <si>
    <t>25-052</t>
  </si>
  <si>
    <t>Eduard Löwen</t>
  </si>
  <si>
    <t>28-164</t>
  </si>
  <si>
    <t>Alex Muyl</t>
  </si>
  <si>
    <t>29-284</t>
  </si>
  <si>
    <t>Tristan Muyumba</t>
  </si>
  <si>
    <t>28-126</t>
  </si>
  <si>
    <t>Christian Ramirez</t>
  </si>
  <si>
    <t>34-098</t>
  </si>
  <si>
    <t>Tadeo Allende</t>
  </si>
  <si>
    <t>26-141</t>
  </si>
  <si>
    <t>César Araujo</t>
  </si>
  <si>
    <t>24-100</t>
  </si>
  <si>
    <t>Ousseni Bouda</t>
  </si>
  <si>
    <t>bf BFA</t>
  </si>
  <si>
    <t>25-074</t>
  </si>
  <si>
    <t>George Campbell</t>
  </si>
  <si>
    <t>24-019</t>
  </si>
  <si>
    <t>Julian Gressel</t>
  </si>
  <si>
    <t>31-207</t>
  </si>
  <si>
    <t>Milan Iloski</t>
  </si>
  <si>
    <t>25-347</t>
  </si>
  <si>
    <t>Nicolás Lodeiro</t>
  </si>
  <si>
    <t>Dominik Marczuk</t>
  </si>
  <si>
    <t>pl POL</t>
  </si>
  <si>
    <t>21-252</t>
  </si>
  <si>
    <t>Idan Markovich</t>
  </si>
  <si>
    <t>Felipe Mora</t>
  </si>
  <si>
    <t>cl CHI</t>
  </si>
  <si>
    <t>31-343</t>
  </si>
  <si>
    <t>Edvard Sandvik Tagseth</t>
  </si>
  <si>
    <t>24-169</t>
  </si>
  <si>
    <t>Telasco Segovia</t>
  </si>
  <si>
    <t>22-100</t>
  </si>
  <si>
    <t>Cengiz Ünder</t>
  </si>
  <si>
    <t>tr TUR</t>
  </si>
  <si>
    <t>27-362</t>
  </si>
  <si>
    <t>Indiana Vassilev</t>
  </si>
  <si>
    <t>24-145</t>
  </si>
  <si>
    <t>Gabriel Chaves</t>
  </si>
  <si>
    <t>24-150</t>
  </si>
  <si>
    <t>Pedro De la Vega</t>
  </si>
  <si>
    <t>24-154</t>
  </si>
  <si>
    <t>Jonathan Dean</t>
  </si>
  <si>
    <t>28-057</t>
  </si>
  <si>
    <t>Kévin Denkey</t>
  </si>
  <si>
    <t>tg TOG</t>
  </si>
  <si>
    <t>24-223</t>
  </si>
  <si>
    <t>Marco Farfan</t>
  </si>
  <si>
    <t>26-241</t>
  </si>
  <si>
    <t>Cameron Harper</t>
  </si>
  <si>
    <t>23-234</t>
  </si>
  <si>
    <t>DeJuan Jones</t>
  </si>
  <si>
    <t>28-017</t>
  </si>
  <si>
    <t>+2,6</t>
  </si>
  <si>
    <t>Klauss</t>
  </si>
  <si>
    <t>28-132</t>
  </si>
  <si>
    <t>Nick Lima</t>
  </si>
  <si>
    <t>30-236</t>
  </si>
  <si>
    <t>Sergi Palencia</t>
  </si>
  <si>
    <t>29-110</t>
  </si>
  <si>
    <t>Ezequiel Ponce</t>
  </si>
  <si>
    <t>28-104</t>
  </si>
  <si>
    <t>Jacob Shaffelburg</t>
  </si>
  <si>
    <t>25-227</t>
  </si>
  <si>
    <t>Nouhou Tolo</t>
  </si>
  <si>
    <t>28-018</t>
  </si>
  <si>
    <t>Kerwin Vargas</t>
  </si>
  <si>
    <t>23-190</t>
  </si>
  <si>
    <t>Obed Vargas</t>
  </si>
  <si>
    <t>19-340</t>
  </si>
  <si>
    <t>Felipe Vieira</t>
  </si>
  <si>
    <t>20-152</t>
  </si>
  <si>
    <t>Noah Allen</t>
  </si>
  <si>
    <t>21-074</t>
  </si>
  <si>
    <t>Miguel Almirón</t>
  </si>
  <si>
    <t>py PAR</t>
  </si>
  <si>
    <t>31-151</t>
  </si>
  <si>
    <t>Daniel Armando Ríos</t>
  </si>
  <si>
    <t>30-139</t>
  </si>
  <si>
    <t>Christian Benteke</t>
  </si>
  <si>
    <t>34-220</t>
  </si>
  <si>
    <t>Guilherme Biro</t>
  </si>
  <si>
    <t>25-071</t>
  </si>
  <si>
    <t>Emeka Eneli</t>
  </si>
  <si>
    <t>25-266</t>
  </si>
  <si>
    <t>Ian Fray</t>
  </si>
  <si>
    <t>22-314</t>
  </si>
  <si>
    <t>Marcelo Herrera</t>
  </si>
  <si>
    <t>26-250</t>
  </si>
  <si>
    <t>Preston Judd</t>
  </si>
  <si>
    <t>26-044</t>
  </si>
  <si>
    <t>Luca de la Torre</t>
  </si>
  <si>
    <t>27-049</t>
  </si>
  <si>
    <t>Nathan Ordaz</t>
  </si>
  <si>
    <t>sv SLV</t>
  </si>
  <si>
    <t>21-180</t>
  </si>
  <si>
    <t>Jeison Palacios</t>
  </si>
  <si>
    <t>31-113</t>
  </si>
  <si>
    <t>Peglow</t>
  </si>
  <si>
    <t>23-185</t>
  </si>
  <si>
    <t>Joseph Rosales</t>
  </si>
  <si>
    <t>24-247</t>
  </si>
  <si>
    <t>Kosi Thompson</t>
  </si>
  <si>
    <t>22-165</t>
  </si>
  <si>
    <t>Luis Díaz</t>
  </si>
  <si>
    <t>26-217</t>
  </si>
  <si>
    <t>Kyle Duncan</t>
  </si>
  <si>
    <t>27-337</t>
  </si>
  <si>
    <t>Matthew Edwards</t>
  </si>
  <si>
    <t>22-144</t>
  </si>
  <si>
    <t>Jack Elliott</t>
  </si>
  <si>
    <t>29-320</t>
  </si>
  <si>
    <t>Anderson Julio</t>
  </si>
  <si>
    <t>29-041</t>
  </si>
  <si>
    <t>Hosei Kijima</t>
  </si>
  <si>
    <t>23-010</t>
  </si>
  <si>
    <t>Ondřej Lingr</t>
  </si>
  <si>
    <t>26-277</t>
  </si>
  <si>
    <t>Duncan McGuire</t>
  </si>
  <si>
    <t>24-156</t>
  </si>
  <si>
    <t>Nolan Norris</t>
  </si>
  <si>
    <t>20-144</t>
  </si>
  <si>
    <t>Agustin Ojeda</t>
  </si>
  <si>
    <t>21-022</t>
  </si>
  <si>
    <t>Keaton Parks</t>
  </si>
  <si>
    <t>27-339</t>
  </si>
  <si>
    <t>Jamar Ricketts</t>
  </si>
  <si>
    <t>23-260</t>
  </si>
  <si>
    <t>Sergio Santos Gomes</t>
  </si>
  <si>
    <t>30-310</t>
  </si>
  <si>
    <t>Myrto Uzuni</t>
  </si>
  <si>
    <t>al ALB</t>
  </si>
  <si>
    <t>30-041</t>
  </si>
  <si>
    <t>Omar Valencia</t>
  </si>
  <si>
    <t>pa PAN</t>
  </si>
  <si>
    <t>21-033</t>
  </si>
  <si>
    <t>Darren Yapi</t>
  </si>
  <si>
    <t>20-234</t>
  </si>
  <si>
    <t>Pedro Amador</t>
  </si>
  <si>
    <t>26-205</t>
  </si>
  <si>
    <t>Gastón Brugman</t>
  </si>
  <si>
    <t>32-307</t>
  </si>
  <si>
    <t>Mauricio Cuevas</t>
  </si>
  <si>
    <t>22-151</t>
  </si>
  <si>
    <t>Jakob Glesnes</t>
  </si>
  <si>
    <t>31-108</t>
  </si>
  <si>
    <t>Mateusz Klich</t>
  </si>
  <si>
    <t>35-028</t>
  </si>
  <si>
    <t>Emmanuel Latte Lath</t>
  </si>
  <si>
    <t>26-191</t>
  </si>
  <si>
    <t>Jasper Löffelsend</t>
  </si>
  <si>
    <t>27-304</t>
  </si>
  <si>
    <t>Jovan Lukić</t>
  </si>
  <si>
    <t>rs SRB</t>
  </si>
  <si>
    <t>23-172</t>
  </si>
  <si>
    <t>Joseph Paintsil</t>
  </si>
  <si>
    <t>27-160</t>
  </si>
  <si>
    <t>Ahmed Qasem</t>
  </si>
  <si>
    <t>21-364</t>
  </si>
  <si>
    <t>Kalani Rienzi</t>
  </si>
  <si>
    <t>23-014</t>
  </si>
  <si>
    <t>Rafael Santos</t>
  </si>
  <si>
    <t>27-156</t>
  </si>
  <si>
    <t>Joshua Atencio</t>
  </si>
  <si>
    <t>23-161</t>
  </si>
  <si>
    <t>Miguel Berry</t>
  </si>
  <si>
    <t>27-298</t>
  </si>
  <si>
    <t>Felipe Carballo</t>
  </si>
  <si>
    <t>28-280</t>
  </si>
  <si>
    <t>Hassani Dotson</t>
  </si>
  <si>
    <t>Ajani Fortune</t>
  </si>
  <si>
    <t>22-193</t>
  </si>
  <si>
    <t>Justen Glad</t>
  </si>
  <si>
    <t>28-133</t>
  </si>
  <si>
    <t>Zavier Gozo</t>
  </si>
  <si>
    <t>18-111</t>
  </si>
  <si>
    <t>Jannes Horn</t>
  </si>
  <si>
    <t>Aliyu Ibrahim</t>
  </si>
  <si>
    <t>23-176</t>
  </si>
  <si>
    <t>Dejan Joveljić</t>
  </si>
  <si>
    <t>25-338</t>
  </si>
  <si>
    <t>Mathías Laborda</t>
  </si>
  <si>
    <t>25-299</t>
  </si>
  <si>
    <t>Alfredo Morales</t>
  </si>
  <si>
    <t>35-060</t>
  </si>
  <si>
    <t>Memo Rodriguez</t>
  </si>
  <si>
    <t>29-196</t>
  </si>
  <si>
    <t>Oscar Verhoeven</t>
  </si>
  <si>
    <t>19-041</t>
  </si>
  <si>
    <t>Akil Watts</t>
  </si>
  <si>
    <t>25-157</t>
  </si>
  <si>
    <t>David Ayala</t>
  </si>
  <si>
    <t>22-350</t>
  </si>
  <si>
    <t>Lucas Bartlett</t>
  </si>
  <si>
    <t>27-350</t>
  </si>
  <si>
    <t>Edwin Cerrillo</t>
  </si>
  <si>
    <t>24-281</t>
  </si>
  <si>
    <t>Bruno Damiani</t>
  </si>
  <si>
    <t>23-084</t>
  </si>
  <si>
    <t>Logan Farrington</t>
  </si>
  <si>
    <t>23-209</t>
  </si>
  <si>
    <t>Omari Glasgow</t>
  </si>
  <si>
    <t>gy GUY</t>
  </si>
  <si>
    <t>21-231</t>
  </si>
  <si>
    <t>Sebastian Kowalczyk</t>
  </si>
  <si>
    <t>26-323</t>
  </si>
  <si>
    <t>Andreas Maxsø</t>
  </si>
  <si>
    <t>31-115</t>
  </si>
  <si>
    <t>Édier Ocampo</t>
  </si>
  <si>
    <t>21-281</t>
  </si>
  <si>
    <t>Jonathan Perez</t>
  </si>
  <si>
    <t>22-174</t>
  </si>
  <si>
    <t>+1,1</t>
  </si>
  <si>
    <t>Xande Silva</t>
  </si>
  <si>
    <t>28-117</t>
  </si>
  <si>
    <t>Timmy Tillman</t>
  </si>
  <si>
    <t>26-188</t>
  </si>
  <si>
    <t>Chidozie Awaziem</t>
  </si>
  <si>
    <t>28-191</t>
  </si>
  <si>
    <t>Ethan Bartlow</t>
  </si>
  <si>
    <t>25-159</t>
  </si>
  <si>
    <t>Simon Becher</t>
  </si>
  <si>
    <t>25-356</t>
  </si>
  <si>
    <t>Alejandro Bedoya</t>
  </si>
  <si>
    <t>38-073</t>
  </si>
  <si>
    <t>Reggie Cannon</t>
  </si>
  <si>
    <t>27-030</t>
  </si>
  <si>
    <t>Wikelman Carmona</t>
  </si>
  <si>
    <t>22-137</t>
  </si>
  <si>
    <t>Jefferson Díaz</t>
  </si>
  <si>
    <t>24-218</t>
  </si>
  <si>
    <t>+2,2</t>
  </si>
  <si>
    <t>Maxime Dominguez</t>
  </si>
  <si>
    <t>ch SUI</t>
  </si>
  <si>
    <t>29-160</t>
  </si>
  <si>
    <t>Jeremy Ebobisse</t>
  </si>
  <si>
    <t>28-147</t>
  </si>
  <si>
    <t>Derrick Etienne</t>
  </si>
  <si>
    <t>28-228</t>
  </si>
  <si>
    <t>Jimer Fory</t>
  </si>
  <si>
    <t>23-048</t>
  </si>
  <si>
    <t>Igor</t>
  </si>
  <si>
    <t>22-126</t>
  </si>
  <si>
    <t>Mitja Ilenič</t>
  </si>
  <si>
    <t>20-197</t>
  </si>
  <si>
    <t>Lorenzo Insigne</t>
  </si>
  <si>
    <t>34-037</t>
  </si>
  <si>
    <t>Sebastian Lletget</t>
  </si>
  <si>
    <t>32-311</t>
  </si>
  <si>
    <t>Josef Martínez</t>
  </si>
  <si>
    <t>32-053</t>
  </si>
  <si>
    <t>Alex Mighten</t>
  </si>
  <si>
    <t>23-091</t>
  </si>
  <si>
    <t>Fafà Picault</t>
  </si>
  <si>
    <t>34-138</t>
  </si>
  <si>
    <t>Besard Sabovic</t>
  </si>
  <si>
    <t>27-187</t>
  </si>
  <si>
    <t>Bartosz Slisz</t>
  </si>
  <si>
    <t>26-104</t>
  </si>
  <si>
    <t>Kyle Smith</t>
  </si>
  <si>
    <t>33-183</t>
  </si>
  <si>
    <t>Magomed-Shapi Suleymanov</t>
  </si>
  <si>
    <t>Cedric Teuchert</t>
  </si>
  <si>
    <t>28-178</t>
  </si>
  <si>
    <t>Tomas Totland</t>
  </si>
  <si>
    <t>26-286</t>
  </si>
  <si>
    <t>Niko Tsakiris</t>
  </si>
  <si>
    <t>20-022</t>
  </si>
  <si>
    <t>Brayan Vera</t>
  </si>
  <si>
    <t>26-177</t>
  </si>
  <si>
    <t>Wiktor Bogacz</t>
  </si>
  <si>
    <t>20-362</t>
  </si>
  <si>
    <t>Michael Boxall</t>
  </si>
  <si>
    <t>nz NZL</t>
  </si>
  <si>
    <t>36-327</t>
  </si>
  <si>
    <t>Brandon Bye</t>
  </si>
  <si>
    <t>29-224</t>
  </si>
  <si>
    <t>Jake Davis</t>
  </si>
  <si>
    <t>23-189</t>
  </si>
  <si>
    <t>Franco Escobar</t>
  </si>
  <si>
    <t>30-140</t>
  </si>
  <si>
    <t>Deybi Flores</t>
  </si>
  <si>
    <t>29-025</t>
  </si>
  <si>
    <t>Olivier Giroud</t>
  </si>
  <si>
    <t>38-284</t>
  </si>
  <si>
    <t>Carlos Harvey</t>
  </si>
  <si>
    <t>25-158</t>
  </si>
  <si>
    <t>Fabian Herbers</t>
  </si>
  <si>
    <t>31-328</t>
  </si>
  <si>
    <t>Bongokuhle Hlongwane</t>
  </si>
  <si>
    <t>za RSA</t>
  </si>
  <si>
    <t>25-021</t>
  </si>
  <si>
    <t>Kaick</t>
  </si>
  <si>
    <t>19-224</t>
  </si>
  <si>
    <t>Lassi Lappalainen</t>
  </si>
  <si>
    <t>26-321</t>
  </si>
  <si>
    <t>Danny Leyva</t>
  </si>
  <si>
    <t>22-067</t>
  </si>
  <si>
    <t>Lewis Morgan</t>
  </si>
  <si>
    <t>sct SCO</t>
  </si>
  <si>
    <t>28-284</t>
  </si>
  <si>
    <t>Franco Negri</t>
  </si>
  <si>
    <t>30-141</t>
  </si>
  <si>
    <t>Mauricio Pineda</t>
  </si>
  <si>
    <t>27-267</t>
  </si>
  <si>
    <t>Birk Risa</t>
  </si>
  <si>
    <t>27-148</t>
  </si>
  <si>
    <t>Diego Rubio</t>
  </si>
  <si>
    <t>32-057</t>
  </si>
  <si>
    <t>Emmanuel Sabbi</t>
  </si>
  <si>
    <t>27-199</t>
  </si>
  <si>
    <t>Nick Scardina</t>
  </si>
  <si>
    <t>Brian White</t>
  </si>
  <si>
    <t>29-158</t>
  </si>
  <si>
    <t>Sean Zawadzki</t>
  </si>
  <si>
    <t>William Agada</t>
  </si>
  <si>
    <t>25-297</t>
  </si>
  <si>
    <t>Tomas Ángel</t>
  </si>
  <si>
    <t>22-141</t>
  </si>
  <si>
    <t>Leonardo Barroso</t>
  </si>
  <si>
    <t>20-029</t>
  </si>
  <si>
    <t>Cole Bassett</t>
  </si>
  <si>
    <t>23-348</t>
  </si>
  <si>
    <t>Ramiro Benetti</t>
  </si>
  <si>
    <t>32-050</t>
  </si>
  <si>
    <t>Luca Bombino</t>
  </si>
  <si>
    <t>19-001</t>
  </si>
  <si>
    <t>Claudio Bravo</t>
  </si>
  <si>
    <t>28-120</t>
  </si>
  <si>
    <t>Leonardo Campana</t>
  </si>
  <si>
    <t>24-352</t>
  </si>
  <si>
    <t>Héctor David Martínez</t>
  </si>
  <si>
    <t>27-171</t>
  </si>
  <si>
    <t>Aníbal Godoy</t>
  </si>
  <si>
    <t>35-151</t>
  </si>
  <si>
    <t>Tayvon Gray</t>
  </si>
  <si>
    <t>jm JAM</t>
  </si>
  <si>
    <t>22-326</t>
  </si>
  <si>
    <t>Maren Haile-Selassie</t>
  </si>
  <si>
    <t>26-120</t>
  </si>
  <si>
    <t>Calvin Harris</t>
  </si>
  <si>
    <t>25-113</t>
  </si>
  <si>
    <t>Tate Johnson</t>
  </si>
  <si>
    <t>20-001</t>
  </si>
  <si>
    <t>Sam Junqua</t>
  </si>
  <si>
    <t>28-244</t>
  </si>
  <si>
    <t>Theodore Ku-Dipietro</t>
  </si>
  <si>
    <t>23-164</t>
  </si>
  <si>
    <t>Luca Langoni</t>
  </si>
  <si>
    <t>23-152</t>
  </si>
  <si>
    <t>Tim Leibold</t>
  </si>
  <si>
    <t>31-223</t>
  </si>
  <si>
    <t>Paddy McNair</t>
  </si>
  <si>
    <t>nir NIR</t>
  </si>
  <si>
    <t>30-075</t>
  </si>
  <si>
    <t>Santiago Muñóz</t>
  </si>
  <si>
    <t>22-331</t>
  </si>
  <si>
    <t>Logan Ndenbe</t>
  </si>
  <si>
    <t>25-152</t>
  </si>
  <si>
    <t>Tsiki Ntsabeleng</t>
  </si>
  <si>
    <t>27-152</t>
  </si>
  <si>
    <t>Tomáš Ostrák</t>
  </si>
  <si>
    <t>25-156</t>
  </si>
  <si>
    <t>Raoul Petretta</t>
  </si>
  <si>
    <t>28-109</t>
  </si>
  <si>
    <t>Jackson Ragen</t>
  </si>
  <si>
    <t>26-290</t>
  </si>
  <si>
    <t>Rodrigues</t>
  </si>
  <si>
    <t>27-274</t>
  </si>
  <si>
    <t>Jonathan Rodríguez</t>
  </si>
  <si>
    <t>32-005</t>
  </si>
  <si>
    <t>Oleksandr Svatok</t>
  </si>
  <si>
    <t>ua UKR</t>
  </si>
  <si>
    <t>30-287</t>
  </si>
  <si>
    <t>Nkosi Tafari</t>
  </si>
  <si>
    <t>28-110</t>
  </si>
  <si>
    <t>Brandon Vazquez</t>
  </si>
  <si>
    <t>26-270</t>
  </si>
  <si>
    <t>Conrad Wallem</t>
  </si>
  <si>
    <t>25-032</t>
  </si>
  <si>
    <t>Kelvin Yeboah</t>
  </si>
  <si>
    <t>25-066</t>
  </si>
  <si>
    <t>Walker Zimmerman</t>
  </si>
  <si>
    <t>Fernando Álvarez</t>
  </si>
  <si>
    <t>21-321</t>
  </si>
  <si>
    <t>Malte Amundsen</t>
  </si>
  <si>
    <t>27-150</t>
  </si>
  <si>
    <t>Julián Aude</t>
  </si>
  <si>
    <t>22-109</t>
  </si>
  <si>
    <t>Jeevan Badwal</t>
  </si>
  <si>
    <t>19-122</t>
  </si>
  <si>
    <t>Corey Baird</t>
  </si>
  <si>
    <t>29-162</t>
  </si>
  <si>
    <t>Tai Baribo</t>
  </si>
  <si>
    <t>27-177</t>
  </si>
  <si>
    <t>Sam Bassett</t>
  </si>
  <si>
    <t>22-089</t>
  </si>
  <si>
    <t>David Brekalo</t>
  </si>
  <si>
    <t>26-220</t>
  </si>
  <si>
    <t>Brandt Bronico</t>
  </si>
  <si>
    <t>30-021</t>
  </si>
  <si>
    <t>Ola Brynhildsen</t>
  </si>
  <si>
    <t>26-075</t>
  </si>
  <si>
    <t>Yevhen Cheberko</t>
  </si>
  <si>
    <t>27-169</t>
  </si>
  <si>
    <t>Derek Dodson</t>
  </si>
  <si>
    <t>Lawrence Ennali</t>
  </si>
  <si>
    <t>23-126</t>
  </si>
  <si>
    <t>Mark-Anthony Kaye</t>
  </si>
  <si>
    <t>30-221</t>
  </si>
  <si>
    <t>Serge Ngoma</t>
  </si>
  <si>
    <t>20-002</t>
  </si>
  <si>
    <t>Jonathan Osorio</t>
  </si>
  <si>
    <t>33-029</t>
  </si>
  <si>
    <t>Ralph Priso-Mbongue</t>
  </si>
  <si>
    <t>22-343</t>
  </si>
  <si>
    <t>Miles Robinson</t>
  </si>
  <si>
    <t>28-119</t>
  </si>
  <si>
    <t>David Romney</t>
  </si>
  <si>
    <t>32-029</t>
  </si>
  <si>
    <t>Sigurd Rosted</t>
  </si>
  <si>
    <t>30-354</t>
  </si>
  <si>
    <t>Lucas Sanabria</t>
  </si>
  <si>
    <t>21-197</t>
  </si>
  <si>
    <t>Brandon Servania</t>
  </si>
  <si>
    <t>26-121</t>
  </si>
  <si>
    <t>Tyrese Spicer</t>
  </si>
  <si>
    <t>24-219</t>
  </si>
  <si>
    <t>Gerardo Valenzuela</t>
  </si>
  <si>
    <t>20-286</t>
  </si>
  <si>
    <t>Marcelo Weigandt</t>
  </si>
  <si>
    <t>25-181</t>
  </si>
  <si>
    <t>Maya Yoshida</t>
  </si>
  <si>
    <t>36-321</t>
  </si>
  <si>
    <t>Kellyn Acosta</t>
  </si>
  <si>
    <t>29-352</t>
  </si>
  <si>
    <t>Monsef Bakrar</t>
  </si>
  <si>
    <t>24-179</t>
  </si>
  <si>
    <t>Josh Bauer</t>
  </si>
  <si>
    <t>26-354</t>
  </si>
  <si>
    <t>Ben Bender</t>
  </si>
  <si>
    <t>24-126</t>
  </si>
  <si>
    <t>Lachlan Brook</t>
  </si>
  <si>
    <t>au AUS</t>
  </si>
  <si>
    <t>24-153</t>
  </si>
  <si>
    <t>Christopher Donovan</t>
  </si>
  <si>
    <t>24-337</t>
  </si>
  <si>
    <t>Souleyman Doumbia</t>
  </si>
  <si>
    <t>28-290</t>
  </si>
  <si>
    <t>Morris Duggan</t>
  </si>
  <si>
    <t>24-260</t>
  </si>
  <si>
    <t>Bryce Duke</t>
  </si>
  <si>
    <t>24-133</t>
  </si>
  <si>
    <t>Ryan Gauld</t>
  </si>
  <si>
    <t>29-207</t>
  </si>
  <si>
    <t>Joran Gerbet</t>
  </si>
  <si>
    <t>24-011</t>
  </si>
  <si>
    <t>Yuri Guboglo</t>
  </si>
  <si>
    <t>18-113</t>
  </si>
  <si>
    <t>Sebastien Ibeagha</t>
  </si>
  <si>
    <t>33-171</t>
  </si>
  <si>
    <t>Willy Kumado</t>
  </si>
  <si>
    <t>22-268</t>
  </si>
  <si>
    <t>Matthew Longstaff</t>
  </si>
  <si>
    <t>25-112</t>
  </si>
  <si>
    <t>Hernán López Muñoz</t>
  </si>
  <si>
    <t>24-307</t>
  </si>
  <si>
    <t>Victor Loturi</t>
  </si>
  <si>
    <t>24-051</t>
  </si>
  <si>
    <t>Jahkeele Marshall-Rutty</t>
  </si>
  <si>
    <t>21-025</t>
  </si>
  <si>
    <t>David Martínez</t>
  </si>
  <si>
    <t>19-154</t>
  </si>
  <si>
    <t>Olivier Mbaizo</t>
  </si>
  <si>
    <t>27-330</t>
  </si>
  <si>
    <t>Christopher McVey</t>
  </si>
  <si>
    <t>28-090</t>
  </si>
  <si>
    <t>Jordan Morris</t>
  </si>
  <si>
    <t>30-258</t>
  </si>
  <si>
    <t>Darlington Nagbe</t>
  </si>
  <si>
    <t>34-357</t>
  </si>
  <si>
    <t>Dylan Nealis</t>
  </si>
  <si>
    <t>26-346</t>
  </si>
  <si>
    <t>Samuel Piette</t>
  </si>
  <si>
    <t>30-241</t>
  </si>
  <si>
    <t>Sam Rogers</t>
  </si>
  <si>
    <t>26-055</t>
  </si>
  <si>
    <t>Connor Ronan</t>
  </si>
  <si>
    <t>27-127</t>
  </si>
  <si>
    <t>Nathan Saliba</t>
  </si>
  <si>
    <t>20-316</t>
  </si>
  <si>
    <t>Jeong Sangbin</t>
  </si>
  <si>
    <t>kr KOR</t>
  </si>
  <si>
    <t>23-101</t>
  </si>
  <si>
    <t>Patrick Schulte</t>
  </si>
  <si>
    <t>GK</t>
  </si>
  <si>
    <t>24-120</t>
  </si>
  <si>
    <t>Robert Taylor</t>
  </si>
  <si>
    <t>30-263</t>
  </si>
  <si>
    <t>Eryk Williamson</t>
  </si>
  <si>
    <t>28-030</t>
  </si>
  <si>
    <t>Tyler Wolff</t>
  </si>
  <si>
    <t>22-148</t>
  </si>
  <si>
    <t>Patrick Yazbek</t>
  </si>
  <si>
    <t>23-097</t>
  </si>
  <si>
    <t>Sam Adekugbe</t>
  </si>
  <si>
    <t>30-176</t>
  </si>
  <si>
    <t>Artur</t>
  </si>
  <si>
    <t>29-122</t>
  </si>
  <si>
    <t>Tristan Blackmon</t>
  </si>
  <si>
    <t>28-333</t>
  </si>
  <si>
    <t>Andrew Brody</t>
  </si>
  <si>
    <t>30-069</t>
  </si>
  <si>
    <t>Dawid Bugaj</t>
  </si>
  <si>
    <t>21-002</t>
  </si>
  <si>
    <t>Léo Chú</t>
  </si>
  <si>
    <t>25-096</t>
  </si>
  <si>
    <t>Dagur Dan Þórhallsson</t>
  </si>
  <si>
    <t>is ISL</t>
  </si>
  <si>
    <t>25-070</t>
  </si>
  <si>
    <t>Jesús Daniel Bueno</t>
  </si>
  <si>
    <t>26-087</t>
  </si>
  <si>
    <t>Patrickson Delgado</t>
  </si>
  <si>
    <t>21-267</t>
  </si>
  <si>
    <t>Ronald Donkor</t>
  </si>
  <si>
    <t>ml MLI</t>
  </si>
  <si>
    <t>20-233</t>
  </si>
  <si>
    <t>Erik Duenas</t>
  </si>
  <si>
    <t>20-266</t>
  </si>
  <si>
    <t>Daniel Edelman</t>
  </si>
  <si>
    <t>22-074</t>
  </si>
  <si>
    <t>Raheem Edwards</t>
  </si>
  <si>
    <t>29-361</t>
  </si>
  <si>
    <t>Boris Enow</t>
  </si>
  <si>
    <t>25-103</t>
  </si>
  <si>
    <t>Alexander Hack</t>
  </si>
  <si>
    <t>31-306</t>
  </si>
  <si>
    <t>Ronald Hernández</t>
  </si>
  <si>
    <t>27-293</t>
  </si>
  <si>
    <t>Aziel Jackson</t>
  </si>
  <si>
    <t>Mathias Jørgensen</t>
  </si>
  <si>
    <t>35-079</t>
  </si>
  <si>
    <t>Kei Kamara</t>
  </si>
  <si>
    <t>sl SLE</t>
  </si>
  <si>
    <t>40-313</t>
  </si>
  <si>
    <t>Henry Kessler</t>
  </si>
  <si>
    <t>27-016</t>
  </si>
  <si>
    <t>Yuya Kubo</t>
  </si>
  <si>
    <t>31-199</t>
  </si>
  <si>
    <t>Randall Leal</t>
  </si>
  <si>
    <t>Efrain Morales</t>
  </si>
  <si>
    <t>bo BOL</t>
  </si>
  <si>
    <t>21-129</t>
  </si>
  <si>
    <t>Sean Nealis</t>
  </si>
  <si>
    <t>28-179</t>
  </si>
  <si>
    <t>John Nelson</t>
  </si>
  <si>
    <t>27-000</t>
  </si>
  <si>
    <t>Kevin O'Toole</t>
  </si>
  <si>
    <t>Jáder Obrian</t>
  </si>
  <si>
    <t>30-054</t>
  </si>
  <si>
    <t>Braian Ojeda</t>
  </si>
  <si>
    <t>25-014</t>
  </si>
  <si>
    <t>Cristhian Paredes</t>
  </si>
  <si>
    <t>27-054</t>
  </si>
  <si>
    <t>Matti Peltola</t>
  </si>
  <si>
    <t>23-008</t>
  </si>
  <si>
    <t>Andrés Perea</t>
  </si>
  <si>
    <t>24-239</t>
  </si>
  <si>
    <t>Ariath Piol</t>
  </si>
  <si>
    <t>20-273</t>
  </si>
  <si>
    <t>Alex Roldan</t>
  </si>
  <si>
    <t>28-348</t>
  </si>
  <si>
    <t>Keegan Rosenberry</t>
  </si>
  <si>
    <t>31-212</t>
  </si>
  <si>
    <t>Kye Rowles</t>
  </si>
  <si>
    <t>27-017</t>
  </si>
  <si>
    <t>Amar Sejdic</t>
  </si>
  <si>
    <t>28-224</t>
  </si>
  <si>
    <t>Jason Shokalook</t>
  </si>
  <si>
    <t>22-284</t>
  </si>
  <si>
    <t>Artem Smoliakov</t>
  </si>
  <si>
    <t>22-043</t>
  </si>
  <si>
    <t>Mohammed Sofo</t>
  </si>
  <si>
    <t>20-253</t>
  </si>
  <si>
    <t>Odin Thiago Holm</t>
  </si>
  <si>
    <t>Maximiliano Urruti</t>
  </si>
  <si>
    <t>34-139</t>
  </si>
  <si>
    <t>Jules-Anthony Vilsaint</t>
  </si>
  <si>
    <t>22-186</t>
  </si>
  <si>
    <t>Sam Vines</t>
  </si>
  <si>
    <t>26-041</t>
  </si>
  <si>
    <t>Giacomo Vrioni</t>
  </si>
  <si>
    <t>Yaw Yeboah</t>
  </si>
  <si>
    <t>28-105</t>
  </si>
  <si>
    <t>Joseph Zalinsky</t>
  </si>
  <si>
    <t>22-189</t>
  </si>
  <si>
    <t>Alejandro Alvarado Jr.</t>
  </si>
  <si>
    <t>21-347</t>
  </si>
  <si>
    <t>Frankie Amaya</t>
  </si>
  <si>
    <t>24-288</t>
  </si>
  <si>
    <t>Obafemi Awodesu</t>
  </si>
  <si>
    <t>24-097</t>
  </si>
  <si>
    <t>Dominique Badji</t>
  </si>
  <si>
    <t>sn SEN</t>
  </si>
  <si>
    <t>32-268</t>
  </si>
  <si>
    <t>Tom Barlow</t>
  </si>
  <si>
    <t>30-003</t>
  </si>
  <si>
    <t>Jacob Bartlett</t>
  </si>
  <si>
    <t>19-277</t>
  </si>
  <si>
    <t>Zorhan Bassong</t>
  </si>
  <si>
    <t>26-065</t>
  </si>
  <si>
    <t>Timo Baumgartl</t>
  </si>
  <si>
    <t>29-129</t>
  </si>
  <si>
    <t>Tanner Beason</t>
  </si>
  <si>
    <t>Nathan Byrne</t>
  </si>
  <si>
    <t>33-036</t>
  </si>
  <si>
    <t>Kevin Cabral</t>
  </si>
  <si>
    <t>26-001</t>
  </si>
  <si>
    <t>Noel Caliskan</t>
  </si>
  <si>
    <t>24-316</t>
  </si>
  <si>
    <t>Gustavo Caraballo</t>
  </si>
  <si>
    <t>16-316</t>
  </si>
  <si>
    <t>Brayan Ceballos</t>
  </si>
  <si>
    <t>24-048</t>
  </si>
  <si>
    <t>Tomás Chancalay</t>
  </si>
  <si>
    <t>Diego Chará</t>
  </si>
  <si>
    <t>39-097</t>
  </si>
  <si>
    <t>Markus Cimermancic</t>
  </si>
  <si>
    <t>20-283</t>
  </si>
  <si>
    <t>Mikkel Desler</t>
  </si>
  <si>
    <t>30-142</t>
  </si>
  <si>
    <t>Djibril Diani</t>
  </si>
  <si>
    <t>Javairô Dilrosun</t>
  </si>
  <si>
    <t>nl NED</t>
  </si>
  <si>
    <t>27-019</t>
  </si>
  <si>
    <t>Manu Duah</t>
  </si>
  <si>
    <t>20-036</t>
  </si>
  <si>
    <t>Ramiro Enrique</t>
  </si>
  <si>
    <t>24-068</t>
  </si>
  <si>
    <t>Pedro Gallese</t>
  </si>
  <si>
    <t>pe PER</t>
  </si>
  <si>
    <t>35-138</t>
  </si>
  <si>
    <t>Julian Hall</t>
  </si>
  <si>
    <t>17-109</t>
  </si>
  <si>
    <t>Bode Hidalgo</t>
  </si>
  <si>
    <t>23-139</t>
  </si>
  <si>
    <t>Kyle Hiebert</t>
  </si>
  <si>
    <t>27-346</t>
  </si>
  <si>
    <t>Marcus Ingvartsen</t>
  </si>
  <si>
    <t>29-188</t>
  </si>
  <si>
    <t>Kevin Kelsy</t>
  </si>
  <si>
    <t>20-349</t>
  </si>
  <si>
    <t>Deandre Kerr</t>
  </si>
  <si>
    <t>22-234</t>
  </si>
  <si>
    <t>Jansen Miller</t>
  </si>
  <si>
    <t>23-151</t>
  </si>
  <si>
    <t>Daniel Munie</t>
  </si>
  <si>
    <t>25-151</t>
  </si>
  <si>
    <t>Jacob Murrell</t>
  </si>
  <si>
    <t>21-104</t>
  </si>
  <si>
    <t>Daniel Musovski</t>
  </si>
  <si>
    <t>29-223</t>
  </si>
  <si>
    <t>Isaiah Parente</t>
  </si>
  <si>
    <t>25-117</t>
  </si>
  <si>
    <t>João Paulo Mior</t>
  </si>
  <si>
    <t>34-125</t>
  </si>
  <si>
    <t>Matt Polster</t>
  </si>
  <si>
    <t>32-033</t>
  </si>
  <si>
    <t>John Pulskamp</t>
  </si>
  <si>
    <t>Brooklyn Raines</t>
  </si>
  <si>
    <t>20-122</t>
  </si>
  <si>
    <t>Johnny Russell</t>
  </si>
  <si>
    <t>35-094</t>
  </si>
  <si>
    <t>William Sands</t>
  </si>
  <si>
    <t>25-005</t>
  </si>
  <si>
    <t>Gabe Segal</t>
  </si>
  <si>
    <t>Eddie Segura</t>
  </si>
  <si>
    <t>28-159</t>
  </si>
  <si>
    <t>Charles Sharp</t>
  </si>
  <si>
    <t>24-018</t>
  </si>
  <si>
    <t>Khiry Shelton</t>
  </si>
  <si>
    <t>32-015</t>
  </si>
  <si>
    <t>Jonathan Shore</t>
  </si>
  <si>
    <t>18-089</t>
  </si>
  <si>
    <t>Hennadii Synchuk</t>
  </si>
  <si>
    <t>Jamal Thiaré</t>
  </si>
  <si>
    <t>32-102</t>
  </si>
  <si>
    <t>Wil Trapp</t>
  </si>
  <si>
    <t>32-177</t>
  </si>
  <si>
    <t>Ranko Veselinović</t>
  </si>
  <si>
    <t>26-109</t>
  </si>
  <si>
    <t>Joel Waterman</t>
  </si>
  <si>
    <t>29-168</t>
  </si>
  <si>
    <t>Elijah Wynder</t>
  </si>
  <si>
    <t>22-123</t>
  </si>
  <si>
    <t>Jackson Yueill</t>
  </si>
  <si>
    <t>28-114</t>
  </si>
  <si>
    <t>Rida Zouhir</t>
  </si>
  <si>
    <t>21-230</t>
  </si>
  <si>
    <t>Lalas Abubakar</t>
  </si>
  <si>
    <t>30-198</t>
  </si>
  <si>
    <t>Stephen Afrifa</t>
  </si>
  <si>
    <t>24-142</t>
  </si>
  <si>
    <t>Forster Ajago</t>
  </si>
  <si>
    <t>23-329</t>
  </si>
  <si>
    <t>Conner Antley</t>
  </si>
  <si>
    <t>30-111</t>
  </si>
  <si>
    <t>Brian Anunga</t>
  </si>
  <si>
    <t>28-335</t>
  </si>
  <si>
    <t>Reed Baker-Whiting</t>
  </si>
  <si>
    <t>20-102</t>
  </si>
  <si>
    <t>Fidel Barajas</t>
  </si>
  <si>
    <t>19-097</t>
  </si>
  <si>
    <t>Jesús Barea</t>
  </si>
  <si>
    <t>23-074</t>
  </si>
  <si>
    <t>Giuseppe Bovalina</t>
  </si>
  <si>
    <t>20-242</t>
  </si>
  <si>
    <t>Yannick Bright</t>
  </si>
  <si>
    <t>23-311</t>
  </si>
  <si>
    <t>Ștefan Chirilă</t>
  </si>
  <si>
    <t>ro ROU</t>
  </si>
  <si>
    <t>18-177</t>
  </si>
  <si>
    <t>Noah Cobb</t>
  </si>
  <si>
    <t>19-356</t>
  </si>
  <si>
    <t>Andrés Cubas</t>
  </si>
  <si>
    <t>29-050</t>
  </si>
  <si>
    <t>Hamady Diop</t>
  </si>
  <si>
    <t>23-035</t>
  </si>
  <si>
    <t>Noah Eile</t>
  </si>
  <si>
    <t>22-357</t>
  </si>
  <si>
    <t>Joaquín Fernández</t>
  </si>
  <si>
    <t>Nick Fernandez</t>
  </si>
  <si>
    <t>23-201</t>
  </si>
  <si>
    <t>CJ Fodrey</t>
  </si>
  <si>
    <t>21-151</t>
  </si>
  <si>
    <t>Carlos Garcés</t>
  </si>
  <si>
    <t>23-273</t>
  </si>
  <si>
    <t>Dennis Gjengaar</t>
  </si>
  <si>
    <t>21-137</t>
  </si>
  <si>
    <t>Omar Gonzalez</t>
  </si>
  <si>
    <t>36-273</t>
  </si>
  <si>
    <t>Taha Habroune</t>
  </si>
  <si>
    <t>19-156</t>
  </si>
  <si>
    <t>Bret Halsey</t>
  </si>
  <si>
    <t>25-040</t>
  </si>
  <si>
    <t>Nathan Harriel</t>
  </si>
  <si>
    <t>24-079</t>
  </si>
  <si>
    <t>Duane Holmes</t>
  </si>
  <si>
    <t>30-247</t>
  </si>
  <si>
    <t>Sunusi Ibrahim</t>
  </si>
  <si>
    <t>22-283</t>
  </si>
  <si>
    <t>Robin Jansson</t>
  </si>
  <si>
    <t>33-238</t>
  </si>
  <si>
    <t>Julio Joao Ortíz</t>
  </si>
  <si>
    <t>29-071</t>
  </si>
  <si>
    <t>Mykhi Joyner</t>
  </si>
  <si>
    <t>18-315</t>
  </si>
  <si>
    <t>Bernard Kamungo</t>
  </si>
  <si>
    <t>23-191</t>
  </si>
  <si>
    <t>Benjamin Kikanovic</t>
  </si>
  <si>
    <t>25-186</t>
  </si>
  <si>
    <t>Ariel Lassiter</t>
  </si>
  <si>
    <t>Tucker Lepley</t>
  </si>
  <si>
    <t>23-175</t>
  </si>
  <si>
    <t>Aaron Long</t>
  </si>
  <si>
    <t>32-272</t>
  </si>
  <si>
    <t>Gonzalo Luján</t>
  </si>
  <si>
    <t>24-075</t>
  </si>
  <si>
    <t>Adilson Malanda</t>
  </si>
  <si>
    <t>23-255</t>
  </si>
  <si>
    <t>Paul Marie</t>
  </si>
  <si>
    <t>30-109</t>
  </si>
  <si>
    <t>Eric Miller</t>
  </si>
  <si>
    <t>Kamal Miller</t>
  </si>
  <si>
    <t>28-056</t>
  </si>
  <si>
    <t>Edwin Mosquera</t>
  </si>
  <si>
    <t>24-014</t>
  </si>
  <si>
    <t>Obinna Nwobodo</t>
  </si>
  <si>
    <t>Aiden O'Neill</t>
  </si>
  <si>
    <t>27-007</t>
  </si>
  <si>
    <t>Toyosi Olusanya</t>
  </si>
  <si>
    <t>27-270</t>
  </si>
  <si>
    <t>Pablo Ortiz</t>
  </si>
  <si>
    <t>25-033</t>
  </si>
  <si>
    <t>Nelson Palacio</t>
  </si>
  <si>
    <t>24-025</t>
  </si>
  <si>
    <t>Paxton Pomykal</t>
  </si>
  <si>
    <t>25-206</t>
  </si>
  <si>
    <t>Andrew Privett</t>
  </si>
  <si>
    <t>24-343</t>
  </si>
  <si>
    <t>Anthony Ramirez</t>
  </si>
  <si>
    <t>19-201</t>
  </si>
  <si>
    <t>Tim Ream</t>
  </si>
  <si>
    <t>37-279</t>
  </si>
  <si>
    <t>Federico Redondo</t>
  </si>
  <si>
    <t>William Reilly</t>
  </si>
  <si>
    <t>22-220</t>
  </si>
  <si>
    <t>Reid Roberts</t>
  </si>
  <si>
    <t>21-214</t>
  </si>
  <si>
    <t>Ilie Sánchez</t>
  </si>
  <si>
    <t>34-232</t>
  </si>
  <si>
    <t>Tyger Smalls</t>
  </si>
  <si>
    <t>Brad Smith</t>
  </si>
  <si>
    <t>31-093</t>
  </si>
  <si>
    <t>Brad Stuver</t>
  </si>
  <si>
    <t>Cavan Sullivan</t>
  </si>
  <si>
    <t>15-286</t>
  </si>
  <si>
    <t>Finn Surman</t>
  </si>
  <si>
    <t>21-291</t>
  </si>
  <si>
    <t>Jackson Travis</t>
  </si>
  <si>
    <t>21-138</t>
  </si>
  <si>
    <t>Bill Tuiloma</t>
  </si>
  <si>
    <t>30-106</t>
  </si>
  <si>
    <t>Osaze Urhoghide</t>
  </si>
  <si>
    <t>25-007</t>
  </si>
  <si>
    <t>Henry Wingo</t>
  </si>
  <si>
    <t>29-280</t>
  </si>
  <si>
    <t>Dominik Yankov</t>
  </si>
  <si>
    <t>bg BUL</t>
  </si>
  <si>
    <t>24-348</t>
  </si>
  <si>
    <t>Luis Abram</t>
  </si>
  <si>
    <t>29-134</t>
  </si>
  <si>
    <t>Bryan Acosta</t>
  </si>
  <si>
    <t>31-229</t>
  </si>
  <si>
    <t>Leonardo Afonso</t>
  </si>
  <si>
    <t>23-363</t>
  </si>
  <si>
    <t>Rasmus Alm</t>
  </si>
  <si>
    <t>29-328</t>
  </si>
  <si>
    <t>Markus Anderson</t>
  </si>
  <si>
    <t>21-212</t>
  </si>
  <si>
    <t>Chris Applewhite</t>
  </si>
  <si>
    <t>17-322</t>
  </si>
  <si>
    <t>Paul Arriola</t>
  </si>
  <si>
    <t>30-156</t>
  </si>
  <si>
    <t>Tomás Avilés</t>
  </si>
  <si>
    <t>21-158</t>
  </si>
  <si>
    <t>Cody Baker</t>
  </si>
  <si>
    <t>21-185</t>
  </si>
  <si>
    <t>Luis Barraza</t>
  </si>
  <si>
    <t>28-245</t>
  </si>
  <si>
    <t>Andy Batioja</t>
  </si>
  <si>
    <t>19-161</t>
  </si>
  <si>
    <t>Adam Beaudry</t>
  </si>
  <si>
    <t>19-084</t>
  </si>
  <si>
    <t>Jon Bell</t>
  </si>
  <si>
    <t>27-319</t>
  </si>
  <si>
    <t>David Bingham</t>
  </si>
  <si>
    <t>35-265</t>
  </si>
  <si>
    <t>Andre Blake</t>
  </si>
  <si>
    <t>Emmanuel Boateng</t>
  </si>
  <si>
    <t>31-175</t>
  </si>
  <si>
    <t>Jonathan Bond</t>
  </si>
  <si>
    <t>Chris Brady</t>
  </si>
  <si>
    <t>Luke Brennan</t>
  </si>
  <si>
    <t>20-137</t>
  </si>
  <si>
    <t>Sebastian Breza</t>
  </si>
  <si>
    <t>27-118</t>
  </si>
  <si>
    <t>Javain Brown</t>
  </si>
  <si>
    <t>26-124</t>
  </si>
  <si>
    <t>Tristan Brown</t>
  </si>
  <si>
    <t>17-267</t>
  </si>
  <si>
    <t>Noel Buck</t>
  </si>
  <si>
    <t>20-097</t>
  </si>
  <si>
    <t>Teal Bunbury</t>
  </si>
  <si>
    <t>35-134</t>
  </si>
  <si>
    <t>Roman Bürki</t>
  </si>
  <si>
    <t>34-239</t>
  </si>
  <si>
    <t>Evan Bush</t>
  </si>
  <si>
    <t>39-127</t>
  </si>
  <si>
    <t>Rafael Cabral</t>
  </si>
  <si>
    <t>35-052</t>
  </si>
  <si>
    <t>Drake Callender</t>
  </si>
  <si>
    <t>27-277</t>
  </si>
  <si>
    <t>Alan Carleton</t>
  </si>
  <si>
    <t>20-113</t>
  </si>
  <si>
    <t>Maximo Carrizo</t>
  </si>
  <si>
    <t>17-133</t>
  </si>
  <si>
    <t>Julio Cascante</t>
  </si>
  <si>
    <t>31-281</t>
  </si>
  <si>
    <t>Jackson Castro</t>
  </si>
  <si>
    <t>22-199</t>
  </si>
  <si>
    <t>Nico Cavallo</t>
  </si>
  <si>
    <t>23-196</t>
  </si>
  <si>
    <t>Roman Celentano</t>
  </si>
  <si>
    <t>Kieran Chandler</t>
  </si>
  <si>
    <t>20-032</t>
  </si>
  <si>
    <t>Maxime Chanot</t>
  </si>
  <si>
    <t>lu LUX</t>
  </si>
  <si>
    <t>35-232</t>
  </si>
  <si>
    <t>Dominik Chong Qui</t>
  </si>
  <si>
    <t>17-194</t>
  </si>
  <si>
    <t>Michael Collodi</t>
  </si>
  <si>
    <t>24-047</t>
  </si>
  <si>
    <t>Matthew Corcoran</t>
  </si>
  <si>
    <t>19-144</t>
  </si>
  <si>
    <t>Carlos Coronel</t>
  </si>
  <si>
    <t>28-194</t>
  </si>
  <si>
    <t>Antoine Coupland</t>
  </si>
  <si>
    <t>21-211</t>
  </si>
  <si>
    <t>Brandan Craig</t>
  </si>
  <si>
    <t>21-095</t>
  </si>
  <si>
    <t>Maxime Crépeau</t>
  </si>
  <si>
    <t>31-061</t>
  </si>
  <si>
    <t>Christopher Cupps</t>
  </si>
  <si>
    <t>17-046</t>
  </si>
  <si>
    <t>Daniel</t>
  </si>
  <si>
    <t>31-066</t>
  </si>
  <si>
    <t>Edward Davis</t>
  </si>
  <si>
    <t>19-024</t>
  </si>
  <si>
    <t>Osaze De Rosario</t>
  </si>
  <si>
    <t>23-357</t>
  </si>
  <si>
    <t>Innocent Dje</t>
  </si>
  <si>
    <t>C.J. dos Santos</t>
  </si>
  <si>
    <t>24-321</t>
  </si>
  <si>
    <t>Nicolás Dubersarsky</t>
  </si>
  <si>
    <t>20-202</t>
  </si>
  <si>
    <t>Chris Durkin</t>
  </si>
  <si>
    <t>25-153</t>
  </si>
  <si>
    <t>Earl Edwards Jr.</t>
  </si>
  <si>
    <t>33-168</t>
  </si>
  <si>
    <t>Michael Edwards</t>
  </si>
  <si>
    <t>24-226</t>
  </si>
  <si>
    <t>Justin Ellis</t>
  </si>
  <si>
    <t>18-058</t>
  </si>
  <si>
    <t>Rayan Elloumi</t>
  </si>
  <si>
    <t>17-297</t>
  </si>
  <si>
    <t>Maximiliano Falcón</t>
  </si>
  <si>
    <t>28-071</t>
  </si>
  <si>
    <t>Kristian Fletcher</t>
  </si>
  <si>
    <t>19-339</t>
  </si>
  <si>
    <t>Nicolas Fleuriau</t>
  </si>
  <si>
    <t>23-051</t>
  </si>
  <si>
    <t>Gilberto Flores</t>
  </si>
  <si>
    <t>22-101</t>
  </si>
  <si>
    <t>Max Floriani</t>
  </si>
  <si>
    <t>22-155</t>
  </si>
  <si>
    <t>Mamadou Fofana</t>
  </si>
  <si>
    <t>Kobe Franklin</t>
  </si>
  <si>
    <t>22-062</t>
  </si>
  <si>
    <t>Wayne Frederick</t>
  </si>
  <si>
    <t>21-028</t>
  </si>
  <si>
    <t>Matt Freese</t>
  </si>
  <si>
    <t>26-312</t>
  </si>
  <si>
    <t>Stefan Frei</t>
  </si>
  <si>
    <t>39-082</t>
  </si>
  <si>
    <t>Julian Gaines</t>
  </si>
  <si>
    <t>22-248</t>
  </si>
  <si>
    <t>Jeffrey Gal</t>
  </si>
  <si>
    <t>32-096</t>
  </si>
  <si>
    <t>Owen Géne</t>
  </si>
  <si>
    <t>22-114</t>
  </si>
  <si>
    <t>Blake Gillingham</t>
  </si>
  <si>
    <t>22-273</t>
  </si>
  <si>
    <t>Jake Girdwood-Reich</t>
  </si>
  <si>
    <t>21-046</t>
  </si>
  <si>
    <t>Ian Glavinovich</t>
  </si>
  <si>
    <t>23-257</t>
  </si>
  <si>
    <t>Yeimar Gómez Andrade</t>
  </si>
  <si>
    <t>33-011</t>
  </si>
  <si>
    <t>Nicksoen Gomis</t>
  </si>
  <si>
    <t>23-118</t>
  </si>
  <si>
    <t>Owen Graham Roache</t>
  </si>
  <si>
    <t>17-150</t>
  </si>
  <si>
    <t>Gage Guerra</t>
  </si>
  <si>
    <t>Colin Guske</t>
  </si>
  <si>
    <t>18-163</t>
  </si>
  <si>
    <t>Brad Guzan</t>
  </si>
  <si>
    <t>40-305</t>
  </si>
  <si>
    <t>Teenage Hadebe</t>
  </si>
  <si>
    <t>zw ZIM</t>
  </si>
  <si>
    <t>29-297</t>
  </si>
  <si>
    <t>Nicholas Hagen</t>
  </si>
  <si>
    <t>28-343</t>
  </si>
  <si>
    <t>Nick Hagglund</t>
  </si>
  <si>
    <t>32-300</t>
  </si>
  <si>
    <t>Belal Halbouni</t>
  </si>
  <si>
    <t>sy SYR</t>
  </si>
  <si>
    <t>25-194</t>
  </si>
  <si>
    <t>Nicholas Hansen</t>
  </si>
  <si>
    <t>24-001</t>
  </si>
  <si>
    <t>Alex Harris</t>
  </si>
  <si>
    <t>20-145</t>
  </si>
  <si>
    <t>Thomas Hasal</t>
  </si>
  <si>
    <t>26-002</t>
  </si>
  <si>
    <t>Stuart Hawkins</t>
  </si>
  <si>
    <t>18-296</t>
  </si>
  <si>
    <t>Kobi Henry</t>
  </si>
  <si>
    <t>21-076</t>
  </si>
  <si>
    <t>Malik Henry</t>
  </si>
  <si>
    <t>22-353</t>
  </si>
  <si>
    <t>Aiden Hezarkhani</t>
  </si>
  <si>
    <t>18-013</t>
  </si>
  <si>
    <t>Brendan Hines-Ike</t>
  </si>
  <si>
    <t>30-223</t>
  </si>
  <si>
    <t>Jackson Hopkins</t>
  </si>
  <si>
    <t>21-010</t>
  </si>
  <si>
    <t>Jung Hoyeon</t>
  </si>
  <si>
    <t>24-286</t>
  </si>
  <si>
    <t>Keegan Hughes</t>
  </si>
  <si>
    <t>24-354</t>
  </si>
  <si>
    <t>Bjørn Inge Utvik</t>
  </si>
  <si>
    <t>29-133</t>
  </si>
  <si>
    <t>Aljaž Ivačič</t>
  </si>
  <si>
    <t>31-194</t>
  </si>
  <si>
    <t>Ousman jabang</t>
  </si>
  <si>
    <t>24-104</t>
  </si>
  <si>
    <t>Ian James</t>
  </si>
  <si>
    <t>17-035</t>
  </si>
  <si>
    <t>Sean Johnson</t>
  </si>
  <si>
    <t>Derrick Jones</t>
  </si>
  <si>
    <t>28-130</t>
  </si>
  <si>
    <t>Kim Joonhong</t>
  </si>
  <si>
    <t>22-038</t>
  </si>
  <si>
    <t>Kristijan Kahlina</t>
  </si>
  <si>
    <t>32-352</t>
  </si>
  <si>
    <t>Bibi Karamoko</t>
  </si>
  <si>
    <t>19-252</t>
  </si>
  <si>
    <t>Kim Kee-hee</t>
  </si>
  <si>
    <t>35-363</t>
  </si>
  <si>
    <t>Eric Klein</t>
  </si>
  <si>
    <t>18-233</t>
  </si>
  <si>
    <t>Rominigue Kouamé</t>
  </si>
  <si>
    <t>28-206</t>
  </si>
  <si>
    <t>Damir Kreilach</t>
  </si>
  <si>
    <t>36-086</t>
  </si>
  <si>
    <t>Richie Laryea</t>
  </si>
  <si>
    <t>30-185</t>
  </si>
  <si>
    <t>Hugo Lloris</t>
  </si>
  <si>
    <t>38-197</t>
  </si>
  <si>
    <t>Kevin Long</t>
  </si>
  <si>
    <t>34-327</t>
  </si>
  <si>
    <t>Benjamin Lundt</t>
  </si>
  <si>
    <t>29-290</t>
  </si>
  <si>
    <t>Liam MacKenzie</t>
  </si>
  <si>
    <t>18-118</t>
  </si>
  <si>
    <t>Lukas MacNaughton</t>
  </si>
  <si>
    <t>30-125</t>
  </si>
  <si>
    <t>Jack Maher</t>
  </si>
  <si>
    <t>25-256</t>
  </si>
  <si>
    <t>Olwethu Makhanya</t>
  </si>
  <si>
    <t>21-072</t>
  </si>
  <si>
    <t>AJ Marcucci</t>
  </si>
  <si>
    <t>25-345</t>
  </si>
  <si>
    <t>Marlon</t>
  </si>
  <si>
    <t>29-307</t>
  </si>
  <si>
    <t>Thiago Martins</t>
  </si>
  <si>
    <t>30-116</t>
  </si>
  <si>
    <t>Jimmy Maurer</t>
  </si>
  <si>
    <t>36-270</t>
  </si>
  <si>
    <t>Kenji Mboma Dem</t>
  </si>
  <si>
    <t>23-170</t>
  </si>
  <si>
    <t>John McCarthy</t>
  </si>
  <si>
    <t>33-007</t>
  </si>
  <si>
    <t>Zac McGraw</t>
  </si>
  <si>
    <t>28-033</t>
  </si>
  <si>
    <t>Brendan McSorley</t>
  </si>
  <si>
    <t>23-160</t>
  </si>
  <si>
    <t>Loïc Mesanvi</t>
  </si>
  <si>
    <t>21-278</t>
  </si>
  <si>
    <t>Wyatt Meyer</t>
  </si>
  <si>
    <t>24-181</t>
  </si>
  <si>
    <t>Matt Miazga</t>
  </si>
  <si>
    <t>29-357</t>
  </si>
  <si>
    <t>Novak Mićović</t>
  </si>
  <si>
    <t>23-259</t>
  </si>
  <si>
    <t>Harbor Miller</t>
  </si>
  <si>
    <t>18-020</t>
  </si>
  <si>
    <t>Zane Monlouis</t>
  </si>
  <si>
    <t>21-268</t>
  </si>
  <si>
    <t>Santi Morales</t>
  </si>
  <si>
    <t>18-152</t>
  </si>
  <si>
    <t>Cole Mrowka</t>
  </si>
  <si>
    <t>19-096</t>
  </si>
  <si>
    <t>Ian Murphy</t>
  </si>
  <si>
    <t>25-176</t>
  </si>
  <si>
    <t>Jalen Neal</t>
  </si>
  <si>
    <t>Jack Neeley</t>
  </si>
  <si>
    <t>Joakim Nilsson</t>
  </si>
  <si>
    <t>31-155</t>
  </si>
  <si>
    <t>Allen Obando</t>
  </si>
  <si>
    <t>19-028</t>
  </si>
  <si>
    <t>David Ochoa</t>
  </si>
  <si>
    <t>24-176</t>
  </si>
  <si>
    <t>Salvador Olivas</t>
  </si>
  <si>
    <t>19-000</t>
  </si>
  <si>
    <t>Wyatt Omsberg</t>
  </si>
  <si>
    <t>29-293</t>
  </si>
  <si>
    <t>Kwadwo Opoku</t>
  </si>
  <si>
    <t>Jaziel Orozco</t>
  </si>
  <si>
    <t>21-039</t>
  </si>
  <si>
    <t>Harold Osorio</t>
  </si>
  <si>
    <t>21-325</t>
  </si>
  <si>
    <t>Javier Otero</t>
  </si>
  <si>
    <t>22-235</t>
  </si>
  <si>
    <t>Devin Padelford</t>
  </si>
  <si>
    <t>Maarten Paes</t>
  </si>
  <si>
    <t>id IDN</t>
  </si>
  <si>
    <t>27-058</t>
  </si>
  <si>
    <t>James Pantemis</t>
  </si>
  <si>
    <t>28-140</t>
  </si>
  <si>
    <t>Tim Parker</t>
  </si>
  <si>
    <t>32-138</t>
  </si>
  <si>
    <t>Tyson Pearce</t>
  </si>
  <si>
    <t>17-333</t>
  </si>
  <si>
    <t>Nelson Pierre</t>
  </si>
  <si>
    <t>20-111</t>
  </si>
  <si>
    <t>Ian Pilcher</t>
  </si>
  <si>
    <t>22-112</t>
  </si>
  <si>
    <t>Alvas Powell</t>
  </si>
  <si>
    <t>30-358</t>
  </si>
  <si>
    <t>Philip Quinton</t>
  </si>
  <si>
    <t>25-237</t>
  </si>
  <si>
    <t>Nemanja Radoja</t>
  </si>
  <si>
    <t>32-155</t>
  </si>
  <si>
    <t>Jeremy Rafanello</t>
  </si>
  <si>
    <t>Rubén Ramos</t>
  </si>
  <si>
    <t>18-170</t>
  </si>
  <si>
    <t>Alisa Randell</t>
  </si>
  <si>
    <t>lr LBR</t>
  </si>
  <si>
    <t>17-320</t>
  </si>
  <si>
    <t>Ryan Raposo</t>
  </si>
  <si>
    <t>Jayden Reid</t>
  </si>
  <si>
    <t>23-315</t>
  </si>
  <si>
    <t>Seymour Reid</t>
  </si>
  <si>
    <t>17-129</t>
  </si>
  <si>
    <t>Andrés Reyes</t>
  </si>
  <si>
    <t>25-306</t>
  </si>
  <si>
    <t>Justin Reynolds</t>
  </si>
  <si>
    <t>20-341</t>
  </si>
  <si>
    <t>Alvaro Ribeiro</t>
  </si>
  <si>
    <t>20-085</t>
  </si>
  <si>
    <t>Andrew Rick</t>
  </si>
  <si>
    <t>19-162</t>
  </si>
  <si>
    <t>Rocco Ríos Novo</t>
  </si>
  <si>
    <t>23-037</t>
  </si>
  <si>
    <t>Stian Rode Gregersen</t>
  </si>
  <si>
    <t>30-055</t>
  </si>
  <si>
    <t>Baltasar Rodríguez</t>
  </si>
  <si>
    <t>22-002</t>
  </si>
  <si>
    <t>Nicolás Rodríguez</t>
  </si>
  <si>
    <t>21-077</t>
  </si>
  <si>
    <t>Tomas Romero</t>
  </si>
  <si>
    <t>24-204</t>
  </si>
  <si>
    <t>Anderson Rosa</t>
  </si>
  <si>
    <t>23-240</t>
  </si>
  <si>
    <t>Daniel Rosero</t>
  </si>
  <si>
    <t>31-278</t>
  </si>
  <si>
    <t>David Ruíz</t>
  </si>
  <si>
    <t>21-153</t>
  </si>
  <si>
    <t>Cesar Ruvalcaba</t>
  </si>
  <si>
    <t>Anisse Saidi</t>
  </si>
  <si>
    <t>tn TUN</t>
  </si>
  <si>
    <t>17-021</t>
  </si>
  <si>
    <t>Ryan Sailor</t>
  </si>
  <si>
    <t>Adam Saldaña</t>
  </si>
  <si>
    <t>23-154</t>
  </si>
  <si>
    <t>Samuel Sarver</t>
  </si>
  <si>
    <t>22-130</t>
  </si>
  <si>
    <t>Rodrigo Schlegel</t>
  </si>
  <si>
    <t>28-099</t>
  </si>
  <si>
    <t>Tarik Scott</t>
  </si>
  <si>
    <t>20-079</t>
  </si>
  <si>
    <t>Johnny Selemani</t>
  </si>
  <si>
    <t>17-117</t>
  </si>
  <si>
    <t>Nykolas Sessock</t>
  </si>
  <si>
    <t>25-024</t>
  </si>
  <si>
    <t>Samuel Shashoua</t>
  </si>
  <si>
    <t>26-059</t>
  </si>
  <si>
    <t>Show</t>
  </si>
  <si>
    <t>ao ANG</t>
  </si>
  <si>
    <t>26-127</t>
  </si>
  <si>
    <t>Jonathan Sirois</t>
  </si>
  <si>
    <t>Jack Skahan</t>
  </si>
  <si>
    <t>27-154</t>
  </si>
  <si>
    <t>Alec Smir</t>
  </si>
  <si>
    <t>26-089</t>
  </si>
  <si>
    <t>Ian Smith</t>
  </si>
  <si>
    <t>22-360</t>
  </si>
  <si>
    <t>Wessel Speel</t>
  </si>
  <si>
    <t>Dayne St. Clair</t>
  </si>
  <si>
    <t>28-063</t>
  </si>
  <si>
    <t>Lazar Stefanovic</t>
  </si>
  <si>
    <t>18-335</t>
  </si>
  <si>
    <t>Zack Steffen</t>
  </si>
  <si>
    <t>30-100</t>
  </si>
  <si>
    <t>Daniel Steres</t>
  </si>
  <si>
    <t>34-242</t>
  </si>
  <si>
    <t>Kimani Stewart-Baynes</t>
  </si>
  <si>
    <t>20-175</t>
  </si>
  <si>
    <t>Michael Sullivan</t>
  </si>
  <si>
    <t>Erik Sviatchenko</t>
  </si>
  <si>
    <t>33-280</t>
  </si>
  <si>
    <t>Zakaria Taifi</t>
  </si>
  <si>
    <t>19-283</t>
  </si>
  <si>
    <t>Yohei Takaoka</t>
  </si>
  <si>
    <t>29-117</t>
  </si>
  <si>
    <t>Strahinja Tanasijević</t>
  </si>
  <si>
    <t>28-029</t>
  </si>
  <si>
    <t>Andrew Tarbell</t>
  </si>
  <si>
    <t>31-277</t>
  </si>
  <si>
    <t>Iuri Tavares</t>
  </si>
  <si>
    <t>24-125</t>
  </si>
  <si>
    <t>D.J. Taylor</t>
  </si>
  <si>
    <t>Carlos Terán</t>
  </si>
  <si>
    <t>24-290</t>
  </si>
  <si>
    <t>Andrew Thomas</t>
  </si>
  <si>
    <t>26-313</t>
  </si>
  <si>
    <t>Cayman Togashi</t>
  </si>
  <si>
    <t>31-335</t>
  </si>
  <si>
    <t>Joshua Torquato</t>
  </si>
  <si>
    <t>17-352</t>
  </si>
  <si>
    <t>Mason Toye</t>
  </si>
  <si>
    <t>26-268</t>
  </si>
  <si>
    <t>Garrison Tubbs</t>
  </si>
  <si>
    <t>23-144</t>
  </si>
  <si>
    <t>Gavin Turner</t>
  </si>
  <si>
    <t>18-187</t>
  </si>
  <si>
    <t>Júnior Urso</t>
  </si>
  <si>
    <t>36-123</t>
  </si>
  <si>
    <t>Óscar Ustari</t>
  </si>
  <si>
    <t>39-008</t>
  </si>
  <si>
    <t>David Vazquez</t>
  </si>
  <si>
    <t>19-139</t>
  </si>
  <si>
    <t>Robert Voloder</t>
  </si>
  <si>
    <t>ba BIH</t>
  </si>
  <si>
    <t>24-063</t>
  </si>
  <si>
    <t>Michael Wentzel</t>
  </si>
  <si>
    <t>23-092</t>
  </si>
  <si>
    <t>Adrian Wibowo</t>
  </si>
  <si>
    <t>19-175</t>
  </si>
  <si>
    <t>Derrick Williams</t>
  </si>
  <si>
    <t>32-175</t>
  </si>
  <si>
    <t>Samuel Williams</t>
  </si>
  <si>
    <t>20-115</t>
  </si>
  <si>
    <t>Thomas Williams</t>
  </si>
  <si>
    <t>20-330</t>
  </si>
  <si>
    <t>Joe Willis</t>
  </si>
  <si>
    <t>36-335</t>
  </si>
  <si>
    <t>Bruno Wilson</t>
  </si>
  <si>
    <t>28-196</t>
  </si>
  <si>
    <t>Joshua Yaro</t>
  </si>
  <si>
    <t>30-235</t>
  </si>
  <si>
    <t>Eriq Zavaleta</t>
  </si>
  <si>
    <t>32-343</t>
  </si>
  <si>
    <t>Dario Župarić</t>
  </si>
  <si>
    <t>33-069</t>
  </si>
  <si>
    <t>Squad
▲</t>
  </si>
  <si>
    <t># Pl</t>
  </si>
  <si>
    <t>-7,0</t>
  </si>
  <si>
    <t>-8,0</t>
  </si>
  <si>
    <t>-5,6</t>
  </si>
  <si>
    <t>+3,9</t>
  </si>
  <si>
    <t>-5,5</t>
  </si>
  <si>
    <t>-4,6</t>
  </si>
  <si>
    <t>+4,0</t>
  </si>
  <si>
    <t>-4,0</t>
  </si>
  <si>
    <t>+7,4</t>
  </si>
  <si>
    <t>-6,0</t>
  </si>
  <si>
    <t>-3,4</t>
  </si>
  <si>
    <t>+2,8</t>
  </si>
  <si>
    <t>-2,8</t>
  </si>
  <si>
    <t>+3,4</t>
  </si>
  <si>
    <t>+6,4</t>
  </si>
  <si>
    <t>-6,7</t>
  </si>
  <si>
    <t>+7,8</t>
  </si>
  <si>
    <t>+8,2</t>
  </si>
  <si>
    <t>-6,5</t>
  </si>
  <si>
    <t>+4,6</t>
  </si>
  <si>
    <t>-3,0</t>
  </si>
  <si>
    <t>+8,4</t>
  </si>
  <si>
    <t>-4,5</t>
  </si>
  <si>
    <t>+3,1</t>
  </si>
  <si>
    <t>+5,7</t>
  </si>
  <si>
    <t>+6,9</t>
  </si>
  <si>
    <t>+3,6</t>
  </si>
  <si>
    <t>-3,5</t>
  </si>
  <si>
    <t>-6,3</t>
  </si>
  <si>
    <t>-3,2</t>
  </si>
  <si>
    <t>-2,3</t>
  </si>
  <si>
    <t>Poss</t>
  </si>
  <si>
    <t>MP</t>
  </si>
  <si>
    <t>Starts</t>
  </si>
  <si>
    <t>Min</t>
  </si>
  <si>
    <t>Gls</t>
  </si>
  <si>
    <t>G+A</t>
  </si>
  <si>
    <t>G-PK</t>
  </si>
  <si>
    <t>PK</t>
  </si>
  <si>
    <t>PKatt</t>
  </si>
  <si>
    <t>CrdY</t>
  </si>
  <si>
    <t>CrdR</t>
  </si>
  <si>
    <t>xG</t>
  </si>
  <si>
    <t>npxG</t>
  </si>
  <si>
    <t>npxG+xAG</t>
  </si>
  <si>
    <t>PrgC</t>
  </si>
  <si>
    <t>G+A-PK</t>
  </si>
  <si>
    <t>xG
▼</t>
  </si>
  <si>
    <t>xG+xAG</t>
  </si>
  <si>
    <t>Av xG</t>
  </si>
  <si>
    <t>xA/90</t>
  </si>
  <si>
    <t>Opp xA/90</t>
  </si>
  <si>
    <t>EV0</t>
  </si>
  <si>
    <t>Cote</t>
  </si>
  <si>
    <t>EV</t>
  </si>
  <si>
    <t>90S</t>
  </si>
  <si>
    <t>Result</t>
  </si>
  <si>
    <t>Take</t>
  </si>
  <si>
    <t>?</t>
  </si>
  <si>
    <t>Cincinnati</t>
  </si>
  <si>
    <t>y</t>
  </si>
  <si>
    <t>x</t>
  </si>
  <si>
    <t>Columbus</t>
  </si>
  <si>
    <t>Orlando</t>
  </si>
  <si>
    <t>Drop 4</t>
  </si>
  <si>
    <t>Montreal</t>
  </si>
  <si>
    <t>Toronto</t>
  </si>
  <si>
    <t>NYRB</t>
  </si>
  <si>
    <t>Minnesota</t>
  </si>
  <si>
    <t>Drop 3</t>
  </si>
  <si>
    <t>Drop 9</t>
  </si>
  <si>
    <t>Betclic</t>
  </si>
  <si>
    <t>San Jose</t>
  </si>
  <si>
    <t>Drop9</t>
  </si>
  <si>
    <t>Kansas</t>
  </si>
  <si>
    <t>Seattle</t>
  </si>
  <si>
    <t>New England</t>
  </si>
  <si>
    <t>Vancouver</t>
  </si>
  <si>
    <t>Salt Lake</t>
  </si>
  <si>
    <t>Houston</t>
  </si>
  <si>
    <t>DC United</t>
  </si>
  <si>
    <t>St Louis</t>
  </si>
  <si>
    <t>Portland</t>
  </si>
  <si>
    <t>4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</si>
</sst>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.6"/>
      <color rgb="FF990000"/>
      <name val="Verdana"/>
      <family val="2"/>
      <charset val="1"/>
    </font>
    <font>
      <sz val="8.6"/>
      <color rgb="FF000000"/>
      <name val="Verdana"/>
      <family val="2"/>
      <charset val="1"/>
    </font>
    <font>
      <sz val="8.6"/>
      <color rgb="FF888888"/>
      <name val="Verdana"/>
      <family val="2"/>
      <charset val="1"/>
    </font>
    <font>
      <b/>
      <sz val="8.6"/>
      <color rgb="FF000000"/>
      <name val="Verdana"/>
      <family val="2"/>
      <charset val="1"/>
    </font>
    <font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 style="thin">
        <color rgb="FF747678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ck">
        <color rgb="FF949698"/>
      </left>
      <right/>
      <top style="thin">
        <color rgb="FF747678"/>
      </top>
      <bottom style="thin">
        <color rgb="FF747678"/>
      </bottom>
      <diagonal/>
    </border>
    <border>
      <left style="thick">
        <color rgb="FF949698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 style="thin">
        <color rgb="FF747678"/>
      </right>
      <top/>
      <bottom style="thin">
        <color rgb="FFDDDDDD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thick">
        <color rgb="FF949698"/>
      </left>
      <right style="thin">
        <color rgb="FF747678"/>
      </right>
      <top/>
      <bottom style="dotted">
        <color rgb="FFDDDDDD"/>
      </bottom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747678"/>
      </left>
      <right style="thin">
        <color rgb="FF747678"/>
      </right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thick">
        <color rgb="FF949698"/>
      </left>
      <right/>
      <top/>
      <bottom style="thin">
        <color rgb="FF747678"/>
      </bottom>
      <diagonal/>
    </border>
    <border>
      <left style="thick">
        <color rgb="FF949698"/>
      </left>
      <right style="thin">
        <color rgb="FF747678"/>
      </right>
      <top/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thin">
        <color rgb="FF74767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16" fontId="2" fillId="2" borderId="3" xfId="0" applyNumberFormat="1" applyFont="1" applyFill="1" applyBorder="1" applyAlignment="1"/>
    <xf numFmtId="0" fontId="2" fillId="2" borderId="5" xfId="0" applyFont="1" applyFill="1" applyBorder="1" applyAlignment="1"/>
    <xf numFmtId="0" fontId="1" fillId="3" borderId="6" xfId="1" applyFill="1" applyBorder="1" applyAlignment="1"/>
    <xf numFmtId="0" fontId="1" fillId="3" borderId="7" xfId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7" xfId="0" quotePrefix="1" applyFont="1" applyFill="1" applyBorder="1" applyAlignment="1"/>
    <xf numFmtId="0" fontId="1" fillId="3" borderId="9" xfId="1" applyFill="1" applyBorder="1" applyAlignment="1"/>
    <xf numFmtId="0" fontId="4" fillId="3" borderId="8" xfId="0" applyFont="1" applyFill="1" applyBorder="1" applyAlignment="1"/>
    <xf numFmtId="0" fontId="4" fillId="3" borderId="7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16" fontId="5" fillId="2" borderId="3" xfId="0" applyNumberFormat="1" applyFont="1" applyFill="1" applyBorder="1" applyAlignment="1"/>
    <xf numFmtId="0" fontId="5" fillId="2" borderId="5" xfId="0" applyFont="1" applyFill="1" applyBorder="1" applyAlignment="1"/>
    <xf numFmtId="0" fontId="1" fillId="3" borderId="11" xfId="1" applyFill="1" applyBorder="1" applyAlignment="1"/>
    <xf numFmtId="0" fontId="1" fillId="3" borderId="12" xfId="1" applyFill="1" applyBorder="1" applyAlignment="1"/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4" fillId="3" borderId="13" xfId="0" applyFont="1" applyFill="1" applyBorder="1" applyAlignment="1"/>
    <xf numFmtId="0" fontId="4" fillId="3" borderId="12" xfId="0" applyFont="1" applyFill="1" applyBorder="1" applyAlignment="1"/>
    <xf numFmtId="0" fontId="1" fillId="3" borderId="14" xfId="1" applyFill="1" applyBorder="1" applyAlignment="1"/>
    <xf numFmtId="0" fontId="2" fillId="4" borderId="2" xfId="0" applyFont="1" applyFill="1" applyBorder="1" applyAlignment="1">
      <alignment wrapText="1"/>
    </xf>
    <xf numFmtId="0" fontId="2" fillId="2" borderId="15" xfId="0" applyFont="1" applyFill="1" applyBorder="1" applyAlignment="1"/>
    <xf numFmtId="0" fontId="1" fillId="3" borderId="16" xfId="1" applyFill="1" applyBorder="1" applyAlignment="1"/>
    <xf numFmtId="0" fontId="3" fillId="3" borderId="17" xfId="0" applyFont="1" applyFill="1" applyBorder="1" applyAlignment="1"/>
    <xf numFmtId="0" fontId="1" fillId="5" borderId="10" xfId="1" applyFill="1" applyBorder="1" applyAlignment="1"/>
    <xf numFmtId="0" fontId="3" fillId="5" borderId="12" xfId="0" applyFont="1" applyFill="1" applyBorder="1" applyAlignment="1"/>
    <xf numFmtId="0" fontId="3" fillId="5" borderId="13" xfId="0" applyFont="1" applyFill="1" applyBorder="1" applyAlignment="1"/>
    <xf numFmtId="0" fontId="3" fillId="5" borderId="12" xfId="0" quotePrefix="1" applyFont="1" applyFill="1" applyBorder="1" applyAlignment="1"/>
    <xf numFmtId="0" fontId="3" fillId="5" borderId="18" xfId="0" applyFont="1" applyFill="1" applyBorder="1" applyAlignment="1"/>
    <xf numFmtId="0" fontId="3" fillId="6" borderId="7" xfId="0" applyFont="1" applyFill="1" applyBorder="1" applyAlignment="1"/>
    <xf numFmtId="0" fontId="3" fillId="6" borderId="8" xfId="0" applyFont="1" applyFill="1" applyBorder="1" applyAlignment="1"/>
    <xf numFmtId="0" fontId="3" fillId="6" borderId="7" xfId="0" quotePrefix="1" applyFont="1" applyFill="1" applyBorder="1" applyAlignment="1"/>
    <xf numFmtId="0" fontId="3" fillId="6" borderId="17" xfId="0" applyFont="1" applyFill="1" applyBorder="1" applyAlignment="1"/>
    <xf numFmtId="0" fontId="1" fillId="3" borderId="10" xfId="1" applyFill="1" applyBorder="1" applyAlignment="1"/>
    <xf numFmtId="0" fontId="3" fillId="6" borderId="12" xfId="0" applyFont="1" applyFill="1" applyBorder="1" applyAlignment="1"/>
    <xf numFmtId="0" fontId="3" fillId="6" borderId="13" xfId="0" applyFont="1" applyFill="1" applyBorder="1" applyAlignment="1"/>
    <xf numFmtId="0" fontId="3" fillId="6" borderId="12" xfId="0" quotePrefix="1" applyFont="1" applyFill="1" applyBorder="1" applyAlignment="1"/>
    <xf numFmtId="0" fontId="3" fillId="6" borderId="18" xfId="0" applyFont="1" applyFill="1" applyBorder="1" applyAlignme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20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5" fillId="2" borderId="6" xfId="0" applyFont="1" applyFill="1" applyBorder="1" applyAlignment="1"/>
    <xf numFmtId="0" fontId="1" fillId="3" borderId="2" xfId="1" applyFill="1" applyBorder="1" applyAlignment="1"/>
    <xf numFmtId="0" fontId="5" fillId="2" borderId="7" xfId="0" applyFont="1" applyFill="1" applyBorder="1" applyAlignment="1"/>
    <xf numFmtId="0" fontId="1" fillId="3" borderId="3" xfId="1" applyFill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 applyAlignment="1"/>
    <xf numFmtId="0" fontId="5" fillId="2" borderId="8" xfId="0" applyFont="1" applyFill="1" applyBorder="1" applyAlignment="1"/>
    <xf numFmtId="0" fontId="3" fillId="3" borderId="4" xfId="0" applyFont="1" applyFill="1" applyBorder="1" applyAlignment="1"/>
    <xf numFmtId="0" fontId="4" fillId="3" borderId="4" xfId="0" applyFont="1" applyFill="1" applyBorder="1" applyAlignment="1"/>
    <xf numFmtId="0" fontId="3" fillId="3" borderId="3" xfId="0" quotePrefix="1" applyFont="1" applyFill="1" applyBorder="1" applyAlignment="1"/>
    <xf numFmtId="16" fontId="5" fillId="2" borderId="7" xfId="0" applyNumberFormat="1" applyFont="1" applyFill="1" applyBorder="1" applyAlignment="1"/>
    <xf numFmtId="0" fontId="5" fillId="2" borderId="9" xfId="0" applyFont="1" applyFill="1" applyBorder="1" applyAlignment="1"/>
    <xf numFmtId="0" fontId="1" fillId="3" borderId="5" xfId="1" applyFill="1" applyBorder="1" applyAlignment="1"/>
    <xf numFmtId="0" fontId="2" fillId="4" borderId="5" xfId="0" applyFont="1" applyFill="1" applyBorder="1" applyAlignment="1">
      <alignment wrapText="1"/>
    </xf>
    <xf numFmtId="0" fontId="1" fillId="7" borderId="16" xfId="1" applyFill="1" applyBorder="1" applyAlignment="1"/>
    <xf numFmtId="0" fontId="3" fillId="7" borderId="7" xfId="0" applyFont="1" applyFill="1" applyBorder="1" applyAlignment="1"/>
    <xf numFmtId="0" fontId="3" fillId="7" borderId="8" xfId="0" applyFont="1" applyFill="1" applyBorder="1" applyAlignment="1"/>
    <xf numFmtId="0" fontId="3" fillId="7" borderId="17" xfId="0" applyFont="1" applyFill="1" applyBorder="1" applyAlignment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19" xfId="0" applyBorder="1" applyAlignment="1">
      <alignment horizontal="center"/>
    </xf>
    <xf numFmtId="2" fontId="0" fillId="0" borderId="0" xfId="0" applyNumberFormat="1" applyAlignment="1">
      <alignment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2">
    <dxf>
      <fill>
        <patternFill patternType="solid"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3261d0e4/matchlogs/2025/passing/Santiago-Moreno-Match-Logs" TargetMode="External"/><Relationship Id="rId3042" Type="http://schemas.openxmlformats.org/officeDocument/2006/relationships/hyperlink" Target="https://fbref.com/en/country/CIV/Cote-dIvoire-Football" TargetMode="External"/><Relationship Id="rId170" Type="http://schemas.openxmlformats.org/officeDocument/2006/relationships/hyperlink" Target="https://fbref.com/en/country/USA/United-States-Football" TargetMode="External"/><Relationship Id="rId987" Type="http://schemas.openxmlformats.org/officeDocument/2006/relationships/hyperlink" Target="https://fbref.com/en/squads/f9940243/Chicago-Fire-Stats" TargetMode="External"/><Relationship Id="rId2668" Type="http://schemas.openxmlformats.org/officeDocument/2006/relationships/hyperlink" Target="https://fbref.com/en/players/0ddabe9e/matchlogs/2025/passing/Cavan-Sullivan-Match-Logs" TargetMode="External"/><Relationship Id="rId2875" Type="http://schemas.openxmlformats.org/officeDocument/2006/relationships/hyperlink" Target="https://fbref.com/en/squads/f7d86a43/Real-Salt-Lake-Stats" TargetMode="External"/><Relationship Id="rId847" Type="http://schemas.openxmlformats.org/officeDocument/2006/relationships/hyperlink" Target="https://fbref.com/en/squads/44117292/DC-United-Stats" TargetMode="External"/><Relationship Id="rId1477" Type="http://schemas.openxmlformats.org/officeDocument/2006/relationships/hyperlink" Target="https://fbref.com/en/country/JPN/Japan-Football" TargetMode="External"/><Relationship Id="rId1684" Type="http://schemas.openxmlformats.org/officeDocument/2006/relationships/hyperlink" Target="https://fbref.com/en/players/4d6ec370/Thiago-Martins" TargetMode="External"/><Relationship Id="rId1891" Type="http://schemas.openxmlformats.org/officeDocument/2006/relationships/hyperlink" Target="https://fbref.com/en/players/e744c3de/Matheus-Nascimento" TargetMode="External"/><Relationship Id="rId2528" Type="http://schemas.openxmlformats.org/officeDocument/2006/relationships/hyperlink" Target="https://fbref.com/en/country/USA/United-States-Football" TargetMode="External"/><Relationship Id="rId2735" Type="http://schemas.openxmlformats.org/officeDocument/2006/relationships/hyperlink" Target="https://fbref.com/en/squads/f9940243/Chicago-Fire-Stats" TargetMode="External"/><Relationship Id="rId2942" Type="http://schemas.openxmlformats.org/officeDocument/2006/relationships/hyperlink" Target="https://fbref.com/en/country/ENG/England-Football" TargetMode="External"/><Relationship Id="rId707" Type="http://schemas.openxmlformats.org/officeDocument/2006/relationships/hyperlink" Target="https://fbref.com/en/squads/eb57545a/Charlotte-FC-Stats" TargetMode="External"/><Relationship Id="rId914" Type="http://schemas.openxmlformats.org/officeDocument/2006/relationships/hyperlink" Target="https://fbref.com/en/country/USA/United-States-Football" TargetMode="External"/><Relationship Id="rId1337" Type="http://schemas.openxmlformats.org/officeDocument/2006/relationships/hyperlink" Target="https://fbref.com/en/country/ECU/Ecuador-Football" TargetMode="External"/><Relationship Id="rId1544" Type="http://schemas.openxmlformats.org/officeDocument/2006/relationships/hyperlink" Target="https://fbref.com/en/players/66a7effe/Ondrej-Lingr" TargetMode="External"/><Relationship Id="rId1751" Type="http://schemas.openxmlformats.org/officeDocument/2006/relationships/hyperlink" Target="https://fbref.com/en/players/9fc0f253/matchlogs/2025/passing/Matt-Miazga-Match-Logs" TargetMode="External"/><Relationship Id="rId2802" Type="http://schemas.openxmlformats.org/officeDocument/2006/relationships/hyperlink" Target="https://fbref.com/en/country/NZL/New-Zealand-Football" TargetMode="External"/><Relationship Id="rId43" Type="http://schemas.openxmlformats.org/officeDocument/2006/relationships/hyperlink" Target="https://fbref.com/en/squads/f7d86a43/Real-Salt-Lake-Stats" TargetMode="External"/><Relationship Id="rId1404" Type="http://schemas.openxmlformats.org/officeDocument/2006/relationships/hyperlink" Target="https://fbref.com/en/players/e216e242/Bibi-Karamoko" TargetMode="External"/><Relationship Id="rId1611" Type="http://schemas.openxmlformats.org/officeDocument/2006/relationships/hyperlink" Target="https://fbref.com/en/players/90268125/matchlogs/2025/passing/Jovan-Lukic-Match-Logs" TargetMode="External"/><Relationship Id="rId497" Type="http://schemas.openxmlformats.org/officeDocument/2006/relationships/hyperlink" Target="https://fbref.com/en/players/60d6c271/Alan-Carleton" TargetMode="External"/><Relationship Id="rId2178" Type="http://schemas.openxmlformats.org/officeDocument/2006/relationships/hyperlink" Target="https://fbref.com/en/players/17205abf/matchlogs/2025/passing/Gabriel-Pirani-Match-Logs" TargetMode="External"/><Relationship Id="rId2385" Type="http://schemas.openxmlformats.org/officeDocument/2006/relationships/hyperlink" Target="https://fbref.com/en/squads/4acb0537/Sporting-Kansas-City-Stats" TargetMode="External"/><Relationship Id="rId357" Type="http://schemas.openxmlformats.org/officeDocument/2006/relationships/hyperlink" Target="https://fbref.com/en/players/51029ad2/Giuseppe-Bovalina" TargetMode="External"/><Relationship Id="rId1194" Type="http://schemas.openxmlformats.org/officeDocument/2006/relationships/hyperlink" Target="https://fbref.com/en/squads/99ea75a6/Minnesota-United-Stats" TargetMode="External"/><Relationship Id="rId2038" Type="http://schemas.openxmlformats.org/officeDocument/2006/relationships/hyperlink" Target="https://fbref.com/en/players/43d10bb0/matchlogs/2025/passing/Harold-Osorio-Match-Logs" TargetMode="External"/><Relationship Id="rId2592" Type="http://schemas.openxmlformats.org/officeDocument/2006/relationships/hyperlink" Target="https://fbref.com/en/squads/eb57545a/Charlotte-FC-Stats" TargetMode="External"/><Relationship Id="rId217" Type="http://schemas.openxmlformats.org/officeDocument/2006/relationships/hyperlink" Target="https://fbref.com/en/players/da4821de/Tom-Barlow" TargetMode="External"/><Relationship Id="rId564" Type="http://schemas.openxmlformats.org/officeDocument/2006/relationships/hyperlink" Target="https://fbref.com/en/players/285e7868/matchlogs/2025/passing/Stefan-Chirila-Match-Logs" TargetMode="External"/><Relationship Id="rId771" Type="http://schemas.openxmlformats.org/officeDocument/2006/relationships/hyperlink" Target="https://fbref.com/en/squads/b918956d/Austin-FC-Stats" TargetMode="External"/><Relationship Id="rId2245" Type="http://schemas.openxmlformats.org/officeDocument/2006/relationships/hyperlink" Target="https://fbref.com/en/squads/d8b46897/LA-Galaxy-Stats" TargetMode="External"/><Relationship Id="rId2452" Type="http://schemas.openxmlformats.org/officeDocument/2006/relationships/hyperlink" Target="https://fbref.com/en/country/CAN/Canada-Football" TargetMode="External"/><Relationship Id="rId424" Type="http://schemas.openxmlformats.org/officeDocument/2006/relationships/hyperlink" Target="https://fbref.com/en/players/3d47c1ad/matchlogs/2025/passing/Noel-Buck-Match-Logs" TargetMode="External"/><Relationship Id="rId631" Type="http://schemas.openxmlformats.org/officeDocument/2006/relationships/hyperlink" Target="https://fbref.com/en/squads/ab41cb90/Vancouver-Whitecaps-FC-Stats" TargetMode="External"/><Relationship Id="rId1054" Type="http://schemas.openxmlformats.org/officeDocument/2006/relationships/hyperlink" Target="https://fbref.com/en/country/GUY/Guyana-Football" TargetMode="External"/><Relationship Id="rId1261" Type="http://schemas.openxmlformats.org/officeDocument/2006/relationships/hyperlink" Target="https://fbref.com/en/country/GER/Germany-Football" TargetMode="External"/><Relationship Id="rId2105" Type="http://schemas.openxmlformats.org/officeDocument/2006/relationships/hyperlink" Target="https://fbref.com/en/squads/fc22273c/CF-Montreal-Stats" TargetMode="External"/><Relationship Id="rId2312" Type="http://schemas.openxmlformats.org/officeDocument/2006/relationships/hyperlink" Target="https://fbref.com/en/country/USA/United-States-Football" TargetMode="External"/><Relationship Id="rId1121" Type="http://schemas.openxmlformats.org/officeDocument/2006/relationships/hyperlink" Target="https://fbref.com/en/country/USA/United-States-Football" TargetMode="External"/><Relationship Id="rId1938" Type="http://schemas.openxmlformats.org/officeDocument/2006/relationships/hyperlink" Target="https://fbref.com/en/players/de7a0fe6/matchlogs/2025/passing/Serge-Ngoma-Match-Logs" TargetMode="External"/><Relationship Id="rId281" Type="http://schemas.openxmlformats.org/officeDocument/2006/relationships/hyperlink" Target="https://fbref.com/en/players/9a6f8dfd/Alejandro-Bedoya" TargetMode="External"/><Relationship Id="rId3013" Type="http://schemas.openxmlformats.org/officeDocument/2006/relationships/hyperlink" Target="https://fbref.com/en/players/1e745ee1/Patrick-Yazbek" TargetMode="External"/><Relationship Id="rId141" Type="http://schemas.openxmlformats.org/officeDocument/2006/relationships/hyperlink" Target="https://fbref.com/en/players/1bb2acce/Paul-Arriola" TargetMode="External"/><Relationship Id="rId7" Type="http://schemas.openxmlformats.org/officeDocument/2006/relationships/hyperlink" Target="https://fbref.com/en/squads/1ebc1a5b/Atlanta-United-Stats" TargetMode="External"/><Relationship Id="rId2779" Type="http://schemas.openxmlformats.org/officeDocument/2006/relationships/hyperlink" Target="https://fbref.com/en/squads/bd97ac1f/St-Louis-City-Stats" TargetMode="External"/><Relationship Id="rId2986" Type="http://schemas.openxmlformats.org/officeDocument/2006/relationships/hyperlink" Target="https://fbref.com/en/country/USA/United-States-Football" TargetMode="External"/><Relationship Id="rId958" Type="http://schemas.openxmlformats.org/officeDocument/2006/relationships/hyperlink" Target="https://fbref.com/en/country/CAN/Canada-Football" TargetMode="External"/><Relationship Id="rId1588" Type="http://schemas.openxmlformats.org/officeDocument/2006/relationships/hyperlink" Target="https://fbref.com/en/players/6bc235e5/Victor-Loturi" TargetMode="External"/><Relationship Id="rId1795" Type="http://schemas.openxmlformats.org/officeDocument/2006/relationships/hyperlink" Target="https://fbref.com/en/players/7745640e/matchlogs/2025/passing/Zane-Monlouis-Match-Logs" TargetMode="External"/><Relationship Id="rId2639" Type="http://schemas.openxmlformats.org/officeDocument/2006/relationships/hyperlink" Target="https://fbref.com/en/squads/0d885416/Houston-Dynamo-Stats" TargetMode="External"/><Relationship Id="rId2846" Type="http://schemas.openxmlformats.org/officeDocument/2006/relationships/hyperlink" Target="https://fbref.com/en/country/PAN/Panama-Football" TargetMode="External"/><Relationship Id="rId87" Type="http://schemas.openxmlformats.org/officeDocument/2006/relationships/hyperlink" Target="https://fbref.com/en/squads/1ebc1a5b/Atlanta-United-Stats" TargetMode="External"/><Relationship Id="rId818" Type="http://schemas.openxmlformats.org/officeDocument/2006/relationships/hyperlink" Target="https://fbref.com/en/country/SWE/Sweden-Football" TargetMode="External"/><Relationship Id="rId1448" Type="http://schemas.openxmlformats.org/officeDocument/2006/relationships/hyperlink" Target="https://fbref.com/en/players/48493ede/Eric-Klein" TargetMode="External"/><Relationship Id="rId1655" Type="http://schemas.openxmlformats.org/officeDocument/2006/relationships/hyperlink" Target="https://fbref.com/en/players/565fde4a/matchlogs/2025/passing/Anthony-Markanich-Match-Logs" TargetMode="External"/><Relationship Id="rId2706" Type="http://schemas.openxmlformats.org/officeDocument/2006/relationships/hyperlink" Target="https://fbref.com/en/country/JPN/Japan-Football" TargetMode="External"/><Relationship Id="rId1308" Type="http://schemas.openxmlformats.org/officeDocument/2006/relationships/hyperlink" Target="https://fbref.com/en/players/2f557579/Lorenzo-Insigne" TargetMode="External"/><Relationship Id="rId1862" Type="http://schemas.openxmlformats.org/officeDocument/2006/relationships/hyperlink" Target="https://fbref.com/en/squads/415b4465/Colorado-Rapids-Stats" TargetMode="External"/><Relationship Id="rId2913" Type="http://schemas.openxmlformats.org/officeDocument/2006/relationships/hyperlink" Target="https://fbref.com/en/players/fdc715d9/Kai-Wagner" TargetMode="External"/><Relationship Id="rId1515" Type="http://schemas.openxmlformats.org/officeDocument/2006/relationships/hyperlink" Target="https://fbref.com/en/players/1c9cfad4/matchlogs/2025/passing/Emmanuel-Latte-Lath-Match-Logs" TargetMode="External"/><Relationship Id="rId1722" Type="http://schemas.openxmlformats.org/officeDocument/2006/relationships/hyperlink" Target="https://fbref.com/en/squads/46ef01d0/Orlando-City-Stats" TargetMode="External"/><Relationship Id="rId14" Type="http://schemas.openxmlformats.org/officeDocument/2006/relationships/hyperlink" Target="https://fbref.com/en/country/HON/Honduras-Football" TargetMode="External"/><Relationship Id="rId2289" Type="http://schemas.openxmlformats.org/officeDocument/2006/relationships/hyperlink" Target="https://fbref.com/en/squads/15cf8f40/FC-Dallas-Stats" TargetMode="External"/><Relationship Id="rId2496" Type="http://schemas.openxmlformats.org/officeDocument/2006/relationships/hyperlink" Target="https://fbref.com/en/country/ARG/Argentina-Football" TargetMode="External"/><Relationship Id="rId468" Type="http://schemas.openxmlformats.org/officeDocument/2006/relationships/hyperlink" Target="https://fbref.com/en/players/806f7a26/matchlogs/2025/passing/Rafael-Cabral-Match-Logs" TargetMode="External"/><Relationship Id="rId675" Type="http://schemas.openxmlformats.org/officeDocument/2006/relationships/hyperlink" Target="https://fbref.com/en/squads/4acb0537/Sporting-Kansas-City-Stats" TargetMode="External"/><Relationship Id="rId882" Type="http://schemas.openxmlformats.org/officeDocument/2006/relationships/hyperlink" Target="https://fbref.com/en/country/USA/United-States-Football" TargetMode="External"/><Relationship Id="rId1098" Type="http://schemas.openxmlformats.org/officeDocument/2006/relationships/hyperlink" Target="https://fbref.com/en/country/USA/United-States-Football" TargetMode="External"/><Relationship Id="rId2149" Type="http://schemas.openxmlformats.org/officeDocument/2006/relationships/hyperlink" Target="https://fbref.com/en/squads/130f43fa/Toronto-FC-Stats" TargetMode="External"/><Relationship Id="rId2356" Type="http://schemas.openxmlformats.org/officeDocument/2006/relationships/hyperlink" Target="https://fbref.com/en/country/ARG/Argentina-Football" TargetMode="External"/><Relationship Id="rId2563" Type="http://schemas.openxmlformats.org/officeDocument/2006/relationships/hyperlink" Target="https://fbref.com/en/players/7cf7d4dd/Jonathan-Shore" TargetMode="External"/><Relationship Id="rId2770" Type="http://schemas.openxmlformats.org/officeDocument/2006/relationships/hyperlink" Target="https://fbref.com/en/country/CMR/Cameroon-Football" TargetMode="External"/><Relationship Id="rId328" Type="http://schemas.openxmlformats.org/officeDocument/2006/relationships/hyperlink" Target="https://fbref.com/en/players/7f35d14e/matchlogs/2025/passing/Tristan-Blackmon-Match-Logs" TargetMode="External"/><Relationship Id="rId535" Type="http://schemas.openxmlformats.org/officeDocument/2006/relationships/hyperlink" Target="https://fbref.com/en/squads/529ba333/Columbus-Crew-Stats" TargetMode="External"/><Relationship Id="rId742" Type="http://schemas.openxmlformats.org/officeDocument/2006/relationships/hyperlink" Target="https://fbref.com/en/country/USA/United-States-Football" TargetMode="External"/><Relationship Id="rId1165" Type="http://schemas.openxmlformats.org/officeDocument/2006/relationships/hyperlink" Target="https://fbref.com/en/country/DEN/Denmark-Football" TargetMode="External"/><Relationship Id="rId1372" Type="http://schemas.openxmlformats.org/officeDocument/2006/relationships/hyperlink" Target="https://fbref.com/en/players/00534d73/Preston-Judd" TargetMode="External"/><Relationship Id="rId2009" Type="http://schemas.openxmlformats.org/officeDocument/2006/relationships/hyperlink" Target="https://fbref.com/en/squads/fc22273c/CF-Montreal-Stats" TargetMode="External"/><Relationship Id="rId2216" Type="http://schemas.openxmlformats.org/officeDocument/2006/relationships/hyperlink" Target="https://fbref.com/en/country/USA/United-States-Football" TargetMode="External"/><Relationship Id="rId2423" Type="http://schemas.openxmlformats.org/officeDocument/2006/relationships/hyperlink" Target="https://fbref.com/en/players/b33c6ed5/Jacen-Russell-Rowe" TargetMode="External"/><Relationship Id="rId2630" Type="http://schemas.openxmlformats.org/officeDocument/2006/relationships/hyperlink" Target="https://fbref.com/en/country/CAN/Canada-Football" TargetMode="External"/><Relationship Id="rId602" Type="http://schemas.openxmlformats.org/officeDocument/2006/relationships/hyperlink" Target="https://fbref.com/en/country/PAR/Paraguay-Football" TargetMode="External"/><Relationship Id="rId1025" Type="http://schemas.openxmlformats.org/officeDocument/2006/relationships/hyperlink" Target="https://fbref.com/en/players/581597fc/Joran-Gerbet" TargetMode="External"/><Relationship Id="rId1232" Type="http://schemas.openxmlformats.org/officeDocument/2006/relationships/hyperlink" Target="https://fbref.com/en/players/891f8b82/Bode-Hidalgo" TargetMode="External"/><Relationship Id="rId3057" Type="http://schemas.openxmlformats.org/officeDocument/2006/relationships/hyperlink" Target="https://fbref.com/en/players/220fa883/Walker-Zimmerman" TargetMode="External"/><Relationship Id="rId185" Type="http://schemas.openxmlformats.org/officeDocument/2006/relationships/hyperlink" Target="https://fbref.com/en/players/2d0d1442/Corey-Baird" TargetMode="External"/><Relationship Id="rId1909" Type="http://schemas.openxmlformats.org/officeDocument/2006/relationships/hyperlink" Target="https://fbref.com/en/squads/69a0fb10/New-York-Red-Bulls-Stats" TargetMode="External"/><Relationship Id="rId392" Type="http://schemas.openxmlformats.org/officeDocument/2006/relationships/hyperlink" Target="https://fbref.com/en/players/33e46323/matchlogs/2025/passing/Andrew-Brody-Match-Logs" TargetMode="External"/><Relationship Id="rId2073" Type="http://schemas.openxmlformats.org/officeDocument/2006/relationships/hyperlink" Target="https://fbref.com/en/squads/81d817a3/Los-Angeles-FC-Stats" TargetMode="External"/><Relationship Id="rId2280" Type="http://schemas.openxmlformats.org/officeDocument/2006/relationships/hyperlink" Target="https://fbref.com/en/country/COL/Colombia-Football" TargetMode="External"/><Relationship Id="rId252" Type="http://schemas.openxmlformats.org/officeDocument/2006/relationships/hyperlink" Target="https://fbref.com/en/players/ced1d98f/matchlogs/2025/passing/Amine-Bassi-Match-Logs" TargetMode="External"/><Relationship Id="rId2140" Type="http://schemas.openxmlformats.org/officeDocument/2006/relationships/hyperlink" Target="https://fbref.com/en/country/MEX/Mexico-Football" TargetMode="External"/><Relationship Id="rId112" Type="http://schemas.openxmlformats.org/officeDocument/2006/relationships/hyperlink" Target="https://fbref.com/en/players/6396308d/matchlogs/2025/passing/Conner-Antley-Match-Logs" TargetMode="External"/><Relationship Id="rId1699" Type="http://schemas.openxmlformats.org/officeDocument/2006/relationships/hyperlink" Target="https://fbref.com/en/players/52fdf512/matchlogs/2025/passing/Andreas-Maxso-Match-Logs" TargetMode="External"/><Relationship Id="rId2000" Type="http://schemas.openxmlformats.org/officeDocument/2006/relationships/hyperlink" Target="https://fbref.com/en/country/CAN/Canada-Football" TargetMode="External"/><Relationship Id="rId2957" Type="http://schemas.openxmlformats.org/officeDocument/2006/relationships/hyperlink" Target="https://fbref.com/en/players/2b300bb2/Samuel-Williams" TargetMode="External"/><Relationship Id="rId929" Type="http://schemas.openxmlformats.org/officeDocument/2006/relationships/hyperlink" Target="https://fbref.com/en/players/55d8f630/Gilberto-Flores" TargetMode="External"/><Relationship Id="rId1559" Type="http://schemas.openxmlformats.org/officeDocument/2006/relationships/hyperlink" Target="https://fbref.com/en/players/84d6ce13/matchlogs/2025/passing/Saba-Lobzhanidze-Match-Logs" TargetMode="External"/><Relationship Id="rId1766" Type="http://schemas.openxmlformats.org/officeDocument/2006/relationships/hyperlink" Target="https://fbref.com/en/squads/d076914e/Portland-Timbers-Stats" TargetMode="External"/><Relationship Id="rId1973" Type="http://schemas.openxmlformats.org/officeDocument/2006/relationships/hyperlink" Target="https://fbref.com/en/squads/ab41cb90/Vancouver-Whitecaps-FC-Stats" TargetMode="External"/><Relationship Id="rId2817" Type="http://schemas.openxmlformats.org/officeDocument/2006/relationships/hyperlink" Target="https://fbref.com/en/players/1880614f/Cengiz-Under" TargetMode="External"/><Relationship Id="rId58" Type="http://schemas.openxmlformats.org/officeDocument/2006/relationships/hyperlink" Target="https://fbref.com/en/country/ESP/Spain-Football" TargetMode="External"/><Relationship Id="rId1419" Type="http://schemas.openxmlformats.org/officeDocument/2006/relationships/hyperlink" Target="https://fbref.com/en/players/46c6ba76/matchlogs/2025/passing/Kim-Kee-hee-Match-Logs" TargetMode="External"/><Relationship Id="rId1626" Type="http://schemas.openxmlformats.org/officeDocument/2006/relationships/hyperlink" Target="https://fbref.com/en/squads/44117292/DC-United-Stats" TargetMode="External"/><Relationship Id="rId1833" Type="http://schemas.openxmlformats.org/officeDocument/2006/relationships/hyperlink" Target="https://fbref.com/en/country/USA/United-States-Football" TargetMode="External"/><Relationship Id="rId1900" Type="http://schemas.openxmlformats.org/officeDocument/2006/relationships/hyperlink" Target="https://fbref.com/en/country/BEL/Belgium-Football" TargetMode="External"/><Relationship Id="rId579" Type="http://schemas.openxmlformats.org/officeDocument/2006/relationships/hyperlink" Target="https://fbref.com/en/squads/fc22273c/CF-Montreal-Stats" TargetMode="External"/><Relationship Id="rId786" Type="http://schemas.openxmlformats.org/officeDocument/2006/relationships/hyperlink" Target="https://fbref.com/en/country/USA/United-States-Football" TargetMode="External"/><Relationship Id="rId993" Type="http://schemas.openxmlformats.org/officeDocument/2006/relationships/hyperlink" Target="https://fbref.com/en/players/b76e1394/Pedro-Gallese" TargetMode="External"/><Relationship Id="rId2467" Type="http://schemas.openxmlformats.org/officeDocument/2006/relationships/hyperlink" Target="https://fbref.com/en/players/960a4473/William-Sands" TargetMode="External"/><Relationship Id="rId2674" Type="http://schemas.openxmlformats.org/officeDocument/2006/relationships/hyperlink" Target="https://fbref.com/en/country/USA/United-States-Football" TargetMode="External"/><Relationship Id="rId439" Type="http://schemas.openxmlformats.org/officeDocument/2006/relationships/hyperlink" Target="https://fbref.com/en/squads/35f1b818/Nashville-SC-Stats" TargetMode="External"/><Relationship Id="rId646" Type="http://schemas.openxmlformats.org/officeDocument/2006/relationships/hyperlink" Target="https://fbref.com/en/country/URU/Uruguay-Football" TargetMode="External"/><Relationship Id="rId1069" Type="http://schemas.openxmlformats.org/officeDocument/2006/relationships/hyperlink" Target="https://fbref.com/en/players/e43c8d72/Yeimar-Gomez-Andrade" TargetMode="External"/><Relationship Id="rId1276" Type="http://schemas.openxmlformats.org/officeDocument/2006/relationships/hyperlink" Target="https://fbref.com/en/players/363399b2/Aliyu-Ibrahim" TargetMode="External"/><Relationship Id="rId1483" Type="http://schemas.openxmlformats.org/officeDocument/2006/relationships/hyperlink" Target="https://fbref.com/en/players/291b879c/matchlogs/2025/passing/Willy-Kumado-Match-Logs" TargetMode="External"/><Relationship Id="rId2327" Type="http://schemas.openxmlformats.org/officeDocument/2006/relationships/hyperlink" Target="https://fbref.com/en/players/3ae8029b/Baltasar-Rodriguez" TargetMode="External"/><Relationship Id="rId2881" Type="http://schemas.openxmlformats.org/officeDocument/2006/relationships/hyperlink" Target="https://fbref.com/en/players/8409bad1/Oscar-Verhoeven" TargetMode="External"/><Relationship Id="rId506" Type="http://schemas.openxmlformats.org/officeDocument/2006/relationships/hyperlink" Target="https://fbref.com/en/country/USA/United-States-Football" TargetMode="External"/><Relationship Id="rId853" Type="http://schemas.openxmlformats.org/officeDocument/2006/relationships/hyperlink" Target="https://fbref.com/en/players/54f33d0e/Franco-Escobar" TargetMode="External"/><Relationship Id="rId1136" Type="http://schemas.openxmlformats.org/officeDocument/2006/relationships/hyperlink" Target="https://fbref.com/en/players/582952f2/Teenage-Hadebe" TargetMode="External"/><Relationship Id="rId1690" Type="http://schemas.openxmlformats.org/officeDocument/2006/relationships/hyperlink" Target="https://fbref.com/en/squads/0d885416/Houston-Dynamo-Stats" TargetMode="External"/><Relationship Id="rId2534" Type="http://schemas.openxmlformats.org/officeDocument/2006/relationships/hyperlink" Target="https://fbref.com/en/players/2f4c60bd/matchlogs/2025/passing/Johnny-Selemani-Match-Logs" TargetMode="External"/><Relationship Id="rId2741" Type="http://schemas.openxmlformats.org/officeDocument/2006/relationships/hyperlink" Target="https://fbref.com/en/players/0355010f/Odin-Thiago-Holm" TargetMode="External"/><Relationship Id="rId713" Type="http://schemas.openxmlformats.org/officeDocument/2006/relationships/hyperlink" Target="https://fbref.com/en/players/1c9838aa/Luis-Diaz" TargetMode="External"/><Relationship Id="rId920" Type="http://schemas.openxmlformats.org/officeDocument/2006/relationships/hyperlink" Target="https://fbref.com/en/players/67d3d023/matchlogs/2025/passing/Kristian-Fletcher-Match-Logs" TargetMode="External"/><Relationship Id="rId1343" Type="http://schemas.openxmlformats.org/officeDocument/2006/relationships/hyperlink" Target="https://fbref.com/en/players/c164335e/matchlogs/2025/passing/Sean-Johnson-Match-Logs" TargetMode="External"/><Relationship Id="rId1550" Type="http://schemas.openxmlformats.org/officeDocument/2006/relationships/hyperlink" Target="https://fbref.com/en/squads/15cf8f40/FC-Dallas-Stats" TargetMode="External"/><Relationship Id="rId2601" Type="http://schemas.openxmlformats.org/officeDocument/2006/relationships/hyperlink" Target="https://fbref.com/en/players/c76c717c/matchlogs/2025/passing/Brad-Smith-Match-Logs" TargetMode="External"/><Relationship Id="rId1203" Type="http://schemas.openxmlformats.org/officeDocument/2006/relationships/hyperlink" Target="https://fbref.com/en/players/c7e13846/matchlogs/2025/passing/Stuart-Hawkins-Match-Logs" TargetMode="External"/><Relationship Id="rId1410" Type="http://schemas.openxmlformats.org/officeDocument/2006/relationships/hyperlink" Target="https://fbref.com/en/squads/f7d86a43/Real-Salt-Lake-Stats" TargetMode="External"/><Relationship Id="rId296" Type="http://schemas.openxmlformats.org/officeDocument/2006/relationships/hyperlink" Target="https://fbref.com/en/players/96d14fe7/matchlogs/2025/passing/Ramiro-Benetti-Match-Logs" TargetMode="External"/><Relationship Id="rId2184" Type="http://schemas.openxmlformats.org/officeDocument/2006/relationships/hyperlink" Target="https://fbref.com/en/country/BRA/Brazil-Football" TargetMode="External"/><Relationship Id="rId2391" Type="http://schemas.openxmlformats.org/officeDocument/2006/relationships/hyperlink" Target="https://fbref.com/en/players/5777eca0/Sigurd-Rosted" TargetMode="External"/><Relationship Id="rId3028" Type="http://schemas.openxmlformats.org/officeDocument/2006/relationships/hyperlink" Target="https://fbref.com/en/players/ae0a7ddf/matchlogs/2025/passing/DeAndre-Yedlin-Match-Logs" TargetMode="External"/><Relationship Id="rId156" Type="http://schemas.openxmlformats.org/officeDocument/2006/relationships/hyperlink" Target="https://fbref.com/en/players/60990b81/matchlogs/2025/passing/Eduard-Atuesta-Match-Logs" TargetMode="External"/><Relationship Id="rId363" Type="http://schemas.openxmlformats.org/officeDocument/2006/relationships/hyperlink" Target="https://fbref.com/en/squads/99ea75a6/Minnesota-United-Stats" TargetMode="External"/><Relationship Id="rId570" Type="http://schemas.openxmlformats.org/officeDocument/2006/relationships/hyperlink" Target="https://fbref.com/en/country/BRA/Brazil-Football" TargetMode="External"/><Relationship Id="rId2044" Type="http://schemas.openxmlformats.org/officeDocument/2006/relationships/hyperlink" Target="https://fbref.com/en/country/CZE/Czech-Republic-Football" TargetMode="External"/><Relationship Id="rId2251" Type="http://schemas.openxmlformats.org/officeDocument/2006/relationships/hyperlink" Target="https://fbref.com/en/players/f006a9b3/Ryan-Raposo" TargetMode="External"/><Relationship Id="rId223" Type="http://schemas.openxmlformats.org/officeDocument/2006/relationships/hyperlink" Target="https://fbref.com/en/squads/44117292/DC-United-Stats" TargetMode="External"/><Relationship Id="rId430" Type="http://schemas.openxmlformats.org/officeDocument/2006/relationships/hyperlink" Target="https://fbref.com/en/country/POL/Poland-Football" TargetMode="External"/><Relationship Id="rId1060" Type="http://schemas.openxmlformats.org/officeDocument/2006/relationships/hyperlink" Target="https://fbref.com/en/players/7298c545/matchlogs/2025/passing/Ian-Glavinovich-Match-Logs" TargetMode="External"/><Relationship Id="rId2111" Type="http://schemas.openxmlformats.org/officeDocument/2006/relationships/hyperlink" Target="https://fbref.com/en/players/118d25ee/Pedrinho" TargetMode="External"/><Relationship Id="rId1877" Type="http://schemas.openxmlformats.org/officeDocument/2006/relationships/hyperlink" Target="https://fbref.com/en/country/USA/United-States-Football" TargetMode="External"/><Relationship Id="rId2928" Type="http://schemas.openxmlformats.org/officeDocument/2006/relationships/hyperlink" Target="https://fbref.com/en/players/1c595d53/matchlogs/2025/passing/Akil-Watts-Match-Logs" TargetMode="External"/><Relationship Id="rId1737" Type="http://schemas.openxmlformats.org/officeDocument/2006/relationships/hyperlink" Target="https://fbref.com/en/country/TOG/Togo-Football" TargetMode="External"/><Relationship Id="rId1944" Type="http://schemas.openxmlformats.org/officeDocument/2006/relationships/hyperlink" Target="https://fbref.com/en/country/USA/United-States-Football" TargetMode="External"/><Relationship Id="rId29" Type="http://schemas.openxmlformats.org/officeDocument/2006/relationships/hyperlink" Target="https://fbref.com/en/players/06e75d19/Leonardo-Afonso" TargetMode="External"/><Relationship Id="rId1804" Type="http://schemas.openxmlformats.org/officeDocument/2006/relationships/hyperlink" Target="https://fbref.com/en/players/ff45add5/Alfredo-Morales" TargetMode="External"/><Relationship Id="rId897" Type="http://schemas.openxmlformats.org/officeDocument/2006/relationships/hyperlink" Target="https://fbref.com/en/players/83572e83/Julian-Fernandez" TargetMode="External"/><Relationship Id="rId2578" Type="http://schemas.openxmlformats.org/officeDocument/2006/relationships/hyperlink" Target="https://fbref.com/en/players/15d561fa/matchlogs/2025/passing/Xande-Silva-Match-Logs" TargetMode="External"/><Relationship Id="rId2785" Type="http://schemas.openxmlformats.org/officeDocument/2006/relationships/hyperlink" Target="https://fbref.com/en/players/9bf9391c/Wil-Trapp" TargetMode="External"/><Relationship Id="rId2992" Type="http://schemas.openxmlformats.org/officeDocument/2006/relationships/hyperlink" Target="https://fbref.com/en/players/0985c282/matchlogs/2025/passing/Tyler-Wolff-Match-Logs" TargetMode="External"/><Relationship Id="rId757" Type="http://schemas.openxmlformats.org/officeDocument/2006/relationships/hyperlink" Target="https://fbref.com/en/players/9daeac61/Souleyman-Doumbia" TargetMode="External"/><Relationship Id="rId964" Type="http://schemas.openxmlformats.org/officeDocument/2006/relationships/hyperlink" Target="https://fbref.com/en/players/f09cbe39/matchlogs/2025/passing/Ian-Fray-Match-Logs" TargetMode="External"/><Relationship Id="rId1387" Type="http://schemas.openxmlformats.org/officeDocument/2006/relationships/hyperlink" Target="https://fbref.com/en/players/0db5d2c8/matchlogs/2025/passing/Mathias-Jorgensen-Match-Logs" TargetMode="External"/><Relationship Id="rId1594" Type="http://schemas.openxmlformats.org/officeDocument/2006/relationships/hyperlink" Target="https://fbref.com/en/squads/35f1b818/Nashville-SC-Stats" TargetMode="External"/><Relationship Id="rId2438" Type="http://schemas.openxmlformats.org/officeDocument/2006/relationships/hyperlink" Target="https://fbref.com/en/players/6fde84aa/matchlogs/2025/passing/Besard-Sabovic-Match-Logs" TargetMode="External"/><Relationship Id="rId2645" Type="http://schemas.openxmlformats.org/officeDocument/2006/relationships/hyperlink" Target="https://fbref.com/en/players/5d018899/Jared-Stroud" TargetMode="External"/><Relationship Id="rId2852" Type="http://schemas.openxmlformats.org/officeDocument/2006/relationships/hyperlink" Target="https://fbref.com/en/players/ca07c1c5/matchlogs/2025/passing/Gerardo-Valenzuela-Match-Logs" TargetMode="External"/><Relationship Id="rId93" Type="http://schemas.openxmlformats.org/officeDocument/2006/relationships/hyperlink" Target="https://fbref.com/en/players/83b6e15d/Malte-Amundsen" TargetMode="External"/><Relationship Id="rId617" Type="http://schemas.openxmlformats.org/officeDocument/2006/relationships/hyperlink" Target="https://fbref.com/en/players/4d0f7cb3/Brandan-Craig" TargetMode="External"/><Relationship Id="rId824" Type="http://schemas.openxmlformats.org/officeDocument/2006/relationships/hyperlink" Target="https://fbref.com/en/players/041deebd/matchlogs/2025/passing/Jack-Elliott-Match-Logs" TargetMode="External"/><Relationship Id="rId1247" Type="http://schemas.openxmlformats.org/officeDocument/2006/relationships/hyperlink" Target="https://fbref.com/en/players/de9952b5/matchlogs/2025/passing/Bongokuhle-Hlongwane-Match-Logs" TargetMode="External"/><Relationship Id="rId1454" Type="http://schemas.openxmlformats.org/officeDocument/2006/relationships/hyperlink" Target="https://fbref.com/en/squads/1ebc1a5b/Atlanta-United-Stats" TargetMode="External"/><Relationship Id="rId1661" Type="http://schemas.openxmlformats.org/officeDocument/2006/relationships/hyperlink" Target="https://fbref.com/en/country/BRA/Brazil-Football" TargetMode="External"/><Relationship Id="rId2505" Type="http://schemas.openxmlformats.org/officeDocument/2006/relationships/hyperlink" Target="https://fbref.com/en/squads/529ba333/Columbus-Crew-Stats" TargetMode="External"/><Relationship Id="rId2712" Type="http://schemas.openxmlformats.org/officeDocument/2006/relationships/hyperlink" Target="https://fbref.com/en/players/618ab91f/matchlogs/2025/passing/Strahinja-Tanasijevic-Match-Logs" TargetMode="External"/><Relationship Id="rId1107" Type="http://schemas.openxmlformats.org/officeDocument/2006/relationships/hyperlink" Target="https://fbref.com/en/players/b34c473e/matchlogs/2025/passing/Gage-Guerra-Match-Logs" TargetMode="External"/><Relationship Id="rId1314" Type="http://schemas.openxmlformats.org/officeDocument/2006/relationships/hyperlink" Target="https://fbref.com/en/squads/3c079def/New-England-Revolution-Stats" TargetMode="External"/><Relationship Id="rId1521" Type="http://schemas.openxmlformats.org/officeDocument/2006/relationships/hyperlink" Target="https://fbref.com/en/country/GER/Germany-Football" TargetMode="External"/><Relationship Id="rId20" Type="http://schemas.openxmlformats.org/officeDocument/2006/relationships/hyperlink" Target="https://fbref.com/en/players/ece10cfe/matchlogs/2025/passing/Kellyn-Acosta-Match-Logs" TargetMode="External"/><Relationship Id="rId2088" Type="http://schemas.openxmlformats.org/officeDocument/2006/relationships/hyperlink" Target="https://fbref.com/en/country/USA/United-States-Football" TargetMode="External"/><Relationship Id="rId2295" Type="http://schemas.openxmlformats.org/officeDocument/2006/relationships/hyperlink" Target="https://fbref.com/en/players/c4bf0bb9/Jamar-Ricketts" TargetMode="External"/><Relationship Id="rId267" Type="http://schemas.openxmlformats.org/officeDocument/2006/relationships/hyperlink" Target="https://fbref.com/en/squads/bd97ac1f/St-Louis-City-Stats" TargetMode="External"/><Relationship Id="rId474" Type="http://schemas.openxmlformats.org/officeDocument/2006/relationships/hyperlink" Target="https://fbref.com/en/country/USA/United-States-Football" TargetMode="External"/><Relationship Id="rId2155" Type="http://schemas.openxmlformats.org/officeDocument/2006/relationships/hyperlink" Target="https://fbref.com/en/players/19a94252/Nelson-Pierre" TargetMode="External"/><Relationship Id="rId127" Type="http://schemas.openxmlformats.org/officeDocument/2006/relationships/hyperlink" Target="https://fbref.com/en/squads/ca460650/San-Jose-Earthquakes-Stats" TargetMode="External"/><Relationship Id="rId681" Type="http://schemas.openxmlformats.org/officeDocument/2006/relationships/hyperlink" Target="https://fbref.com/en/players/1b09202f/Osaze-De-Rosario" TargetMode="External"/><Relationship Id="rId2362" Type="http://schemas.openxmlformats.org/officeDocument/2006/relationships/hyperlink" Target="https://fbref.com/en/players/3349dcba/matchlogs/2025/passing/Tomas-Romero-Match-Logs" TargetMode="External"/><Relationship Id="rId334" Type="http://schemas.openxmlformats.org/officeDocument/2006/relationships/hyperlink" Target="https://fbref.com/en/country/GHA/Ghana-Football" TargetMode="External"/><Relationship Id="rId541" Type="http://schemas.openxmlformats.org/officeDocument/2006/relationships/hyperlink" Target="https://fbref.com/en/players/3864b63d/Kieran-Chandler" TargetMode="External"/><Relationship Id="rId1171" Type="http://schemas.openxmlformats.org/officeDocument/2006/relationships/hyperlink" Target="https://fbref.com/en/players/73fdc4c2/matchlogs/2025/passing/Ian-Harkes-Match-Logs" TargetMode="External"/><Relationship Id="rId2015" Type="http://schemas.openxmlformats.org/officeDocument/2006/relationships/hyperlink" Target="https://fbref.com/en/players/f6c6ff09/Sergio-Oregel" TargetMode="External"/><Relationship Id="rId2222" Type="http://schemas.openxmlformats.org/officeDocument/2006/relationships/hyperlink" Target="https://fbref.com/en/players/b5dd3469/matchlogs/2025/passing/Nemanja-Radoja-Match-Logs" TargetMode="External"/><Relationship Id="rId401" Type="http://schemas.openxmlformats.org/officeDocument/2006/relationships/hyperlink" Target="https://fbref.com/en/players/3d14c62e/Javain-Brown" TargetMode="External"/><Relationship Id="rId1031" Type="http://schemas.openxmlformats.org/officeDocument/2006/relationships/hyperlink" Target="https://fbref.com/en/squads/3c079def/New-England-Revolution-Stats" TargetMode="External"/><Relationship Id="rId1988" Type="http://schemas.openxmlformats.org/officeDocument/2006/relationships/hyperlink" Target="https://fbref.com/en/country/ARG/Argentina-Football" TargetMode="External"/><Relationship Id="rId1848" Type="http://schemas.openxmlformats.org/officeDocument/2006/relationships/hyperlink" Target="https://fbref.com/en/players/ce44f0de/Daniel-Munie" TargetMode="External"/><Relationship Id="rId3063" Type="http://schemas.openxmlformats.org/officeDocument/2006/relationships/hyperlink" Target="https://fbref.com/en/squads/f9940243/Chicago-Fire-Stats" TargetMode="External"/><Relationship Id="rId191" Type="http://schemas.openxmlformats.org/officeDocument/2006/relationships/hyperlink" Target="https://fbref.com/en/squads/6218ebd4/Seattle-Sounders-Stats" TargetMode="External"/><Relationship Id="rId1708" Type="http://schemas.openxmlformats.org/officeDocument/2006/relationships/hyperlink" Target="https://fbref.com/en/players/249362e9/John-McCarthy" TargetMode="External"/><Relationship Id="rId1915" Type="http://schemas.openxmlformats.org/officeDocument/2006/relationships/hyperlink" Target="https://fbref.com/en/players/6a2dfa5e/Jack-Neeley" TargetMode="External"/><Relationship Id="rId2689" Type="http://schemas.openxmlformats.org/officeDocument/2006/relationships/hyperlink" Target="https://fbref.com/en/players/9614b550/Erik-Sviatchenko" TargetMode="External"/><Relationship Id="rId2896" Type="http://schemas.openxmlformats.org/officeDocument/2006/relationships/hyperlink" Target="https://fbref.com/en/players/6ef6e9ce/matchlogs/2025/passing/Jules-Anthony-Vilsaint-Match-Logs" TargetMode="External"/><Relationship Id="rId868" Type="http://schemas.openxmlformats.org/officeDocument/2006/relationships/hyperlink" Target="https://fbref.com/en/players/4352d221/matchlogs/2025/passing/Evander-Match-Logs" TargetMode="External"/><Relationship Id="rId1498" Type="http://schemas.openxmlformats.org/officeDocument/2006/relationships/hyperlink" Target="https://fbref.com/en/squads/529ba333/Columbus-Crew-Stats" TargetMode="External"/><Relationship Id="rId2549" Type="http://schemas.openxmlformats.org/officeDocument/2006/relationships/hyperlink" Target="https://fbref.com/en/squads/130f43fa/Toronto-FC-Stats" TargetMode="External"/><Relationship Id="rId2756" Type="http://schemas.openxmlformats.org/officeDocument/2006/relationships/hyperlink" Target="https://fbref.com/en/players/df8e7b62/matchlogs/2025/passing/Erik-Thommy-Match-Logs" TargetMode="External"/><Relationship Id="rId2963" Type="http://schemas.openxmlformats.org/officeDocument/2006/relationships/hyperlink" Target="https://fbref.com/en/squads/46ef01d0/Orlando-City-Stats" TargetMode="External"/><Relationship Id="rId728" Type="http://schemas.openxmlformats.org/officeDocument/2006/relationships/hyperlink" Target="https://fbref.com/en/players/6b561720/matchlogs/2025/passing/Innocent-Dje-Match-Logs" TargetMode="External"/><Relationship Id="rId935" Type="http://schemas.openxmlformats.org/officeDocument/2006/relationships/hyperlink" Target="https://fbref.com/en/squads/ca460650/San-Jose-Earthquakes-Stats" TargetMode="External"/><Relationship Id="rId1358" Type="http://schemas.openxmlformats.org/officeDocument/2006/relationships/hyperlink" Target="https://fbref.com/en/squads/529ba333/Columbus-Crew-Stats" TargetMode="External"/><Relationship Id="rId1565" Type="http://schemas.openxmlformats.org/officeDocument/2006/relationships/hyperlink" Target="https://fbref.com/en/country/URU/Uruguay-Football" TargetMode="External"/><Relationship Id="rId1772" Type="http://schemas.openxmlformats.org/officeDocument/2006/relationships/hyperlink" Target="https://fbref.com/en/players/c2183cdd/Jansen-Miller" TargetMode="External"/><Relationship Id="rId2409" Type="http://schemas.openxmlformats.org/officeDocument/2006/relationships/hyperlink" Target="https://fbref.com/en/squads/cb8b86a2/Inter-Miami-Stats" TargetMode="External"/><Relationship Id="rId2616" Type="http://schemas.openxmlformats.org/officeDocument/2006/relationships/hyperlink" Target="https://fbref.com/en/squads/69a0fb10/New-York-Red-Bulls-Stats" TargetMode="External"/><Relationship Id="rId64" Type="http://schemas.openxmlformats.org/officeDocument/2006/relationships/hyperlink" Target="https://fbref.com/en/players/043f389a/matchlogs/2025/passing/Noah-Allen-Match-Logs" TargetMode="External"/><Relationship Id="rId1218" Type="http://schemas.openxmlformats.org/officeDocument/2006/relationships/hyperlink" Target="https://fbref.com/en/squads/1ebc1a5b/Atlanta-United-Stats" TargetMode="External"/><Relationship Id="rId1425" Type="http://schemas.openxmlformats.org/officeDocument/2006/relationships/hyperlink" Target="https://fbref.com/en/country/ENG/England-Football" TargetMode="External"/><Relationship Id="rId2823" Type="http://schemas.openxmlformats.org/officeDocument/2006/relationships/hyperlink" Target="https://fbref.com/en/squads/15cf8f40/FC-Dallas-Stats" TargetMode="External"/><Relationship Id="rId1632" Type="http://schemas.openxmlformats.org/officeDocument/2006/relationships/hyperlink" Target="https://fbref.com/en/players/1627e6b5/Olwethu-Makhanya" TargetMode="External"/><Relationship Id="rId2199" Type="http://schemas.openxmlformats.org/officeDocument/2006/relationships/hyperlink" Target="https://fbref.com/en/players/acb3e899/Ralph-Priso-Mbongue" TargetMode="External"/><Relationship Id="rId378" Type="http://schemas.openxmlformats.org/officeDocument/2006/relationships/hyperlink" Target="https://fbref.com/en/country/USA/United-States-Football" TargetMode="External"/><Relationship Id="rId585" Type="http://schemas.openxmlformats.org/officeDocument/2006/relationships/hyperlink" Target="https://fbref.com/en/players/00eb5be4/Alonso-Coello" TargetMode="External"/><Relationship Id="rId792" Type="http://schemas.openxmlformats.org/officeDocument/2006/relationships/hyperlink" Target="https://fbref.com/en/players/0ffd4373/matchlogs/2025/passing/Chris-Durkin-Match-Logs" TargetMode="External"/><Relationship Id="rId2059" Type="http://schemas.openxmlformats.org/officeDocument/2006/relationships/hyperlink" Target="https://fbref.com/en/players/88062e83/Joseph-Paintsil" TargetMode="External"/><Relationship Id="rId2266" Type="http://schemas.openxmlformats.org/officeDocument/2006/relationships/hyperlink" Target="https://fbref.com/en/players/24ec625a/matchlogs/2025/passing/Jayden-Reid-Match-Logs" TargetMode="External"/><Relationship Id="rId2473" Type="http://schemas.openxmlformats.org/officeDocument/2006/relationships/hyperlink" Target="https://fbref.com/en/squads/35f1b818/Nashville-SC-Stats" TargetMode="External"/><Relationship Id="rId2680" Type="http://schemas.openxmlformats.org/officeDocument/2006/relationships/hyperlink" Target="https://fbref.com/en/players/016e419b/matchlogs/2025/passing/Finn-Surman-Match-Logs" TargetMode="External"/><Relationship Id="rId238" Type="http://schemas.openxmlformats.org/officeDocument/2006/relationships/hyperlink" Target="https://fbref.com/en/country/USA/United-States-Football" TargetMode="External"/><Relationship Id="rId445" Type="http://schemas.openxmlformats.org/officeDocument/2006/relationships/hyperlink" Target="https://fbref.com/en/players/69a57596/Evan-Bush" TargetMode="External"/><Relationship Id="rId652" Type="http://schemas.openxmlformats.org/officeDocument/2006/relationships/hyperlink" Target="https://fbref.com/en/players/c350e7d5/matchlogs/2025/passing/Dagur-Dan-Thorhallsson-Match-Logs" TargetMode="External"/><Relationship Id="rId1075" Type="http://schemas.openxmlformats.org/officeDocument/2006/relationships/hyperlink" Target="https://fbref.com/en/squads/130f43fa/Toronto-FC-Stats" TargetMode="External"/><Relationship Id="rId1282" Type="http://schemas.openxmlformats.org/officeDocument/2006/relationships/hyperlink" Target="https://fbref.com/en/squads/529ba333/Columbus-Crew-Stats" TargetMode="External"/><Relationship Id="rId2126" Type="http://schemas.openxmlformats.org/officeDocument/2006/relationships/hyperlink" Target="https://fbref.com/en/players/7af31216/matchlogs/2025/passing/Matti-Peltola-Match-Logs" TargetMode="External"/><Relationship Id="rId2333" Type="http://schemas.openxmlformats.org/officeDocument/2006/relationships/hyperlink" Target="https://fbref.com/en/squads/d076914e/Portland-Timbers-Stats" TargetMode="External"/><Relationship Id="rId2540" Type="http://schemas.openxmlformats.org/officeDocument/2006/relationships/hyperlink" Target="https://fbref.com/en/country/USA/United-States-Football" TargetMode="External"/><Relationship Id="rId305" Type="http://schemas.openxmlformats.org/officeDocument/2006/relationships/hyperlink" Target="https://fbref.com/en/players/ee93c1a9/Federico-Bernardeschi" TargetMode="External"/><Relationship Id="rId512" Type="http://schemas.openxmlformats.org/officeDocument/2006/relationships/hyperlink" Target="https://fbref.com/en/players/cc120b4f/matchlogs/2025/passing/Julio-Cascante-Match-Logs" TargetMode="External"/><Relationship Id="rId1142" Type="http://schemas.openxmlformats.org/officeDocument/2006/relationships/hyperlink" Target="https://fbref.com/en/squads/529ba333/Columbus-Crew-Stats" TargetMode="External"/><Relationship Id="rId2400" Type="http://schemas.openxmlformats.org/officeDocument/2006/relationships/hyperlink" Target="https://fbref.com/en/country/AUS/Australia-Football" TargetMode="External"/><Relationship Id="rId1002" Type="http://schemas.openxmlformats.org/officeDocument/2006/relationships/hyperlink" Target="https://fbref.com/en/country/COL/Colombia-Football" TargetMode="External"/><Relationship Id="rId1959" Type="http://schemas.openxmlformats.org/officeDocument/2006/relationships/hyperlink" Target="https://fbref.com/en/players/72a0f655/Kevin-OToole" TargetMode="External"/><Relationship Id="rId1819" Type="http://schemas.openxmlformats.org/officeDocument/2006/relationships/hyperlink" Target="https://fbref.com/en/players/f99f37fc/matchlogs/2025/passing/Maximiliano-Moralez-Match-Logs" TargetMode="External"/><Relationship Id="rId2190" Type="http://schemas.openxmlformats.org/officeDocument/2006/relationships/hyperlink" Target="https://fbref.com/en/players/c1f0fb45/matchlogs/2025/passing/Paxton-Pomykal-Match-Logs" TargetMode="External"/><Relationship Id="rId3034" Type="http://schemas.openxmlformats.org/officeDocument/2006/relationships/hyperlink" Target="https://fbref.com/en/country/USA/United-States-Football" TargetMode="External"/><Relationship Id="rId162" Type="http://schemas.openxmlformats.org/officeDocument/2006/relationships/hyperlink" Target="https://fbref.com/en/country/ARG/Argentina-Football" TargetMode="External"/><Relationship Id="rId2050" Type="http://schemas.openxmlformats.org/officeDocument/2006/relationships/hyperlink" Target="https://fbref.com/en/players/67cbc8e7/matchlogs/2025/passing/Javier-Otero-Match-Logs" TargetMode="External"/><Relationship Id="rId979" Type="http://schemas.openxmlformats.org/officeDocument/2006/relationships/hyperlink" Target="https://fbref.com/en/squads/6218ebd4/Seattle-Sounders-Stats" TargetMode="External"/><Relationship Id="rId839" Type="http://schemas.openxmlformats.org/officeDocument/2006/relationships/hyperlink" Target="https://fbref.com/en/squads/e9ea41b2/FC-Cincinnati-Stats" TargetMode="External"/><Relationship Id="rId1469" Type="http://schemas.openxmlformats.org/officeDocument/2006/relationships/hyperlink" Target="https://fbref.com/en/country/CRO/Croatia-Football" TargetMode="External"/><Relationship Id="rId2867" Type="http://schemas.openxmlformats.org/officeDocument/2006/relationships/hyperlink" Target="https://fbref.com/en/squads/b918956d/Austin-FC-Stats" TargetMode="External"/><Relationship Id="rId1676" Type="http://schemas.openxmlformats.org/officeDocument/2006/relationships/hyperlink" Target="https://fbref.com/en/players/52fe0ad4/David-Martinez" TargetMode="External"/><Relationship Id="rId1883" Type="http://schemas.openxmlformats.org/officeDocument/2006/relationships/hyperlink" Target="https://fbref.com/en/players/6219c704/Darlington-Nagbe" TargetMode="External"/><Relationship Id="rId2727" Type="http://schemas.openxmlformats.org/officeDocument/2006/relationships/hyperlink" Target="https://fbref.com/en/squads/b918956d/Austin-FC-Stats" TargetMode="External"/><Relationship Id="rId2934" Type="http://schemas.openxmlformats.org/officeDocument/2006/relationships/hyperlink" Target="https://fbref.com/en/country/GER/Germany-Football" TargetMode="External"/><Relationship Id="rId906" Type="http://schemas.openxmlformats.org/officeDocument/2006/relationships/hyperlink" Target="https://fbref.com/en/country/USA/United-States-Football" TargetMode="External"/><Relationship Id="rId1329" Type="http://schemas.openxmlformats.org/officeDocument/2006/relationships/hyperlink" Target="https://fbref.com/en/country/SWE/Sweden-Football" TargetMode="External"/><Relationship Id="rId1536" Type="http://schemas.openxmlformats.org/officeDocument/2006/relationships/hyperlink" Target="https://fbref.com/en/players/ecc3a9c9/Danny-Leyva" TargetMode="External"/><Relationship Id="rId1743" Type="http://schemas.openxmlformats.org/officeDocument/2006/relationships/hyperlink" Target="https://fbref.com/en/players/d70ce98e/matchlogs/2025/passing/Lionel-Messi-Match-Logs" TargetMode="External"/><Relationship Id="rId1950" Type="http://schemas.openxmlformats.org/officeDocument/2006/relationships/hyperlink" Target="https://fbref.com/en/players/bcbc53d5/matchlogs/2025/passing/Tsiki-Ntsabeleng-Match-Logs" TargetMode="External"/><Relationship Id="rId35" Type="http://schemas.openxmlformats.org/officeDocument/2006/relationships/hyperlink" Target="https://fbref.com/en/squads/4acb0537/Sporting-Kansas-City-Stats" TargetMode="External"/><Relationship Id="rId1603" Type="http://schemas.openxmlformats.org/officeDocument/2006/relationships/hyperlink" Target="https://fbref.com/en/players/a69e4806/matchlogs/2025/passing/Hirving-Lozano-Match-Logs" TargetMode="External"/><Relationship Id="rId1810" Type="http://schemas.openxmlformats.org/officeDocument/2006/relationships/hyperlink" Target="https://fbref.com/en/squads/1ebc1a5b/Atlanta-United-Stats" TargetMode="External"/><Relationship Id="rId489" Type="http://schemas.openxmlformats.org/officeDocument/2006/relationships/hyperlink" Target="https://fbref.com/en/players/c3b97297/Gustavo-Caraballo" TargetMode="External"/><Relationship Id="rId696" Type="http://schemas.openxmlformats.org/officeDocument/2006/relationships/hyperlink" Target="https://fbref.com/en/players/79d49f47/matchlogs/2025/passing/Patrickson-Delgado-Match-Logs" TargetMode="External"/><Relationship Id="rId2377" Type="http://schemas.openxmlformats.org/officeDocument/2006/relationships/hyperlink" Target="https://fbref.com/en/squads/99ea75a6/Minnesota-United-Stats" TargetMode="External"/><Relationship Id="rId2584" Type="http://schemas.openxmlformats.org/officeDocument/2006/relationships/hyperlink" Target="https://fbref.com/en/country/USA/United-States-Football" TargetMode="External"/><Relationship Id="rId2791" Type="http://schemas.openxmlformats.org/officeDocument/2006/relationships/hyperlink" Target="https://fbref.com/en/squads/415b4465/Colorado-Rapids-Stats" TargetMode="External"/><Relationship Id="rId349" Type="http://schemas.openxmlformats.org/officeDocument/2006/relationships/hyperlink" Target="https://fbref.com/en/players/0b0cbe5b/Denis-Bouanga" TargetMode="External"/><Relationship Id="rId556" Type="http://schemas.openxmlformats.org/officeDocument/2006/relationships/hyperlink" Target="https://fbref.com/en/players/c37ce1ca/matchlogs/2025/passing/Gabriel-Chaves-Match-Logs" TargetMode="External"/><Relationship Id="rId763" Type="http://schemas.openxmlformats.org/officeDocument/2006/relationships/hyperlink" Target="https://fbref.com/en/squads/91b092e1/San-Diego-FC-Stats" TargetMode="External"/><Relationship Id="rId1186" Type="http://schemas.openxmlformats.org/officeDocument/2006/relationships/hyperlink" Target="https://fbref.com/en/squads/415b4465/Colorado-Rapids-Stats" TargetMode="External"/><Relationship Id="rId1393" Type="http://schemas.openxmlformats.org/officeDocument/2006/relationships/hyperlink" Target="https://fbref.com/en/country/BRA/Brazil-Football" TargetMode="External"/><Relationship Id="rId2237" Type="http://schemas.openxmlformats.org/officeDocument/2006/relationships/hyperlink" Target="https://fbref.com/en/squads/15cf8f40/FC-Dallas-Stats" TargetMode="External"/><Relationship Id="rId2444" Type="http://schemas.openxmlformats.org/officeDocument/2006/relationships/hyperlink" Target="https://fbref.com/en/country/USA/United-States-Football" TargetMode="External"/><Relationship Id="rId209" Type="http://schemas.openxmlformats.org/officeDocument/2006/relationships/hyperlink" Target="https://fbref.com/en/players/67c8818a/Jesus-Barea" TargetMode="External"/><Relationship Id="rId416" Type="http://schemas.openxmlformats.org/officeDocument/2006/relationships/hyperlink" Target="https://fbref.com/en/players/ffe5ecdb/matchlogs/2025/passing/Ola-Brynhildsen-Match-Logs" TargetMode="External"/><Relationship Id="rId970" Type="http://schemas.openxmlformats.org/officeDocument/2006/relationships/hyperlink" Target="https://fbref.com/en/country/USA/United-States-Football" TargetMode="External"/><Relationship Id="rId1046" Type="http://schemas.openxmlformats.org/officeDocument/2006/relationships/hyperlink" Target="https://fbref.com/en/country/NOR/Norway-Football" TargetMode="External"/><Relationship Id="rId1253" Type="http://schemas.openxmlformats.org/officeDocument/2006/relationships/hyperlink" Target="https://fbref.com/en/country/USA/United-States-Football" TargetMode="External"/><Relationship Id="rId2651" Type="http://schemas.openxmlformats.org/officeDocument/2006/relationships/hyperlink" Target="https://fbref.com/en/squads/69a0fb10/New-York-Red-Bulls-Stats" TargetMode="External"/><Relationship Id="rId623" Type="http://schemas.openxmlformats.org/officeDocument/2006/relationships/hyperlink" Target="https://fbref.com/en/squads/cb8b86a2/Inter-Miami-Stats" TargetMode="External"/><Relationship Id="rId830" Type="http://schemas.openxmlformats.org/officeDocument/2006/relationships/hyperlink" Target="https://fbref.com/en/country/CAN/Canada-Football" TargetMode="External"/><Relationship Id="rId1460" Type="http://schemas.openxmlformats.org/officeDocument/2006/relationships/hyperlink" Target="https://fbref.com/en/players/86a2ba20/Rominigue-Kouame" TargetMode="External"/><Relationship Id="rId2304" Type="http://schemas.openxmlformats.org/officeDocument/2006/relationships/hyperlink" Target="https://fbref.com/en/country/ARG/Argentina-Football" TargetMode="External"/><Relationship Id="rId2511" Type="http://schemas.openxmlformats.org/officeDocument/2006/relationships/hyperlink" Target="https://fbref.com/en/players/620ae69c/Dante-Sealy" TargetMode="External"/><Relationship Id="rId1113" Type="http://schemas.openxmlformats.org/officeDocument/2006/relationships/hyperlink" Target="https://fbref.com/en/country/USA/United-States-Football" TargetMode="External"/><Relationship Id="rId1320" Type="http://schemas.openxmlformats.org/officeDocument/2006/relationships/hyperlink" Target="https://fbref.com/en/players/9862259f/Aziel-Jackson" TargetMode="External"/><Relationship Id="rId2094" Type="http://schemas.openxmlformats.org/officeDocument/2006/relationships/hyperlink" Target="https://fbref.com/en/players/77986763/matchlogs/2025/passing/Keaton-Parks-Match-Logs" TargetMode="External"/><Relationship Id="rId273" Type="http://schemas.openxmlformats.org/officeDocument/2006/relationships/hyperlink" Target="https://fbref.com/en/players/800d439e/Adam-Beaudry" TargetMode="External"/><Relationship Id="rId480" Type="http://schemas.openxmlformats.org/officeDocument/2006/relationships/hyperlink" Target="https://fbref.com/en/players/bf9c0749/matchlogs/2025/passing/Leonardo-Campana-Match-Logs" TargetMode="External"/><Relationship Id="rId2161" Type="http://schemas.openxmlformats.org/officeDocument/2006/relationships/hyperlink" Target="https://fbref.com/en/squads/fc22273c/CF-Montreal-Stats" TargetMode="External"/><Relationship Id="rId3005" Type="http://schemas.openxmlformats.org/officeDocument/2006/relationships/hyperlink" Target="https://fbref.com/en/players/63abd734/Darren-Yapi" TargetMode="External"/><Relationship Id="rId133" Type="http://schemas.openxmlformats.org/officeDocument/2006/relationships/hyperlink" Target="https://fbref.com/en/players/668f881e/Max-Arfsten" TargetMode="External"/><Relationship Id="rId340" Type="http://schemas.openxmlformats.org/officeDocument/2006/relationships/hyperlink" Target="https://fbref.com/en/players/68a0a431/matchlogs/2025/passing/Wiktor-Bogacz-Match-Logs" TargetMode="External"/><Relationship Id="rId2021" Type="http://schemas.openxmlformats.org/officeDocument/2006/relationships/hyperlink" Target="https://fbref.com/en/squads/e9ea41b2/FC-Cincinnati-Stats" TargetMode="External"/><Relationship Id="rId200" Type="http://schemas.openxmlformats.org/officeDocument/2006/relationships/hyperlink" Target="https://fbref.com/en/players/8b379fcd/matchlogs/2025/passing/Monsef-Bakrar-Match-Logs" TargetMode="External"/><Relationship Id="rId2978" Type="http://schemas.openxmlformats.org/officeDocument/2006/relationships/hyperlink" Target="https://fbref.com/en/country/USA/United-States-Football" TargetMode="External"/><Relationship Id="rId1787" Type="http://schemas.openxmlformats.org/officeDocument/2006/relationships/hyperlink" Target="https://fbref.com/en/players/574a5662/matchlogs/2025/passing/Georgi-Minoungou-Match-Logs" TargetMode="External"/><Relationship Id="rId1994" Type="http://schemas.openxmlformats.org/officeDocument/2006/relationships/hyperlink" Target="https://fbref.com/en/players/9a7ef5ae/matchlogs/2025/passing/Salvador-Olivas-Match-Logs" TargetMode="External"/><Relationship Id="rId2838" Type="http://schemas.openxmlformats.org/officeDocument/2006/relationships/hyperlink" Target="https://fbref.com/en/country/ALB/Albania-Football" TargetMode="External"/><Relationship Id="rId79" Type="http://schemas.openxmlformats.org/officeDocument/2006/relationships/hyperlink" Target="https://fbref.com/en/squads/91b092e1/San-Diego-FC-Stats" TargetMode="External"/><Relationship Id="rId1647" Type="http://schemas.openxmlformats.org/officeDocument/2006/relationships/hyperlink" Target="https://fbref.com/en/players/dc010d26/matchlogs/2025/passing/Dominik-Marczuk-Match-Logs" TargetMode="External"/><Relationship Id="rId1854" Type="http://schemas.openxmlformats.org/officeDocument/2006/relationships/hyperlink" Target="https://fbref.com/en/squads/4acb0537/Sporting-Kansas-City-Stats" TargetMode="External"/><Relationship Id="rId2905" Type="http://schemas.openxmlformats.org/officeDocument/2006/relationships/hyperlink" Target="https://fbref.com/en/players/33d9d789/Robert-Voloder" TargetMode="External"/><Relationship Id="rId1507" Type="http://schemas.openxmlformats.org/officeDocument/2006/relationships/hyperlink" Target="https://fbref.com/en/players/276fdbe4/matchlogs/2025/passing/Richie-Laryea-Match-Logs" TargetMode="External"/><Relationship Id="rId1714" Type="http://schemas.openxmlformats.org/officeDocument/2006/relationships/hyperlink" Target="https://fbref.com/en/squads/0d885416/Houston-Dynamo-Stats" TargetMode="External"/><Relationship Id="rId1921" Type="http://schemas.openxmlformats.org/officeDocument/2006/relationships/hyperlink" Target="https://fbref.com/en/squads/91b092e1/San-Diego-FC-Stats" TargetMode="External"/><Relationship Id="rId2488" Type="http://schemas.openxmlformats.org/officeDocument/2006/relationships/hyperlink" Target="https://fbref.com/en/country/USA/United-States-Football" TargetMode="External"/><Relationship Id="rId1297" Type="http://schemas.openxmlformats.org/officeDocument/2006/relationships/hyperlink" Target="https://fbref.com/en/country/USA/United-States-Football" TargetMode="External"/><Relationship Id="rId2695" Type="http://schemas.openxmlformats.org/officeDocument/2006/relationships/hyperlink" Target="https://fbref.com/en/squads/fc22273c/CF-Montreal-Stats" TargetMode="External"/><Relationship Id="rId667" Type="http://schemas.openxmlformats.org/officeDocument/2006/relationships/hyperlink" Target="https://fbref.com/en/squads/d076914e/Portland-Timbers-Stats" TargetMode="External"/><Relationship Id="rId874" Type="http://schemas.openxmlformats.org/officeDocument/2006/relationships/hyperlink" Target="https://fbref.com/en/country/URU/Uruguay-Football" TargetMode="External"/><Relationship Id="rId2348" Type="http://schemas.openxmlformats.org/officeDocument/2006/relationships/hyperlink" Target="https://fbref.com/en/country/SLV/El-Salvador-Football" TargetMode="External"/><Relationship Id="rId2555" Type="http://schemas.openxmlformats.org/officeDocument/2006/relationships/hyperlink" Target="https://fbref.com/en/players/f935709c/Khiry-Shelton" TargetMode="External"/><Relationship Id="rId2762" Type="http://schemas.openxmlformats.org/officeDocument/2006/relationships/hyperlink" Target="https://fbref.com/en/country/GER/Germany-Football" TargetMode="External"/><Relationship Id="rId527" Type="http://schemas.openxmlformats.org/officeDocument/2006/relationships/hyperlink" Target="https://fbref.com/en/squads/e9ea41b2/FC-Cincinnati-Stats" TargetMode="External"/><Relationship Id="rId734" Type="http://schemas.openxmlformats.org/officeDocument/2006/relationships/hyperlink" Target="https://fbref.com/en/country/SUI/Switzerland-Football" TargetMode="External"/><Relationship Id="rId941" Type="http://schemas.openxmlformats.org/officeDocument/2006/relationships/hyperlink" Target="https://fbref.com/en/players/4c4ffacc/Mamadou-Fofana" TargetMode="External"/><Relationship Id="rId1157" Type="http://schemas.openxmlformats.org/officeDocument/2006/relationships/hyperlink" Target="https://fbref.com/en/country/USA/United-States-Football" TargetMode="External"/><Relationship Id="rId1364" Type="http://schemas.openxmlformats.org/officeDocument/2006/relationships/hyperlink" Target="https://fbref.com/en/players/95a24690/Dejan-Joveljic" TargetMode="External"/><Relationship Id="rId1571" Type="http://schemas.openxmlformats.org/officeDocument/2006/relationships/hyperlink" Target="https://fbref.com/en/players/ce037639/matchlogs/2025/passing/Jasper-Loffelsend-Match-Logs" TargetMode="External"/><Relationship Id="rId2208" Type="http://schemas.openxmlformats.org/officeDocument/2006/relationships/hyperlink" Target="https://fbref.com/en/country/USA/United-States-Football" TargetMode="External"/><Relationship Id="rId2415" Type="http://schemas.openxmlformats.org/officeDocument/2006/relationships/hyperlink" Target="https://fbref.com/en/players/0adeafaa/Albert-Rusnak" TargetMode="External"/><Relationship Id="rId2622" Type="http://schemas.openxmlformats.org/officeDocument/2006/relationships/hyperlink" Target="https://fbref.com/en/country/TRI/Trinidad-and-Tobago-Football" TargetMode="External"/><Relationship Id="rId70" Type="http://schemas.openxmlformats.org/officeDocument/2006/relationships/hyperlink" Target="https://fbref.com/en/country/SWE/Sweden-Football" TargetMode="External"/><Relationship Id="rId801" Type="http://schemas.openxmlformats.org/officeDocument/2006/relationships/hyperlink" Target="https://fbref.com/en/players/10f6f942/Earl-Edwards-Jr" TargetMode="External"/><Relationship Id="rId1017" Type="http://schemas.openxmlformats.org/officeDocument/2006/relationships/hyperlink" Target="https://fbref.com/en/players/527d0e31/Daniel-Gazdag" TargetMode="External"/><Relationship Id="rId1224" Type="http://schemas.openxmlformats.org/officeDocument/2006/relationships/hyperlink" Target="https://fbref.com/en/players/460cfb5b/Marcelo-Herrera" TargetMode="External"/><Relationship Id="rId1431" Type="http://schemas.openxmlformats.org/officeDocument/2006/relationships/hyperlink" Target="https://fbref.com/en/players/a3e85f7b/matchlogs/2025/passing/Deandre-Kerr-Match-Logs" TargetMode="External"/><Relationship Id="rId3049" Type="http://schemas.openxmlformats.org/officeDocument/2006/relationships/hyperlink" Target="https://fbref.com/en/players/edbfbb3f/Eriq-Zavaleta" TargetMode="External"/><Relationship Id="rId177" Type="http://schemas.openxmlformats.org/officeDocument/2006/relationships/hyperlink" Target="https://fbref.com/en/players/758ac389/Dominique-Badji" TargetMode="External"/><Relationship Id="rId384" Type="http://schemas.openxmlformats.org/officeDocument/2006/relationships/hyperlink" Target="https://fbref.com/en/players/52e7f812/matchlogs/2025/passing/Sebastian-Breza-Match-Logs" TargetMode="External"/><Relationship Id="rId591" Type="http://schemas.openxmlformats.org/officeDocument/2006/relationships/hyperlink" Target="https://fbref.com/en/squads/15cf8f40/FC-Dallas-Stats" TargetMode="External"/><Relationship Id="rId2065" Type="http://schemas.openxmlformats.org/officeDocument/2006/relationships/hyperlink" Target="https://fbref.com/en/squads/f7d86a43/Real-Salt-Lake-Stats" TargetMode="External"/><Relationship Id="rId2272" Type="http://schemas.openxmlformats.org/officeDocument/2006/relationships/hyperlink" Target="https://fbref.com/en/country/USA/United-States-Football" TargetMode="External"/><Relationship Id="rId244" Type="http://schemas.openxmlformats.org/officeDocument/2006/relationships/hyperlink" Target="https://fbref.com/en/players/2c8da8a1/matchlogs/2025/passing/Cole-Bassett-Match-Logs" TargetMode="External"/><Relationship Id="rId1081" Type="http://schemas.openxmlformats.org/officeDocument/2006/relationships/hyperlink" Target="https://fbref.com/en/players/0d2fe665/Omar-Gonzalez" TargetMode="External"/><Relationship Id="rId451" Type="http://schemas.openxmlformats.org/officeDocument/2006/relationships/hyperlink" Target="https://fbref.com/en/squads/cb8b86a2/Inter-Miami-Stats" TargetMode="External"/><Relationship Id="rId2132" Type="http://schemas.openxmlformats.org/officeDocument/2006/relationships/hyperlink" Target="https://fbref.com/en/country/VEN/Venezuela-Football" TargetMode="External"/><Relationship Id="rId104" Type="http://schemas.openxmlformats.org/officeDocument/2006/relationships/hyperlink" Target="https://fbref.com/en/players/c7230a25/matchlogs/2025/passing/Tomas-Angel-Match-Logs" TargetMode="External"/><Relationship Id="rId311" Type="http://schemas.openxmlformats.org/officeDocument/2006/relationships/hyperlink" Target="https://fbref.com/en/squads/d8b46897/LA-Galaxy-Stats" TargetMode="External"/><Relationship Id="rId1898" Type="http://schemas.openxmlformats.org/officeDocument/2006/relationships/hyperlink" Target="https://fbref.com/en/players/4b5ab509/matchlogs/2025/passing/Rafael-Navarro-Match-Logs" TargetMode="External"/><Relationship Id="rId2949" Type="http://schemas.openxmlformats.org/officeDocument/2006/relationships/hyperlink" Target="https://fbref.com/en/players/dcbced3a/Adrian-Wibowo" TargetMode="External"/><Relationship Id="rId1758" Type="http://schemas.openxmlformats.org/officeDocument/2006/relationships/hyperlink" Target="https://fbref.com/en/squads/91b092e1/San-Diego-FC-Stats" TargetMode="External"/><Relationship Id="rId2809" Type="http://schemas.openxmlformats.org/officeDocument/2006/relationships/hyperlink" Target="https://fbref.com/en/players/898b9fd1/Jeppe-Tverskov" TargetMode="External"/><Relationship Id="rId1965" Type="http://schemas.openxmlformats.org/officeDocument/2006/relationships/hyperlink" Target="https://fbref.com/en/squads/cb8b86a2/Inter-Miami-Stats" TargetMode="External"/><Relationship Id="rId1618" Type="http://schemas.openxmlformats.org/officeDocument/2006/relationships/hyperlink" Target="https://fbref.com/en/squads/bd97ac1f/St-Louis-City-Stats" TargetMode="External"/><Relationship Id="rId1825" Type="http://schemas.openxmlformats.org/officeDocument/2006/relationships/hyperlink" Target="https://fbref.com/en/country/COL/Colombia-Football" TargetMode="External"/><Relationship Id="rId3040" Type="http://schemas.openxmlformats.org/officeDocument/2006/relationships/hyperlink" Target="https://fbref.com/en/players/0de73fa4/matchlogs/2025/passing/Alhassan-Yusuf-Match-Logs" TargetMode="External"/><Relationship Id="rId2599" Type="http://schemas.openxmlformats.org/officeDocument/2006/relationships/hyperlink" Target="https://fbref.com/en/country/AUS/Australia-Football" TargetMode="External"/><Relationship Id="rId778" Type="http://schemas.openxmlformats.org/officeDocument/2006/relationships/hyperlink" Target="https://fbref.com/en/country/GER/Germany-Football" TargetMode="External"/><Relationship Id="rId985" Type="http://schemas.openxmlformats.org/officeDocument/2006/relationships/hyperlink" Target="https://fbref.com/en/players/a689bb06/Jeffrey-Gal" TargetMode="External"/><Relationship Id="rId2459" Type="http://schemas.openxmlformats.org/officeDocument/2006/relationships/hyperlink" Target="https://fbref.com/en/players/1d9b8c4d/Lucas-Sanabria" TargetMode="External"/><Relationship Id="rId2666" Type="http://schemas.openxmlformats.org/officeDocument/2006/relationships/hyperlink" Target="https://fbref.com/en/country/USA/United-States-Football" TargetMode="External"/><Relationship Id="rId2873" Type="http://schemas.openxmlformats.org/officeDocument/2006/relationships/hyperlink" Target="https://fbref.com/en/players/80c718dd/Brayan-Vera" TargetMode="External"/><Relationship Id="rId638" Type="http://schemas.openxmlformats.org/officeDocument/2006/relationships/hyperlink" Target="https://fbref.com/en/country/USA/United-States-Football" TargetMode="External"/><Relationship Id="rId845" Type="http://schemas.openxmlformats.org/officeDocument/2006/relationships/hyperlink" Target="https://fbref.com/en/players/11c00e70/Boris-Enow" TargetMode="External"/><Relationship Id="rId1268" Type="http://schemas.openxmlformats.org/officeDocument/2006/relationships/hyperlink" Target="https://fbref.com/en/players/3b0f3e7a/Keegan-Hughes" TargetMode="External"/><Relationship Id="rId1475" Type="http://schemas.openxmlformats.org/officeDocument/2006/relationships/hyperlink" Target="https://fbref.com/en/players/ef7c10e0/matchlogs/2025/passing/Theodore-Ku-Dipietro-Match-Logs" TargetMode="External"/><Relationship Id="rId1682" Type="http://schemas.openxmlformats.org/officeDocument/2006/relationships/hyperlink" Target="https://fbref.com/en/squads/ca460650/San-Jose-Earthquakes-Stats" TargetMode="External"/><Relationship Id="rId2319" Type="http://schemas.openxmlformats.org/officeDocument/2006/relationships/hyperlink" Target="https://fbref.com/en/players/5f011e05/Stian-Rode-Gregersen" TargetMode="External"/><Relationship Id="rId2526" Type="http://schemas.openxmlformats.org/officeDocument/2006/relationships/hyperlink" Target="https://fbref.com/en/players/c70e3fe0/matchlogs/2025/passing/Eddie-Segura-Match-Logs" TargetMode="External"/><Relationship Id="rId2733" Type="http://schemas.openxmlformats.org/officeDocument/2006/relationships/hyperlink" Target="https://fbref.com/en/players/324509e2/Carlos-Teran" TargetMode="External"/><Relationship Id="rId705" Type="http://schemas.openxmlformats.org/officeDocument/2006/relationships/hyperlink" Target="https://fbref.com/en/players/4d095331/Djibril-Diani" TargetMode="External"/><Relationship Id="rId1128" Type="http://schemas.openxmlformats.org/officeDocument/2006/relationships/hyperlink" Target="https://fbref.com/en/players/edc3b063/Taha-Habroune" TargetMode="External"/><Relationship Id="rId1335" Type="http://schemas.openxmlformats.org/officeDocument/2006/relationships/hyperlink" Target="https://fbref.com/en/players/59fcbd6d/matchlogs/2025/passing/Danley-Jean-Jacques-Match-Logs" TargetMode="External"/><Relationship Id="rId1542" Type="http://schemas.openxmlformats.org/officeDocument/2006/relationships/hyperlink" Target="https://fbref.com/en/squads/ca460650/San-Jose-Earthquakes-Stats" TargetMode="External"/><Relationship Id="rId2940" Type="http://schemas.openxmlformats.org/officeDocument/2006/relationships/hyperlink" Target="https://fbref.com/en/players/4cafc4bb/matchlogs/2025/passing/Francis-Westfield-Match-Logs" TargetMode="External"/><Relationship Id="rId912" Type="http://schemas.openxmlformats.org/officeDocument/2006/relationships/hyperlink" Target="https://fbref.com/en/players/622986f0/matchlogs/2025/passing/Omir-Fernandez-Match-Logs" TargetMode="External"/><Relationship Id="rId2800" Type="http://schemas.openxmlformats.org/officeDocument/2006/relationships/hyperlink" Target="https://fbref.com/en/players/0d32b115/matchlogs/2025/passing/Garrison-Tubbs-Match-Logs" TargetMode="External"/><Relationship Id="rId41" Type="http://schemas.openxmlformats.org/officeDocument/2006/relationships/hyperlink" Target="https://fbref.com/en/players/d2275b1b/William-Agada" TargetMode="External"/><Relationship Id="rId1402" Type="http://schemas.openxmlformats.org/officeDocument/2006/relationships/hyperlink" Target="https://fbref.com/en/squads/15cf8f40/FC-Dallas-Stats" TargetMode="External"/><Relationship Id="rId288" Type="http://schemas.openxmlformats.org/officeDocument/2006/relationships/hyperlink" Target="https://fbref.com/en/players/658a3134/matchlogs/2025/passing/Jon-Bell-Match-Logs" TargetMode="External"/><Relationship Id="rId495" Type="http://schemas.openxmlformats.org/officeDocument/2006/relationships/hyperlink" Target="https://fbref.com/en/squads/69a0fb10/New-York-Red-Bulls-Stats" TargetMode="External"/><Relationship Id="rId2176" Type="http://schemas.openxmlformats.org/officeDocument/2006/relationships/hyperlink" Target="https://fbref.com/en/country/BRA/Brazil-Football" TargetMode="External"/><Relationship Id="rId2383" Type="http://schemas.openxmlformats.org/officeDocument/2006/relationships/hyperlink" Target="https://fbref.com/en/players/1c886b0e/Daniel-Rosero" TargetMode="External"/><Relationship Id="rId2590" Type="http://schemas.openxmlformats.org/officeDocument/2006/relationships/hyperlink" Target="https://fbref.com/en/players/7ee64741/matchlogs/2025/passing/Bartosz-Slisz-Match-Logs" TargetMode="External"/><Relationship Id="rId148" Type="http://schemas.openxmlformats.org/officeDocument/2006/relationships/hyperlink" Target="https://fbref.com/en/players/ea6803c7/matchlogs/2025/passing/Artur-Match-Logs" TargetMode="External"/><Relationship Id="rId355" Type="http://schemas.openxmlformats.org/officeDocument/2006/relationships/hyperlink" Target="https://fbref.com/en/squads/ca460650/San-Jose-Earthquakes-Stats" TargetMode="External"/><Relationship Id="rId562" Type="http://schemas.openxmlformats.org/officeDocument/2006/relationships/hyperlink" Target="https://fbref.com/en/country/ROU/Romania-Football" TargetMode="External"/><Relationship Id="rId1192" Type="http://schemas.openxmlformats.org/officeDocument/2006/relationships/hyperlink" Target="https://fbref.com/en/players/3f18600c/Carlos-Harvey" TargetMode="External"/><Relationship Id="rId2036" Type="http://schemas.openxmlformats.org/officeDocument/2006/relationships/hyperlink" Target="https://fbref.com/en/country/SLV/El-Salvador-Football" TargetMode="External"/><Relationship Id="rId2243" Type="http://schemas.openxmlformats.org/officeDocument/2006/relationships/hyperlink" Target="https://fbref.com/en/players/d85152ae/Ruben-Ramos" TargetMode="External"/><Relationship Id="rId2450" Type="http://schemas.openxmlformats.org/officeDocument/2006/relationships/hyperlink" Target="https://fbref.com/en/players/ca135560/matchlogs/2025/passing/Adam-Saldana-Match-Logs" TargetMode="External"/><Relationship Id="rId215" Type="http://schemas.openxmlformats.org/officeDocument/2006/relationships/hyperlink" Target="https://fbref.com/en/squads/46024eeb/Philadelphia-Union-Stats" TargetMode="External"/><Relationship Id="rId422" Type="http://schemas.openxmlformats.org/officeDocument/2006/relationships/hyperlink" Target="https://fbref.com/en/country/ENG/England-Football" TargetMode="External"/><Relationship Id="rId1052" Type="http://schemas.openxmlformats.org/officeDocument/2006/relationships/hyperlink" Target="https://fbref.com/en/players/5b768b0f/matchlogs/2025/passing/Justen-Glad-Match-Logs" TargetMode="External"/><Relationship Id="rId2103" Type="http://schemas.openxmlformats.org/officeDocument/2006/relationships/hyperlink" Target="https://fbref.com/en/players/1ba50942/Tom-Pearce" TargetMode="External"/><Relationship Id="rId2310" Type="http://schemas.openxmlformats.org/officeDocument/2006/relationships/hyperlink" Target="https://fbref.com/en/players/c70b221c/matchlogs/2025/passing/Birk-Risa-Match-Logs" TargetMode="External"/><Relationship Id="rId1869" Type="http://schemas.openxmlformats.org/officeDocument/2006/relationships/hyperlink" Target="https://fbref.com/en/country/CRO/Croatia-Football" TargetMode="External"/><Relationship Id="rId1729" Type="http://schemas.openxmlformats.org/officeDocument/2006/relationships/hyperlink" Target="https://fbref.com/en/country/USA/United-States-Football" TargetMode="External"/><Relationship Id="rId1936" Type="http://schemas.openxmlformats.org/officeDocument/2006/relationships/hyperlink" Target="https://fbref.com/en/country/USA/United-States-Football" TargetMode="External"/><Relationship Id="rId3011" Type="http://schemas.openxmlformats.org/officeDocument/2006/relationships/hyperlink" Target="https://fbref.com/en/squads/bd97ac1f/St-Louis-City-Stats" TargetMode="External"/><Relationship Id="rId5" Type="http://schemas.openxmlformats.org/officeDocument/2006/relationships/hyperlink" Target="https://fbref.com/en/players/1f462f95/Luis-Abram" TargetMode="External"/><Relationship Id="rId889" Type="http://schemas.openxmlformats.org/officeDocument/2006/relationships/hyperlink" Target="https://fbref.com/en/players/fe91e603/Ilay-Feingold" TargetMode="External"/><Relationship Id="rId2777" Type="http://schemas.openxmlformats.org/officeDocument/2006/relationships/hyperlink" Target="https://fbref.com/en/players/8bb174fc/Tomas-Totland" TargetMode="External"/><Relationship Id="rId749" Type="http://schemas.openxmlformats.org/officeDocument/2006/relationships/hyperlink" Target="https://fbref.com/en/players/e329eaa6/CJ-dos-Santos" TargetMode="External"/><Relationship Id="rId1379" Type="http://schemas.openxmlformats.org/officeDocument/2006/relationships/hyperlink" Target="https://fbref.com/en/players/f907a6a8/matchlogs/2025/passing/Anderson-Julio-Match-Logs" TargetMode="External"/><Relationship Id="rId1586" Type="http://schemas.openxmlformats.org/officeDocument/2006/relationships/hyperlink" Target="https://fbref.com/en/squads/ca460650/San-Jose-Earthquakes-Stats" TargetMode="External"/><Relationship Id="rId2984" Type="http://schemas.openxmlformats.org/officeDocument/2006/relationships/hyperlink" Target="https://fbref.com/en/players/be42a291/matchlogs/2025/passing/Hannes-Wolf-Match-Logs" TargetMode="External"/><Relationship Id="rId609" Type="http://schemas.openxmlformats.org/officeDocument/2006/relationships/hyperlink" Target="https://fbref.com/en/players/e28ae695/Vitor-Costa" TargetMode="External"/><Relationship Id="rId956" Type="http://schemas.openxmlformats.org/officeDocument/2006/relationships/hyperlink" Target="https://fbref.com/en/players/faf827ca/matchlogs/2025/passing/Jimer-Fory-Match-Logs" TargetMode="External"/><Relationship Id="rId1239" Type="http://schemas.openxmlformats.org/officeDocument/2006/relationships/hyperlink" Target="https://fbref.com/en/players/e16db703/matchlogs/2025/passing/Kyle-Hiebert-Match-Logs" TargetMode="External"/><Relationship Id="rId1793" Type="http://schemas.openxmlformats.org/officeDocument/2006/relationships/hyperlink" Target="https://fbref.com/en/country/ENG/England-Football" TargetMode="External"/><Relationship Id="rId2637" Type="http://schemas.openxmlformats.org/officeDocument/2006/relationships/hyperlink" Target="https://fbref.com/en/players/17c03c76/Daniel-Steres" TargetMode="External"/><Relationship Id="rId2844" Type="http://schemas.openxmlformats.org/officeDocument/2006/relationships/hyperlink" Target="https://fbref.com/en/players/8ed8c801/matchlogs/2025/passing/Onni-Valakari-Match-Logs" TargetMode="External"/><Relationship Id="rId85" Type="http://schemas.openxmlformats.org/officeDocument/2006/relationships/hyperlink" Target="https://fbref.com/en/players/00dad262/Pedro-Amador" TargetMode="External"/><Relationship Id="rId816" Type="http://schemas.openxmlformats.org/officeDocument/2006/relationships/hyperlink" Target="https://fbref.com/en/players/b828d56a/matchlogs/2025/passing/Raheem-Edwards-Match-Logs" TargetMode="External"/><Relationship Id="rId1446" Type="http://schemas.openxmlformats.org/officeDocument/2006/relationships/hyperlink" Target="https://fbref.com/en/squads/bd97ac1f/St-Louis-City-Stats" TargetMode="External"/><Relationship Id="rId1653" Type="http://schemas.openxmlformats.org/officeDocument/2006/relationships/hyperlink" Target="https://fbref.com/en/country/PHI/Philippines-Football" TargetMode="External"/><Relationship Id="rId1860" Type="http://schemas.openxmlformats.org/officeDocument/2006/relationships/hyperlink" Target="https://fbref.com/en/players/c6d233e3/Ian-Murphy" TargetMode="External"/><Relationship Id="rId2704" Type="http://schemas.openxmlformats.org/officeDocument/2006/relationships/hyperlink" Target="https://fbref.com/en/players/0896e23e/matchlogs/2025/passing/Zakaria-Taifi-Match-Logs" TargetMode="External"/><Relationship Id="rId2911" Type="http://schemas.openxmlformats.org/officeDocument/2006/relationships/hyperlink" Target="https://fbref.com/en/squads/fc22273c/CF-Montreal-Stats" TargetMode="External"/><Relationship Id="rId1306" Type="http://schemas.openxmlformats.org/officeDocument/2006/relationships/hyperlink" Target="https://fbref.com/en/squads/91b092e1/San-Diego-FC-Stats" TargetMode="External"/><Relationship Id="rId1513" Type="http://schemas.openxmlformats.org/officeDocument/2006/relationships/hyperlink" Target="https://fbref.com/en/country/CIV/Cote-dIvoire-Football" TargetMode="External"/><Relationship Id="rId1720" Type="http://schemas.openxmlformats.org/officeDocument/2006/relationships/hyperlink" Target="https://fbref.com/en/players/e0d45022/Duncan-McGuire" TargetMode="External"/><Relationship Id="rId12" Type="http://schemas.openxmlformats.org/officeDocument/2006/relationships/hyperlink" Target="https://fbref.com/en/players/4a67f05b/matchlogs/2025/passing/Lalas-Abubakar-Match-Logs" TargetMode="External"/><Relationship Id="rId399" Type="http://schemas.openxmlformats.org/officeDocument/2006/relationships/hyperlink" Target="https://fbref.com/en/squads/f7d86a43/Real-Salt-Lake-Stats" TargetMode="External"/><Relationship Id="rId2287" Type="http://schemas.openxmlformats.org/officeDocument/2006/relationships/hyperlink" Target="https://fbref.com/en/players/6d06853b/Alvaro-Ribeiro" TargetMode="External"/><Relationship Id="rId2494" Type="http://schemas.openxmlformats.org/officeDocument/2006/relationships/hyperlink" Target="https://fbref.com/en/players/39523553/matchlogs/2025/passing/Nick-Scardina-Match-Logs" TargetMode="External"/><Relationship Id="rId259" Type="http://schemas.openxmlformats.org/officeDocument/2006/relationships/hyperlink" Target="https://fbref.com/en/squads/0d885416/Houston-Dynamo-Stats" TargetMode="External"/><Relationship Id="rId466" Type="http://schemas.openxmlformats.org/officeDocument/2006/relationships/hyperlink" Target="https://fbref.com/en/country/BRA/Brazil-Football" TargetMode="External"/><Relationship Id="rId673" Type="http://schemas.openxmlformats.org/officeDocument/2006/relationships/hyperlink" Target="https://fbref.com/en/players/79d3a503/Jake-Davis" TargetMode="External"/><Relationship Id="rId880" Type="http://schemas.openxmlformats.org/officeDocument/2006/relationships/hyperlink" Target="https://fbref.com/en/players/cfc68595/matchlogs/2025/passing/Marco-Farfan-Match-Logs" TargetMode="External"/><Relationship Id="rId1096" Type="http://schemas.openxmlformats.org/officeDocument/2006/relationships/hyperlink" Target="https://fbref.com/en/players/c839e1b2/matchlogs/2025/passing/Tayvon-Gray-Match-Logs" TargetMode="External"/><Relationship Id="rId2147" Type="http://schemas.openxmlformats.org/officeDocument/2006/relationships/hyperlink" Target="https://fbref.com/en/players/90f3beec/Raoul-Petretta" TargetMode="External"/><Relationship Id="rId2354" Type="http://schemas.openxmlformats.org/officeDocument/2006/relationships/hyperlink" Target="https://fbref.com/en/players/48875649/matchlogs/2025/passing/Cristian-Roldan-Match-Logs" TargetMode="External"/><Relationship Id="rId2561" Type="http://schemas.openxmlformats.org/officeDocument/2006/relationships/hyperlink" Target="https://fbref.com/en/squads/f9940243/Chicago-Fire-Stats" TargetMode="External"/><Relationship Id="rId119" Type="http://schemas.openxmlformats.org/officeDocument/2006/relationships/hyperlink" Target="https://fbref.com/en/squads/e9ea41b2/FC-Cincinnati-Stats" TargetMode="External"/><Relationship Id="rId326" Type="http://schemas.openxmlformats.org/officeDocument/2006/relationships/hyperlink" Target="https://fbref.com/en/country/USA/United-States-Football" TargetMode="External"/><Relationship Id="rId533" Type="http://schemas.openxmlformats.org/officeDocument/2006/relationships/hyperlink" Target="https://fbref.com/en/players/dbde4959/Dylan-Chambost" TargetMode="External"/><Relationship Id="rId1163" Type="http://schemas.openxmlformats.org/officeDocument/2006/relationships/hyperlink" Target="https://fbref.com/en/players/8821de7e/matchlogs/2025/passing/Bret-Halsey-Match-Logs" TargetMode="External"/><Relationship Id="rId1370" Type="http://schemas.openxmlformats.org/officeDocument/2006/relationships/hyperlink" Target="https://fbref.com/en/squads/bd97ac1f/St-Louis-City-Stats" TargetMode="External"/><Relationship Id="rId2007" Type="http://schemas.openxmlformats.org/officeDocument/2006/relationships/hyperlink" Target="https://fbref.com/en/players/226a288e/Kwadwo-Opoku" TargetMode="External"/><Relationship Id="rId2214" Type="http://schemas.openxmlformats.org/officeDocument/2006/relationships/hyperlink" Target="https://fbref.com/en/players/27219ecb/matchlogs/2025/passing/Ahmed-Qasem-Match-Logs" TargetMode="External"/><Relationship Id="rId740" Type="http://schemas.openxmlformats.org/officeDocument/2006/relationships/hyperlink" Target="https://fbref.com/en/players/82a10738/matchlogs/2025/passing/Ronald-Donkor-Match-Logs" TargetMode="External"/><Relationship Id="rId1023" Type="http://schemas.openxmlformats.org/officeDocument/2006/relationships/hyperlink" Target="https://fbref.com/en/squads/99ea75a6/Minnesota-United-Stats" TargetMode="External"/><Relationship Id="rId2421" Type="http://schemas.openxmlformats.org/officeDocument/2006/relationships/hyperlink" Target="https://fbref.com/en/squads/f7d86a43/Real-Salt-Lake-Stats" TargetMode="External"/><Relationship Id="rId600" Type="http://schemas.openxmlformats.org/officeDocument/2006/relationships/hyperlink" Target="https://fbref.com/en/players/0acbd246/matchlogs/2025/passing/Matthew-Corcoran-Match-Logs" TargetMode="External"/><Relationship Id="rId1230" Type="http://schemas.openxmlformats.org/officeDocument/2006/relationships/hyperlink" Target="https://fbref.com/en/squads/f7d86a43/Real-Salt-Lake-Stats" TargetMode="External"/><Relationship Id="rId3055" Type="http://schemas.openxmlformats.org/officeDocument/2006/relationships/hyperlink" Target="https://fbref.com/en/squads/529ba333/Columbus-Crew-Stats" TargetMode="External"/><Relationship Id="rId183" Type="http://schemas.openxmlformats.org/officeDocument/2006/relationships/hyperlink" Target="https://fbref.com/en/squads/ab41cb90/Vancouver-Whitecaps-FC-Stats" TargetMode="External"/><Relationship Id="rId390" Type="http://schemas.openxmlformats.org/officeDocument/2006/relationships/hyperlink" Target="https://fbref.com/en/country/USA/United-States-Football" TargetMode="External"/><Relationship Id="rId1907" Type="http://schemas.openxmlformats.org/officeDocument/2006/relationships/hyperlink" Target="https://fbref.com/en/players/24f4dd87/Dylan-Nealis" TargetMode="External"/><Relationship Id="rId2071" Type="http://schemas.openxmlformats.org/officeDocument/2006/relationships/hyperlink" Target="https://fbref.com/en/players/19f8e480/Sergi-Palencia" TargetMode="External"/><Relationship Id="rId250" Type="http://schemas.openxmlformats.org/officeDocument/2006/relationships/hyperlink" Target="https://fbref.com/en/country/FRA/France-Football" TargetMode="External"/><Relationship Id="rId110" Type="http://schemas.openxmlformats.org/officeDocument/2006/relationships/hyperlink" Target="https://fbref.com/en/country/USA/United-States-Football" TargetMode="External"/><Relationship Id="rId2888" Type="http://schemas.openxmlformats.org/officeDocument/2006/relationships/hyperlink" Target="https://fbref.com/en/players/366609b6/matchlogs/2025/passing/Ranko-Veselinovic-Match-Logs" TargetMode="External"/><Relationship Id="rId1697" Type="http://schemas.openxmlformats.org/officeDocument/2006/relationships/hyperlink" Target="https://fbref.com/en/country/DEN/Denmark-Football" TargetMode="External"/><Relationship Id="rId2748" Type="http://schemas.openxmlformats.org/officeDocument/2006/relationships/hyperlink" Target="https://fbref.com/en/players/ecca2f67/matchlogs/2025/passing/Jamal-Thiare-Match-Logs" TargetMode="External"/><Relationship Id="rId2955" Type="http://schemas.openxmlformats.org/officeDocument/2006/relationships/hyperlink" Target="https://fbref.com/en/squads/1ebc1a5b/Atlanta-United-Stats" TargetMode="External"/><Relationship Id="rId927" Type="http://schemas.openxmlformats.org/officeDocument/2006/relationships/hyperlink" Target="https://fbref.com/en/squads/130f43fa/Toronto-FC-Stats" TargetMode="External"/><Relationship Id="rId1557" Type="http://schemas.openxmlformats.org/officeDocument/2006/relationships/hyperlink" Target="https://fbref.com/en/country/GEO/Georgia-Football" TargetMode="External"/><Relationship Id="rId1764" Type="http://schemas.openxmlformats.org/officeDocument/2006/relationships/hyperlink" Target="https://fbref.com/en/players/c0593f5d/Eric-Miller" TargetMode="External"/><Relationship Id="rId1971" Type="http://schemas.openxmlformats.org/officeDocument/2006/relationships/hyperlink" Target="https://fbref.com/en/players/a2484ef5/Edier-Ocampo" TargetMode="External"/><Relationship Id="rId2608" Type="http://schemas.openxmlformats.org/officeDocument/2006/relationships/hyperlink" Target="https://fbref.com/en/squads/46ef01d0/Orlando-City-Stats" TargetMode="External"/><Relationship Id="rId2815" Type="http://schemas.openxmlformats.org/officeDocument/2006/relationships/hyperlink" Target="https://fbref.com/en/squads/46024eeb/Philadelphia-Union-Stats" TargetMode="External"/><Relationship Id="rId56" Type="http://schemas.openxmlformats.org/officeDocument/2006/relationships/hyperlink" Target="https://fbref.com/en/players/840f67fe/matchlogs/2025/passing/Forster-Ajago-Match-Logs" TargetMode="External"/><Relationship Id="rId1417" Type="http://schemas.openxmlformats.org/officeDocument/2006/relationships/hyperlink" Target="https://fbref.com/en/country/KOR/Korea-Republic-Football" TargetMode="External"/><Relationship Id="rId1624" Type="http://schemas.openxmlformats.org/officeDocument/2006/relationships/hyperlink" Target="https://fbref.com/en/players/b6111d16/Lukas-MacNaughton" TargetMode="External"/><Relationship Id="rId1831" Type="http://schemas.openxmlformats.org/officeDocument/2006/relationships/hyperlink" Target="https://fbref.com/en/players/b675e328/matchlogs/2025/passing/Lewis-Morgan-Match-Logs" TargetMode="External"/><Relationship Id="rId2398" Type="http://schemas.openxmlformats.org/officeDocument/2006/relationships/hyperlink" Target="https://fbref.com/en/players/875e8269/matchlogs/2025/passing/Paul-Rothrock-Match-Logs" TargetMode="External"/><Relationship Id="rId577" Type="http://schemas.openxmlformats.org/officeDocument/2006/relationships/hyperlink" Target="https://fbref.com/en/players/6e327d0d/Caden-Clark" TargetMode="External"/><Relationship Id="rId2258" Type="http://schemas.openxmlformats.org/officeDocument/2006/relationships/hyperlink" Target="https://fbref.com/en/players/28b40c9c/matchlogs/2025/passing/Tim-Ream-Match-Logs" TargetMode="External"/><Relationship Id="rId784" Type="http://schemas.openxmlformats.org/officeDocument/2006/relationships/hyperlink" Target="https://fbref.com/en/players/59557625/matchlogs/2025/passing/Bryce-Duke-Match-Logs" TargetMode="External"/><Relationship Id="rId991" Type="http://schemas.openxmlformats.org/officeDocument/2006/relationships/hyperlink" Target="https://fbref.com/en/squads/b918956d/Austin-FC-Stats" TargetMode="External"/><Relationship Id="rId1067" Type="http://schemas.openxmlformats.org/officeDocument/2006/relationships/hyperlink" Target="https://fbref.com/en/squads/91b092e1/San-Diego-FC-Stats" TargetMode="External"/><Relationship Id="rId2465" Type="http://schemas.openxmlformats.org/officeDocument/2006/relationships/hyperlink" Target="https://fbref.com/en/squads/b918956d/Austin-FC-Stats" TargetMode="External"/><Relationship Id="rId2672" Type="http://schemas.openxmlformats.org/officeDocument/2006/relationships/hyperlink" Target="https://fbref.com/en/players/73d2381c/matchlogs/2025/passing/Michael-Sullivan-Match-Logs" TargetMode="External"/><Relationship Id="rId437" Type="http://schemas.openxmlformats.org/officeDocument/2006/relationships/hyperlink" Target="https://fbref.com/en/players/3077fce8/Teal-Bunbury" TargetMode="External"/><Relationship Id="rId644" Type="http://schemas.openxmlformats.org/officeDocument/2006/relationships/hyperlink" Target="https://fbref.com/en/players/9f417f8c/matchlogs/2025/passing/Hugo-Cuypers-Match-Logs" TargetMode="External"/><Relationship Id="rId851" Type="http://schemas.openxmlformats.org/officeDocument/2006/relationships/hyperlink" Target="https://fbref.com/en/squads/46ef01d0/Orlando-City-Stats" TargetMode="External"/><Relationship Id="rId1274" Type="http://schemas.openxmlformats.org/officeDocument/2006/relationships/hyperlink" Target="https://fbref.com/en/squads/15cf8f40/FC-Dallas-Stats" TargetMode="External"/><Relationship Id="rId1481" Type="http://schemas.openxmlformats.org/officeDocument/2006/relationships/hyperlink" Target="https://fbref.com/en/country/GHA/Ghana-Football" TargetMode="External"/><Relationship Id="rId2118" Type="http://schemas.openxmlformats.org/officeDocument/2006/relationships/hyperlink" Target="https://fbref.com/en/players/8a861bc5/matchlogs/2025/passing/Peglow-Match-Logs" TargetMode="External"/><Relationship Id="rId2325" Type="http://schemas.openxmlformats.org/officeDocument/2006/relationships/hyperlink" Target="https://fbref.com/en/squads/ca460650/San-Jose-Earthquakes-Stats" TargetMode="External"/><Relationship Id="rId2532" Type="http://schemas.openxmlformats.org/officeDocument/2006/relationships/hyperlink" Target="https://fbref.com/en/country/CAN/Canada-Football" TargetMode="External"/><Relationship Id="rId504" Type="http://schemas.openxmlformats.org/officeDocument/2006/relationships/hyperlink" Target="https://fbref.com/en/players/cab97dd2/matchlogs/2025/passing/Wikelman-Carmona-Match-Logs" TargetMode="External"/><Relationship Id="rId711" Type="http://schemas.openxmlformats.org/officeDocument/2006/relationships/hyperlink" Target="https://fbref.com/en/squads/99ea75a6/Minnesota-United-Stats" TargetMode="External"/><Relationship Id="rId1134" Type="http://schemas.openxmlformats.org/officeDocument/2006/relationships/hyperlink" Target="https://fbref.com/en/squads/69a0fb10/New-York-Red-Bulls-Stats" TargetMode="External"/><Relationship Id="rId1341" Type="http://schemas.openxmlformats.org/officeDocument/2006/relationships/hyperlink" Target="https://fbref.com/en/country/USA/United-States-Football" TargetMode="External"/><Relationship Id="rId1201" Type="http://schemas.openxmlformats.org/officeDocument/2006/relationships/hyperlink" Target="https://fbref.com/en/country/USA/United-States-Football" TargetMode="External"/><Relationship Id="rId294" Type="http://schemas.openxmlformats.org/officeDocument/2006/relationships/hyperlink" Target="https://fbref.com/en/country/BRA/Brazil-Football" TargetMode="External"/><Relationship Id="rId2182" Type="http://schemas.openxmlformats.org/officeDocument/2006/relationships/hyperlink" Target="https://fbref.com/en/players/d1d418f8/matchlogs/2025/passing/Matt-Polster-Match-Logs" TargetMode="External"/><Relationship Id="rId3026" Type="http://schemas.openxmlformats.org/officeDocument/2006/relationships/hyperlink" Target="https://fbref.com/en/country/USA/United-States-Football" TargetMode="External"/><Relationship Id="rId154" Type="http://schemas.openxmlformats.org/officeDocument/2006/relationships/hyperlink" Target="https://fbref.com/en/country/COL/Colombia-Football" TargetMode="External"/><Relationship Id="rId361" Type="http://schemas.openxmlformats.org/officeDocument/2006/relationships/hyperlink" Target="https://fbref.com/en/players/6bfa0d3a/Michael-Boxall" TargetMode="External"/><Relationship Id="rId2042" Type="http://schemas.openxmlformats.org/officeDocument/2006/relationships/hyperlink" Target="https://fbref.com/en/players/70106ff6/matchlogs/2025/passing/Jonathan-Osorio-Match-Logs" TargetMode="External"/><Relationship Id="rId2999" Type="http://schemas.openxmlformats.org/officeDocument/2006/relationships/hyperlink" Target="https://fbref.com/en/squads/d8b46897/LA-Galaxy-Stats" TargetMode="External"/><Relationship Id="rId221" Type="http://schemas.openxmlformats.org/officeDocument/2006/relationships/hyperlink" Target="https://fbref.com/en/players/e6f22a6b/Luis-Barraza" TargetMode="External"/><Relationship Id="rId2859" Type="http://schemas.openxmlformats.org/officeDocument/2006/relationships/hyperlink" Target="https://fbref.com/en/squads/6218ebd4/Seattle-Sounders-Stats" TargetMode="External"/><Relationship Id="rId1668" Type="http://schemas.openxmlformats.org/officeDocument/2006/relationships/hyperlink" Target="https://fbref.com/en/players/b9459f85/Jahkeele-Marshall-Rutty" TargetMode="External"/><Relationship Id="rId1875" Type="http://schemas.openxmlformats.org/officeDocument/2006/relationships/hyperlink" Target="https://fbref.com/en/players/925a2703/matchlogs/2025/passing/Daniel-Musovski-Match-Logs" TargetMode="External"/><Relationship Id="rId2719" Type="http://schemas.openxmlformats.org/officeDocument/2006/relationships/hyperlink" Target="https://fbref.com/en/squads/eb57545a/Charlotte-FC-Stats" TargetMode="External"/><Relationship Id="rId1528" Type="http://schemas.openxmlformats.org/officeDocument/2006/relationships/hyperlink" Target="https://fbref.com/en/players/1fafbf53/Tucker-Lepley" TargetMode="External"/><Relationship Id="rId2926" Type="http://schemas.openxmlformats.org/officeDocument/2006/relationships/hyperlink" Target="https://fbref.com/en/country/USA/United-States-Football" TargetMode="External"/><Relationship Id="rId1735" Type="http://schemas.openxmlformats.org/officeDocument/2006/relationships/hyperlink" Target="https://fbref.com/en/players/149d8165/matchlogs/2025/passing/Christopher-McVey-Match-Logs" TargetMode="External"/><Relationship Id="rId1942" Type="http://schemas.openxmlformats.org/officeDocument/2006/relationships/hyperlink" Target="https://fbref.com/en/players/c562c5b4/matchlogs/2025/passing/Joakim-Nilsson-Match-Logs" TargetMode="External"/><Relationship Id="rId27" Type="http://schemas.openxmlformats.org/officeDocument/2006/relationships/hyperlink" Target="https://fbref.com/en/squads/ab41cb90/Vancouver-Whitecaps-FC-Stats" TargetMode="External"/><Relationship Id="rId1802" Type="http://schemas.openxmlformats.org/officeDocument/2006/relationships/hyperlink" Target="https://fbref.com/en/squads/d076914e/Portland-Timbers-Stats" TargetMode="External"/><Relationship Id="rId688" Type="http://schemas.openxmlformats.org/officeDocument/2006/relationships/hyperlink" Target="https://fbref.com/en/players/ed8c35d2/matchlogs/2025/passing/Jonathan-Dean-Match-Logs" TargetMode="External"/><Relationship Id="rId895" Type="http://schemas.openxmlformats.org/officeDocument/2006/relationships/hyperlink" Target="https://fbref.com/en/squads/4acb0537/Sporting-Kansas-City-Stats" TargetMode="External"/><Relationship Id="rId2369" Type="http://schemas.openxmlformats.org/officeDocument/2006/relationships/hyperlink" Target="https://fbref.com/en/squads/415b4465/Colorado-Rapids-Stats" TargetMode="External"/><Relationship Id="rId2576" Type="http://schemas.openxmlformats.org/officeDocument/2006/relationships/hyperlink" Target="https://fbref.com/en/country/POR/Portugal-Football" TargetMode="External"/><Relationship Id="rId2783" Type="http://schemas.openxmlformats.org/officeDocument/2006/relationships/hyperlink" Target="https://fbref.com/en/squads/4acb0537/Sporting-Kansas-City-Stats" TargetMode="External"/><Relationship Id="rId2990" Type="http://schemas.openxmlformats.org/officeDocument/2006/relationships/hyperlink" Target="https://fbref.com/en/country/USA/United-States-Football" TargetMode="External"/><Relationship Id="rId548" Type="http://schemas.openxmlformats.org/officeDocument/2006/relationships/hyperlink" Target="https://fbref.com/en/players/ca366055/matchlogs/2025/passing/Maxime-Chanot-Match-Logs" TargetMode="External"/><Relationship Id="rId755" Type="http://schemas.openxmlformats.org/officeDocument/2006/relationships/hyperlink" Target="https://fbref.com/en/squads/99ea75a6/Minnesota-United-Stats" TargetMode="External"/><Relationship Id="rId962" Type="http://schemas.openxmlformats.org/officeDocument/2006/relationships/hyperlink" Target="https://fbref.com/en/country/USA/United-States-Football" TargetMode="External"/><Relationship Id="rId1178" Type="http://schemas.openxmlformats.org/officeDocument/2006/relationships/hyperlink" Target="https://fbref.com/en/squads/46024eeb/Philadelphia-Union-Stats" TargetMode="External"/><Relationship Id="rId1385" Type="http://schemas.openxmlformats.org/officeDocument/2006/relationships/hyperlink" Target="https://fbref.com/en/country/DEN/Denmark-Football" TargetMode="External"/><Relationship Id="rId1592" Type="http://schemas.openxmlformats.org/officeDocument/2006/relationships/hyperlink" Target="https://fbref.com/en/players/db97d838/Daniel-Lovitz" TargetMode="External"/><Relationship Id="rId2229" Type="http://schemas.openxmlformats.org/officeDocument/2006/relationships/hyperlink" Target="https://fbref.com/en/squads/6218ebd4/Seattle-Sounders-Stats" TargetMode="External"/><Relationship Id="rId2436" Type="http://schemas.openxmlformats.org/officeDocument/2006/relationships/hyperlink" Target="https://fbref.com/en/country/SWE/Sweden-Football" TargetMode="External"/><Relationship Id="rId2643" Type="http://schemas.openxmlformats.org/officeDocument/2006/relationships/hyperlink" Target="https://fbref.com/en/squads/415b4465/Colorado-Rapids-Stats" TargetMode="External"/><Relationship Id="rId2850" Type="http://schemas.openxmlformats.org/officeDocument/2006/relationships/hyperlink" Target="https://fbref.com/en/country/USA/United-States-Football" TargetMode="External"/><Relationship Id="rId91" Type="http://schemas.openxmlformats.org/officeDocument/2006/relationships/hyperlink" Target="https://fbref.com/en/squads/81d817a3/Los-Angeles-FC-Stats" TargetMode="External"/><Relationship Id="rId408" Type="http://schemas.openxmlformats.org/officeDocument/2006/relationships/hyperlink" Target="https://fbref.com/en/players/9d16dfbf/matchlogs/2025/passing/Tristan-Brown-Match-Logs" TargetMode="External"/><Relationship Id="rId615" Type="http://schemas.openxmlformats.org/officeDocument/2006/relationships/hyperlink" Target="https://fbref.com/en/squads/ab41cb90/Vancouver-Whitecaps-FC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AUS/Australia-Football" TargetMode="External"/><Relationship Id="rId1245" Type="http://schemas.openxmlformats.org/officeDocument/2006/relationships/hyperlink" Target="https://fbref.com/en/country/RSA/South-Africa-Football" TargetMode="External"/><Relationship Id="rId1452" Type="http://schemas.openxmlformats.org/officeDocument/2006/relationships/hyperlink" Target="https://fbref.com/en/players/282679b4/Mateusz-Klich" TargetMode="External"/><Relationship Id="rId2503" Type="http://schemas.openxmlformats.org/officeDocument/2006/relationships/hyperlink" Target="https://fbref.com/en/players/b8f47d7c/Patrick-Schulte" TargetMode="External"/><Relationship Id="rId1105" Type="http://schemas.openxmlformats.org/officeDocument/2006/relationships/hyperlink" Target="https://fbref.com/en/players/b34c473e/Gage-Guerra" TargetMode="External"/><Relationship Id="rId1312" Type="http://schemas.openxmlformats.org/officeDocument/2006/relationships/hyperlink" Target="https://fbref.com/en/players/4d6e50d8/Aljaz-Ivacic" TargetMode="External"/><Relationship Id="rId2710" Type="http://schemas.openxmlformats.org/officeDocument/2006/relationships/hyperlink" Target="https://fbref.com/en/country/SRB/Serbia-Football" TargetMode="External"/><Relationship Id="rId198" Type="http://schemas.openxmlformats.org/officeDocument/2006/relationships/hyperlink" Target="https://fbref.com/en/country/ALG/Algeria-Football" TargetMode="External"/><Relationship Id="rId2086" Type="http://schemas.openxmlformats.org/officeDocument/2006/relationships/hyperlink" Target="https://fbref.com/en/players/6dbc74d6/matchlogs/2025/passing/Isaiah-Parente-Match-Logs" TargetMode="External"/><Relationship Id="rId2293" Type="http://schemas.openxmlformats.org/officeDocument/2006/relationships/hyperlink" Target="https://fbref.com/en/squads/46024eeb/Philadelphia-Union-Stats" TargetMode="External"/><Relationship Id="rId265" Type="http://schemas.openxmlformats.org/officeDocument/2006/relationships/hyperlink" Target="https://fbref.com/en/players/bd7d2e6d/Timo-Baumgartl" TargetMode="External"/><Relationship Id="rId472" Type="http://schemas.openxmlformats.org/officeDocument/2006/relationships/hyperlink" Target="https://fbref.com/en/players/6d526838/matchlogs/2025/passing/Noel-Caliskan-Match-Logs" TargetMode="External"/><Relationship Id="rId2153" Type="http://schemas.openxmlformats.org/officeDocument/2006/relationships/hyperlink" Target="https://fbref.com/en/squads/cb8b86a2/Inter-Miami-Stats" TargetMode="External"/><Relationship Id="rId2360" Type="http://schemas.openxmlformats.org/officeDocument/2006/relationships/hyperlink" Target="https://fbref.com/en/country/SLV/El-Salvador-Football" TargetMode="External"/><Relationship Id="rId125" Type="http://schemas.openxmlformats.org/officeDocument/2006/relationships/hyperlink" Target="https://fbref.com/en/players/fea9401e/Cristian-Arango" TargetMode="External"/><Relationship Id="rId332" Type="http://schemas.openxmlformats.org/officeDocument/2006/relationships/hyperlink" Target="https://fbref.com/en/players/b3b21a11/matchlogs/2025/passing/Andre-Blake-Match-Logs" TargetMode="External"/><Relationship Id="rId2013" Type="http://schemas.openxmlformats.org/officeDocument/2006/relationships/hyperlink" Target="https://fbref.com/en/squads/81d817a3/Los-Angeles-FC-Stats" TargetMode="External"/><Relationship Id="rId2220" Type="http://schemas.openxmlformats.org/officeDocument/2006/relationships/hyperlink" Target="https://fbref.com/en/country/SRB/Serbia-Football" TargetMode="External"/><Relationship Id="rId1779" Type="http://schemas.openxmlformats.org/officeDocument/2006/relationships/hyperlink" Target="https://fbref.com/en/players/0646bd8a/matchlogs/2025/passing/Kamal-Miller-Match-Logs" TargetMode="External"/><Relationship Id="rId1986" Type="http://schemas.openxmlformats.org/officeDocument/2006/relationships/hyperlink" Target="https://fbref.com/en/players/60953af0/matchlogs/2025/passing/Braian-Ojeda-Match-Logs" TargetMode="External"/><Relationship Id="rId1639" Type="http://schemas.openxmlformats.org/officeDocument/2006/relationships/hyperlink" Target="https://fbref.com/en/players/9d83969b/matchlogs/2025/passing/Adilson-Malanda-Match-Logs" TargetMode="External"/><Relationship Id="rId1846" Type="http://schemas.openxmlformats.org/officeDocument/2006/relationships/hyperlink" Target="https://fbref.com/en/squads/35f1b818/Nashville-SC-Stats" TargetMode="External"/><Relationship Id="rId3061" Type="http://schemas.openxmlformats.org/officeDocument/2006/relationships/hyperlink" Target="https://fbref.com/en/players/a5ea254c/Philip-Zinckernagel" TargetMode="External"/><Relationship Id="rId1706" Type="http://schemas.openxmlformats.org/officeDocument/2006/relationships/hyperlink" Target="https://fbref.com/en/squads/e9ea41b2/FC-Cincinnati-Stats" TargetMode="External"/><Relationship Id="rId1913" Type="http://schemas.openxmlformats.org/officeDocument/2006/relationships/hyperlink" Target="https://fbref.com/en/squads/69a0fb10/New-York-Red-Bulls-Stats" TargetMode="External"/><Relationship Id="rId799" Type="http://schemas.openxmlformats.org/officeDocument/2006/relationships/hyperlink" Target="https://fbref.com/en/squads/69a0fb10/New-York-Red-Bulls-Stats" TargetMode="External"/><Relationship Id="rId2687" Type="http://schemas.openxmlformats.org/officeDocument/2006/relationships/hyperlink" Target="https://fbref.com/en/squads/b918956d/Austin-FC-Stats" TargetMode="External"/><Relationship Id="rId2894" Type="http://schemas.openxmlformats.org/officeDocument/2006/relationships/hyperlink" Target="https://fbref.com/en/country/CAN/Canada-Football" TargetMode="External"/><Relationship Id="rId659" Type="http://schemas.openxmlformats.org/officeDocument/2006/relationships/hyperlink" Target="https://fbref.com/en/squads/46024eeb/Philadelphia-Union-Stats" TargetMode="External"/><Relationship Id="rId866" Type="http://schemas.openxmlformats.org/officeDocument/2006/relationships/hyperlink" Target="https://fbref.com/en/country/BRA/Brazil-Football" TargetMode="External"/><Relationship Id="rId1289" Type="http://schemas.openxmlformats.org/officeDocument/2006/relationships/hyperlink" Target="https://fbref.com/en/country/BRA/Brazil-Football" TargetMode="External"/><Relationship Id="rId1496" Type="http://schemas.openxmlformats.org/officeDocument/2006/relationships/hyperlink" Target="https://fbref.com/en/players/bcb2282d/Lassi-Lappalainen" TargetMode="External"/><Relationship Id="rId2547" Type="http://schemas.openxmlformats.org/officeDocument/2006/relationships/hyperlink" Target="https://fbref.com/en/players/662cccf1/Charles-Sharp" TargetMode="External"/><Relationship Id="rId519" Type="http://schemas.openxmlformats.org/officeDocument/2006/relationships/hyperlink" Target="https://fbref.com/en/squads/64e81410/New-York-City-FC-Stats" TargetMode="External"/><Relationship Id="rId1149" Type="http://schemas.openxmlformats.org/officeDocument/2006/relationships/hyperlink" Target="https://fbref.com/en/country/SUI/Switzerland-Football" TargetMode="External"/><Relationship Id="rId1356" Type="http://schemas.openxmlformats.org/officeDocument/2006/relationships/hyperlink" Target="https://fbref.com/en/players/93c92d6c/Derrick-Jones" TargetMode="External"/><Relationship Id="rId2754" Type="http://schemas.openxmlformats.org/officeDocument/2006/relationships/hyperlink" Target="https://fbref.com/en/country/GER/Germany-Football" TargetMode="External"/><Relationship Id="rId2961" Type="http://schemas.openxmlformats.org/officeDocument/2006/relationships/hyperlink" Target="https://fbref.com/en/players/d46d1cdd/Thomas-Williams" TargetMode="External"/><Relationship Id="rId726" Type="http://schemas.openxmlformats.org/officeDocument/2006/relationships/hyperlink" Target="https://fbref.com/en/country/CIV/Cote-dIvoire-Football" TargetMode="External"/><Relationship Id="rId933" Type="http://schemas.openxmlformats.org/officeDocument/2006/relationships/hyperlink" Target="https://fbref.com/en/players/b1c742df/Max-Floriani" TargetMode="External"/><Relationship Id="rId1009" Type="http://schemas.openxmlformats.org/officeDocument/2006/relationships/hyperlink" Target="https://fbref.com/en/players/862e93c2/Ryan-Gauld" TargetMode="External"/><Relationship Id="rId1563" Type="http://schemas.openxmlformats.org/officeDocument/2006/relationships/hyperlink" Target="https://fbref.com/en/players/33c69aa0/matchlogs/2025/passing/Robin-Lod-Match-Logs" TargetMode="External"/><Relationship Id="rId1770" Type="http://schemas.openxmlformats.org/officeDocument/2006/relationships/hyperlink" Target="https://fbref.com/en/squads/d8b46897/LA-Galaxy-Stats" TargetMode="External"/><Relationship Id="rId2407" Type="http://schemas.openxmlformats.org/officeDocument/2006/relationships/hyperlink" Target="https://fbref.com/en/players/14cbe9d4/David-Ruiz" TargetMode="External"/><Relationship Id="rId2614" Type="http://schemas.openxmlformats.org/officeDocument/2006/relationships/hyperlink" Target="https://fbref.com/en/players/09390bae/Mohammed-Sofo" TargetMode="External"/><Relationship Id="rId2821" Type="http://schemas.openxmlformats.org/officeDocument/2006/relationships/hyperlink" Target="https://fbref.com/en/players/1124ac8a/Osaze-Urhoghide" TargetMode="External"/><Relationship Id="rId62" Type="http://schemas.openxmlformats.org/officeDocument/2006/relationships/hyperlink" Target="https://fbref.com/en/country/USA/United-States-Football" TargetMode="External"/><Relationship Id="rId1216" Type="http://schemas.openxmlformats.org/officeDocument/2006/relationships/hyperlink" Target="https://fbref.com/en/players/de907bab/Ronald-Hernandez" TargetMode="External"/><Relationship Id="rId1423" Type="http://schemas.openxmlformats.org/officeDocument/2006/relationships/hyperlink" Target="https://fbref.com/en/players/136958ad/matchlogs/2025/passing/Kevin-Kelsy-Match-Logs" TargetMode="External"/><Relationship Id="rId1630" Type="http://schemas.openxmlformats.org/officeDocument/2006/relationships/hyperlink" Target="https://fbref.com/en/squads/35f1b818/Nashville-SC-Stats" TargetMode="External"/><Relationship Id="rId2197" Type="http://schemas.openxmlformats.org/officeDocument/2006/relationships/hyperlink" Target="https://fbref.com/en/squads/e9ea41b2/FC-Cincinnati-Stats" TargetMode="External"/><Relationship Id="rId169" Type="http://schemas.openxmlformats.org/officeDocument/2006/relationships/hyperlink" Target="https://fbref.com/en/players/70ac9e4f/Obafemi-Awodesu" TargetMode="External"/><Relationship Id="rId376" Type="http://schemas.openxmlformats.org/officeDocument/2006/relationships/hyperlink" Target="https://fbref.com/en/players/fd594b15/matchlogs/2025/passing/David-Brekalo-Match-Logs" TargetMode="External"/><Relationship Id="rId583" Type="http://schemas.openxmlformats.org/officeDocument/2006/relationships/hyperlink" Target="https://fbref.com/en/squads/1ebc1a5b/Atlanta-United-Stats" TargetMode="External"/><Relationship Id="rId790" Type="http://schemas.openxmlformats.org/officeDocument/2006/relationships/hyperlink" Target="https://fbref.com/en/country/USA/United-States-Football" TargetMode="External"/><Relationship Id="rId2057" Type="http://schemas.openxmlformats.org/officeDocument/2006/relationships/hyperlink" Target="https://fbref.com/en/squads/15cf8f40/FC-Dallas-Stats" TargetMode="External"/><Relationship Id="rId2264" Type="http://schemas.openxmlformats.org/officeDocument/2006/relationships/hyperlink" Target="https://fbref.com/en/country/USA/United-States-Football" TargetMode="External"/><Relationship Id="rId2471" Type="http://schemas.openxmlformats.org/officeDocument/2006/relationships/hyperlink" Target="https://fbref.com/en/players/215918bf/Edvard-Sandvik-Tagseth" TargetMode="External"/><Relationship Id="rId236" Type="http://schemas.openxmlformats.org/officeDocument/2006/relationships/hyperlink" Target="https://fbref.com/en/players/c90615e6/matchlogs/2025/passing/Lucas-Bartlett-Match-Logs" TargetMode="External"/><Relationship Id="rId443" Type="http://schemas.openxmlformats.org/officeDocument/2006/relationships/hyperlink" Target="https://fbref.com/en/squads/bd97ac1f/St-Louis-City-Stats" TargetMode="External"/><Relationship Id="rId650" Type="http://schemas.openxmlformats.org/officeDocument/2006/relationships/hyperlink" Target="https://fbref.com/en/country/ISL/Iceland-Football" TargetMode="External"/><Relationship Id="rId1073" Type="http://schemas.openxmlformats.org/officeDocument/2006/relationships/hyperlink" Target="https://fbref.com/en/players/3c2d167e/Nicksoen-Gomis" TargetMode="External"/><Relationship Id="rId1280" Type="http://schemas.openxmlformats.org/officeDocument/2006/relationships/hyperlink" Target="https://fbref.com/en/players/363399b2/Aliyu-Ibrahim" TargetMode="External"/><Relationship Id="rId2124" Type="http://schemas.openxmlformats.org/officeDocument/2006/relationships/hyperlink" Target="https://fbref.com/en/country/FIN/Finland-Football" TargetMode="External"/><Relationship Id="rId2331" Type="http://schemas.openxmlformats.org/officeDocument/2006/relationships/hyperlink" Target="https://fbref.com/en/players/86ca9bca/Jonathan-Rodriguez" TargetMode="External"/><Relationship Id="rId303" Type="http://schemas.openxmlformats.org/officeDocument/2006/relationships/hyperlink" Target="https://fbref.com/en/squads/ab41cb90/Vancouver-Whitecaps-FC-Stats" TargetMode="External"/><Relationship Id="rId1140" Type="http://schemas.openxmlformats.org/officeDocument/2006/relationships/hyperlink" Target="https://fbref.com/en/players/4202ac27/Nicholas-Hagen" TargetMode="External"/><Relationship Id="rId510" Type="http://schemas.openxmlformats.org/officeDocument/2006/relationships/hyperlink" Target="https://fbref.com/en/country/CRC/Costa-Rica-Football" TargetMode="External"/><Relationship Id="rId1000" Type="http://schemas.openxmlformats.org/officeDocument/2006/relationships/hyperlink" Target="https://fbref.com/en/players/23c63b7f/matchlogs/2025/passing/Ignatius-Ganago-Match-Logs" TargetMode="External"/><Relationship Id="rId1957" Type="http://schemas.openxmlformats.org/officeDocument/2006/relationships/hyperlink" Target="https://fbref.com/en/squads/64e81410/New-York-City-FC-Stats" TargetMode="External"/><Relationship Id="rId1817" Type="http://schemas.openxmlformats.org/officeDocument/2006/relationships/hyperlink" Target="https://fbref.com/en/country/ARG/Argentina-Football" TargetMode="External"/><Relationship Id="rId3032" Type="http://schemas.openxmlformats.org/officeDocument/2006/relationships/hyperlink" Target="https://fbref.com/en/players/caffaf5a/matchlogs/2025/passing/Maya-Yoshida-Match-Logs" TargetMode="External"/><Relationship Id="rId160" Type="http://schemas.openxmlformats.org/officeDocument/2006/relationships/hyperlink" Target="https://fbref.com/en/players/4223d7bb/matchlogs/2025/passing/Julian-Aude-Match-Logs" TargetMode="External"/><Relationship Id="rId2798" Type="http://schemas.openxmlformats.org/officeDocument/2006/relationships/hyperlink" Target="https://fbref.com/en/country/USA/United-States-Football" TargetMode="External"/><Relationship Id="rId977" Type="http://schemas.openxmlformats.org/officeDocument/2006/relationships/hyperlink" Target="https://fbref.com/en/players/1d0a0f3e/Stefan-Frei" TargetMode="External"/><Relationship Id="rId2658" Type="http://schemas.openxmlformats.org/officeDocument/2006/relationships/hyperlink" Target="https://fbref.com/en/country/URU/Uruguay-Football" TargetMode="External"/><Relationship Id="rId2865" Type="http://schemas.openxmlformats.org/officeDocument/2006/relationships/hyperlink" Target="https://fbref.com/en/players/c570cf22/Brandon-Vazquez" TargetMode="External"/><Relationship Id="rId837" Type="http://schemas.openxmlformats.org/officeDocument/2006/relationships/hyperlink" Target="https://fbref.com/en/players/aedaf328/Lukas-Engel" TargetMode="External"/><Relationship Id="rId1467" Type="http://schemas.openxmlformats.org/officeDocument/2006/relationships/hyperlink" Target="https://fbref.com/en/players/1ea1a59a/matchlogs/2025/passing/Sebastian-Kowalczyk-Match-Logs" TargetMode="External"/><Relationship Id="rId1674" Type="http://schemas.openxmlformats.org/officeDocument/2006/relationships/hyperlink" Target="https://fbref.com/en/squads/64e81410/New-York-City-FC-Stats" TargetMode="External"/><Relationship Id="rId1881" Type="http://schemas.openxmlformats.org/officeDocument/2006/relationships/hyperlink" Target="https://fbref.com/en/squads/1ebc1a5b/Atlanta-United-Stats" TargetMode="External"/><Relationship Id="rId2518" Type="http://schemas.openxmlformats.org/officeDocument/2006/relationships/hyperlink" Target="https://fbref.com/en/players/031097ba/matchlogs/2025/passing/Gabe-Segal-Match-Logs" TargetMode="External"/><Relationship Id="rId2725" Type="http://schemas.openxmlformats.org/officeDocument/2006/relationships/hyperlink" Target="https://fbref.com/en/players/1fc0973f/Robert-Taylor" TargetMode="External"/><Relationship Id="rId2932" Type="http://schemas.openxmlformats.org/officeDocument/2006/relationships/hyperlink" Target="https://fbref.com/en/players/ac106741/matchlogs/2025/passing/Marcelo-Weigandt-Match-Logs" TargetMode="External"/><Relationship Id="rId904" Type="http://schemas.openxmlformats.org/officeDocument/2006/relationships/hyperlink" Target="https://fbref.com/en/players/43801098/matchlogs/2025/passing/Nick-Fernandez-Match-Logs" TargetMode="External"/><Relationship Id="rId1327" Type="http://schemas.openxmlformats.org/officeDocument/2006/relationships/hyperlink" Target="https://fbref.com/en/players/3e10c876/matchlogs/2025/passing/Ian-James-Match-Logs" TargetMode="External"/><Relationship Id="rId1534" Type="http://schemas.openxmlformats.org/officeDocument/2006/relationships/hyperlink" Target="https://fbref.com/en/squads/ca460650/San-Jose-Earthquakes-Stats" TargetMode="External"/><Relationship Id="rId1741" Type="http://schemas.openxmlformats.org/officeDocument/2006/relationships/hyperlink" Target="https://fbref.com/en/country/ARG/Argentina-Football" TargetMode="External"/><Relationship Id="rId33" Type="http://schemas.openxmlformats.org/officeDocument/2006/relationships/hyperlink" Target="https://fbref.com/en/players/cea02b5b/Stephen-Afrifa" TargetMode="External"/><Relationship Id="rId1601" Type="http://schemas.openxmlformats.org/officeDocument/2006/relationships/hyperlink" Target="https://fbref.com/en/country/MEX/Mexico-Football" TargetMode="External"/><Relationship Id="rId487" Type="http://schemas.openxmlformats.org/officeDocument/2006/relationships/hyperlink" Target="https://fbref.com/en/squads/415b4465/Colorado-Rapids-Stats" TargetMode="External"/><Relationship Id="rId694" Type="http://schemas.openxmlformats.org/officeDocument/2006/relationships/hyperlink" Target="https://fbref.com/en/country/ECU/Ecuador-Football" TargetMode="External"/><Relationship Id="rId2168" Type="http://schemas.openxmlformats.org/officeDocument/2006/relationships/hyperlink" Target="https://fbref.com/en/country/USA/United-States-Football" TargetMode="External"/><Relationship Id="rId2375" Type="http://schemas.openxmlformats.org/officeDocument/2006/relationships/hyperlink" Target="https://fbref.com/en/players/6a29d06b/Joseph-Rosales" TargetMode="External"/><Relationship Id="rId347" Type="http://schemas.openxmlformats.org/officeDocument/2006/relationships/hyperlink" Target="https://fbref.com/en/squads/0d885416/Houston-Dynamo-Stats" TargetMode="External"/><Relationship Id="rId1184" Type="http://schemas.openxmlformats.org/officeDocument/2006/relationships/hyperlink" Target="https://fbref.com/en/players/07b0aeef/Calvin-Harris" TargetMode="External"/><Relationship Id="rId2028" Type="http://schemas.openxmlformats.org/officeDocument/2006/relationships/hyperlink" Target="https://fbref.com/en/country/COL/Colombia-Football" TargetMode="External"/><Relationship Id="rId2582" Type="http://schemas.openxmlformats.org/officeDocument/2006/relationships/hyperlink" Target="https://fbref.com/en/players/5dc34eaa/matchlogs/2025/passing/Jonathan-Sirois-Match-Logs" TargetMode="External"/><Relationship Id="rId554" Type="http://schemas.openxmlformats.org/officeDocument/2006/relationships/hyperlink" Target="https://fbref.com/en/country/BRA/Brazil-Football" TargetMode="External"/><Relationship Id="rId761" Type="http://schemas.openxmlformats.org/officeDocument/2006/relationships/hyperlink" Target="https://fbref.com/en/players/c6486b01/Anders-Dreyer" TargetMode="External"/><Relationship Id="rId1391" Type="http://schemas.openxmlformats.org/officeDocument/2006/relationships/hyperlink" Target="https://fbref.com/en/players/53e360bb/matchlogs/2025/passing/Kristijan-Kahlina-Match-Logs" TargetMode="External"/><Relationship Id="rId2235" Type="http://schemas.openxmlformats.org/officeDocument/2006/relationships/hyperlink" Target="https://fbref.com/en/players/9f925166/Anthony-Ramirez" TargetMode="External"/><Relationship Id="rId2442" Type="http://schemas.openxmlformats.org/officeDocument/2006/relationships/hyperlink" Target="https://fbref.com/en/players/2d567f34/matchlogs/2025/passing/Anisse-Saidi-Match-Logs" TargetMode="External"/><Relationship Id="rId207" Type="http://schemas.openxmlformats.org/officeDocument/2006/relationships/hyperlink" Target="https://fbref.com/en/squads/44117292/DC-United-Stats" TargetMode="External"/><Relationship Id="rId414" Type="http://schemas.openxmlformats.org/officeDocument/2006/relationships/hyperlink" Target="https://fbref.com/en/country/NOR/Norway-Football" TargetMode="External"/><Relationship Id="rId621" Type="http://schemas.openxmlformats.org/officeDocument/2006/relationships/hyperlink" Target="https://fbref.com/en/players/03a446a2/Ben-Cremaschi" TargetMode="External"/><Relationship Id="rId1044" Type="http://schemas.openxmlformats.org/officeDocument/2006/relationships/hyperlink" Target="https://fbref.com/en/players/16ceb862/matchlogs/2025/passing/Olivier-Giroud-Match-Logs" TargetMode="External"/><Relationship Id="rId1251" Type="http://schemas.openxmlformats.org/officeDocument/2006/relationships/hyperlink" Target="https://fbref.com/en/players/28b58797/matchlogs/2025/passing/Ryan-Hollingshead-Match-Logs" TargetMode="External"/><Relationship Id="rId2302" Type="http://schemas.openxmlformats.org/officeDocument/2006/relationships/hyperlink" Target="https://fbref.com/en/players/a7f6b9c4/matchlogs/2025/passing/Kalani-Rienzi-Match-Logs" TargetMode="External"/><Relationship Id="rId1111" Type="http://schemas.openxmlformats.org/officeDocument/2006/relationships/hyperlink" Target="https://fbref.com/en/players/ebf7ddd9/matchlogs/2025/passing/Colin-Guske-Match-Logs" TargetMode="External"/><Relationship Id="rId1928" Type="http://schemas.openxmlformats.org/officeDocument/2006/relationships/hyperlink" Target="https://fbref.com/en/country/USA/United-States-Football" TargetMode="External"/><Relationship Id="rId2092" Type="http://schemas.openxmlformats.org/officeDocument/2006/relationships/hyperlink" Target="https://fbref.com/en/country/USA/United-States-Football" TargetMode="External"/><Relationship Id="rId271" Type="http://schemas.openxmlformats.org/officeDocument/2006/relationships/hyperlink" Target="https://fbref.com/en/squads/3c079def/New-England-Revolution-Stats" TargetMode="External"/><Relationship Id="rId3003" Type="http://schemas.openxmlformats.org/officeDocument/2006/relationships/hyperlink" Target="https://fbref.com/en/squads/fc22273c/CF-Montreal-Stats" TargetMode="External"/><Relationship Id="rId131" Type="http://schemas.openxmlformats.org/officeDocument/2006/relationships/hyperlink" Target="https://fbref.com/en/squads/46ef01d0/Orlando-City-Stats" TargetMode="External"/><Relationship Id="rId2769" Type="http://schemas.openxmlformats.org/officeDocument/2006/relationships/hyperlink" Target="https://fbref.com/en/players/0796512f/Nouhou-Tolo" TargetMode="External"/><Relationship Id="rId2976" Type="http://schemas.openxmlformats.org/officeDocument/2006/relationships/hyperlink" Target="https://fbref.com/en/players/965fc36d/matchlogs/2025/passing/Bruno-Wilson-Match-Logs" TargetMode="External"/><Relationship Id="rId948" Type="http://schemas.openxmlformats.org/officeDocument/2006/relationships/hyperlink" Target="https://fbref.com/en/players/9a2e0ccc/matchlogs/2025/passing/Emil-Forsberg-Match-Logs" TargetMode="External"/><Relationship Id="rId1578" Type="http://schemas.openxmlformats.org/officeDocument/2006/relationships/hyperlink" Target="https://fbref.com/en/squads/130f43fa/Toronto-FC-Stats" TargetMode="External"/><Relationship Id="rId1785" Type="http://schemas.openxmlformats.org/officeDocument/2006/relationships/hyperlink" Target="https://fbref.com/en/country/CIV/Cote-dIvoire-Football" TargetMode="External"/><Relationship Id="rId1992" Type="http://schemas.openxmlformats.org/officeDocument/2006/relationships/hyperlink" Target="https://fbref.com/en/country/USA/United-States-Football" TargetMode="External"/><Relationship Id="rId2629" Type="http://schemas.openxmlformats.org/officeDocument/2006/relationships/hyperlink" Target="https://fbref.com/en/players/681fad6a/Lazar-Stefanovic" TargetMode="External"/><Relationship Id="rId2836" Type="http://schemas.openxmlformats.org/officeDocument/2006/relationships/hyperlink" Target="https://fbref.com/en/players/40e417fa/matchlogs/2025/passing/Oscar-Ustari-Match-Logs" TargetMode="External"/><Relationship Id="rId77" Type="http://schemas.openxmlformats.org/officeDocument/2006/relationships/hyperlink" Target="https://fbref.com/en/players/14c93be3/Alejandro-Alvarado-Jr" TargetMode="External"/><Relationship Id="rId808" Type="http://schemas.openxmlformats.org/officeDocument/2006/relationships/hyperlink" Target="https://fbref.com/en/players/8510e2e6/matchlogs/2025/passing/Matthew-Edwards-Match-Logs" TargetMode="External"/><Relationship Id="rId1438" Type="http://schemas.openxmlformats.org/officeDocument/2006/relationships/hyperlink" Target="https://fbref.com/en/squads/44117292/DC-United-Stats" TargetMode="External"/><Relationship Id="rId1645" Type="http://schemas.openxmlformats.org/officeDocument/2006/relationships/hyperlink" Target="https://fbref.com/en/country/POL/Poland-Football" TargetMode="External"/><Relationship Id="rId1852" Type="http://schemas.openxmlformats.org/officeDocument/2006/relationships/hyperlink" Target="https://fbref.com/en/players/dd986929/Santiago-Munoz" TargetMode="External"/><Relationship Id="rId2903" Type="http://schemas.openxmlformats.org/officeDocument/2006/relationships/hyperlink" Target="https://fbref.com/en/squads/ab41cb90/Vancouver-Whitecaps-FC-Stats" TargetMode="External"/><Relationship Id="rId1505" Type="http://schemas.openxmlformats.org/officeDocument/2006/relationships/hyperlink" Target="https://fbref.com/en/country/CAN/Canada-Football" TargetMode="External"/><Relationship Id="rId1712" Type="http://schemas.openxmlformats.org/officeDocument/2006/relationships/hyperlink" Target="https://fbref.com/en/players/e2b8c25c/Jack-McGlynn" TargetMode="External"/><Relationship Id="rId598" Type="http://schemas.openxmlformats.org/officeDocument/2006/relationships/hyperlink" Target="https://fbref.com/en/country/USA/United-States-Football" TargetMode="External"/><Relationship Id="rId2279" Type="http://schemas.openxmlformats.org/officeDocument/2006/relationships/hyperlink" Target="https://fbref.com/en/players/36ab14f5/Andres-Reyes" TargetMode="External"/><Relationship Id="rId2486" Type="http://schemas.openxmlformats.org/officeDocument/2006/relationships/hyperlink" Target="https://fbref.com/en/players/c72a6057/matchlogs/2025/passing/Rafael-Santos-Match-Logs" TargetMode="External"/><Relationship Id="rId2693" Type="http://schemas.openxmlformats.org/officeDocument/2006/relationships/hyperlink" Target="https://fbref.com/en/players/8220e6eb/Hennadii-Synchuk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players/bb18b3b6/Juan-David-Mosquera" TargetMode="External"/><Relationship Id="rId872" Type="http://schemas.openxmlformats.org/officeDocument/2006/relationships/hyperlink" Target="https://fbref.com/en/players/fe81682e/matchlogs/2025/passing/Diego-Fagundez-Match-Logs" TargetMode="External"/><Relationship Id="rId1088" Type="http://schemas.openxmlformats.org/officeDocument/2006/relationships/hyperlink" Target="https://fbref.com/en/players/bc2eb719/matchlogs/2025/passing/Zavier-Gozo-Match-Logs" TargetMode="External"/><Relationship Id="rId1295" Type="http://schemas.openxmlformats.org/officeDocument/2006/relationships/hyperlink" Target="https://fbref.com/en/players/9694c407/matchlogs/2025/passing/Mitja-Ilenic-Match-Logs" TargetMode="External"/><Relationship Id="rId2139" Type="http://schemas.openxmlformats.org/officeDocument/2006/relationships/hyperlink" Target="https://fbref.com/en/players/41e57408/Jonathan-Perez" TargetMode="External"/><Relationship Id="rId2346" Type="http://schemas.openxmlformats.org/officeDocument/2006/relationships/hyperlink" Target="https://fbref.com/en/players/6a0be032/matchlogs/2025/passing/Sam-Rogers-Match-Logs" TargetMode="External"/><Relationship Id="rId2553" Type="http://schemas.openxmlformats.org/officeDocument/2006/relationships/hyperlink" Target="https://fbref.com/en/squads/99ea75a6/Minnesota-United-Stats" TargetMode="External"/><Relationship Id="rId2760" Type="http://schemas.openxmlformats.org/officeDocument/2006/relationships/hyperlink" Target="https://fbref.com/en/players/517bef8b/matchlogs/2025/passing/Kosi-Thompson-Match-Logs" TargetMode="External"/><Relationship Id="rId318" Type="http://schemas.openxmlformats.org/officeDocument/2006/relationships/hyperlink" Target="https://fbref.com/en/country/USA/United-States-Football" TargetMode="External"/><Relationship Id="rId525" Type="http://schemas.openxmlformats.org/officeDocument/2006/relationships/hyperlink" Target="https://fbref.com/en/players/42ba8628/Roman-Celentano" TargetMode="External"/><Relationship Id="rId732" Type="http://schemas.openxmlformats.org/officeDocument/2006/relationships/hyperlink" Target="https://fbref.com/en/players/b9b0304a/matchlogs/2025/passing/Derek-Dodson-Match-Logs" TargetMode="External"/><Relationship Id="rId1155" Type="http://schemas.openxmlformats.org/officeDocument/2006/relationships/hyperlink" Target="https://fbref.com/en/players/57cefb87/matchlogs/2025/passing/Belal-Halbouni-Match-Logs" TargetMode="External"/><Relationship Id="rId1362" Type="http://schemas.openxmlformats.org/officeDocument/2006/relationships/hyperlink" Target="https://fbref.com/en/squads/44117292/DC-United-Stats" TargetMode="External"/><Relationship Id="rId2206" Type="http://schemas.openxmlformats.org/officeDocument/2006/relationships/hyperlink" Target="https://fbref.com/en/players/4fd77159/matchlogs/2025/passing/Andrew-Privett-Match-Logs" TargetMode="External"/><Relationship Id="rId2413" Type="http://schemas.openxmlformats.org/officeDocument/2006/relationships/hyperlink" Target="https://fbref.com/en/squads/f7d86a43/Real-Salt-Lake-Stats" TargetMode="External"/><Relationship Id="rId2620" Type="http://schemas.openxmlformats.org/officeDocument/2006/relationships/hyperlink" Target="https://fbref.com/en/players/c0a7d95b/matchlogs/2025/passing/Wessel-Speel-Match-Logs" TargetMode="External"/><Relationship Id="rId1015" Type="http://schemas.openxmlformats.org/officeDocument/2006/relationships/hyperlink" Target="https://fbref.com/en/squads/46024eeb/Philadelphia-Union-Stats" TargetMode="External"/><Relationship Id="rId1222" Type="http://schemas.openxmlformats.org/officeDocument/2006/relationships/hyperlink" Target="https://fbref.com/en/squads/44117292/DC-United-Stats" TargetMode="External"/><Relationship Id="rId3047" Type="http://schemas.openxmlformats.org/officeDocument/2006/relationships/hyperlink" Target="https://fbref.com/en/squads/bd97ac1f/St-Louis-City-Stats" TargetMode="External"/><Relationship Id="rId175" Type="http://schemas.openxmlformats.org/officeDocument/2006/relationships/hyperlink" Target="https://fbref.com/en/squads/d076914e/Portland-Timbers-Stats" TargetMode="External"/><Relationship Id="rId382" Type="http://schemas.openxmlformats.org/officeDocument/2006/relationships/hyperlink" Target="https://fbref.com/en/country/CAN/Canada-Football" TargetMode="External"/><Relationship Id="rId2063" Type="http://schemas.openxmlformats.org/officeDocument/2006/relationships/hyperlink" Target="https://fbref.com/en/players/a80d92fe/Nelson-Palacio" TargetMode="External"/><Relationship Id="rId2270" Type="http://schemas.openxmlformats.org/officeDocument/2006/relationships/hyperlink" Target="https://fbref.com/en/players/2d164f37/matchlogs/2025/passing/Seymour-Reid-Match-Logs" TargetMode="External"/><Relationship Id="rId242" Type="http://schemas.openxmlformats.org/officeDocument/2006/relationships/hyperlink" Target="https://fbref.com/en/country/USA/United-States-Football" TargetMode="External"/><Relationship Id="rId2130" Type="http://schemas.openxmlformats.org/officeDocument/2006/relationships/hyperlink" Target="https://fbref.com/en/players/7e1dbecf/matchlogs/2025/passing/Andres-Perea-Match-Logs" TargetMode="External"/><Relationship Id="rId102" Type="http://schemas.openxmlformats.org/officeDocument/2006/relationships/hyperlink" Target="https://fbref.com/en/country/COL/Colombia-Football" TargetMode="External"/><Relationship Id="rId1689" Type="http://schemas.openxmlformats.org/officeDocument/2006/relationships/hyperlink" Target="https://fbref.com/en/country/USA/United-States-Football" TargetMode="External"/><Relationship Id="rId1896" Type="http://schemas.openxmlformats.org/officeDocument/2006/relationships/hyperlink" Target="https://fbref.com/en/country/BRA/Brazil-Football" TargetMode="External"/><Relationship Id="rId2947" Type="http://schemas.openxmlformats.org/officeDocument/2006/relationships/hyperlink" Target="https://fbref.com/en/squads/ab41cb90/Vancouver-Whitecaps-FC-Stats" TargetMode="External"/><Relationship Id="rId919" Type="http://schemas.openxmlformats.org/officeDocument/2006/relationships/hyperlink" Target="https://fbref.com/en/squads/44117292/DC-United-Stats" TargetMode="External"/><Relationship Id="rId1549" Type="http://schemas.openxmlformats.org/officeDocument/2006/relationships/hyperlink" Target="https://fbref.com/en/country/USA/United-States-Football" TargetMode="External"/><Relationship Id="rId1756" Type="http://schemas.openxmlformats.org/officeDocument/2006/relationships/hyperlink" Target="https://fbref.com/en/players/10ec4169/Alex-Mighten" TargetMode="External"/><Relationship Id="rId1963" Type="http://schemas.openxmlformats.org/officeDocument/2006/relationships/hyperlink" Target="https://fbref.com/en/players/7496c944/Allen-Obando" TargetMode="External"/><Relationship Id="rId2807" Type="http://schemas.openxmlformats.org/officeDocument/2006/relationships/hyperlink" Target="https://fbref.com/en/squads/44117292/DC-United-Stats" TargetMode="External"/><Relationship Id="rId48" Type="http://schemas.openxmlformats.org/officeDocument/2006/relationships/hyperlink" Target="https://fbref.com/en/players/d987142b/matchlogs/2025/passing/Patrick-Agyemang-Match-Logs" TargetMode="External"/><Relationship Id="rId1409" Type="http://schemas.openxmlformats.org/officeDocument/2006/relationships/hyperlink" Target="https://fbref.com/en/country/GRE/Greece-Football" TargetMode="External"/><Relationship Id="rId1616" Type="http://schemas.openxmlformats.org/officeDocument/2006/relationships/hyperlink" Target="https://fbref.com/en/players/abe9908a/Benjamin-Lundt" TargetMode="External"/><Relationship Id="rId1823" Type="http://schemas.openxmlformats.org/officeDocument/2006/relationships/hyperlink" Target="https://fbref.com/en/players/f10983ae/matchlogs/2025/passing/Steven-Moreira-Match-Logs" TargetMode="External"/><Relationship Id="rId2597" Type="http://schemas.openxmlformats.org/officeDocument/2006/relationships/hyperlink" Target="https://fbref.com/en/players/c650c63c/matchlogs/2025/passing/Alec-Smir-Match-Logs" TargetMode="External"/><Relationship Id="rId569" Type="http://schemas.openxmlformats.org/officeDocument/2006/relationships/hyperlink" Target="https://fbref.com/en/players/d88ebbe9/Leo-Chu" TargetMode="External"/><Relationship Id="rId776" Type="http://schemas.openxmlformats.org/officeDocument/2006/relationships/hyperlink" Target="https://fbref.com/en/players/6a8e0145/matchlogs/2025/passing/Erik-Duenas-Match-Logs" TargetMode="External"/><Relationship Id="rId983" Type="http://schemas.openxmlformats.org/officeDocument/2006/relationships/hyperlink" Target="https://fbref.com/en/squads/35f1b818/Nashville-SC-Stats" TargetMode="External"/><Relationship Id="rId1199" Type="http://schemas.openxmlformats.org/officeDocument/2006/relationships/hyperlink" Target="https://fbref.com/en/players/86bac87b/matchlogs/2025/passing/Thomas-Hasal-Match-Logs" TargetMode="External"/><Relationship Id="rId2457" Type="http://schemas.openxmlformats.org/officeDocument/2006/relationships/hyperlink" Target="https://fbref.com/en/squads/4acb0537/Sporting-Kansas-City-Stats" TargetMode="External"/><Relationship Id="rId2664" Type="http://schemas.openxmlformats.org/officeDocument/2006/relationships/hyperlink" Target="https://fbref.com/en/players/d94653be/matchlogs/2025/passing/Magomed-Shapi-Suleymanov-Match-Logs" TargetMode="External"/><Relationship Id="rId429" Type="http://schemas.openxmlformats.org/officeDocument/2006/relationships/hyperlink" Target="https://fbref.com/en/players/8873ce45/Dawid-Bugaj" TargetMode="External"/><Relationship Id="rId636" Type="http://schemas.openxmlformats.org/officeDocument/2006/relationships/hyperlink" Target="https://fbref.com/en/players/cf4f1eb9/matchlogs/2025/passing/Mauricio-Cuevas-Match-Logs" TargetMode="External"/><Relationship Id="rId1059" Type="http://schemas.openxmlformats.org/officeDocument/2006/relationships/hyperlink" Target="https://fbref.com/en/squads/46024eeb/Philadelphia-Union-Stats" TargetMode="External"/><Relationship Id="rId1266" Type="http://schemas.openxmlformats.org/officeDocument/2006/relationships/hyperlink" Target="https://fbref.com/en/squads/99ea75a6/Minnesota-United-Stats" TargetMode="External"/><Relationship Id="rId1473" Type="http://schemas.openxmlformats.org/officeDocument/2006/relationships/hyperlink" Target="https://fbref.com/en/country/USA/United-States-Football" TargetMode="External"/><Relationship Id="rId2317" Type="http://schemas.openxmlformats.org/officeDocument/2006/relationships/hyperlink" Target="https://fbref.com/en/squads/e9ea41b2/FC-Cincinnati-Stats" TargetMode="External"/><Relationship Id="rId2871" Type="http://schemas.openxmlformats.org/officeDocument/2006/relationships/hyperlink" Target="https://fbref.com/en/squads/46024eeb/Philadelphia-Union-Stats" TargetMode="External"/><Relationship Id="rId843" Type="http://schemas.openxmlformats.org/officeDocument/2006/relationships/hyperlink" Target="https://fbref.com/en/squads/0d885416/Houston-Dynamo-Stats" TargetMode="External"/><Relationship Id="rId1126" Type="http://schemas.openxmlformats.org/officeDocument/2006/relationships/hyperlink" Target="https://fbref.com/en/squads/64e81410/New-York-City-FC-Stats" TargetMode="External"/><Relationship Id="rId1680" Type="http://schemas.openxmlformats.org/officeDocument/2006/relationships/hyperlink" Target="https://fbref.com/en/players/e73f0aa1/Josef-Martinez" TargetMode="External"/><Relationship Id="rId2524" Type="http://schemas.openxmlformats.org/officeDocument/2006/relationships/hyperlink" Target="https://fbref.com/en/country/COL/Colombia-Football" TargetMode="External"/><Relationship Id="rId2731" Type="http://schemas.openxmlformats.org/officeDocument/2006/relationships/hyperlink" Target="https://fbref.com/en/squads/cb8b86a2/Inter-Miami-Stats" TargetMode="External"/><Relationship Id="rId703" Type="http://schemas.openxmlformats.org/officeDocument/2006/relationships/hyperlink" Target="https://fbref.com/en/squads/b918956d/Austin-FC-Stats" TargetMode="External"/><Relationship Id="rId910" Type="http://schemas.openxmlformats.org/officeDocument/2006/relationships/hyperlink" Target="https://fbref.com/en/country/USA/United-States-Football" TargetMode="External"/><Relationship Id="rId1333" Type="http://schemas.openxmlformats.org/officeDocument/2006/relationships/hyperlink" Target="https://fbref.com/en/country/HAI/Haiti-Football" TargetMode="External"/><Relationship Id="rId1540" Type="http://schemas.openxmlformats.org/officeDocument/2006/relationships/hyperlink" Target="https://fbref.com/en/players/959686eb/Nick-Lima" TargetMode="External"/><Relationship Id="rId1400" Type="http://schemas.openxmlformats.org/officeDocument/2006/relationships/hyperlink" Target="https://fbref.com/en/players/186acc62/Bernard-Kamungo" TargetMode="External"/><Relationship Id="rId286" Type="http://schemas.openxmlformats.org/officeDocument/2006/relationships/hyperlink" Target="https://fbref.com/en/country/JAM/Jamaica-Football" TargetMode="External"/><Relationship Id="rId493" Type="http://schemas.openxmlformats.org/officeDocument/2006/relationships/hyperlink" Target="https://fbref.com/en/players/a9af351a/Felipe-Carballo" TargetMode="External"/><Relationship Id="rId2174" Type="http://schemas.openxmlformats.org/officeDocument/2006/relationships/hyperlink" Target="https://fbref.com/en/players/1c33e4ec/matchlogs/2025/passing/Ariath-Piol-Match-Logs" TargetMode="External"/><Relationship Id="rId2381" Type="http://schemas.openxmlformats.org/officeDocument/2006/relationships/hyperlink" Target="https://fbref.com/en/squads/415b4465/Colorado-Rapids-Stats" TargetMode="External"/><Relationship Id="rId3018" Type="http://schemas.openxmlformats.org/officeDocument/2006/relationships/hyperlink" Target="https://fbref.com/en/country/ITA/Italy-Football" TargetMode="External"/><Relationship Id="rId146" Type="http://schemas.openxmlformats.org/officeDocument/2006/relationships/hyperlink" Target="https://fbref.com/en/country/BRA/Brazil-Football" TargetMode="External"/><Relationship Id="rId353" Type="http://schemas.openxmlformats.org/officeDocument/2006/relationships/hyperlink" Target="https://fbref.com/en/players/0672f944/Ousseni-Bouda" TargetMode="External"/><Relationship Id="rId560" Type="http://schemas.openxmlformats.org/officeDocument/2006/relationships/hyperlink" Target="https://fbref.com/en/players/02fbc447/matchlogs/2025/passing/Yevhen-Cheberko-Match-Logs" TargetMode="External"/><Relationship Id="rId1190" Type="http://schemas.openxmlformats.org/officeDocument/2006/relationships/hyperlink" Target="https://fbref.com/en/squads/bd97ac1f/St-Louis-City-Stats" TargetMode="External"/><Relationship Id="rId2034" Type="http://schemas.openxmlformats.org/officeDocument/2006/relationships/hyperlink" Target="https://fbref.com/en/players/8377ba6a/matchlogs/2025/passing/Prince-Osei-Owusu-Match-Logs" TargetMode="External"/><Relationship Id="rId2241" Type="http://schemas.openxmlformats.org/officeDocument/2006/relationships/hyperlink" Target="https://fbref.com/en/squads/d8b46897/LA-Galaxy-Stats" TargetMode="External"/><Relationship Id="rId213" Type="http://schemas.openxmlformats.org/officeDocument/2006/relationships/hyperlink" Target="https://fbref.com/en/players/18a8e594/Tai-Baribo" TargetMode="External"/><Relationship Id="rId420" Type="http://schemas.openxmlformats.org/officeDocument/2006/relationships/hyperlink" Target="https://fbref.com/en/players/3235182a/matchlogs/2025/passing/Pavel-Bucha-Match-Logs" TargetMode="External"/><Relationship Id="rId1050" Type="http://schemas.openxmlformats.org/officeDocument/2006/relationships/hyperlink" Target="https://fbref.com/en/country/USA/United-States-Football" TargetMode="External"/><Relationship Id="rId2101" Type="http://schemas.openxmlformats.org/officeDocument/2006/relationships/hyperlink" Target="https://fbref.com/en/squads/6218ebd4/Seattle-Sounders-Stats" TargetMode="External"/><Relationship Id="rId1867" Type="http://schemas.openxmlformats.org/officeDocument/2006/relationships/hyperlink" Target="https://fbref.com/en/players/a1f61bdf/matchlogs/2025/passing/Jacob-Murrell-Match-Logs" TargetMode="External"/><Relationship Id="rId2918" Type="http://schemas.openxmlformats.org/officeDocument/2006/relationships/hyperlink" Target="https://fbref.com/en/country/NOR/Norway-Football" TargetMode="External"/><Relationship Id="rId1727" Type="http://schemas.openxmlformats.org/officeDocument/2006/relationships/hyperlink" Target="https://fbref.com/en/players/8ac454b5/matchlogs/2025/passing/Paddy-McNair-Match-Logs" TargetMode="External"/><Relationship Id="rId1934" Type="http://schemas.openxmlformats.org/officeDocument/2006/relationships/hyperlink" Target="https://fbref.com/en/players/a898dc13/matchlogs/2025/passing/Jean-Claude-Ngando-Match-Logs" TargetMode="External"/><Relationship Id="rId19" Type="http://schemas.openxmlformats.org/officeDocument/2006/relationships/hyperlink" Target="https://fbref.com/en/squads/f9940243/Chicago-Fire-Stats" TargetMode="External"/><Relationship Id="rId3" Type="http://schemas.openxmlformats.org/officeDocument/2006/relationships/hyperlink" Target="https://fbref.com/en/squads/eb57545a/Charlotte-FC-Stats" TargetMode="External"/><Relationship Id="rId887" Type="http://schemas.openxmlformats.org/officeDocument/2006/relationships/hyperlink" Target="https://fbref.com/en/squads/529ba333/Columbus-Crew-Stats" TargetMode="External"/><Relationship Id="rId2568" Type="http://schemas.openxmlformats.org/officeDocument/2006/relationships/hyperlink" Target="https://fbref.com/en/country/ANG/Angola-Football" TargetMode="External"/><Relationship Id="rId2775" Type="http://schemas.openxmlformats.org/officeDocument/2006/relationships/hyperlink" Target="https://fbref.com/en/squads/15cf8f40/FC-Dallas-Stats" TargetMode="External"/><Relationship Id="rId2982" Type="http://schemas.openxmlformats.org/officeDocument/2006/relationships/hyperlink" Target="https://fbref.com/en/country/AUT/Austria-Football" TargetMode="External"/><Relationship Id="rId747" Type="http://schemas.openxmlformats.org/officeDocument/2006/relationships/hyperlink" Target="https://fbref.com/en/squads/0d885416/Houston-Dynamo-Stats" TargetMode="External"/><Relationship Id="rId954" Type="http://schemas.openxmlformats.org/officeDocument/2006/relationships/hyperlink" Target="https://fbref.com/en/country/COL/Colombia-Football" TargetMode="External"/><Relationship Id="rId1377" Type="http://schemas.openxmlformats.org/officeDocument/2006/relationships/hyperlink" Target="https://fbref.com/en/country/ECU/Ecuador-Football" TargetMode="External"/><Relationship Id="rId1584" Type="http://schemas.openxmlformats.org/officeDocument/2006/relationships/hyperlink" Target="https://fbref.com/en/players/2e8597d8/Hernan-Lopez-Munoz" TargetMode="External"/><Relationship Id="rId1791" Type="http://schemas.openxmlformats.org/officeDocument/2006/relationships/hyperlink" Target="https://fbref.com/en/players/a9aa0d1d/matchlogs/2025/passing/Aleksei-Miranchuk-Match-Logs" TargetMode="External"/><Relationship Id="rId2428" Type="http://schemas.openxmlformats.org/officeDocument/2006/relationships/hyperlink" Target="https://fbref.com/en/country/USA/United-States-Football" TargetMode="External"/><Relationship Id="rId2635" Type="http://schemas.openxmlformats.org/officeDocument/2006/relationships/hyperlink" Target="https://fbref.com/en/squads/415b4465/Colorado-Rapids-Stats" TargetMode="External"/><Relationship Id="rId2842" Type="http://schemas.openxmlformats.org/officeDocument/2006/relationships/hyperlink" Target="https://fbref.com/en/country/FIN/Finland-Football" TargetMode="External"/><Relationship Id="rId83" Type="http://schemas.openxmlformats.org/officeDocument/2006/relationships/hyperlink" Target="https://fbref.com/en/squads/fc22273c/CF-Montreal-Stats" TargetMode="External"/><Relationship Id="rId607" Type="http://schemas.openxmlformats.org/officeDocument/2006/relationships/hyperlink" Target="https://fbref.com/en/squads/d076914e/Portland-Timbers-Stats" TargetMode="External"/><Relationship Id="rId814" Type="http://schemas.openxmlformats.org/officeDocument/2006/relationships/hyperlink" Target="https://fbref.com/en/country/CAN/Canada-Football" TargetMode="External"/><Relationship Id="rId1237" Type="http://schemas.openxmlformats.org/officeDocument/2006/relationships/hyperlink" Target="https://fbref.com/en/country/CAN/Canada-Football" TargetMode="External"/><Relationship Id="rId1444" Type="http://schemas.openxmlformats.org/officeDocument/2006/relationships/hyperlink" Target="https://fbref.com/en/players/f5ae006d/Klauss" TargetMode="External"/><Relationship Id="rId1651" Type="http://schemas.openxmlformats.org/officeDocument/2006/relationships/hyperlink" Target="https://fbref.com/en/players/da0bb55a/matchlogs/2025/passing/Paul-Marie-Match-Logs" TargetMode="External"/><Relationship Id="rId2702" Type="http://schemas.openxmlformats.org/officeDocument/2006/relationships/hyperlink" Target="https://fbref.com/en/country/USA/United-States-Football" TargetMode="External"/><Relationship Id="rId1304" Type="http://schemas.openxmlformats.org/officeDocument/2006/relationships/hyperlink" Target="https://fbref.com/en/players/271b8617/Marcus-Ingvartsen" TargetMode="External"/><Relationship Id="rId1511" Type="http://schemas.openxmlformats.org/officeDocument/2006/relationships/hyperlink" Target="https://fbref.com/en/players/bd7b916c/matchlogs/2025/passing/Ariel-Lassiter-Match-Logs" TargetMode="External"/><Relationship Id="rId10" Type="http://schemas.openxmlformats.org/officeDocument/2006/relationships/hyperlink" Target="https://fbref.com/en/country/GHA/Ghana-Football" TargetMode="External"/><Relationship Id="rId397" Type="http://schemas.openxmlformats.org/officeDocument/2006/relationships/hyperlink" Target="https://fbref.com/en/players/25bd3ff0/Lachlan-Brook" TargetMode="External"/><Relationship Id="rId2078" Type="http://schemas.openxmlformats.org/officeDocument/2006/relationships/hyperlink" Target="https://fbref.com/en/players/901408ac/matchlogs/2025/passing/James-Pantemis-Match-Logs" TargetMode="External"/><Relationship Id="rId2285" Type="http://schemas.openxmlformats.org/officeDocument/2006/relationships/hyperlink" Target="https://fbref.com/en/squads/f9940243/Chicago-Fire-Stats" TargetMode="External"/><Relationship Id="rId2492" Type="http://schemas.openxmlformats.org/officeDocument/2006/relationships/hyperlink" Target="https://fbref.com/en/country/USA/United-States-Football" TargetMode="External"/><Relationship Id="rId257" Type="http://schemas.openxmlformats.org/officeDocument/2006/relationships/hyperlink" Target="https://fbref.com/en/players/ff625e8a/Andy-Batioja" TargetMode="External"/><Relationship Id="rId464" Type="http://schemas.openxmlformats.org/officeDocument/2006/relationships/hyperlink" Target="https://fbref.com/en/players/42af215b/matchlogs/2025/passing/Kevin-Cabral-Match-Logs" TargetMode="External"/><Relationship Id="rId1094" Type="http://schemas.openxmlformats.org/officeDocument/2006/relationships/hyperlink" Target="https://fbref.com/en/country/JAM/Jamaica-Football" TargetMode="External"/><Relationship Id="rId2145" Type="http://schemas.openxmlformats.org/officeDocument/2006/relationships/hyperlink" Target="https://fbref.com/en/squads/fc22273c/CF-Montreal-Stats" TargetMode="External"/><Relationship Id="rId117" Type="http://schemas.openxmlformats.org/officeDocument/2006/relationships/hyperlink" Target="https://fbref.com/en/players/17b28ec7/Brian-Anunga" TargetMode="External"/><Relationship Id="rId671" Type="http://schemas.openxmlformats.org/officeDocument/2006/relationships/hyperlink" Target="https://fbref.com/en/squads/46024eeb/Philadelphia-Union-Stats" TargetMode="External"/><Relationship Id="rId769" Type="http://schemas.openxmlformats.org/officeDocument/2006/relationships/hyperlink" Target="https://fbref.com/en/players/bed3eed1/Nicolas-Dubersarsky" TargetMode="External"/><Relationship Id="rId976" Type="http://schemas.openxmlformats.org/officeDocument/2006/relationships/hyperlink" Target="https://fbref.com/en/players/2f49476c/matchlogs/2025/passing/Matt-Freese-Match-Logs" TargetMode="External"/><Relationship Id="rId1399" Type="http://schemas.openxmlformats.org/officeDocument/2006/relationships/hyperlink" Target="https://fbref.com/en/players/6e3f3809/matchlogs/2025/passing/Kei-Kamara-Match-Logs" TargetMode="External"/><Relationship Id="rId2352" Type="http://schemas.openxmlformats.org/officeDocument/2006/relationships/hyperlink" Target="https://fbref.com/en/country/USA/United-States-Football" TargetMode="External"/><Relationship Id="rId2657" Type="http://schemas.openxmlformats.org/officeDocument/2006/relationships/hyperlink" Target="https://fbref.com/en/players/a6154613/Luis-Suarez" TargetMode="External"/><Relationship Id="rId324" Type="http://schemas.openxmlformats.org/officeDocument/2006/relationships/hyperlink" Target="https://fbref.com/en/players/02c7236e/matchlogs/2025/passing/Guilherme-Biro-Match-Logs" TargetMode="External"/><Relationship Id="rId531" Type="http://schemas.openxmlformats.org/officeDocument/2006/relationships/hyperlink" Target="https://fbref.com/en/squads/d8b46897/LA-Galaxy-Stats" TargetMode="External"/><Relationship Id="rId629" Type="http://schemas.openxmlformats.org/officeDocument/2006/relationships/hyperlink" Target="https://fbref.com/en/players/9b40a6ea/Andres-Cubas" TargetMode="External"/><Relationship Id="rId1161" Type="http://schemas.openxmlformats.org/officeDocument/2006/relationships/hyperlink" Target="https://fbref.com/en/country/USA/United-States-Football" TargetMode="External"/><Relationship Id="rId1259" Type="http://schemas.openxmlformats.org/officeDocument/2006/relationships/hyperlink" Target="https://fbref.com/en/players/8344adf5/matchlogs/2025/passing/Jackson-Hopkins-Match-Logs" TargetMode="External"/><Relationship Id="rId1466" Type="http://schemas.openxmlformats.org/officeDocument/2006/relationships/hyperlink" Target="https://fbref.com/en/squads/0d885416/Houston-Dynamo-Stats" TargetMode="External"/><Relationship Id="rId2005" Type="http://schemas.openxmlformats.org/officeDocument/2006/relationships/hyperlink" Target="https://fbref.com/en/squads/3c079def/New-England-Revolution-Stats" TargetMode="External"/><Relationship Id="rId2212" Type="http://schemas.openxmlformats.org/officeDocument/2006/relationships/hyperlink" Target="https://fbref.com/en/country/SWE/Sweden-Football" TargetMode="External"/><Relationship Id="rId2864" Type="http://schemas.openxmlformats.org/officeDocument/2006/relationships/hyperlink" Target="https://fbref.com/en/players/04e195ee/matchlogs/2025/passing/Indiana-Vassilev-Match-Logs" TargetMode="External"/><Relationship Id="rId836" Type="http://schemas.openxmlformats.org/officeDocument/2006/relationships/hyperlink" Target="https://fbref.com/en/players/a0f55677/matchlogs/2025/passing/Emeka-Eneli-Match-Logs" TargetMode="External"/><Relationship Id="rId1021" Type="http://schemas.openxmlformats.org/officeDocument/2006/relationships/hyperlink" Target="https://fbref.com/en/players/bfff2337/Owen-Gene" TargetMode="External"/><Relationship Id="rId1119" Type="http://schemas.openxmlformats.org/officeDocument/2006/relationships/hyperlink" Target="https://fbref.com/en/players/b7a23251/matchlogs/2025/passing/Andrew-Gutman-Match-Logs" TargetMode="External"/><Relationship Id="rId1673" Type="http://schemas.openxmlformats.org/officeDocument/2006/relationships/hyperlink" Target="https://fbref.com/en/country/CRC/Costa-Rica-Football" TargetMode="External"/><Relationship Id="rId1880" Type="http://schemas.openxmlformats.org/officeDocument/2006/relationships/hyperlink" Target="https://fbref.com/en/players/bf7ba1d8/Tristan-Muyumba" TargetMode="External"/><Relationship Id="rId1978" Type="http://schemas.openxmlformats.org/officeDocument/2006/relationships/hyperlink" Target="https://fbref.com/en/players/dba6b279/matchlogs/2025/passing/David-Ochoa-Match-Logs" TargetMode="External"/><Relationship Id="rId2517" Type="http://schemas.openxmlformats.org/officeDocument/2006/relationships/hyperlink" Target="https://fbref.com/en/squads/0d885416/Houston-Dynamo-Stats" TargetMode="External"/><Relationship Id="rId2724" Type="http://schemas.openxmlformats.org/officeDocument/2006/relationships/hyperlink" Target="https://fbref.com/en/players/ed4dc7f4/matchlogs/2025/passing/DJ-Taylor-Match-Logs" TargetMode="External"/><Relationship Id="rId2931" Type="http://schemas.openxmlformats.org/officeDocument/2006/relationships/hyperlink" Target="https://fbref.com/en/squads/cb8b86a2/Inter-Miami-Stats" TargetMode="External"/><Relationship Id="rId903" Type="http://schemas.openxmlformats.org/officeDocument/2006/relationships/hyperlink" Target="https://fbref.com/en/squads/ca460650/San-Jose-Earthquakes-Stats" TargetMode="External"/><Relationship Id="rId1326" Type="http://schemas.openxmlformats.org/officeDocument/2006/relationships/hyperlink" Target="https://fbref.com/en/squads/4acb0537/Sporting-Kansas-City-Stats" TargetMode="External"/><Relationship Id="rId1533" Type="http://schemas.openxmlformats.org/officeDocument/2006/relationships/hyperlink" Target="https://fbref.com/en/country/USA/United-States-Football" TargetMode="External"/><Relationship Id="rId1740" Type="http://schemas.openxmlformats.org/officeDocument/2006/relationships/hyperlink" Target="https://fbref.com/en/players/d70ce98e/Lionel-Messi" TargetMode="External"/><Relationship Id="rId32" Type="http://schemas.openxmlformats.org/officeDocument/2006/relationships/hyperlink" Target="https://fbref.com/en/players/06e75d19/matchlogs/2025/passing/Leonardo-Afonso-Match-Logs" TargetMode="External"/><Relationship Id="rId1600" Type="http://schemas.openxmlformats.org/officeDocument/2006/relationships/hyperlink" Target="https://fbref.com/en/players/a69e4806/Hirving-Lozano" TargetMode="External"/><Relationship Id="rId1838" Type="http://schemas.openxmlformats.org/officeDocument/2006/relationships/hyperlink" Target="https://fbref.com/en/squads/1ebc1a5b/Atlanta-United-Stats" TargetMode="External"/><Relationship Id="rId3053" Type="http://schemas.openxmlformats.org/officeDocument/2006/relationships/hyperlink" Target="https://fbref.com/en/players/380ee265/Sean-Zawadzki" TargetMode="External"/><Relationship Id="rId181" Type="http://schemas.openxmlformats.org/officeDocument/2006/relationships/hyperlink" Target="https://fbref.com/en/players/4b22382f/Jeevan-Badwal" TargetMode="External"/><Relationship Id="rId1905" Type="http://schemas.openxmlformats.org/officeDocument/2006/relationships/hyperlink" Target="https://fbref.com/en/squads/fc22273c/CF-Montreal-Stats" TargetMode="External"/><Relationship Id="rId279" Type="http://schemas.openxmlformats.org/officeDocument/2006/relationships/hyperlink" Target="https://fbref.com/en/squads/bd97ac1f/St-Louis-City-Stats" TargetMode="External"/><Relationship Id="rId486" Type="http://schemas.openxmlformats.org/officeDocument/2006/relationships/hyperlink" Target="https://fbref.com/en/country/USA/United-States-Football" TargetMode="External"/><Relationship Id="rId693" Type="http://schemas.openxmlformats.org/officeDocument/2006/relationships/hyperlink" Target="https://fbref.com/en/players/79d49f47/Patrickson-Delgado" TargetMode="External"/><Relationship Id="rId2167" Type="http://schemas.openxmlformats.org/officeDocument/2006/relationships/hyperlink" Target="https://fbref.com/en/players/e0c17cde/Mauricio-Pineda" TargetMode="External"/><Relationship Id="rId2374" Type="http://schemas.openxmlformats.org/officeDocument/2006/relationships/hyperlink" Target="https://fbref.com/en/players/5ab1ace2/matchlogs/2025/passing/Anderson-Rosa-Match-Logs" TargetMode="External"/><Relationship Id="rId2581" Type="http://schemas.openxmlformats.org/officeDocument/2006/relationships/hyperlink" Target="https://fbref.com/en/squads/fc22273c/CF-Montreal-Stats" TargetMode="External"/><Relationship Id="rId139" Type="http://schemas.openxmlformats.org/officeDocument/2006/relationships/hyperlink" Target="https://fbref.com/en/squads/ab41cb90/Vancouver-Whitecaps-FC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c37ce1ca/Gabriel-Chaves" TargetMode="External"/><Relationship Id="rId760" Type="http://schemas.openxmlformats.org/officeDocument/2006/relationships/hyperlink" Target="https://fbref.com/en/players/9daeac61/matchlogs/2025/passing/Souleyman-Doumbia-Match-Logs" TargetMode="External"/><Relationship Id="rId998" Type="http://schemas.openxmlformats.org/officeDocument/2006/relationships/hyperlink" Target="https://fbref.com/en/country/CMR/Cameroon-Football" TargetMode="External"/><Relationship Id="rId1183" Type="http://schemas.openxmlformats.org/officeDocument/2006/relationships/hyperlink" Target="https://fbref.com/en/players/73ca72d5/matchlogs/2025/passing/Alex-Harris-Match-Logs" TargetMode="External"/><Relationship Id="rId1390" Type="http://schemas.openxmlformats.org/officeDocument/2006/relationships/hyperlink" Target="https://fbref.com/en/squads/eb57545a/Charlotte-FC-Stats" TargetMode="External"/><Relationship Id="rId2027" Type="http://schemas.openxmlformats.org/officeDocument/2006/relationships/hyperlink" Target="https://fbref.com/en/players/daf2b2ad/Pablo-Ortiz" TargetMode="External"/><Relationship Id="rId2234" Type="http://schemas.openxmlformats.org/officeDocument/2006/relationships/hyperlink" Target="https://fbref.com/en/players/b4caa0c5/matchlogs/2025/passing/Brooklyn-Raines-Match-Logs" TargetMode="External"/><Relationship Id="rId2441" Type="http://schemas.openxmlformats.org/officeDocument/2006/relationships/hyperlink" Target="https://fbref.com/en/squads/91b092e1/San-Diego-FC-Stats" TargetMode="External"/><Relationship Id="rId2679" Type="http://schemas.openxmlformats.org/officeDocument/2006/relationships/hyperlink" Target="https://fbref.com/en/squads/d076914e/Portland-Timbers-Stats" TargetMode="External"/><Relationship Id="rId2886" Type="http://schemas.openxmlformats.org/officeDocument/2006/relationships/hyperlink" Target="https://fbref.com/en/country/SRB/Serbia-Football" TargetMode="External"/><Relationship Id="rId206" Type="http://schemas.openxmlformats.org/officeDocument/2006/relationships/hyperlink" Target="https://fbref.com/en/country/MEX/Mexico-Football" TargetMode="External"/><Relationship Id="rId413" Type="http://schemas.openxmlformats.org/officeDocument/2006/relationships/hyperlink" Target="https://fbref.com/en/players/ffe5ecdb/Ola-Brynhildsen" TargetMode="External"/><Relationship Id="rId858" Type="http://schemas.openxmlformats.org/officeDocument/2006/relationships/hyperlink" Target="https://fbref.com/en/country/ARG/Argentina-Football" TargetMode="External"/><Relationship Id="rId1043" Type="http://schemas.openxmlformats.org/officeDocument/2006/relationships/hyperlink" Target="https://fbref.com/en/squads/81d817a3/Los-Angeles-FC-Stats" TargetMode="External"/><Relationship Id="rId1488" Type="http://schemas.openxmlformats.org/officeDocument/2006/relationships/hyperlink" Target="https://fbref.com/en/players/37295115/Mathias-Laborda" TargetMode="External"/><Relationship Id="rId1695" Type="http://schemas.openxmlformats.org/officeDocument/2006/relationships/hyperlink" Target="https://fbref.com/en/players/0e6bc38c/matchlogs/2025/passing/Eric-Maxim-Choupo-Moting-Match-Logs" TargetMode="External"/><Relationship Id="rId2539" Type="http://schemas.openxmlformats.org/officeDocument/2006/relationships/hyperlink" Target="https://fbref.com/en/players/0ca423c9/Nykolas-Sessock" TargetMode="External"/><Relationship Id="rId2746" Type="http://schemas.openxmlformats.org/officeDocument/2006/relationships/hyperlink" Target="https://fbref.com/en/country/SEN/Senegal-Football" TargetMode="External"/><Relationship Id="rId2953" Type="http://schemas.openxmlformats.org/officeDocument/2006/relationships/hyperlink" Target="https://fbref.com/en/players/c0a28fbd/Derrick-Williams" TargetMode="External"/><Relationship Id="rId620" Type="http://schemas.openxmlformats.org/officeDocument/2006/relationships/hyperlink" Target="https://fbref.com/en/players/4d0f7cb3/matchlogs/2025/passing/Brandan-Craig-Match-Logs" TargetMode="External"/><Relationship Id="rId718" Type="http://schemas.openxmlformats.org/officeDocument/2006/relationships/hyperlink" Target="https://fbref.com/en/country/NED/Netherlands-Football" TargetMode="External"/><Relationship Id="rId925" Type="http://schemas.openxmlformats.org/officeDocument/2006/relationships/hyperlink" Target="https://fbref.com/en/players/45cc6e15/Deybi-Flores" TargetMode="External"/><Relationship Id="rId1250" Type="http://schemas.openxmlformats.org/officeDocument/2006/relationships/hyperlink" Target="https://fbref.com/en/squads/81d817a3/Los-Angeles-FC-Stats" TargetMode="External"/><Relationship Id="rId1348" Type="http://schemas.openxmlformats.org/officeDocument/2006/relationships/hyperlink" Target="https://fbref.com/en/players/10d1139c/DeJuan-Jones" TargetMode="External"/><Relationship Id="rId1555" Type="http://schemas.openxmlformats.org/officeDocument/2006/relationships/hyperlink" Target="https://fbref.com/en/players/8f62b6ee/matchlogs/2025/passing/Hugo-Lloris-Match-Logs" TargetMode="External"/><Relationship Id="rId1762" Type="http://schemas.openxmlformats.org/officeDocument/2006/relationships/hyperlink" Target="https://fbref.com/en/squads/415b4465/Colorado-Rapids-Stats" TargetMode="External"/><Relationship Id="rId2301" Type="http://schemas.openxmlformats.org/officeDocument/2006/relationships/hyperlink" Target="https://fbref.com/en/squads/6218ebd4/Seattle-Sounders-Stats" TargetMode="External"/><Relationship Id="rId2606" Type="http://schemas.openxmlformats.org/officeDocument/2006/relationships/hyperlink" Target="https://fbref.com/en/players/9e6b2ec3/Kyle-Smith" TargetMode="External"/><Relationship Id="rId1110" Type="http://schemas.openxmlformats.org/officeDocument/2006/relationships/hyperlink" Target="https://fbref.com/en/squads/46ef01d0/Orlando-City-Stats" TargetMode="External"/><Relationship Id="rId1208" Type="http://schemas.openxmlformats.org/officeDocument/2006/relationships/hyperlink" Target="https://fbref.com/en/players/c047f6aa/Malik-Henry" TargetMode="External"/><Relationship Id="rId1415" Type="http://schemas.openxmlformats.org/officeDocument/2006/relationships/hyperlink" Target="https://fbref.com/en/players/36a38acd/matchlogs/2025/passing/Mark-Anthony-Kaye-Match-Logs" TargetMode="External"/><Relationship Id="rId2813" Type="http://schemas.openxmlformats.org/officeDocument/2006/relationships/hyperlink" Target="https://fbref.com/en/players/be84c466/Mikael-Uhre" TargetMode="External"/><Relationship Id="rId54" Type="http://schemas.openxmlformats.org/officeDocument/2006/relationships/hyperlink" Target="https://fbref.com/en/country/GHA/Ghana-Football" TargetMode="External"/><Relationship Id="rId1622" Type="http://schemas.openxmlformats.org/officeDocument/2006/relationships/hyperlink" Target="https://fbref.com/en/squads/ab41cb90/Vancouver-Whitecaps-FC-Stats" TargetMode="External"/><Relationship Id="rId1927" Type="http://schemas.openxmlformats.org/officeDocument/2006/relationships/hyperlink" Target="https://fbref.com/en/players/df8c4d49/John-Nelson" TargetMode="External"/><Relationship Id="rId2091" Type="http://schemas.openxmlformats.org/officeDocument/2006/relationships/hyperlink" Target="https://fbref.com/en/players/77986763/Keaton-Parks" TargetMode="External"/><Relationship Id="rId2189" Type="http://schemas.openxmlformats.org/officeDocument/2006/relationships/hyperlink" Target="https://fbref.com/en/squads/15cf8f40/FC-Dallas-Stats" TargetMode="External"/><Relationship Id="rId270" Type="http://schemas.openxmlformats.org/officeDocument/2006/relationships/hyperlink" Target="https://fbref.com/en/country/USA/United-States-Football" TargetMode="External"/><Relationship Id="rId2396" Type="http://schemas.openxmlformats.org/officeDocument/2006/relationships/hyperlink" Target="https://fbref.com/en/country/USA/United-States-Football" TargetMode="External"/><Relationship Id="rId3002" Type="http://schemas.openxmlformats.org/officeDocument/2006/relationships/hyperlink" Target="https://fbref.com/en/country/BUL/Bulgaria-Football" TargetMode="External"/><Relationship Id="rId130" Type="http://schemas.openxmlformats.org/officeDocument/2006/relationships/hyperlink" Target="https://fbref.com/en/country/URU/Uruguay-Football" TargetMode="External"/><Relationship Id="rId368" Type="http://schemas.openxmlformats.org/officeDocument/2006/relationships/hyperlink" Target="https://fbref.com/en/players/a71768a2/matchlogs/2025/passing/Chris-Brady-Match-Logs" TargetMode="External"/><Relationship Id="rId575" Type="http://schemas.openxmlformats.org/officeDocument/2006/relationships/hyperlink" Target="https://fbref.com/en/squads/130f43fa/Toronto-FC-Stats" TargetMode="External"/><Relationship Id="rId782" Type="http://schemas.openxmlformats.org/officeDocument/2006/relationships/hyperlink" Target="https://fbref.com/en/country/USA/United-States-Football" TargetMode="External"/><Relationship Id="rId2049" Type="http://schemas.openxmlformats.org/officeDocument/2006/relationships/hyperlink" Target="https://fbref.com/en/squads/46ef01d0/Orlando-City-Stats" TargetMode="External"/><Relationship Id="rId2256" Type="http://schemas.openxmlformats.org/officeDocument/2006/relationships/hyperlink" Target="https://fbref.com/en/country/USA/United-States-Football" TargetMode="External"/><Relationship Id="rId2463" Type="http://schemas.openxmlformats.org/officeDocument/2006/relationships/hyperlink" Target="https://fbref.com/en/players/72979f65/Ilie-Sanchez" TargetMode="External"/><Relationship Id="rId2670" Type="http://schemas.openxmlformats.org/officeDocument/2006/relationships/hyperlink" Target="https://fbref.com/en/country/USA/United-States-Football" TargetMode="External"/><Relationship Id="rId228" Type="http://schemas.openxmlformats.org/officeDocument/2006/relationships/hyperlink" Target="https://fbref.com/en/players/6bbda3e5/matchlogs/2025/passing/Leonardo-Barroso-Match-Logs" TargetMode="External"/><Relationship Id="rId435" Type="http://schemas.openxmlformats.org/officeDocument/2006/relationships/hyperlink" Target="https://fbref.com/en/squads/b918956d/Austin-FC-Stats" TargetMode="External"/><Relationship Id="rId642" Type="http://schemas.openxmlformats.org/officeDocument/2006/relationships/hyperlink" Target="https://fbref.com/en/country/BEL/Belgium-Football" TargetMode="External"/><Relationship Id="rId1065" Type="http://schemas.openxmlformats.org/officeDocument/2006/relationships/hyperlink" Target="https://fbref.com/en/players/2d496ca3/Anibal-Godoy" TargetMode="External"/><Relationship Id="rId1272" Type="http://schemas.openxmlformats.org/officeDocument/2006/relationships/hyperlink" Target="https://fbref.com/en/players/41ba8175/Sebastien-Ibeagha" TargetMode="External"/><Relationship Id="rId2116" Type="http://schemas.openxmlformats.org/officeDocument/2006/relationships/hyperlink" Target="https://fbref.com/en/country/BRA/Brazil-Football" TargetMode="External"/><Relationship Id="rId2323" Type="http://schemas.openxmlformats.org/officeDocument/2006/relationships/hyperlink" Target="https://fbref.com/en/players/67f5e064/Rodrigues" TargetMode="External"/><Relationship Id="rId2530" Type="http://schemas.openxmlformats.org/officeDocument/2006/relationships/hyperlink" Target="https://fbref.com/en/players/43ca2019/matchlogs/2025/passing/Amar-Sejdic-Match-Logs" TargetMode="External"/><Relationship Id="rId2768" Type="http://schemas.openxmlformats.org/officeDocument/2006/relationships/hyperlink" Target="https://fbref.com/en/players/81273f6d/matchlogs/2025/passing/Cayman-Togashi-Match-Logs" TargetMode="External"/><Relationship Id="rId2975" Type="http://schemas.openxmlformats.org/officeDocument/2006/relationships/hyperlink" Target="https://fbref.com/en/squads/ca460650/San-Jose-Earthquakes-Stats" TargetMode="External"/><Relationship Id="rId502" Type="http://schemas.openxmlformats.org/officeDocument/2006/relationships/hyperlink" Target="https://fbref.com/en/country/VEN/Venezuela-Football" TargetMode="External"/><Relationship Id="rId947" Type="http://schemas.openxmlformats.org/officeDocument/2006/relationships/hyperlink" Target="https://fbref.com/en/squads/69a0fb10/New-York-Red-Bulls-Stats" TargetMode="External"/><Relationship Id="rId1132" Type="http://schemas.openxmlformats.org/officeDocument/2006/relationships/hyperlink" Target="https://fbref.com/en/players/a5ec3ede/Alexander-Hack" TargetMode="External"/><Relationship Id="rId1577" Type="http://schemas.openxmlformats.org/officeDocument/2006/relationships/hyperlink" Target="https://fbref.com/en/country/IRL/Republic-of-Ireland-Football" TargetMode="External"/><Relationship Id="rId1784" Type="http://schemas.openxmlformats.org/officeDocument/2006/relationships/hyperlink" Target="https://fbref.com/en/players/574a5662/Georgi-Minoungou" TargetMode="External"/><Relationship Id="rId1991" Type="http://schemas.openxmlformats.org/officeDocument/2006/relationships/hyperlink" Target="https://fbref.com/en/players/9a7ef5ae/Salvador-Olivas" TargetMode="External"/><Relationship Id="rId2628" Type="http://schemas.openxmlformats.org/officeDocument/2006/relationships/hyperlink" Target="https://fbref.com/en/players/3f41d25f/matchlogs/2025/passing/Dayne-St-Clair-Match-Logs" TargetMode="External"/><Relationship Id="rId2835" Type="http://schemas.openxmlformats.org/officeDocument/2006/relationships/hyperlink" Target="https://fbref.com/en/squads/cb8b86a2/Inter-Miami-Stats" TargetMode="External"/><Relationship Id="rId76" Type="http://schemas.openxmlformats.org/officeDocument/2006/relationships/hyperlink" Target="https://fbref.com/en/players/862a1c15/matchlogs/2025/passing/Miguel-Almiron-Match-Logs" TargetMode="External"/><Relationship Id="rId807" Type="http://schemas.openxmlformats.org/officeDocument/2006/relationships/hyperlink" Target="https://fbref.com/en/squads/1ebc1a5b/Atlanta-United-Stats" TargetMode="External"/><Relationship Id="rId1437" Type="http://schemas.openxmlformats.org/officeDocument/2006/relationships/hyperlink" Target="https://fbref.com/en/country/JPN/Japan-Football" TargetMode="External"/><Relationship Id="rId1644" Type="http://schemas.openxmlformats.org/officeDocument/2006/relationships/hyperlink" Target="https://fbref.com/en/players/dc010d26/Dominik-Marczuk" TargetMode="External"/><Relationship Id="rId1851" Type="http://schemas.openxmlformats.org/officeDocument/2006/relationships/hyperlink" Target="https://fbref.com/en/players/ce44f0de/matchlogs/2025/passing/Daniel-Munie-Match-Logs" TargetMode="External"/><Relationship Id="rId2902" Type="http://schemas.openxmlformats.org/officeDocument/2006/relationships/hyperlink" Target="https://fbref.com/en/country/ECU/Ecuador-Football" TargetMode="External"/><Relationship Id="rId1504" Type="http://schemas.openxmlformats.org/officeDocument/2006/relationships/hyperlink" Target="https://fbref.com/en/players/276fdbe4/Richie-Laryea" TargetMode="External"/><Relationship Id="rId1711" Type="http://schemas.openxmlformats.org/officeDocument/2006/relationships/hyperlink" Target="https://fbref.com/en/players/249362e9/matchlogs/2025/passing/John-McCarthy-Match-Logs" TargetMode="External"/><Relationship Id="rId1949" Type="http://schemas.openxmlformats.org/officeDocument/2006/relationships/hyperlink" Target="https://fbref.com/en/squads/15cf8f40/FC-Dallas-Stats" TargetMode="External"/><Relationship Id="rId292" Type="http://schemas.openxmlformats.org/officeDocument/2006/relationships/hyperlink" Target="https://fbref.com/en/players/bc307884/matchlogs/2025/passing/Ben-Bender-Match-Logs" TargetMode="External"/><Relationship Id="rId1809" Type="http://schemas.openxmlformats.org/officeDocument/2006/relationships/hyperlink" Target="https://fbref.com/en/country/BOL/Bolivia-Football" TargetMode="External"/><Relationship Id="rId597" Type="http://schemas.openxmlformats.org/officeDocument/2006/relationships/hyperlink" Target="https://fbref.com/en/players/0acbd246/Matthew-Corcoran" TargetMode="External"/><Relationship Id="rId2180" Type="http://schemas.openxmlformats.org/officeDocument/2006/relationships/hyperlink" Target="https://fbref.com/en/country/USA/United-States-Football" TargetMode="External"/><Relationship Id="rId2278" Type="http://schemas.openxmlformats.org/officeDocument/2006/relationships/hyperlink" Target="https://fbref.com/en/players/36a3ff67/matchlogs/2025/passing/Marco-Reus-Match-Logs" TargetMode="External"/><Relationship Id="rId2485" Type="http://schemas.openxmlformats.org/officeDocument/2006/relationships/hyperlink" Target="https://fbref.com/en/squads/46ef01d0/Orlando-City-Stats" TargetMode="External"/><Relationship Id="rId3024" Type="http://schemas.openxmlformats.org/officeDocument/2006/relationships/hyperlink" Target="https://fbref.com/en/players/36292031/matchlogs/2025/passing/Yaw-Yeboah-Match-Logs" TargetMode="External"/><Relationship Id="rId152" Type="http://schemas.openxmlformats.org/officeDocument/2006/relationships/hyperlink" Target="https://fbref.com/en/players/1f084637/matchlogs/2025/passing/Joshua-Atencio-Match-Logs" TargetMode="External"/><Relationship Id="rId457" Type="http://schemas.openxmlformats.org/officeDocument/2006/relationships/hyperlink" Target="https://fbref.com/en/players/c4041fbc/Nathan-Byrne" TargetMode="External"/><Relationship Id="rId1087" Type="http://schemas.openxmlformats.org/officeDocument/2006/relationships/hyperlink" Target="https://fbref.com/en/squads/f7d86a43/Real-Salt-Lake-Stats" TargetMode="External"/><Relationship Id="rId1294" Type="http://schemas.openxmlformats.org/officeDocument/2006/relationships/hyperlink" Target="https://fbref.com/en/squads/64e81410/New-York-City-FC-Stats" TargetMode="External"/><Relationship Id="rId2040" Type="http://schemas.openxmlformats.org/officeDocument/2006/relationships/hyperlink" Target="https://fbref.com/en/country/CAN/Canada-Football" TargetMode="External"/><Relationship Id="rId2138" Type="http://schemas.openxmlformats.org/officeDocument/2006/relationships/hyperlink" Target="https://fbref.com/en/players/98af660d/matchlogs/2025/passing/Joaquin-Pereyra-Match-Logs" TargetMode="External"/><Relationship Id="rId2692" Type="http://schemas.openxmlformats.org/officeDocument/2006/relationships/hyperlink" Target="https://fbref.com/en/players/9614b550/matchlogs/2025/passing/Erik-Sviatchenko-Match-Logs" TargetMode="External"/><Relationship Id="rId2997" Type="http://schemas.openxmlformats.org/officeDocument/2006/relationships/hyperlink" Target="https://fbref.com/en/players/b712e02d/Miki-Yamane" TargetMode="External"/><Relationship Id="rId664" Type="http://schemas.openxmlformats.org/officeDocument/2006/relationships/hyperlink" Target="https://fbref.com/en/players/03d0ea9a/matchlogs/2025/passing/Hector-David-Martinez-Match-Logs" TargetMode="External"/><Relationship Id="rId871" Type="http://schemas.openxmlformats.org/officeDocument/2006/relationships/hyperlink" Target="https://fbref.com/en/squads/d8b46897/LA-Galaxy-Stats" TargetMode="External"/><Relationship Id="rId969" Type="http://schemas.openxmlformats.org/officeDocument/2006/relationships/hyperlink" Target="https://fbref.com/en/players/754f150b/Alex-Freeman" TargetMode="External"/><Relationship Id="rId1599" Type="http://schemas.openxmlformats.org/officeDocument/2006/relationships/hyperlink" Target="https://fbref.com/en/players/70678132/matchlogs/2025/passing/Eduard-Lowen-Match-Logs" TargetMode="External"/><Relationship Id="rId2345" Type="http://schemas.openxmlformats.org/officeDocument/2006/relationships/hyperlink" Target="https://fbref.com/en/squads/f9940243/Chicago-Fire-Stats" TargetMode="External"/><Relationship Id="rId2552" Type="http://schemas.openxmlformats.org/officeDocument/2006/relationships/hyperlink" Target="https://fbref.com/en/country/ENG/England-Football" TargetMode="External"/><Relationship Id="rId317" Type="http://schemas.openxmlformats.org/officeDocument/2006/relationships/hyperlink" Target="https://fbref.com/en/players/7fd42a85/David-Bingham" TargetMode="External"/><Relationship Id="rId524" Type="http://schemas.openxmlformats.org/officeDocument/2006/relationships/hyperlink" Target="https://fbref.com/en/players/3fa61ade/matchlogs/2025/passing/Brayan-Ceballos-Match-Logs" TargetMode="External"/><Relationship Id="rId731" Type="http://schemas.openxmlformats.org/officeDocument/2006/relationships/hyperlink" Target="https://fbref.com/en/squads/44117292/DC-United-Stats" TargetMode="External"/><Relationship Id="rId1154" Type="http://schemas.openxmlformats.org/officeDocument/2006/relationships/hyperlink" Target="https://fbref.com/en/squads/ab41cb90/Vancouver-Whitecaps-FC-Stats" TargetMode="External"/><Relationship Id="rId1361" Type="http://schemas.openxmlformats.org/officeDocument/2006/relationships/hyperlink" Target="https://fbref.com/en/country/KOR/Korea-Republic-Football" TargetMode="External"/><Relationship Id="rId1459" Type="http://schemas.openxmlformats.org/officeDocument/2006/relationships/hyperlink" Target="https://fbref.com/en/players/4501fd21/matchlogs/2025/passing/Zan-Kolmanic-Match-Logs" TargetMode="External"/><Relationship Id="rId2205" Type="http://schemas.openxmlformats.org/officeDocument/2006/relationships/hyperlink" Target="https://fbref.com/en/squads/eb57545a/Charlotte-FC-Stats" TargetMode="External"/><Relationship Id="rId2412" Type="http://schemas.openxmlformats.org/officeDocument/2006/relationships/hyperlink" Target="https://fbref.com/en/country/ARG/Argentina-Football" TargetMode="External"/><Relationship Id="rId2857" Type="http://schemas.openxmlformats.org/officeDocument/2006/relationships/hyperlink" Target="https://fbref.com/en/players/9cc1fde4/Obed-Vargas" TargetMode="External"/><Relationship Id="rId98" Type="http://schemas.openxmlformats.org/officeDocument/2006/relationships/hyperlink" Target="https://fbref.com/en/country/USA/United-States-Football" TargetMode="External"/><Relationship Id="rId829" Type="http://schemas.openxmlformats.org/officeDocument/2006/relationships/hyperlink" Target="https://fbref.com/en/players/7cd21bce/Rayan-Elloumi" TargetMode="External"/><Relationship Id="rId1014" Type="http://schemas.openxmlformats.org/officeDocument/2006/relationships/hyperlink" Target="https://fbref.com/en/country/HUN/Hungary-Football" TargetMode="External"/><Relationship Id="rId1221" Type="http://schemas.openxmlformats.org/officeDocument/2006/relationships/hyperlink" Target="https://fbref.com/en/country/GUA/Guatemala-Football" TargetMode="External"/><Relationship Id="rId1666" Type="http://schemas.openxmlformats.org/officeDocument/2006/relationships/hyperlink" Target="https://fbref.com/en/squads/eb57545a/Charlotte-FC-Stats" TargetMode="External"/><Relationship Id="rId1873" Type="http://schemas.openxmlformats.org/officeDocument/2006/relationships/hyperlink" Target="https://fbref.com/en/country/USA/United-States-Football" TargetMode="External"/><Relationship Id="rId2717" Type="http://schemas.openxmlformats.org/officeDocument/2006/relationships/hyperlink" Target="https://fbref.com/en/players/7505f7f1/Iuri-Tavares" TargetMode="External"/><Relationship Id="rId2924" Type="http://schemas.openxmlformats.org/officeDocument/2006/relationships/hyperlink" Target="https://fbref.com/en/players/47ddcc22/matchlogs/2025/passing/Joel-Waterman-Match-Logs" TargetMode="External"/><Relationship Id="rId1319" Type="http://schemas.openxmlformats.org/officeDocument/2006/relationships/hyperlink" Target="https://fbref.com/en/players/50a5e230/matchlogs/2025/passing/Ousman-jabang-Match-Logs" TargetMode="External"/><Relationship Id="rId1526" Type="http://schemas.openxmlformats.org/officeDocument/2006/relationships/hyperlink" Target="https://fbref.com/en/squads/1ebc1a5b/Atlanta-United-Stats" TargetMode="External"/><Relationship Id="rId1733" Type="http://schemas.openxmlformats.org/officeDocument/2006/relationships/hyperlink" Target="https://fbref.com/en/country/SWE/Sweden-Football" TargetMode="External"/><Relationship Id="rId1940" Type="http://schemas.openxmlformats.org/officeDocument/2006/relationships/hyperlink" Target="https://fbref.com/en/country/SWE/Sweden-Football" TargetMode="External"/><Relationship Id="rId25" Type="http://schemas.openxmlformats.org/officeDocument/2006/relationships/hyperlink" Target="https://fbref.com/en/players/7f2309be/Sam-Adekugbe" TargetMode="External"/><Relationship Id="rId1800" Type="http://schemas.openxmlformats.org/officeDocument/2006/relationships/hyperlink" Target="https://fbref.com/en/players/f4b0ea46/Felipe-Mora" TargetMode="External"/><Relationship Id="rId3046" Type="http://schemas.openxmlformats.org/officeDocument/2006/relationships/hyperlink" Target="https://fbref.com/en/country/USA/United-States-Football" TargetMode="External"/><Relationship Id="rId174" Type="http://schemas.openxmlformats.org/officeDocument/2006/relationships/hyperlink" Target="https://fbref.com/en/country/ARG/Argentina-Football" TargetMode="External"/><Relationship Id="rId381" Type="http://schemas.openxmlformats.org/officeDocument/2006/relationships/hyperlink" Target="https://fbref.com/en/players/52e7f812/Sebastian-Breza" TargetMode="External"/><Relationship Id="rId2062" Type="http://schemas.openxmlformats.org/officeDocument/2006/relationships/hyperlink" Target="https://fbref.com/en/players/88062e83/matchlogs/2025/passing/Joseph-Paintsil-Match-Logs" TargetMode="External"/><Relationship Id="rId241" Type="http://schemas.openxmlformats.org/officeDocument/2006/relationships/hyperlink" Target="https://fbref.com/en/players/2c8da8a1/Cole-Bassett" TargetMode="External"/><Relationship Id="rId479" Type="http://schemas.openxmlformats.org/officeDocument/2006/relationships/hyperlink" Target="https://fbref.com/en/squads/3c079def/New-England-Revolution-Stats" TargetMode="External"/><Relationship Id="rId686" Type="http://schemas.openxmlformats.org/officeDocument/2006/relationships/hyperlink" Target="https://fbref.com/en/country/USA/United-States-Football" TargetMode="External"/><Relationship Id="rId893" Type="http://schemas.openxmlformats.org/officeDocument/2006/relationships/hyperlink" Target="https://fbref.com/en/players/b86a64b2/Joaquin-Fernandez" TargetMode="External"/><Relationship Id="rId2367" Type="http://schemas.openxmlformats.org/officeDocument/2006/relationships/hyperlink" Target="https://fbref.com/en/players/1b804500/Connor-Ronan" TargetMode="External"/><Relationship Id="rId2574" Type="http://schemas.openxmlformats.org/officeDocument/2006/relationships/hyperlink" Target="https://fbref.com/en/players/15d561fa/matchlogs/2025/passing/Xande-Silva-Match-Logs" TargetMode="External"/><Relationship Id="rId2781" Type="http://schemas.openxmlformats.org/officeDocument/2006/relationships/hyperlink" Target="https://fbref.com/en/players/0aa41f67/Mason-Toye" TargetMode="External"/><Relationship Id="rId339" Type="http://schemas.openxmlformats.org/officeDocument/2006/relationships/hyperlink" Target="https://fbref.com/en/squads/69a0fb10/New-York-Red-Bulls-Stats" TargetMode="External"/><Relationship Id="rId546" Type="http://schemas.openxmlformats.org/officeDocument/2006/relationships/hyperlink" Target="https://fbref.com/en/country/LUX/Luxembourg-Football" TargetMode="External"/><Relationship Id="rId753" Type="http://schemas.openxmlformats.org/officeDocument/2006/relationships/hyperlink" Target="https://fbref.com/en/players/8f2af1ed/Hassani-Dotson" TargetMode="External"/><Relationship Id="rId1176" Type="http://schemas.openxmlformats.org/officeDocument/2006/relationships/hyperlink" Target="https://fbref.com/en/players/b3edbeff/Nathan-Harriel" TargetMode="External"/><Relationship Id="rId1383" Type="http://schemas.openxmlformats.org/officeDocument/2006/relationships/hyperlink" Target="https://fbref.com/en/players/91981d97/matchlogs/2025/passing/Sam-Junqua-Match-Logs" TargetMode="External"/><Relationship Id="rId2227" Type="http://schemas.openxmlformats.org/officeDocument/2006/relationships/hyperlink" Target="https://fbref.com/en/players/a3d67f70/Jackson-Ragen" TargetMode="External"/><Relationship Id="rId2434" Type="http://schemas.openxmlformats.org/officeDocument/2006/relationships/hyperlink" Target="https://fbref.com/en/players/2e1b7c83/matchlogs/2025/passing/Emmanuel-Sabbi-Match-Logs" TargetMode="External"/><Relationship Id="rId2879" Type="http://schemas.openxmlformats.org/officeDocument/2006/relationships/hyperlink" Target="https://fbref.com/en/squads/91b092e1/San-Diego-FC-Stats" TargetMode="External"/><Relationship Id="rId101" Type="http://schemas.openxmlformats.org/officeDocument/2006/relationships/hyperlink" Target="https://fbref.com/en/players/c7230a25/Tomas-Angel" TargetMode="External"/><Relationship Id="rId406" Type="http://schemas.openxmlformats.org/officeDocument/2006/relationships/hyperlink" Target="https://fbref.com/en/country/USA/United-States-Football" TargetMode="External"/><Relationship Id="rId960" Type="http://schemas.openxmlformats.org/officeDocument/2006/relationships/hyperlink" Target="https://fbref.com/en/players/407325c4/matchlogs/2025/passing/Kobe-Franklin-Match-Logs" TargetMode="External"/><Relationship Id="rId1036" Type="http://schemas.openxmlformats.org/officeDocument/2006/relationships/hyperlink" Target="https://fbref.com/en/players/57fb1211/matchlogs/2025/passing/Blake-Gillingham-Match-Logs" TargetMode="External"/><Relationship Id="rId1243" Type="http://schemas.openxmlformats.org/officeDocument/2006/relationships/hyperlink" Target="https://fbref.com/en/players/b807c1dc/matchlogs/2025/passing/Brendan-Hines-Ike-Match-Logs" TargetMode="External"/><Relationship Id="rId1590" Type="http://schemas.openxmlformats.org/officeDocument/2006/relationships/hyperlink" Target="https://fbref.com/en/squads/fc22273c/CF-Montreal-Stats" TargetMode="External"/><Relationship Id="rId1688" Type="http://schemas.openxmlformats.org/officeDocument/2006/relationships/hyperlink" Target="https://fbref.com/en/players/ca1c6f3d/Jimmy-Maurer" TargetMode="External"/><Relationship Id="rId1895" Type="http://schemas.openxmlformats.org/officeDocument/2006/relationships/hyperlink" Target="https://fbref.com/en/players/4b5ab509/Rafael-Navarro" TargetMode="External"/><Relationship Id="rId2641" Type="http://schemas.openxmlformats.org/officeDocument/2006/relationships/hyperlink" Target="https://fbref.com/en/players/7b84fa86/Kimani-Stewart-Baynes" TargetMode="External"/><Relationship Id="rId2739" Type="http://schemas.openxmlformats.org/officeDocument/2006/relationships/hyperlink" Target="https://fbref.com/en/squads/bd97ac1f/St-Louis-City-Stats" TargetMode="External"/><Relationship Id="rId2946" Type="http://schemas.openxmlformats.org/officeDocument/2006/relationships/hyperlink" Target="https://fbref.com/en/country/USA/United-States-Football" TargetMode="External"/><Relationship Id="rId613" Type="http://schemas.openxmlformats.org/officeDocument/2006/relationships/hyperlink" Target="https://fbref.com/en/players/059a32d5/Antoine-Coupland" TargetMode="External"/><Relationship Id="rId820" Type="http://schemas.openxmlformats.org/officeDocument/2006/relationships/hyperlink" Target="https://fbref.com/en/players/e1574c2d/matchlogs/2025/passing/Noah-Eile-Match-Logs" TargetMode="External"/><Relationship Id="rId918" Type="http://schemas.openxmlformats.org/officeDocument/2006/relationships/hyperlink" Target="https://fbref.com/en/country/USA/United-States-Football" TargetMode="External"/><Relationship Id="rId1450" Type="http://schemas.openxmlformats.org/officeDocument/2006/relationships/hyperlink" Target="https://fbref.com/en/squads/3c079def/New-England-Revolution-Stats" TargetMode="External"/><Relationship Id="rId1548" Type="http://schemas.openxmlformats.org/officeDocument/2006/relationships/hyperlink" Target="https://fbref.com/en/players/73019c31/Sebastian-Lletget" TargetMode="External"/><Relationship Id="rId1755" Type="http://schemas.openxmlformats.org/officeDocument/2006/relationships/hyperlink" Target="https://fbref.com/en/players/98cd66a3/matchlogs/2025/passing/Novak-Micovic-Match-Logs" TargetMode="External"/><Relationship Id="rId2501" Type="http://schemas.openxmlformats.org/officeDocument/2006/relationships/hyperlink" Target="https://fbref.com/en/squads/44117292/DC-United-Stats" TargetMode="External"/><Relationship Id="rId1103" Type="http://schemas.openxmlformats.org/officeDocument/2006/relationships/hyperlink" Target="https://fbref.com/en/squads/fc22273c/CF-Montreal-Stats" TargetMode="External"/><Relationship Id="rId1310" Type="http://schemas.openxmlformats.org/officeDocument/2006/relationships/hyperlink" Target="https://fbref.com/en/squads/130f43fa/Toronto-FC-Stats" TargetMode="External"/><Relationship Id="rId1408" Type="http://schemas.openxmlformats.org/officeDocument/2006/relationships/hyperlink" Target="https://fbref.com/en/players/5c041f1f/Alexandros-Katranis" TargetMode="External"/><Relationship Id="rId1962" Type="http://schemas.openxmlformats.org/officeDocument/2006/relationships/hyperlink" Target="https://fbref.com/en/players/72a0f655/matchlogs/2025/passing/Kevin-OToole-Match-Logs" TargetMode="External"/><Relationship Id="rId2806" Type="http://schemas.openxmlformats.org/officeDocument/2006/relationships/hyperlink" Target="https://fbref.com/en/country/USA/United-States-Football" TargetMode="External"/><Relationship Id="rId47" Type="http://schemas.openxmlformats.org/officeDocument/2006/relationships/hyperlink" Target="https://fbref.com/en/squads/eb57545a/Charlotte-FC-Stats" TargetMode="External"/><Relationship Id="rId1615" Type="http://schemas.openxmlformats.org/officeDocument/2006/relationships/hyperlink" Target="https://fbref.com/en/players/e67f8af0/matchlogs/2025/passing/Diego-Luna-Match-Logs" TargetMode="External"/><Relationship Id="rId1822" Type="http://schemas.openxmlformats.org/officeDocument/2006/relationships/hyperlink" Target="https://fbref.com/en/squads/529ba333/Columbus-Crew-Stats" TargetMode="External"/><Relationship Id="rId3068" Type="http://schemas.openxmlformats.org/officeDocument/2006/relationships/hyperlink" Target="https://fbref.com/en/players/e1e65f24/matchlogs/2025/passing/Rida-Zouhir-Match-Logs" TargetMode="External"/><Relationship Id="rId196" Type="http://schemas.openxmlformats.org/officeDocument/2006/relationships/hyperlink" Target="https://fbref.com/en/players/816d7aec/matchlogs/2025/passing/Reed-Baker-Whiting-Match-Logs" TargetMode="External"/><Relationship Id="rId2084" Type="http://schemas.openxmlformats.org/officeDocument/2006/relationships/hyperlink" Target="https://fbref.com/en/country/USA/United-States-Football" TargetMode="External"/><Relationship Id="rId2291" Type="http://schemas.openxmlformats.org/officeDocument/2006/relationships/hyperlink" Target="https://fbref.com/en/players/125b66d4/Andrew-Rick" TargetMode="External"/><Relationship Id="rId263" Type="http://schemas.openxmlformats.org/officeDocument/2006/relationships/hyperlink" Target="https://fbref.com/en/squads/35f1b818/Nashville-SC-Stats" TargetMode="External"/><Relationship Id="rId470" Type="http://schemas.openxmlformats.org/officeDocument/2006/relationships/hyperlink" Target="https://fbref.com/en/country/GER/Germany-Football" TargetMode="External"/><Relationship Id="rId2151" Type="http://schemas.openxmlformats.org/officeDocument/2006/relationships/hyperlink" Target="https://fbref.com/en/players/dbaa10c0/Fafa-Picault" TargetMode="External"/><Relationship Id="rId2389" Type="http://schemas.openxmlformats.org/officeDocument/2006/relationships/hyperlink" Target="https://fbref.com/en/squads/529ba333/Columbus-Crew-Stats" TargetMode="External"/><Relationship Id="rId2596" Type="http://schemas.openxmlformats.org/officeDocument/2006/relationships/hyperlink" Target="https://fbref.com/en/squads/99ea75a6/Minnesota-United-Stats" TargetMode="External"/><Relationship Id="rId123" Type="http://schemas.openxmlformats.org/officeDocument/2006/relationships/hyperlink" Target="https://fbref.com/en/squads/35f1b818/Nashville-SC-Stats" TargetMode="External"/><Relationship Id="rId330" Type="http://schemas.openxmlformats.org/officeDocument/2006/relationships/hyperlink" Target="https://fbref.com/en/country/JAM/Jamaica-Football" TargetMode="External"/><Relationship Id="rId568" Type="http://schemas.openxmlformats.org/officeDocument/2006/relationships/hyperlink" Target="https://fbref.com/en/players/a42fac72/matchlogs/2025/passing/Dominik-Chong-Qui-Match-Logs" TargetMode="External"/><Relationship Id="rId775" Type="http://schemas.openxmlformats.org/officeDocument/2006/relationships/hyperlink" Target="https://fbref.com/en/squads/0d885416/Houston-Dynamo-Stats" TargetMode="External"/><Relationship Id="rId982" Type="http://schemas.openxmlformats.org/officeDocument/2006/relationships/hyperlink" Target="https://fbref.com/en/country/USA/United-States-Football" TargetMode="External"/><Relationship Id="rId1198" Type="http://schemas.openxmlformats.org/officeDocument/2006/relationships/hyperlink" Target="https://fbref.com/en/squads/81d817a3/Los-Angeles-FC-Stats" TargetMode="External"/><Relationship Id="rId2011" Type="http://schemas.openxmlformats.org/officeDocument/2006/relationships/hyperlink" Target="https://fbref.com/en/players/a9094a3d/Nathan-Ordaz" TargetMode="External"/><Relationship Id="rId2249" Type="http://schemas.openxmlformats.org/officeDocument/2006/relationships/hyperlink" Target="https://fbref.com/en/squads/99ea75a6/Minnesota-United-Stats" TargetMode="External"/><Relationship Id="rId2456" Type="http://schemas.openxmlformats.org/officeDocument/2006/relationships/hyperlink" Target="https://fbref.com/en/country/HUN/Hungary-Football" TargetMode="External"/><Relationship Id="rId2663" Type="http://schemas.openxmlformats.org/officeDocument/2006/relationships/hyperlink" Target="https://fbref.com/en/squads/4acb0537/Sporting-Kansas-City-Stats" TargetMode="External"/><Relationship Id="rId2870" Type="http://schemas.openxmlformats.org/officeDocument/2006/relationships/hyperlink" Target="https://fbref.com/en/country/USA/United-States-Football" TargetMode="External"/><Relationship Id="rId428" Type="http://schemas.openxmlformats.org/officeDocument/2006/relationships/hyperlink" Target="https://fbref.com/en/players/3d47c1ad/matchlogs/2025/passing/Noel-Buck-Match-Logs" TargetMode="External"/><Relationship Id="rId635" Type="http://schemas.openxmlformats.org/officeDocument/2006/relationships/hyperlink" Target="https://fbref.com/en/squads/d8b46897/LA-Galaxy-Stats" TargetMode="External"/><Relationship Id="rId842" Type="http://schemas.openxmlformats.org/officeDocument/2006/relationships/hyperlink" Target="https://fbref.com/en/country/GER/Germany-Football" TargetMode="External"/><Relationship Id="rId1058" Type="http://schemas.openxmlformats.org/officeDocument/2006/relationships/hyperlink" Target="https://fbref.com/en/country/ARG/Argentina-Football" TargetMode="External"/><Relationship Id="rId1265" Type="http://schemas.openxmlformats.org/officeDocument/2006/relationships/hyperlink" Target="https://fbref.com/en/country/KOR/Korea-Republic-Football" TargetMode="External"/><Relationship Id="rId1472" Type="http://schemas.openxmlformats.org/officeDocument/2006/relationships/hyperlink" Target="https://fbref.com/en/players/ef7c10e0/Theodore-Ku-Dipietro" TargetMode="External"/><Relationship Id="rId2109" Type="http://schemas.openxmlformats.org/officeDocument/2006/relationships/hyperlink" Target="https://fbref.com/en/squads/bd97ac1f/St-Louis-City-Stats" TargetMode="External"/><Relationship Id="rId2316" Type="http://schemas.openxmlformats.org/officeDocument/2006/relationships/hyperlink" Target="https://fbref.com/en/country/USA/United-States-Football" TargetMode="External"/><Relationship Id="rId2523" Type="http://schemas.openxmlformats.org/officeDocument/2006/relationships/hyperlink" Target="https://fbref.com/en/players/c70e3fe0/Eddie-Segura" TargetMode="External"/><Relationship Id="rId2730" Type="http://schemas.openxmlformats.org/officeDocument/2006/relationships/hyperlink" Target="https://fbref.com/en/country/FIN/Finland-Football" TargetMode="External"/><Relationship Id="rId2968" Type="http://schemas.openxmlformats.org/officeDocument/2006/relationships/hyperlink" Target="https://fbref.com/en/players/e0364352/matchlogs/2025/passing/Eryk-Williamson-Match-Logs" TargetMode="External"/><Relationship Id="rId702" Type="http://schemas.openxmlformats.org/officeDocument/2006/relationships/hyperlink" Target="https://fbref.com/en/country/DEN/Denmark-Football" TargetMode="External"/><Relationship Id="rId1125" Type="http://schemas.openxmlformats.org/officeDocument/2006/relationships/hyperlink" Target="https://fbref.com/en/country/USA/United-States-Football" TargetMode="External"/><Relationship Id="rId1332" Type="http://schemas.openxmlformats.org/officeDocument/2006/relationships/hyperlink" Target="https://fbref.com/en/players/59fcbd6d/Danley-Jean-Jacques" TargetMode="External"/><Relationship Id="rId1777" Type="http://schemas.openxmlformats.org/officeDocument/2006/relationships/hyperlink" Target="https://fbref.com/en/country/CAN/Canada-Football" TargetMode="External"/><Relationship Id="rId1984" Type="http://schemas.openxmlformats.org/officeDocument/2006/relationships/hyperlink" Target="https://fbref.com/en/country/PAR/Paraguay-Football" TargetMode="External"/><Relationship Id="rId2828" Type="http://schemas.openxmlformats.org/officeDocument/2006/relationships/hyperlink" Target="https://fbref.com/en/players/6c8fb474/matchlogs/2025/passing/Maximiliano-Urruti-Match-Logs" TargetMode="External"/><Relationship Id="rId69" Type="http://schemas.openxmlformats.org/officeDocument/2006/relationships/hyperlink" Target="https://fbref.com/en/players/78506575/Rasmus-Alm" TargetMode="External"/><Relationship Id="rId1637" Type="http://schemas.openxmlformats.org/officeDocument/2006/relationships/hyperlink" Target="https://fbref.com/en/country/FRA/France-Football" TargetMode="External"/><Relationship Id="rId1844" Type="http://schemas.openxmlformats.org/officeDocument/2006/relationships/hyperlink" Target="https://fbref.com/en/players/87fe8526/Hany-Mukhtar" TargetMode="External"/><Relationship Id="rId1704" Type="http://schemas.openxmlformats.org/officeDocument/2006/relationships/hyperlink" Target="https://fbref.com/en/players/18a1a530/Kenji-Mboma-Dem" TargetMode="External"/><Relationship Id="rId285" Type="http://schemas.openxmlformats.org/officeDocument/2006/relationships/hyperlink" Target="https://fbref.com/en/players/658a3134/Jon-Bell" TargetMode="External"/><Relationship Id="rId1911" Type="http://schemas.openxmlformats.org/officeDocument/2006/relationships/hyperlink" Target="https://fbref.com/en/players/8c1b17b3/Sean-Nealis" TargetMode="External"/><Relationship Id="rId492" Type="http://schemas.openxmlformats.org/officeDocument/2006/relationships/hyperlink" Target="https://fbref.com/en/players/c3b97297/matchlogs/2025/passing/Gustavo-Caraballo-Match-Logs" TargetMode="External"/><Relationship Id="rId797" Type="http://schemas.openxmlformats.org/officeDocument/2006/relationships/hyperlink" Target="https://fbref.com/en/players/a8de0bd5/Daniel-Edelman" TargetMode="External"/><Relationship Id="rId2173" Type="http://schemas.openxmlformats.org/officeDocument/2006/relationships/hyperlink" Target="https://fbref.com/en/squads/f7d86a43/Real-Salt-Lake-Stats" TargetMode="External"/><Relationship Id="rId2380" Type="http://schemas.openxmlformats.org/officeDocument/2006/relationships/hyperlink" Target="https://fbref.com/en/country/USA/United-States-Football" TargetMode="External"/><Relationship Id="rId2478" Type="http://schemas.openxmlformats.org/officeDocument/2006/relationships/hyperlink" Target="https://fbref.com/en/players/f6fca8c6/matchlogs/2025/passing/Jeong-Sangbin-Match-Logs" TargetMode="External"/><Relationship Id="rId3017" Type="http://schemas.openxmlformats.org/officeDocument/2006/relationships/hyperlink" Target="https://fbref.com/en/players/ea0893d6/Kelvin-Yeboah" TargetMode="External"/><Relationship Id="rId145" Type="http://schemas.openxmlformats.org/officeDocument/2006/relationships/hyperlink" Target="https://fbref.com/en/players/ea6803c7/Artur" TargetMode="External"/><Relationship Id="rId352" Type="http://schemas.openxmlformats.org/officeDocument/2006/relationships/hyperlink" Target="https://fbref.com/en/players/0b0cbe5b/matchlogs/2025/passing/Denis-Bouanga-Match-Logs" TargetMode="External"/><Relationship Id="rId1287" Type="http://schemas.openxmlformats.org/officeDocument/2006/relationships/hyperlink" Target="https://fbref.com/en/players/796994e5/matchlogs/2025/passing/Sunusi-Ibrahim-Match-Logs" TargetMode="External"/><Relationship Id="rId2033" Type="http://schemas.openxmlformats.org/officeDocument/2006/relationships/hyperlink" Target="https://fbref.com/en/squads/fc22273c/CF-Montreal-Stats" TargetMode="External"/><Relationship Id="rId2240" Type="http://schemas.openxmlformats.org/officeDocument/2006/relationships/hyperlink" Target="https://fbref.com/en/country/USA/United-States-Football" TargetMode="External"/><Relationship Id="rId2685" Type="http://schemas.openxmlformats.org/officeDocument/2006/relationships/hyperlink" Target="https://fbref.com/en/players/b70be510/Oleksandr-Svatok" TargetMode="External"/><Relationship Id="rId2892" Type="http://schemas.openxmlformats.org/officeDocument/2006/relationships/hyperlink" Target="https://fbref.com/en/players/4cf81576/matchlogs/2025/passing/Felipe-Vieira-Match-Logs" TargetMode="External"/><Relationship Id="rId212" Type="http://schemas.openxmlformats.org/officeDocument/2006/relationships/hyperlink" Target="https://fbref.com/en/players/67c8818a/matchlogs/2025/passing/Jesus-Barea-Match-Logs" TargetMode="External"/><Relationship Id="rId657" Type="http://schemas.openxmlformats.org/officeDocument/2006/relationships/hyperlink" Target="https://fbref.com/en/players/b5687b08/Jesus-Daniel-Bueno" TargetMode="External"/><Relationship Id="rId864" Type="http://schemas.openxmlformats.org/officeDocument/2006/relationships/hyperlink" Target="https://fbref.com/en/players/59059f1e/matchlogs/2025/passing/Derrick-Etienne-Match-Logs" TargetMode="External"/><Relationship Id="rId1494" Type="http://schemas.openxmlformats.org/officeDocument/2006/relationships/hyperlink" Target="https://fbref.com/en/squads/3c079def/New-England-Revolution-Stats" TargetMode="External"/><Relationship Id="rId1799" Type="http://schemas.openxmlformats.org/officeDocument/2006/relationships/hyperlink" Target="https://fbref.com/en/players/3b9f859b/matchlogs/2025/passing/Shaq-Moore-Match-Logs" TargetMode="External"/><Relationship Id="rId2100" Type="http://schemas.openxmlformats.org/officeDocument/2006/relationships/hyperlink" Target="https://fbref.com/en/country/BRA/Brazil-Football" TargetMode="External"/><Relationship Id="rId2338" Type="http://schemas.openxmlformats.org/officeDocument/2006/relationships/hyperlink" Target="https://fbref.com/en/players/fc6c6b2b/matchlogs/2025/passing/Memo-Rodriguez-Match-Logs" TargetMode="External"/><Relationship Id="rId2545" Type="http://schemas.openxmlformats.org/officeDocument/2006/relationships/hyperlink" Target="https://fbref.com/en/squads/35f1b818/Nashville-SC-Stats" TargetMode="External"/><Relationship Id="rId2752" Type="http://schemas.openxmlformats.org/officeDocument/2006/relationships/hyperlink" Target="https://fbref.com/en/players/1425ee30/matchlogs/2025/passing/Andrew-Thomas-Match-Logs" TargetMode="External"/><Relationship Id="rId517" Type="http://schemas.openxmlformats.org/officeDocument/2006/relationships/hyperlink" Target="https://fbref.com/en/players/290d5b58/Nico-Cavallo" TargetMode="External"/><Relationship Id="rId724" Type="http://schemas.openxmlformats.org/officeDocument/2006/relationships/hyperlink" Target="https://fbref.com/en/players/8a6f47ca/matchlogs/2025/passing/Hamady-Diop-Match-Logs" TargetMode="External"/><Relationship Id="rId931" Type="http://schemas.openxmlformats.org/officeDocument/2006/relationships/hyperlink" Target="https://fbref.com/en/squads/e9ea41b2/FC-Cincinnati-Stats" TargetMode="External"/><Relationship Id="rId1147" Type="http://schemas.openxmlformats.org/officeDocument/2006/relationships/hyperlink" Target="https://fbref.com/en/players/39632554/matchlogs/2025/passing/Nick-Hagglund-Match-Logs" TargetMode="External"/><Relationship Id="rId1354" Type="http://schemas.openxmlformats.org/officeDocument/2006/relationships/hyperlink" Target="https://fbref.com/en/squads/ca460650/San-Jose-Earthquakes-Stats" TargetMode="External"/><Relationship Id="rId1561" Type="http://schemas.openxmlformats.org/officeDocument/2006/relationships/hyperlink" Target="https://fbref.com/en/country/FIN/Finland-Football" TargetMode="External"/><Relationship Id="rId2405" Type="http://schemas.openxmlformats.org/officeDocument/2006/relationships/hyperlink" Target="https://fbref.com/en/squads/b918956d/Austin-FC-Stats" TargetMode="External"/><Relationship Id="rId2612" Type="http://schemas.openxmlformats.org/officeDocument/2006/relationships/hyperlink" Target="https://fbref.com/en/squads/81d817a3/Los-Angeles-FC-Stats" TargetMode="External"/><Relationship Id="rId60" Type="http://schemas.openxmlformats.org/officeDocument/2006/relationships/hyperlink" Target="https://fbref.com/en/players/4601e194/matchlogs/2025/passing/Jordi-Alba-Match-Logs" TargetMode="External"/><Relationship Id="rId1007" Type="http://schemas.openxmlformats.org/officeDocument/2006/relationships/hyperlink" Target="https://fbref.com/en/squads/4acb0537/Sporting-Kansas-City-Stats" TargetMode="External"/><Relationship Id="rId1214" Type="http://schemas.openxmlformats.org/officeDocument/2006/relationships/hyperlink" Target="https://fbref.com/en/squads/fc22273c/CF-Montreal-Stats" TargetMode="External"/><Relationship Id="rId1421" Type="http://schemas.openxmlformats.org/officeDocument/2006/relationships/hyperlink" Target="https://fbref.com/en/country/VEN/Venezuela-Football" TargetMode="External"/><Relationship Id="rId1659" Type="http://schemas.openxmlformats.org/officeDocument/2006/relationships/hyperlink" Target="https://fbref.com/en/players/dd97f441/matchlogs/2025/passing/Idan-Markovich-Match-Logs" TargetMode="External"/><Relationship Id="rId1866" Type="http://schemas.openxmlformats.org/officeDocument/2006/relationships/hyperlink" Target="https://fbref.com/en/squads/44117292/DC-United-Stats" TargetMode="External"/><Relationship Id="rId2917" Type="http://schemas.openxmlformats.org/officeDocument/2006/relationships/hyperlink" Target="https://fbref.com/en/players/443a4bb2/Conrad-Wallem" TargetMode="External"/><Relationship Id="rId1519" Type="http://schemas.openxmlformats.org/officeDocument/2006/relationships/hyperlink" Target="https://fbref.com/en/players/874a5031/matchlogs/2025/passing/Randall-Leal-Match-Logs" TargetMode="External"/><Relationship Id="rId1726" Type="http://schemas.openxmlformats.org/officeDocument/2006/relationships/hyperlink" Target="https://fbref.com/en/squads/91b092e1/San-Diego-FC-Stats" TargetMode="External"/><Relationship Id="rId1933" Type="http://schemas.openxmlformats.org/officeDocument/2006/relationships/hyperlink" Target="https://fbref.com/en/squads/ab41cb90/Vancouver-Whitecaps-FC-Stats" TargetMode="External"/><Relationship Id="rId18" Type="http://schemas.openxmlformats.org/officeDocument/2006/relationships/hyperlink" Target="https://fbref.com/en/country/USA/United-States-Football" TargetMode="External"/><Relationship Id="rId2195" Type="http://schemas.openxmlformats.org/officeDocument/2006/relationships/hyperlink" Target="https://fbref.com/en/players/2f91124d/Alvas-Powell" TargetMode="External"/><Relationship Id="rId3039" Type="http://schemas.openxmlformats.org/officeDocument/2006/relationships/hyperlink" Target="https://fbref.com/en/squads/3c079def/New-England-Revolution-Stats" TargetMode="External"/><Relationship Id="rId167" Type="http://schemas.openxmlformats.org/officeDocument/2006/relationships/hyperlink" Target="https://fbref.com/en/squads/415b4465/Colorado-Rapids-Stats" TargetMode="External"/><Relationship Id="rId374" Type="http://schemas.openxmlformats.org/officeDocument/2006/relationships/hyperlink" Target="https://fbref.com/en/country/SVN/Slovenia-Football" TargetMode="External"/><Relationship Id="rId581" Type="http://schemas.openxmlformats.org/officeDocument/2006/relationships/hyperlink" Target="https://fbref.com/en/players/4c46e404/Noah-Cobb" TargetMode="External"/><Relationship Id="rId2055" Type="http://schemas.openxmlformats.org/officeDocument/2006/relationships/hyperlink" Target="https://fbref.com/en/players/eb343262/Maarten-Paes" TargetMode="External"/><Relationship Id="rId2262" Type="http://schemas.openxmlformats.org/officeDocument/2006/relationships/hyperlink" Target="https://fbref.com/en/players/b7b9c8ce/matchlogs/2025/passing/Federico-Redondo-Match-Logs" TargetMode="External"/><Relationship Id="rId234" Type="http://schemas.openxmlformats.org/officeDocument/2006/relationships/hyperlink" Target="https://fbref.com/en/country/USA/United-States-Football" TargetMode="External"/><Relationship Id="rId679" Type="http://schemas.openxmlformats.org/officeDocument/2006/relationships/hyperlink" Target="https://fbref.com/en/squads/6218ebd4/Seattle-Sounders-Stats" TargetMode="External"/><Relationship Id="rId886" Type="http://schemas.openxmlformats.org/officeDocument/2006/relationships/hyperlink" Target="https://fbref.com/en/country/ALG/Algeria-Football" TargetMode="External"/><Relationship Id="rId2567" Type="http://schemas.openxmlformats.org/officeDocument/2006/relationships/hyperlink" Target="https://fbref.com/en/players/b9392438/Show" TargetMode="External"/><Relationship Id="rId2774" Type="http://schemas.openxmlformats.org/officeDocument/2006/relationships/hyperlink" Target="https://fbref.com/en/country/USA/United-States-Football" TargetMode="External"/><Relationship Id="rId2" Type="http://schemas.openxmlformats.org/officeDocument/2006/relationships/hyperlink" Target="https://fbref.com/en/country/ISR/Israel-Football" TargetMode="External"/><Relationship Id="rId441" Type="http://schemas.openxmlformats.org/officeDocument/2006/relationships/hyperlink" Target="https://fbref.com/en/players/9d12e142/Roman-Burki" TargetMode="External"/><Relationship Id="rId539" Type="http://schemas.openxmlformats.org/officeDocument/2006/relationships/hyperlink" Target="https://fbref.com/en/squads/3c079def/New-England-Revolution-Stats" TargetMode="External"/><Relationship Id="rId746" Type="http://schemas.openxmlformats.org/officeDocument/2006/relationships/hyperlink" Target="https://fbref.com/en/country/USA/United-States-Football" TargetMode="External"/><Relationship Id="rId1071" Type="http://schemas.openxmlformats.org/officeDocument/2006/relationships/hyperlink" Target="https://fbref.com/en/squads/6218ebd4/Seattle-Sounders-Stats" TargetMode="External"/><Relationship Id="rId1169" Type="http://schemas.openxmlformats.org/officeDocument/2006/relationships/hyperlink" Target="https://fbref.com/en/country/USA/United-States-Football" TargetMode="External"/><Relationship Id="rId1376" Type="http://schemas.openxmlformats.org/officeDocument/2006/relationships/hyperlink" Target="https://fbref.com/en/players/f907a6a8/Anderson-Julio" TargetMode="External"/><Relationship Id="rId1583" Type="http://schemas.openxmlformats.org/officeDocument/2006/relationships/hyperlink" Target="https://fbref.com/en/players/c0027d2d/matchlogs/2025/passing/Matthew-Longstaff-Match-Logs" TargetMode="External"/><Relationship Id="rId2122" Type="http://schemas.openxmlformats.org/officeDocument/2006/relationships/hyperlink" Target="https://fbref.com/en/players/9d9e69df/matchlogs/2025/passing/Amahl-Pellegrino-Match-Logs" TargetMode="External"/><Relationship Id="rId2427" Type="http://schemas.openxmlformats.org/officeDocument/2006/relationships/hyperlink" Target="https://fbref.com/en/players/3ad1adbb/Cesar-Ruvalcaba" TargetMode="External"/><Relationship Id="rId2981" Type="http://schemas.openxmlformats.org/officeDocument/2006/relationships/hyperlink" Target="https://fbref.com/en/players/be42a291/Hannes-Wolf" TargetMode="External"/><Relationship Id="rId301" Type="http://schemas.openxmlformats.org/officeDocument/2006/relationships/hyperlink" Target="https://fbref.com/en/players/f33ee427/Sebastian-Berhalter" TargetMode="External"/><Relationship Id="rId953" Type="http://schemas.openxmlformats.org/officeDocument/2006/relationships/hyperlink" Target="https://fbref.com/en/players/faf827ca/Jimer-Fory" TargetMode="External"/><Relationship Id="rId1029" Type="http://schemas.openxmlformats.org/officeDocument/2006/relationships/hyperlink" Target="https://fbref.com/en/players/11c30a46/Carles-Gil" TargetMode="External"/><Relationship Id="rId1236" Type="http://schemas.openxmlformats.org/officeDocument/2006/relationships/hyperlink" Target="https://fbref.com/en/players/e16db703/Kyle-Hiebert" TargetMode="External"/><Relationship Id="rId1790" Type="http://schemas.openxmlformats.org/officeDocument/2006/relationships/hyperlink" Target="https://fbref.com/en/squads/1ebc1a5b/Atlanta-United-Stats" TargetMode="External"/><Relationship Id="rId1888" Type="http://schemas.openxmlformats.org/officeDocument/2006/relationships/hyperlink" Target="https://fbref.com/en/country/HON/Honduras-Football" TargetMode="External"/><Relationship Id="rId2634" Type="http://schemas.openxmlformats.org/officeDocument/2006/relationships/hyperlink" Target="https://fbref.com/en/country/USA/United-States-Football" TargetMode="External"/><Relationship Id="rId2841" Type="http://schemas.openxmlformats.org/officeDocument/2006/relationships/hyperlink" Target="https://fbref.com/en/players/8ed8c801/Onni-Valakari" TargetMode="External"/><Relationship Id="rId2939" Type="http://schemas.openxmlformats.org/officeDocument/2006/relationships/hyperlink" Target="https://fbref.com/en/squads/46024eeb/Philadelphia-Union-Stats" TargetMode="External"/><Relationship Id="rId82" Type="http://schemas.openxmlformats.org/officeDocument/2006/relationships/hyperlink" Target="https://fbref.com/en/country/COL/Colombia-Football" TargetMode="External"/><Relationship Id="rId606" Type="http://schemas.openxmlformats.org/officeDocument/2006/relationships/hyperlink" Target="https://fbref.com/en/country/POR/Portugal-Football" TargetMode="External"/><Relationship Id="rId813" Type="http://schemas.openxmlformats.org/officeDocument/2006/relationships/hyperlink" Target="https://fbref.com/en/players/b828d56a/Raheem-Edwards" TargetMode="External"/><Relationship Id="rId1443" Type="http://schemas.openxmlformats.org/officeDocument/2006/relationships/hyperlink" Target="https://fbref.com/en/players/fe11d61b/matchlogs/2025/passing/Benjamin-Kikanovic-Match-Logs" TargetMode="External"/><Relationship Id="rId1650" Type="http://schemas.openxmlformats.org/officeDocument/2006/relationships/hyperlink" Target="https://fbref.com/en/squads/ca460650/San-Jose-Earthquakes-Stats" TargetMode="External"/><Relationship Id="rId1748" Type="http://schemas.openxmlformats.org/officeDocument/2006/relationships/hyperlink" Target="https://fbref.com/en/players/9fc0f253/Matt-Miazga" TargetMode="External"/><Relationship Id="rId2701" Type="http://schemas.openxmlformats.org/officeDocument/2006/relationships/hyperlink" Target="https://fbref.com/en/players/0896e23e/Zakaria-Taifi" TargetMode="External"/><Relationship Id="rId1303" Type="http://schemas.openxmlformats.org/officeDocument/2006/relationships/hyperlink" Target="https://fbref.com/en/players/5e388ecf/matchlogs/2025/passing/Bjorn-Inge-Utvik-Match-Logs" TargetMode="External"/><Relationship Id="rId1510" Type="http://schemas.openxmlformats.org/officeDocument/2006/relationships/hyperlink" Target="https://fbref.com/en/squads/d076914e/Portland-Timbers-Stats" TargetMode="External"/><Relationship Id="rId1955" Type="http://schemas.openxmlformats.org/officeDocument/2006/relationships/hyperlink" Target="https://fbref.com/en/players/c7aee75b/Aiden-ONeill" TargetMode="External"/><Relationship Id="rId1608" Type="http://schemas.openxmlformats.org/officeDocument/2006/relationships/hyperlink" Target="https://fbref.com/en/players/90268125/Jovan-Lukic" TargetMode="External"/><Relationship Id="rId1815" Type="http://schemas.openxmlformats.org/officeDocument/2006/relationships/hyperlink" Target="https://fbref.com/en/players/5a50abf2/matchlogs/2025/passing/Santi-Morales-Match-Logs" TargetMode="External"/><Relationship Id="rId3030" Type="http://schemas.openxmlformats.org/officeDocument/2006/relationships/hyperlink" Target="https://fbref.com/en/country/JPN/Japan-Football" TargetMode="External"/><Relationship Id="rId189" Type="http://schemas.openxmlformats.org/officeDocument/2006/relationships/hyperlink" Target="https://fbref.com/en/players/fdffba5d/Cody-Baker" TargetMode="External"/><Relationship Id="rId396" Type="http://schemas.openxmlformats.org/officeDocument/2006/relationships/hyperlink" Target="https://fbref.com/en/players/bd4460b1/matchlogs/2025/passing/Brandt-Bronico-Match-Logs" TargetMode="External"/><Relationship Id="rId2077" Type="http://schemas.openxmlformats.org/officeDocument/2006/relationships/hyperlink" Target="https://fbref.com/en/squads/d076914e/Portland-Timbers-Stats" TargetMode="External"/><Relationship Id="rId2284" Type="http://schemas.openxmlformats.org/officeDocument/2006/relationships/hyperlink" Target="https://fbref.com/en/country/USA/United-States-Football" TargetMode="External"/><Relationship Id="rId2491" Type="http://schemas.openxmlformats.org/officeDocument/2006/relationships/hyperlink" Target="https://fbref.com/en/players/39523553/Nick-Scardina" TargetMode="External"/><Relationship Id="rId256" Type="http://schemas.openxmlformats.org/officeDocument/2006/relationships/hyperlink" Target="https://fbref.com/en/players/6297d826/matchlogs/2025/passing/Zorhan-Bassong-Match-Logs" TargetMode="External"/><Relationship Id="rId463" Type="http://schemas.openxmlformats.org/officeDocument/2006/relationships/hyperlink" Target="https://fbref.com/en/squads/415b4465/Colorado-Rapids-Stats" TargetMode="External"/><Relationship Id="rId670" Type="http://schemas.openxmlformats.org/officeDocument/2006/relationships/hyperlink" Target="https://fbref.com/en/country/USA/United-States-Football" TargetMode="External"/><Relationship Id="rId1093" Type="http://schemas.openxmlformats.org/officeDocument/2006/relationships/hyperlink" Target="https://fbref.com/en/players/c839e1b2/Tayvon-Gray" TargetMode="External"/><Relationship Id="rId2144" Type="http://schemas.openxmlformats.org/officeDocument/2006/relationships/hyperlink" Target="https://fbref.com/en/country/CAN/Canada-Football" TargetMode="External"/><Relationship Id="rId2351" Type="http://schemas.openxmlformats.org/officeDocument/2006/relationships/hyperlink" Target="https://fbref.com/en/players/48875649/Cristian-Roldan" TargetMode="External"/><Relationship Id="rId2589" Type="http://schemas.openxmlformats.org/officeDocument/2006/relationships/hyperlink" Target="https://fbref.com/en/squads/1ebc1a5b/Atlanta-United-Stats" TargetMode="External"/><Relationship Id="rId2796" Type="http://schemas.openxmlformats.org/officeDocument/2006/relationships/hyperlink" Target="https://fbref.com/en/players/cb501677/matchlogs/2025/passing/Niko-Tsakiris-Match-Logs" TargetMode="External"/><Relationship Id="rId116" Type="http://schemas.openxmlformats.org/officeDocument/2006/relationships/hyperlink" Target="https://fbref.com/en/players/6a2381f7/matchlogs/2025/passing/Antony-Match-Logs" TargetMode="External"/><Relationship Id="rId323" Type="http://schemas.openxmlformats.org/officeDocument/2006/relationships/hyperlink" Target="https://fbref.com/en/squads/b918956d/Austin-FC-Stats" TargetMode="External"/><Relationship Id="rId530" Type="http://schemas.openxmlformats.org/officeDocument/2006/relationships/hyperlink" Target="https://fbref.com/en/country/USA/United-States-Football" TargetMode="External"/><Relationship Id="rId768" Type="http://schemas.openxmlformats.org/officeDocument/2006/relationships/hyperlink" Target="https://fbref.com/en/players/037bebf4/matchlogs/2025/passing/Manu-Duah-Match-Logs" TargetMode="External"/><Relationship Id="rId975" Type="http://schemas.openxmlformats.org/officeDocument/2006/relationships/hyperlink" Target="https://fbref.com/en/squads/64e81410/New-York-City-FC-Stats" TargetMode="External"/><Relationship Id="rId1160" Type="http://schemas.openxmlformats.org/officeDocument/2006/relationships/hyperlink" Target="https://fbref.com/en/players/8821de7e/Bret-Halsey" TargetMode="External"/><Relationship Id="rId1398" Type="http://schemas.openxmlformats.org/officeDocument/2006/relationships/hyperlink" Target="https://fbref.com/en/squads/e9ea41b2/FC-Cincinnati-Stats" TargetMode="External"/><Relationship Id="rId2004" Type="http://schemas.openxmlformats.org/officeDocument/2006/relationships/hyperlink" Target="https://fbref.com/en/country/USA/United-States-Football" TargetMode="External"/><Relationship Id="rId2211" Type="http://schemas.openxmlformats.org/officeDocument/2006/relationships/hyperlink" Target="https://fbref.com/en/players/27219ecb/Ahmed-Qasem" TargetMode="External"/><Relationship Id="rId2449" Type="http://schemas.openxmlformats.org/officeDocument/2006/relationships/hyperlink" Target="https://fbref.com/en/squads/81d817a3/Los-Angeles-FC-Stats" TargetMode="External"/><Relationship Id="rId2656" Type="http://schemas.openxmlformats.org/officeDocument/2006/relationships/hyperlink" Target="https://fbref.com/en/players/6a1940d5/matchlogs/2025/passing/Brad-Stuver-Match-Logs" TargetMode="External"/><Relationship Id="rId2863" Type="http://schemas.openxmlformats.org/officeDocument/2006/relationships/hyperlink" Target="https://fbref.com/en/squads/46024eeb/Philadelphia-Union-Stats" TargetMode="External"/><Relationship Id="rId628" Type="http://schemas.openxmlformats.org/officeDocument/2006/relationships/hyperlink" Target="https://fbref.com/en/players/ea42e480/matchlogs/2025/passing/Maxime-Crepeau-Match-Logs" TargetMode="External"/><Relationship Id="rId835" Type="http://schemas.openxmlformats.org/officeDocument/2006/relationships/hyperlink" Target="https://fbref.com/en/squads/f7d86a43/Real-Salt-Lake-Stats" TargetMode="External"/><Relationship Id="rId1258" Type="http://schemas.openxmlformats.org/officeDocument/2006/relationships/hyperlink" Target="https://fbref.com/en/squads/44117292/DC-United-Stats" TargetMode="External"/><Relationship Id="rId1465" Type="http://schemas.openxmlformats.org/officeDocument/2006/relationships/hyperlink" Target="https://fbref.com/en/country/POL/Poland-Football" TargetMode="External"/><Relationship Id="rId1672" Type="http://schemas.openxmlformats.org/officeDocument/2006/relationships/hyperlink" Target="https://fbref.com/en/players/20de0b83/Alonso-Martinez" TargetMode="External"/><Relationship Id="rId2309" Type="http://schemas.openxmlformats.org/officeDocument/2006/relationships/hyperlink" Target="https://fbref.com/en/squads/64e81410/New-York-City-FC-Stats" TargetMode="External"/><Relationship Id="rId2516" Type="http://schemas.openxmlformats.org/officeDocument/2006/relationships/hyperlink" Target="https://fbref.com/en/country/USA/United-States-Football" TargetMode="External"/><Relationship Id="rId2723" Type="http://schemas.openxmlformats.org/officeDocument/2006/relationships/hyperlink" Target="https://fbref.com/en/squads/99ea75a6/Minnesota-United-Stats" TargetMode="External"/><Relationship Id="rId1020" Type="http://schemas.openxmlformats.org/officeDocument/2006/relationships/hyperlink" Target="https://fbref.com/en/players/527d0e31/matchlogs/2025/passing/Daniel-Gazdag-Match-Logs" TargetMode="External"/><Relationship Id="rId1118" Type="http://schemas.openxmlformats.org/officeDocument/2006/relationships/hyperlink" Target="https://fbref.com/en/squads/f9940243/Chicago-Fire-Stats" TargetMode="External"/><Relationship Id="rId1325" Type="http://schemas.openxmlformats.org/officeDocument/2006/relationships/hyperlink" Target="https://fbref.com/en/country/USA/United-States-Football" TargetMode="External"/><Relationship Id="rId1532" Type="http://schemas.openxmlformats.org/officeDocument/2006/relationships/hyperlink" Target="https://fbref.com/en/players/6a9ab308/Beau-Leroux" TargetMode="External"/><Relationship Id="rId1977" Type="http://schemas.openxmlformats.org/officeDocument/2006/relationships/hyperlink" Target="https://fbref.com/en/squads/81d817a3/Los-Angeles-FC-Stats" TargetMode="External"/><Relationship Id="rId2930" Type="http://schemas.openxmlformats.org/officeDocument/2006/relationships/hyperlink" Target="https://fbref.com/en/country/ARG/Argentina-Football" TargetMode="External"/><Relationship Id="rId902" Type="http://schemas.openxmlformats.org/officeDocument/2006/relationships/hyperlink" Target="https://fbref.com/en/country/USA/United-States-Football" TargetMode="External"/><Relationship Id="rId1837" Type="http://schemas.openxmlformats.org/officeDocument/2006/relationships/hyperlink" Target="https://fbref.com/en/country/COL/Colombia-Football" TargetMode="External"/><Relationship Id="rId31" Type="http://schemas.openxmlformats.org/officeDocument/2006/relationships/hyperlink" Target="https://fbref.com/en/squads/cb8b86a2/Inter-Miami-Stats" TargetMode="External"/><Relationship Id="rId2099" Type="http://schemas.openxmlformats.org/officeDocument/2006/relationships/hyperlink" Target="https://fbref.com/en/players/b96aa1d6/Joao-Paulo-Mior" TargetMode="External"/><Relationship Id="rId3052" Type="http://schemas.openxmlformats.org/officeDocument/2006/relationships/hyperlink" Target="https://fbref.com/en/players/edbfbb3f/matchlogs/2025/passing/Eriq-Zavaleta-Match-Logs" TargetMode="External"/><Relationship Id="rId180" Type="http://schemas.openxmlformats.org/officeDocument/2006/relationships/hyperlink" Target="https://fbref.com/en/players/758ac389/matchlogs/2025/passing/Dominique-Badji-Match-Logs" TargetMode="External"/><Relationship Id="rId278" Type="http://schemas.openxmlformats.org/officeDocument/2006/relationships/hyperlink" Target="https://fbref.com/en/country/USA/United-States-Football" TargetMode="External"/><Relationship Id="rId1904" Type="http://schemas.openxmlformats.org/officeDocument/2006/relationships/hyperlink" Target="https://fbref.com/en/country/USA/United-States-Football" TargetMode="External"/><Relationship Id="rId485" Type="http://schemas.openxmlformats.org/officeDocument/2006/relationships/hyperlink" Target="https://fbref.com/en/players/ad9ffc7e/Reggie-Cannon" TargetMode="External"/><Relationship Id="rId692" Type="http://schemas.openxmlformats.org/officeDocument/2006/relationships/hyperlink" Target="https://fbref.com/en/players/7f6a25b7/matchlogs/2025/passing/Marky-Delgado-Match-Logs" TargetMode="External"/><Relationship Id="rId2166" Type="http://schemas.openxmlformats.org/officeDocument/2006/relationships/hyperlink" Target="https://fbref.com/en/players/16151b25/matchlogs/2025/passing/Ian-Pilcher-Match-Logs" TargetMode="External"/><Relationship Id="rId2373" Type="http://schemas.openxmlformats.org/officeDocument/2006/relationships/hyperlink" Target="https://fbref.com/en/squads/415b4465/Colorado-Rapids-Stats" TargetMode="External"/><Relationship Id="rId2580" Type="http://schemas.openxmlformats.org/officeDocument/2006/relationships/hyperlink" Target="https://fbref.com/en/country/CAN/Canada-Football" TargetMode="External"/><Relationship Id="rId138" Type="http://schemas.openxmlformats.org/officeDocument/2006/relationships/hyperlink" Target="https://fbref.com/en/country/MEX/Mexico-Football" TargetMode="External"/><Relationship Id="rId345" Type="http://schemas.openxmlformats.org/officeDocument/2006/relationships/hyperlink" Target="https://fbref.com/en/players/c3a86eea/Jonathan-Bond" TargetMode="External"/><Relationship Id="rId552" Type="http://schemas.openxmlformats.org/officeDocument/2006/relationships/hyperlink" Target="https://fbref.com/en/players/6260cc9d/matchlogs/2025/passing/Diego-Chara-Match-Logs" TargetMode="External"/><Relationship Id="rId997" Type="http://schemas.openxmlformats.org/officeDocument/2006/relationships/hyperlink" Target="https://fbref.com/en/players/23c63b7f/Ignatius-Ganago" TargetMode="External"/><Relationship Id="rId1182" Type="http://schemas.openxmlformats.org/officeDocument/2006/relationships/hyperlink" Target="https://fbref.com/en/squads/415b4465/Colorado-Rapids-Stats" TargetMode="External"/><Relationship Id="rId2026" Type="http://schemas.openxmlformats.org/officeDocument/2006/relationships/hyperlink" Target="https://fbref.com/en/players/46af4656/matchlogs/2025/passing/Jaziel-Orozco-Match-Logs" TargetMode="External"/><Relationship Id="rId2233" Type="http://schemas.openxmlformats.org/officeDocument/2006/relationships/hyperlink" Target="https://fbref.com/en/squads/0d885416/Houston-Dynamo-Stats" TargetMode="External"/><Relationship Id="rId2440" Type="http://schemas.openxmlformats.org/officeDocument/2006/relationships/hyperlink" Target="https://fbref.com/en/country/TUN/Tunisia-Football" TargetMode="External"/><Relationship Id="rId2678" Type="http://schemas.openxmlformats.org/officeDocument/2006/relationships/hyperlink" Target="https://fbref.com/en/country/NZL/New-Zealand-Football" TargetMode="External"/><Relationship Id="rId2885" Type="http://schemas.openxmlformats.org/officeDocument/2006/relationships/hyperlink" Target="https://fbref.com/en/players/366609b6/Ranko-Veselinovic" TargetMode="External"/><Relationship Id="rId205" Type="http://schemas.openxmlformats.org/officeDocument/2006/relationships/hyperlink" Target="https://fbref.com/en/players/4abe30fa/Fidel-Barajas" TargetMode="External"/><Relationship Id="rId412" Type="http://schemas.openxmlformats.org/officeDocument/2006/relationships/hyperlink" Target="https://fbref.com/en/players/e947ee4a/matchlogs/2025/passing/Gaston-Brugman-Match-Logs" TargetMode="External"/><Relationship Id="rId857" Type="http://schemas.openxmlformats.org/officeDocument/2006/relationships/hyperlink" Target="https://fbref.com/en/players/9c794a80/Cristian-Espinoza" TargetMode="External"/><Relationship Id="rId1042" Type="http://schemas.openxmlformats.org/officeDocument/2006/relationships/hyperlink" Target="https://fbref.com/en/country/FRA/France-Football" TargetMode="External"/><Relationship Id="rId1487" Type="http://schemas.openxmlformats.org/officeDocument/2006/relationships/hyperlink" Target="https://fbref.com/en/players/e9241b40/matchlogs/2025/passing/Luca-de-la-Torre-Match-Logs" TargetMode="External"/><Relationship Id="rId1694" Type="http://schemas.openxmlformats.org/officeDocument/2006/relationships/hyperlink" Target="https://fbref.com/en/squads/69a0fb10/New-York-Red-Bulls-Stats" TargetMode="External"/><Relationship Id="rId2300" Type="http://schemas.openxmlformats.org/officeDocument/2006/relationships/hyperlink" Target="https://fbref.com/en/country/USA/United-States-Football" TargetMode="External"/><Relationship Id="rId2538" Type="http://schemas.openxmlformats.org/officeDocument/2006/relationships/hyperlink" Target="https://fbref.com/en/players/4d825a2d/matchlogs/2025/passing/Brandon-Servania-Match-Logs" TargetMode="External"/><Relationship Id="rId2745" Type="http://schemas.openxmlformats.org/officeDocument/2006/relationships/hyperlink" Target="https://fbref.com/en/players/ecca2f67/Jamal-Thiare" TargetMode="External"/><Relationship Id="rId2952" Type="http://schemas.openxmlformats.org/officeDocument/2006/relationships/hyperlink" Target="https://fbref.com/en/players/dcbced3a/matchlogs/2025/passing/Adrian-Wibowo-Match-Logs" TargetMode="External"/><Relationship Id="rId717" Type="http://schemas.openxmlformats.org/officeDocument/2006/relationships/hyperlink" Target="https://fbref.com/en/players/34a0f5ff/Javairo-Dilrosun" TargetMode="External"/><Relationship Id="rId924" Type="http://schemas.openxmlformats.org/officeDocument/2006/relationships/hyperlink" Target="https://fbref.com/en/players/2137636d/matchlogs/2025/passing/Nicolas-Fleuriau-Match-Logs" TargetMode="External"/><Relationship Id="rId1347" Type="http://schemas.openxmlformats.org/officeDocument/2006/relationships/hyperlink" Target="https://fbref.com/en/players/eb8e36b9/matchlogs/2025/passing/Tate-Johnson-Match-Logs" TargetMode="External"/><Relationship Id="rId1554" Type="http://schemas.openxmlformats.org/officeDocument/2006/relationships/hyperlink" Target="https://fbref.com/en/squads/81d817a3/Los-Angeles-FC-Stats" TargetMode="External"/><Relationship Id="rId1761" Type="http://schemas.openxmlformats.org/officeDocument/2006/relationships/hyperlink" Target="https://fbref.com/en/country/USA/United-States-Football" TargetMode="External"/><Relationship Id="rId1999" Type="http://schemas.openxmlformats.org/officeDocument/2006/relationships/hyperlink" Target="https://fbref.com/en/players/950ef017/Tani-Oluwaseyi" TargetMode="External"/><Relationship Id="rId2605" Type="http://schemas.openxmlformats.org/officeDocument/2006/relationships/hyperlink" Target="https://fbref.com/en/players/80a9110c/matchlogs/2025/passing/Ian-Smith-Match-Logs" TargetMode="External"/><Relationship Id="rId2812" Type="http://schemas.openxmlformats.org/officeDocument/2006/relationships/hyperlink" Target="https://fbref.com/en/players/898b9fd1/matchlogs/2025/passing/Jeppe-Tverskov-Match-Logs" TargetMode="External"/><Relationship Id="rId53" Type="http://schemas.openxmlformats.org/officeDocument/2006/relationships/hyperlink" Target="https://fbref.com/en/players/840f67fe/Forster-Ajago" TargetMode="External"/><Relationship Id="rId1207" Type="http://schemas.openxmlformats.org/officeDocument/2006/relationships/hyperlink" Target="https://fbref.com/en/players/6af165bc/matchlogs/2025/passing/Kobi-Henry-Match-Logs" TargetMode="External"/><Relationship Id="rId1414" Type="http://schemas.openxmlformats.org/officeDocument/2006/relationships/hyperlink" Target="https://fbref.com/en/squads/ca460650/San-Jose-Earthquakes-Stats" TargetMode="External"/><Relationship Id="rId1621" Type="http://schemas.openxmlformats.org/officeDocument/2006/relationships/hyperlink" Target="https://fbref.com/en/country/CAN/Canada-Football" TargetMode="External"/><Relationship Id="rId1859" Type="http://schemas.openxmlformats.org/officeDocument/2006/relationships/hyperlink" Target="https://fbref.com/en/players/eb2fe5b6/matchlogs/2025/passing/Luis-Muriel-Match-Logs" TargetMode="External"/><Relationship Id="rId1719" Type="http://schemas.openxmlformats.org/officeDocument/2006/relationships/hyperlink" Target="https://fbref.com/en/players/83129dc7/matchlogs/2025/passing/Zac-McGraw-Match-Logs" TargetMode="External"/><Relationship Id="rId1926" Type="http://schemas.openxmlformats.org/officeDocument/2006/relationships/hyperlink" Target="https://fbref.com/en/players/92305a81/matchlogs/2025/passing/Jayden-Nelson-Match-Logs" TargetMode="External"/><Relationship Id="rId2090" Type="http://schemas.openxmlformats.org/officeDocument/2006/relationships/hyperlink" Target="https://fbref.com/en/players/4988a44d/matchlogs/2025/passing/Tim-Parker-Match-Logs" TargetMode="External"/><Relationship Id="rId2188" Type="http://schemas.openxmlformats.org/officeDocument/2006/relationships/hyperlink" Target="https://fbref.com/en/country/USA/United-States-Football" TargetMode="External"/><Relationship Id="rId2395" Type="http://schemas.openxmlformats.org/officeDocument/2006/relationships/hyperlink" Target="https://fbref.com/en/players/875e8269/Paul-Rothrock" TargetMode="External"/><Relationship Id="rId367" Type="http://schemas.openxmlformats.org/officeDocument/2006/relationships/hyperlink" Target="https://fbref.com/en/squads/f9940243/Chicago-Fire-Stats" TargetMode="External"/><Relationship Id="rId574" Type="http://schemas.openxmlformats.org/officeDocument/2006/relationships/hyperlink" Target="https://fbref.com/en/country/CAN/Canada-Football" TargetMode="External"/><Relationship Id="rId2048" Type="http://schemas.openxmlformats.org/officeDocument/2006/relationships/hyperlink" Target="https://fbref.com/en/country/VEN/Venezuela-Football" TargetMode="External"/><Relationship Id="rId2255" Type="http://schemas.openxmlformats.org/officeDocument/2006/relationships/hyperlink" Target="https://fbref.com/en/players/28b40c9c/Tim-Ream" TargetMode="External"/><Relationship Id="rId3001" Type="http://schemas.openxmlformats.org/officeDocument/2006/relationships/hyperlink" Target="https://fbref.com/en/players/871961e8/Dominik-Yankov" TargetMode="External"/><Relationship Id="rId227" Type="http://schemas.openxmlformats.org/officeDocument/2006/relationships/hyperlink" Target="https://fbref.com/en/squads/f9940243/Chicago-Fire-Stats" TargetMode="External"/><Relationship Id="rId781" Type="http://schemas.openxmlformats.org/officeDocument/2006/relationships/hyperlink" Target="https://fbref.com/en/players/59557625/Bryce-Duke" TargetMode="External"/><Relationship Id="rId879" Type="http://schemas.openxmlformats.org/officeDocument/2006/relationships/hyperlink" Target="https://fbref.com/en/squads/15cf8f40/FC-Dallas-Stats" TargetMode="External"/><Relationship Id="rId2462" Type="http://schemas.openxmlformats.org/officeDocument/2006/relationships/hyperlink" Target="https://fbref.com/en/players/1d9b8c4d/matchlogs/2025/passing/Lucas-Sanabria-Match-Logs" TargetMode="External"/><Relationship Id="rId2767" Type="http://schemas.openxmlformats.org/officeDocument/2006/relationships/hyperlink" Target="https://fbref.com/en/squads/1ebc1a5b/Atlanta-United-Stats" TargetMode="External"/><Relationship Id="rId434" Type="http://schemas.openxmlformats.org/officeDocument/2006/relationships/hyperlink" Target="https://fbref.com/en/country/GHA/Ghana-Football" TargetMode="External"/><Relationship Id="rId641" Type="http://schemas.openxmlformats.org/officeDocument/2006/relationships/hyperlink" Target="https://fbref.com/en/players/9f417f8c/Hugo-Cuypers" TargetMode="External"/><Relationship Id="rId739" Type="http://schemas.openxmlformats.org/officeDocument/2006/relationships/hyperlink" Target="https://fbref.com/en/squads/69a0fb10/New-York-Red-Bulls-Stats" TargetMode="External"/><Relationship Id="rId1064" Type="http://schemas.openxmlformats.org/officeDocument/2006/relationships/hyperlink" Target="https://fbref.com/en/players/ac65aef3/matchlogs/2025/passing/Jakob-Glesnes-Match-Logs" TargetMode="External"/><Relationship Id="rId1271" Type="http://schemas.openxmlformats.org/officeDocument/2006/relationships/hyperlink" Target="https://fbref.com/en/players/3b0f3e7a/matchlogs/2025/passing/Keegan-Hughes-Match-Logs" TargetMode="External"/><Relationship Id="rId1369" Type="http://schemas.openxmlformats.org/officeDocument/2006/relationships/hyperlink" Target="https://fbref.com/en/country/USA/United-States-Football" TargetMode="External"/><Relationship Id="rId1576" Type="http://schemas.openxmlformats.org/officeDocument/2006/relationships/hyperlink" Target="https://fbref.com/en/players/5a4280b1/Kevin-Long" TargetMode="External"/><Relationship Id="rId2115" Type="http://schemas.openxmlformats.org/officeDocument/2006/relationships/hyperlink" Target="https://fbref.com/en/players/8a861bc5/Peglow" TargetMode="External"/><Relationship Id="rId2322" Type="http://schemas.openxmlformats.org/officeDocument/2006/relationships/hyperlink" Target="https://fbref.com/en/players/5f011e05/matchlogs/2025/passing/Stian-Rode-Gregersen-Match-Logs" TargetMode="External"/><Relationship Id="rId2974" Type="http://schemas.openxmlformats.org/officeDocument/2006/relationships/hyperlink" Target="https://fbref.com/en/country/POR/Portugal-Football" TargetMode="External"/><Relationship Id="rId501" Type="http://schemas.openxmlformats.org/officeDocument/2006/relationships/hyperlink" Target="https://fbref.com/en/players/cab97dd2/Wikelman-Carmona" TargetMode="External"/><Relationship Id="rId946" Type="http://schemas.openxmlformats.org/officeDocument/2006/relationships/hyperlink" Target="https://fbref.com/en/country/SWE/Sweden-Football" TargetMode="External"/><Relationship Id="rId1131" Type="http://schemas.openxmlformats.org/officeDocument/2006/relationships/hyperlink" Target="https://fbref.com/en/players/edc3b063/matchlogs/2025/passing/Taha-Habroune-Match-Logs" TargetMode="External"/><Relationship Id="rId1229" Type="http://schemas.openxmlformats.org/officeDocument/2006/relationships/hyperlink" Target="https://fbref.com/en/country/USA/United-States-Football" TargetMode="External"/><Relationship Id="rId1783" Type="http://schemas.openxmlformats.org/officeDocument/2006/relationships/hyperlink" Target="https://fbref.com/en/players/6cb5be4f/matchlogs/2025/passing/Peyton-Miller-Match-Logs" TargetMode="External"/><Relationship Id="rId1990" Type="http://schemas.openxmlformats.org/officeDocument/2006/relationships/hyperlink" Target="https://fbref.com/en/players/016a7f95/matchlogs/2025/passing/Martin-Ojeda-Match-Logs" TargetMode="External"/><Relationship Id="rId2627" Type="http://schemas.openxmlformats.org/officeDocument/2006/relationships/hyperlink" Target="https://fbref.com/en/squads/99ea75a6/Minnesota-United-Stats" TargetMode="External"/><Relationship Id="rId2834" Type="http://schemas.openxmlformats.org/officeDocument/2006/relationships/hyperlink" Target="https://fbref.com/en/country/ARG/Argentina-Football" TargetMode="External"/><Relationship Id="rId75" Type="http://schemas.openxmlformats.org/officeDocument/2006/relationships/hyperlink" Target="https://fbref.com/en/squads/1ebc1a5b/Atlanta-United-Stats" TargetMode="External"/><Relationship Id="rId806" Type="http://schemas.openxmlformats.org/officeDocument/2006/relationships/hyperlink" Target="https://fbref.com/en/country/USA/United-States-Football" TargetMode="External"/><Relationship Id="rId1436" Type="http://schemas.openxmlformats.org/officeDocument/2006/relationships/hyperlink" Target="https://fbref.com/en/players/858f1390/Hosei-Kijima" TargetMode="External"/><Relationship Id="rId1643" Type="http://schemas.openxmlformats.org/officeDocument/2006/relationships/hyperlink" Target="https://fbref.com/en/players/20c86a38/matchlogs/2025/passing/AJ-Marcucci-Match-Logs" TargetMode="External"/><Relationship Id="rId1850" Type="http://schemas.openxmlformats.org/officeDocument/2006/relationships/hyperlink" Target="https://fbref.com/en/squads/ca460650/San-Jose-Earthquakes-Stats" TargetMode="External"/><Relationship Id="rId2901" Type="http://schemas.openxmlformats.org/officeDocument/2006/relationships/hyperlink" Target="https://fbref.com/en/players/9c146b36/Pedro-Vite" TargetMode="External"/><Relationship Id="rId1503" Type="http://schemas.openxmlformats.org/officeDocument/2006/relationships/hyperlink" Target="https://fbref.com/en/players/ecdbe767/matchlogs/2025/passing/Oliver-Larraz-Match-Logs" TargetMode="External"/><Relationship Id="rId1710" Type="http://schemas.openxmlformats.org/officeDocument/2006/relationships/hyperlink" Target="https://fbref.com/en/squads/d8b46897/LA-Galaxy-Stats" TargetMode="External"/><Relationship Id="rId1948" Type="http://schemas.openxmlformats.org/officeDocument/2006/relationships/hyperlink" Target="https://fbref.com/en/country/RSA/South-Africa-Football" TargetMode="External"/><Relationship Id="rId291" Type="http://schemas.openxmlformats.org/officeDocument/2006/relationships/hyperlink" Target="https://fbref.com/en/squads/46024eeb/Philadelphia-Union-Stats" TargetMode="External"/><Relationship Id="rId1808" Type="http://schemas.openxmlformats.org/officeDocument/2006/relationships/hyperlink" Target="https://fbref.com/en/players/2fb02c65/Efrain-Morales" TargetMode="External"/><Relationship Id="rId3023" Type="http://schemas.openxmlformats.org/officeDocument/2006/relationships/hyperlink" Target="https://fbref.com/en/squads/81d817a3/Los-Angeles-FC-Stats" TargetMode="External"/><Relationship Id="rId151" Type="http://schemas.openxmlformats.org/officeDocument/2006/relationships/hyperlink" Target="https://fbref.com/en/squads/415b4465/Colorado-Rapids-Stats" TargetMode="External"/><Relationship Id="rId389" Type="http://schemas.openxmlformats.org/officeDocument/2006/relationships/hyperlink" Target="https://fbref.com/en/players/33e46323/Andrew-Brody" TargetMode="External"/><Relationship Id="rId596" Type="http://schemas.openxmlformats.org/officeDocument/2006/relationships/hyperlink" Target="https://fbref.com/en/players/25b82f9a/matchlogs/2025/passing/Theo-Corbeanu-Match-Logs" TargetMode="External"/><Relationship Id="rId2277" Type="http://schemas.openxmlformats.org/officeDocument/2006/relationships/hyperlink" Target="https://fbref.com/en/squads/d8b46897/LA-Galaxy-Stats" TargetMode="External"/><Relationship Id="rId2484" Type="http://schemas.openxmlformats.org/officeDocument/2006/relationships/hyperlink" Target="https://fbref.com/en/country/BRA/Brazil-Football" TargetMode="External"/><Relationship Id="rId2691" Type="http://schemas.openxmlformats.org/officeDocument/2006/relationships/hyperlink" Target="https://fbref.com/en/squads/0d885416/Houston-Dynamo-Stats" TargetMode="External"/><Relationship Id="rId249" Type="http://schemas.openxmlformats.org/officeDocument/2006/relationships/hyperlink" Target="https://fbref.com/en/players/ced1d98f/Amine-Bassi" TargetMode="External"/><Relationship Id="rId456" Type="http://schemas.openxmlformats.org/officeDocument/2006/relationships/hyperlink" Target="https://fbref.com/en/players/9fcd12af/matchlogs/2025/passing/Brandon-Bye-Match-Logs" TargetMode="External"/><Relationship Id="rId663" Type="http://schemas.openxmlformats.org/officeDocument/2006/relationships/hyperlink" Target="https://fbref.com/en/squads/cb8b86a2/Inter-Miami-Stats" TargetMode="External"/><Relationship Id="rId870" Type="http://schemas.openxmlformats.org/officeDocument/2006/relationships/hyperlink" Target="https://fbref.com/en/country/URU/Uruguay-Football" TargetMode="External"/><Relationship Id="rId1086" Type="http://schemas.openxmlformats.org/officeDocument/2006/relationships/hyperlink" Target="https://fbref.com/en/country/USA/United-States-Football" TargetMode="External"/><Relationship Id="rId1293" Type="http://schemas.openxmlformats.org/officeDocument/2006/relationships/hyperlink" Target="https://fbref.com/en/country/SVN/Slovenia-Football" TargetMode="External"/><Relationship Id="rId2137" Type="http://schemas.openxmlformats.org/officeDocument/2006/relationships/hyperlink" Target="https://fbref.com/en/squads/99ea75a6/Minnesota-United-Stats" TargetMode="External"/><Relationship Id="rId2344" Type="http://schemas.openxmlformats.org/officeDocument/2006/relationships/hyperlink" Target="https://fbref.com/en/country/USA/United-States-Football" TargetMode="External"/><Relationship Id="rId2551" Type="http://schemas.openxmlformats.org/officeDocument/2006/relationships/hyperlink" Target="https://fbref.com/en/players/df855e4b/Samuel-Shashoua" TargetMode="External"/><Relationship Id="rId2789" Type="http://schemas.openxmlformats.org/officeDocument/2006/relationships/hyperlink" Target="https://fbref.com/en/players/08b318c0/Jackson-Travis" TargetMode="External"/><Relationship Id="rId2996" Type="http://schemas.openxmlformats.org/officeDocument/2006/relationships/hyperlink" Target="https://fbref.com/en/players/53171f69/matchlogs/2025/passing/Elijah-Wynder-Match-Logs" TargetMode="External"/><Relationship Id="rId109" Type="http://schemas.openxmlformats.org/officeDocument/2006/relationships/hyperlink" Target="https://fbref.com/en/players/6396308d/Conner-Antley" TargetMode="External"/><Relationship Id="rId316" Type="http://schemas.openxmlformats.org/officeDocument/2006/relationships/hyperlink" Target="https://fbref.com/en/players/1c59240b/matchlogs/2025/passing/Pep-Biel-Match-Logs" TargetMode="External"/><Relationship Id="rId523" Type="http://schemas.openxmlformats.org/officeDocument/2006/relationships/hyperlink" Target="https://fbref.com/en/squads/3c079def/New-England-Revolution-Stats" TargetMode="External"/><Relationship Id="rId968" Type="http://schemas.openxmlformats.org/officeDocument/2006/relationships/hyperlink" Target="https://fbref.com/en/players/9f5400d8/matchlogs/2025/passing/Wayne-Frederick-Match-Logs" TargetMode="External"/><Relationship Id="rId1153" Type="http://schemas.openxmlformats.org/officeDocument/2006/relationships/hyperlink" Target="https://fbref.com/en/country/SYR/Syria-Football" TargetMode="External"/><Relationship Id="rId1598" Type="http://schemas.openxmlformats.org/officeDocument/2006/relationships/hyperlink" Target="https://fbref.com/en/squads/bd97ac1f/St-Louis-City-Stats" TargetMode="External"/><Relationship Id="rId2204" Type="http://schemas.openxmlformats.org/officeDocument/2006/relationships/hyperlink" Target="https://fbref.com/en/country/USA/United-States-Football" TargetMode="External"/><Relationship Id="rId2649" Type="http://schemas.openxmlformats.org/officeDocument/2006/relationships/hyperlink" Target="https://fbref.com/en/players/16000870/Peter-Stroud" TargetMode="External"/><Relationship Id="rId2856" Type="http://schemas.openxmlformats.org/officeDocument/2006/relationships/hyperlink" Target="https://fbref.com/en/players/758de7b4/matchlogs/2025/passing/Kerwin-Vargas-Match-Logs" TargetMode="External"/><Relationship Id="rId97" Type="http://schemas.openxmlformats.org/officeDocument/2006/relationships/hyperlink" Target="https://fbref.com/en/players/c76e16c1/Markus-Anderson" TargetMode="External"/><Relationship Id="rId730" Type="http://schemas.openxmlformats.org/officeDocument/2006/relationships/hyperlink" Target="https://fbref.com/en/country/USA/United-States-Football" TargetMode="External"/><Relationship Id="rId828" Type="http://schemas.openxmlformats.org/officeDocument/2006/relationships/hyperlink" Target="https://fbref.com/en/players/fee55588/matchlogs/2025/passing/Justin-Ellis-Match-Logs" TargetMode="External"/><Relationship Id="rId1013" Type="http://schemas.openxmlformats.org/officeDocument/2006/relationships/hyperlink" Target="https://fbref.com/en/players/527d0e31/Daniel-Gazdag" TargetMode="External"/><Relationship Id="rId1360" Type="http://schemas.openxmlformats.org/officeDocument/2006/relationships/hyperlink" Target="https://fbref.com/en/players/7676c367/Kim-Joonhong" TargetMode="External"/><Relationship Id="rId1458" Type="http://schemas.openxmlformats.org/officeDocument/2006/relationships/hyperlink" Target="https://fbref.com/en/squads/b918956d/Austin-FC-Stats" TargetMode="External"/><Relationship Id="rId1665" Type="http://schemas.openxmlformats.org/officeDocument/2006/relationships/hyperlink" Target="https://fbref.com/en/country/CAN/Canada-Football" TargetMode="External"/><Relationship Id="rId1872" Type="http://schemas.openxmlformats.org/officeDocument/2006/relationships/hyperlink" Target="https://fbref.com/en/players/925a2703/Daniel-Musovski" TargetMode="External"/><Relationship Id="rId2411" Type="http://schemas.openxmlformats.org/officeDocument/2006/relationships/hyperlink" Target="https://fbref.com/en/players/7368cd70/Pablo-Ruiz" TargetMode="External"/><Relationship Id="rId2509" Type="http://schemas.openxmlformats.org/officeDocument/2006/relationships/hyperlink" Target="https://fbref.com/en/squads/15cf8f40/FC-Dallas-Stats" TargetMode="External"/><Relationship Id="rId2716" Type="http://schemas.openxmlformats.org/officeDocument/2006/relationships/hyperlink" Target="https://fbref.com/en/players/c5487a34/matchlogs/2025/passing/Andrew-Tarbell-Match-Logs" TargetMode="External"/><Relationship Id="rId1220" Type="http://schemas.openxmlformats.org/officeDocument/2006/relationships/hyperlink" Target="https://fbref.com/en/players/d86e3070/Aaron-Herrera" TargetMode="External"/><Relationship Id="rId1318" Type="http://schemas.openxmlformats.org/officeDocument/2006/relationships/hyperlink" Target="https://fbref.com/en/squads/fc22273c/CF-Montreal-Stats" TargetMode="External"/><Relationship Id="rId1525" Type="http://schemas.openxmlformats.org/officeDocument/2006/relationships/hyperlink" Target="https://fbref.com/en/country/USA/United-States-Football" TargetMode="External"/><Relationship Id="rId2923" Type="http://schemas.openxmlformats.org/officeDocument/2006/relationships/hyperlink" Target="https://fbref.com/en/squads/fc22273c/CF-Montreal-Stats" TargetMode="External"/><Relationship Id="rId1732" Type="http://schemas.openxmlformats.org/officeDocument/2006/relationships/hyperlink" Target="https://fbref.com/en/players/149d8165/Christopher-McVey" TargetMode="External"/><Relationship Id="rId24" Type="http://schemas.openxmlformats.org/officeDocument/2006/relationships/hyperlink" Target="https://fbref.com/en/players/363ba6d7/matchlogs/2025/passing/Luciano-Acosta-Match-Logs" TargetMode="External"/><Relationship Id="rId2299" Type="http://schemas.openxmlformats.org/officeDocument/2006/relationships/hyperlink" Target="https://fbref.com/en/players/a7f6b9c4/Kalani-Rienzi" TargetMode="External"/><Relationship Id="rId3045" Type="http://schemas.openxmlformats.org/officeDocument/2006/relationships/hyperlink" Target="https://fbref.com/en/players/52de007c/Joseph-Zalinsky" TargetMode="External"/><Relationship Id="rId173" Type="http://schemas.openxmlformats.org/officeDocument/2006/relationships/hyperlink" Target="https://fbref.com/en/players/06dafc0e/David-Ayala" TargetMode="External"/><Relationship Id="rId380" Type="http://schemas.openxmlformats.org/officeDocument/2006/relationships/hyperlink" Target="https://fbref.com/en/players/f6f4f7f0/matchlogs/2025/passing/Luke-Brennan-Match-Logs" TargetMode="External"/><Relationship Id="rId2061" Type="http://schemas.openxmlformats.org/officeDocument/2006/relationships/hyperlink" Target="https://fbref.com/en/squads/d8b46897/LA-Galaxy-Stats" TargetMode="External"/><Relationship Id="rId240" Type="http://schemas.openxmlformats.org/officeDocument/2006/relationships/hyperlink" Target="https://fbref.com/en/players/552898bd/matchlogs/2025/passing/Ethan-Bartlow-Match-Logs" TargetMode="External"/><Relationship Id="rId478" Type="http://schemas.openxmlformats.org/officeDocument/2006/relationships/hyperlink" Target="https://fbref.com/en/country/ECU/Ecuador-Football" TargetMode="External"/><Relationship Id="rId685" Type="http://schemas.openxmlformats.org/officeDocument/2006/relationships/hyperlink" Target="https://fbref.com/en/players/ed8c35d2/Jonathan-Dean" TargetMode="External"/><Relationship Id="rId892" Type="http://schemas.openxmlformats.org/officeDocument/2006/relationships/hyperlink" Target="https://fbref.com/en/players/fe91e603/matchlogs/2025/passing/Ilay-Feingold-Match-Logs" TargetMode="External"/><Relationship Id="rId2159" Type="http://schemas.openxmlformats.org/officeDocument/2006/relationships/hyperlink" Target="https://fbref.com/en/players/bc33c73b/Samuel-Piette" TargetMode="External"/><Relationship Id="rId2366" Type="http://schemas.openxmlformats.org/officeDocument/2006/relationships/hyperlink" Target="https://fbref.com/en/players/b7b6e781/matchlogs/2025/passing/David-Romney-Match-Logs" TargetMode="External"/><Relationship Id="rId2573" Type="http://schemas.openxmlformats.org/officeDocument/2006/relationships/hyperlink" Target="https://fbref.com/en/squads/1ebc1a5b/Atlanta-United-Stats" TargetMode="External"/><Relationship Id="rId2780" Type="http://schemas.openxmlformats.org/officeDocument/2006/relationships/hyperlink" Target="https://fbref.com/en/players/8bb174fc/matchlogs/2025/passing/Tomas-Totland-Match-Logs" TargetMode="External"/><Relationship Id="rId100" Type="http://schemas.openxmlformats.org/officeDocument/2006/relationships/hyperlink" Target="https://fbref.com/en/players/c76e16c1/matchlogs/2025/passing/Markus-Anderson-Match-Logs" TargetMode="External"/><Relationship Id="rId338" Type="http://schemas.openxmlformats.org/officeDocument/2006/relationships/hyperlink" Target="https://fbref.com/en/country/POL/Poland-Football" TargetMode="External"/><Relationship Id="rId545" Type="http://schemas.openxmlformats.org/officeDocument/2006/relationships/hyperlink" Target="https://fbref.com/en/players/ca366055/Maxime-Chanot" TargetMode="External"/><Relationship Id="rId752" Type="http://schemas.openxmlformats.org/officeDocument/2006/relationships/hyperlink" Target="https://fbref.com/en/players/e329eaa6/matchlogs/2025/passing/CJ-dos-Santos-Match-Logs" TargetMode="External"/><Relationship Id="rId1175" Type="http://schemas.openxmlformats.org/officeDocument/2006/relationships/hyperlink" Target="https://fbref.com/en/players/4a78c769/matchlogs/2025/passing/Cameron-Harper-Match-Logs" TargetMode="External"/><Relationship Id="rId1382" Type="http://schemas.openxmlformats.org/officeDocument/2006/relationships/hyperlink" Target="https://fbref.com/en/squads/f7d86a43/Real-Salt-Lake-Stats" TargetMode="External"/><Relationship Id="rId2019" Type="http://schemas.openxmlformats.org/officeDocument/2006/relationships/hyperlink" Target="https://fbref.com/en/players/53ae4b5e/Luca-Orellano" TargetMode="External"/><Relationship Id="rId2226" Type="http://schemas.openxmlformats.org/officeDocument/2006/relationships/hyperlink" Target="https://fbref.com/en/players/ca9ccbf2/matchlogs/2025/passing/Jeremy-Rafanello-Match-Logs" TargetMode="External"/><Relationship Id="rId2433" Type="http://schemas.openxmlformats.org/officeDocument/2006/relationships/hyperlink" Target="https://fbref.com/en/squads/ab41cb90/Vancouver-Whitecaps-FC-Stats" TargetMode="External"/><Relationship Id="rId2640" Type="http://schemas.openxmlformats.org/officeDocument/2006/relationships/hyperlink" Target="https://fbref.com/en/players/17c03c76/matchlogs/2025/passing/Daniel-Steres-Match-Logs" TargetMode="External"/><Relationship Id="rId2878" Type="http://schemas.openxmlformats.org/officeDocument/2006/relationships/hyperlink" Target="https://fbref.com/en/country/USA/United-States-Football" TargetMode="External"/><Relationship Id="rId405" Type="http://schemas.openxmlformats.org/officeDocument/2006/relationships/hyperlink" Target="https://fbref.com/en/players/9d16dfbf/Tristan-Brown" TargetMode="External"/><Relationship Id="rId612" Type="http://schemas.openxmlformats.org/officeDocument/2006/relationships/hyperlink" Target="https://fbref.com/en/players/e28ae695/matchlogs/2025/passing/Vitor-Costa-Match-Logs" TargetMode="External"/><Relationship Id="rId1035" Type="http://schemas.openxmlformats.org/officeDocument/2006/relationships/hyperlink" Target="https://fbref.com/en/squads/0d885416/Houston-Dynamo-Stats" TargetMode="External"/><Relationship Id="rId1242" Type="http://schemas.openxmlformats.org/officeDocument/2006/relationships/hyperlink" Target="https://fbref.com/en/squads/b918956d/Austin-FC-Stats" TargetMode="External"/><Relationship Id="rId1687" Type="http://schemas.openxmlformats.org/officeDocument/2006/relationships/hyperlink" Target="https://fbref.com/en/players/4d6ec370/matchlogs/2025/passing/Thiago-Martins-Match-Logs" TargetMode="External"/><Relationship Id="rId1894" Type="http://schemas.openxmlformats.org/officeDocument/2006/relationships/hyperlink" Target="https://fbref.com/en/players/e744c3de/matchlogs/2025/passing/Matheus-Nascimento-Match-Logs" TargetMode="External"/><Relationship Id="rId2500" Type="http://schemas.openxmlformats.org/officeDocument/2006/relationships/hyperlink" Target="https://fbref.com/en/country/AUT/Austria-Football" TargetMode="External"/><Relationship Id="rId2738" Type="http://schemas.openxmlformats.org/officeDocument/2006/relationships/hyperlink" Target="https://fbref.com/en/country/GER/Germany-Football" TargetMode="External"/><Relationship Id="rId2945" Type="http://schemas.openxmlformats.org/officeDocument/2006/relationships/hyperlink" Target="https://fbref.com/en/players/54c948de/Brian-White" TargetMode="External"/><Relationship Id="rId917" Type="http://schemas.openxmlformats.org/officeDocument/2006/relationships/hyperlink" Target="https://fbref.com/en/players/67d3d023/Kristian-Fletcher" TargetMode="External"/><Relationship Id="rId1102" Type="http://schemas.openxmlformats.org/officeDocument/2006/relationships/hyperlink" Target="https://fbref.com/en/country/HAI/Haiti-Football" TargetMode="External"/><Relationship Id="rId1547" Type="http://schemas.openxmlformats.org/officeDocument/2006/relationships/hyperlink" Target="https://fbref.com/en/players/66a7effe/matchlogs/2025/passing/Ondrej-Lingr-Match-Logs" TargetMode="External"/><Relationship Id="rId1754" Type="http://schemas.openxmlformats.org/officeDocument/2006/relationships/hyperlink" Target="https://fbref.com/en/squads/d8b46897/LA-Galaxy-Stats" TargetMode="External"/><Relationship Id="rId1961" Type="http://schemas.openxmlformats.org/officeDocument/2006/relationships/hyperlink" Target="https://fbref.com/en/squads/64e81410/New-York-City-FC-Stats" TargetMode="External"/><Relationship Id="rId2805" Type="http://schemas.openxmlformats.org/officeDocument/2006/relationships/hyperlink" Target="https://fbref.com/en/players/d86edf5a/Gavin-Turner" TargetMode="External"/><Relationship Id="rId46" Type="http://schemas.openxmlformats.org/officeDocument/2006/relationships/hyperlink" Target="https://fbref.com/en/country/USA/United-States-Football" TargetMode="External"/><Relationship Id="rId1407" Type="http://schemas.openxmlformats.org/officeDocument/2006/relationships/hyperlink" Target="https://fbref.com/en/players/e216e242/matchlogs/2025/passing/Bibi-Karamoko-Match-Logs" TargetMode="External"/><Relationship Id="rId1614" Type="http://schemas.openxmlformats.org/officeDocument/2006/relationships/hyperlink" Target="https://fbref.com/en/squads/f7d86a43/Real-Salt-Lake-Stats" TargetMode="External"/><Relationship Id="rId1821" Type="http://schemas.openxmlformats.org/officeDocument/2006/relationships/hyperlink" Target="https://fbref.com/en/country/CPV/Cape-Verde-Football" TargetMode="External"/><Relationship Id="rId3067" Type="http://schemas.openxmlformats.org/officeDocument/2006/relationships/hyperlink" Target="https://fbref.com/en/squads/44117292/DC-United-Stats" TargetMode="External"/><Relationship Id="rId195" Type="http://schemas.openxmlformats.org/officeDocument/2006/relationships/hyperlink" Target="https://fbref.com/en/squads/6218ebd4/Seattle-Sounders-Stats" TargetMode="External"/><Relationship Id="rId1919" Type="http://schemas.openxmlformats.org/officeDocument/2006/relationships/hyperlink" Target="https://fbref.com/en/players/a61d2c1a/Franco-Negri" TargetMode="External"/><Relationship Id="rId2083" Type="http://schemas.openxmlformats.org/officeDocument/2006/relationships/hyperlink" Target="https://fbref.com/en/players/6dbc74d6/Isaiah-Parente" TargetMode="External"/><Relationship Id="rId2290" Type="http://schemas.openxmlformats.org/officeDocument/2006/relationships/hyperlink" Target="https://fbref.com/en/players/6d06853b/matchlogs/2025/passing/Alvaro-Ribeiro-Match-Logs" TargetMode="External"/><Relationship Id="rId2388" Type="http://schemas.openxmlformats.org/officeDocument/2006/relationships/hyperlink" Target="https://fbref.com/en/country/URU/Uruguay-Football" TargetMode="External"/><Relationship Id="rId2595" Type="http://schemas.openxmlformats.org/officeDocument/2006/relationships/hyperlink" Target="https://fbref.com/en/country/USA/United-States-Football" TargetMode="External"/><Relationship Id="rId262" Type="http://schemas.openxmlformats.org/officeDocument/2006/relationships/hyperlink" Target="https://fbref.com/en/country/USA/United-States-Football" TargetMode="External"/><Relationship Id="rId567" Type="http://schemas.openxmlformats.org/officeDocument/2006/relationships/hyperlink" Target="https://fbref.com/en/squads/1ebc1a5b/Atlanta-United-Stats" TargetMode="External"/><Relationship Id="rId1197" Type="http://schemas.openxmlformats.org/officeDocument/2006/relationships/hyperlink" Target="https://fbref.com/en/country/CAN/Canada-Football" TargetMode="External"/><Relationship Id="rId2150" Type="http://schemas.openxmlformats.org/officeDocument/2006/relationships/hyperlink" Target="https://fbref.com/en/players/90f3beec/matchlogs/2025/passing/Raoul-Petretta-Match-Logs" TargetMode="External"/><Relationship Id="rId2248" Type="http://schemas.openxmlformats.org/officeDocument/2006/relationships/hyperlink" Target="https://fbref.com/en/country/LBR/Liberia-Football" TargetMode="External"/><Relationship Id="rId122" Type="http://schemas.openxmlformats.org/officeDocument/2006/relationships/hyperlink" Target="https://fbref.com/en/country/USA/United-States-Football" TargetMode="External"/><Relationship Id="rId774" Type="http://schemas.openxmlformats.org/officeDocument/2006/relationships/hyperlink" Target="https://fbref.com/en/country/USA/United-States-Football" TargetMode="External"/><Relationship Id="rId981" Type="http://schemas.openxmlformats.org/officeDocument/2006/relationships/hyperlink" Target="https://fbref.com/en/players/15a987c9/Julian-Gaines" TargetMode="External"/><Relationship Id="rId1057" Type="http://schemas.openxmlformats.org/officeDocument/2006/relationships/hyperlink" Target="https://fbref.com/en/players/7298c545/Ian-Glavinovich" TargetMode="External"/><Relationship Id="rId2010" Type="http://schemas.openxmlformats.org/officeDocument/2006/relationships/hyperlink" Target="https://fbref.com/en/players/226a288e/matchlogs/2025/passing/Kwadwo-Opoku-Match-Logs" TargetMode="External"/><Relationship Id="rId2455" Type="http://schemas.openxmlformats.org/officeDocument/2006/relationships/hyperlink" Target="https://fbref.com/en/players/6fcddf5f/Daniel-Salloi" TargetMode="External"/><Relationship Id="rId2662" Type="http://schemas.openxmlformats.org/officeDocument/2006/relationships/hyperlink" Target="https://fbref.com/en/country/RUS/Russia-Football" TargetMode="External"/><Relationship Id="rId427" Type="http://schemas.openxmlformats.org/officeDocument/2006/relationships/hyperlink" Target="https://fbref.com/en/squads/ca460650/San-Jose-Earthquakes-Stats" TargetMode="External"/><Relationship Id="rId634" Type="http://schemas.openxmlformats.org/officeDocument/2006/relationships/hyperlink" Target="https://fbref.com/en/country/USA/United-States-Football" TargetMode="External"/><Relationship Id="rId841" Type="http://schemas.openxmlformats.org/officeDocument/2006/relationships/hyperlink" Target="https://fbref.com/en/players/f77a051b/Lawrence-Ennali" TargetMode="External"/><Relationship Id="rId1264" Type="http://schemas.openxmlformats.org/officeDocument/2006/relationships/hyperlink" Target="https://fbref.com/en/players/751c1de2/Jung-Hoyeon" TargetMode="External"/><Relationship Id="rId1471" Type="http://schemas.openxmlformats.org/officeDocument/2006/relationships/hyperlink" Target="https://fbref.com/en/players/068be155/matchlogs/2025/passing/Damir-Kreilach-Match-Logs" TargetMode="External"/><Relationship Id="rId1569" Type="http://schemas.openxmlformats.org/officeDocument/2006/relationships/hyperlink" Target="https://fbref.com/en/country/GER/Germany-Football" TargetMode="External"/><Relationship Id="rId2108" Type="http://schemas.openxmlformats.org/officeDocument/2006/relationships/hyperlink" Target="https://fbref.com/en/country/USA/United-States-Football" TargetMode="External"/><Relationship Id="rId2315" Type="http://schemas.openxmlformats.org/officeDocument/2006/relationships/hyperlink" Target="https://fbref.com/en/players/782a95d9/Miles-Robinson" TargetMode="External"/><Relationship Id="rId2522" Type="http://schemas.openxmlformats.org/officeDocument/2006/relationships/hyperlink" Target="https://fbref.com/en/players/9142b22f/matchlogs/2025/passing/Telasco-Segovia-Match-Logs" TargetMode="External"/><Relationship Id="rId2967" Type="http://schemas.openxmlformats.org/officeDocument/2006/relationships/hyperlink" Target="https://fbref.com/en/squads/eb57545a/Charlotte-FC-Stats" TargetMode="External"/><Relationship Id="rId701" Type="http://schemas.openxmlformats.org/officeDocument/2006/relationships/hyperlink" Target="https://fbref.com/en/players/1d5c96f8/Mikkel-Desler" TargetMode="External"/><Relationship Id="rId939" Type="http://schemas.openxmlformats.org/officeDocument/2006/relationships/hyperlink" Target="https://fbref.com/en/squads/b918956d/Austin-FC-Stats" TargetMode="External"/><Relationship Id="rId1124" Type="http://schemas.openxmlformats.org/officeDocument/2006/relationships/hyperlink" Target="https://fbref.com/en/players/c644e140/Justin-Haak" TargetMode="External"/><Relationship Id="rId1331" Type="http://schemas.openxmlformats.org/officeDocument/2006/relationships/hyperlink" Target="https://fbref.com/en/players/8ca5c176/matchlogs/2025/passing/Robin-Jansson-Match-Logs" TargetMode="External"/><Relationship Id="rId1776" Type="http://schemas.openxmlformats.org/officeDocument/2006/relationships/hyperlink" Target="https://fbref.com/en/players/0646bd8a/Kamal-Miller" TargetMode="External"/><Relationship Id="rId1983" Type="http://schemas.openxmlformats.org/officeDocument/2006/relationships/hyperlink" Target="https://fbref.com/en/players/60953af0/Braian-Ojeda" TargetMode="External"/><Relationship Id="rId2827" Type="http://schemas.openxmlformats.org/officeDocument/2006/relationships/hyperlink" Target="https://fbref.com/en/squads/3c079def/New-England-Revolution-Stats" TargetMode="External"/><Relationship Id="rId68" Type="http://schemas.openxmlformats.org/officeDocument/2006/relationships/hyperlink" Target="https://fbref.com/en/players/75a66bed/matchlogs/2025/passing/Tadeo-Allende-Match-Logs" TargetMode="External"/><Relationship Id="rId1429" Type="http://schemas.openxmlformats.org/officeDocument/2006/relationships/hyperlink" Target="https://fbref.com/en/country/CAN/Canada-Football" TargetMode="External"/><Relationship Id="rId1636" Type="http://schemas.openxmlformats.org/officeDocument/2006/relationships/hyperlink" Target="https://fbref.com/en/players/9d83969b/Adilson-Malanda" TargetMode="External"/><Relationship Id="rId1843" Type="http://schemas.openxmlformats.org/officeDocument/2006/relationships/hyperlink" Target="https://fbref.com/en/players/ed42a43f/matchlogs/2025/passing/Cole-Mrowka-Match-Logs" TargetMode="External"/><Relationship Id="rId1703" Type="http://schemas.openxmlformats.org/officeDocument/2006/relationships/hyperlink" Target="https://fbref.com/en/players/f6315619/matchlogs/2025/passing/Olivier-Mbaizo-Match-Logs" TargetMode="External"/><Relationship Id="rId1910" Type="http://schemas.openxmlformats.org/officeDocument/2006/relationships/hyperlink" Target="https://fbref.com/en/players/24f4dd87/matchlogs/2025/passing/Dylan-Nealis-Match-Logs" TargetMode="External"/><Relationship Id="rId284" Type="http://schemas.openxmlformats.org/officeDocument/2006/relationships/hyperlink" Target="https://fbref.com/en/players/9a6f8dfd/matchlogs/2025/passing/Alejandro-Bedoya-Match-Logs" TargetMode="External"/><Relationship Id="rId491" Type="http://schemas.openxmlformats.org/officeDocument/2006/relationships/hyperlink" Target="https://fbref.com/en/squads/46ef01d0/Orlando-City-Stats" TargetMode="External"/><Relationship Id="rId2172" Type="http://schemas.openxmlformats.org/officeDocument/2006/relationships/hyperlink" Target="https://fbref.com/en/country/AUS/Australia-Football" TargetMode="External"/><Relationship Id="rId3016" Type="http://schemas.openxmlformats.org/officeDocument/2006/relationships/hyperlink" Target="https://fbref.com/en/players/1e745ee1/matchlogs/2025/passing/Patrick-Yazbek-Match-Logs" TargetMode="External"/><Relationship Id="rId144" Type="http://schemas.openxmlformats.org/officeDocument/2006/relationships/hyperlink" Target="https://fbref.com/en/players/1bb2acce/matchlogs/2025/passing/Paul-Arriola-Match-Logs" TargetMode="External"/><Relationship Id="rId589" Type="http://schemas.openxmlformats.org/officeDocument/2006/relationships/hyperlink" Target="https://fbref.com/en/players/e5857da0/Michael-Collodi" TargetMode="External"/><Relationship Id="rId796" Type="http://schemas.openxmlformats.org/officeDocument/2006/relationships/hyperlink" Target="https://fbref.com/en/players/5fa7b2ec/matchlogs/2025/passing/Jeremy-Ebobisse-Match-Logs" TargetMode="External"/><Relationship Id="rId2477" Type="http://schemas.openxmlformats.org/officeDocument/2006/relationships/hyperlink" Target="https://fbref.com/en/squads/99ea75a6/Minnesota-United-Stats" TargetMode="External"/><Relationship Id="rId2684" Type="http://schemas.openxmlformats.org/officeDocument/2006/relationships/hyperlink" Target="https://fbref.com/en/players/b017b770/matchlogs/2025/passing/Sam-Surridge-Match-Logs" TargetMode="External"/><Relationship Id="rId351" Type="http://schemas.openxmlformats.org/officeDocument/2006/relationships/hyperlink" Target="https://fbref.com/en/squads/81d817a3/Los-Angeles-FC-Stats" TargetMode="External"/><Relationship Id="rId449" Type="http://schemas.openxmlformats.org/officeDocument/2006/relationships/hyperlink" Target="https://fbref.com/en/players/5ab0ea87/Sergio-Busquets" TargetMode="External"/><Relationship Id="rId656" Type="http://schemas.openxmlformats.org/officeDocument/2006/relationships/hyperlink" Target="https://fbref.com/en/players/636fc976/matchlogs/2025/passing/Daniel-Match-Logs" TargetMode="External"/><Relationship Id="rId863" Type="http://schemas.openxmlformats.org/officeDocument/2006/relationships/hyperlink" Target="https://fbref.com/en/squads/130f43fa/Toronto-FC-Stats" TargetMode="External"/><Relationship Id="rId1079" Type="http://schemas.openxmlformats.org/officeDocument/2006/relationships/hyperlink" Target="https://fbref.com/en/squads/f7d86a43/Real-Salt-Lake-Stats" TargetMode="External"/><Relationship Id="rId1286" Type="http://schemas.openxmlformats.org/officeDocument/2006/relationships/hyperlink" Target="https://fbref.com/en/squads/fc22273c/CF-Montreal-Stats" TargetMode="External"/><Relationship Id="rId1493" Type="http://schemas.openxmlformats.org/officeDocument/2006/relationships/hyperlink" Target="https://fbref.com/en/country/ARG/Argentina-Football" TargetMode="External"/><Relationship Id="rId2032" Type="http://schemas.openxmlformats.org/officeDocument/2006/relationships/hyperlink" Target="https://fbref.com/en/country/GER/Germany-Football" TargetMode="External"/><Relationship Id="rId2337" Type="http://schemas.openxmlformats.org/officeDocument/2006/relationships/hyperlink" Target="https://fbref.com/en/squads/4acb0537/Sporting-Kansas-City-Stats" TargetMode="External"/><Relationship Id="rId2544" Type="http://schemas.openxmlformats.org/officeDocument/2006/relationships/hyperlink" Target="https://fbref.com/en/country/CAN/Canada-Football" TargetMode="External"/><Relationship Id="rId2891" Type="http://schemas.openxmlformats.org/officeDocument/2006/relationships/hyperlink" Target="https://fbref.com/en/squads/0d885416/Houston-Dynamo-Stats" TargetMode="External"/><Relationship Id="rId2989" Type="http://schemas.openxmlformats.org/officeDocument/2006/relationships/hyperlink" Target="https://fbref.com/en/players/0985c282/Tyler-Wolff" TargetMode="External"/><Relationship Id="rId211" Type="http://schemas.openxmlformats.org/officeDocument/2006/relationships/hyperlink" Target="https://fbref.com/en/squads/f7d86a43/Real-Salt-Lake-Stats" TargetMode="External"/><Relationship Id="rId309" Type="http://schemas.openxmlformats.org/officeDocument/2006/relationships/hyperlink" Target="https://fbref.com/en/players/a5532e80/Miguel-Berry" TargetMode="External"/><Relationship Id="rId516" Type="http://schemas.openxmlformats.org/officeDocument/2006/relationships/hyperlink" Target="https://fbref.com/en/players/de5f6ea2/matchlogs/2025/passing/Jackson-Castro-Match-Logs" TargetMode="External"/><Relationship Id="rId1146" Type="http://schemas.openxmlformats.org/officeDocument/2006/relationships/hyperlink" Target="https://fbref.com/en/squads/e9ea41b2/FC-Cincinnati-Stats" TargetMode="External"/><Relationship Id="rId1798" Type="http://schemas.openxmlformats.org/officeDocument/2006/relationships/hyperlink" Target="https://fbref.com/en/squads/15cf8f40/FC-Dallas-Stats" TargetMode="External"/><Relationship Id="rId2751" Type="http://schemas.openxmlformats.org/officeDocument/2006/relationships/hyperlink" Target="https://fbref.com/en/squads/6218ebd4/Seattle-Sounders-Stats" TargetMode="External"/><Relationship Id="rId2849" Type="http://schemas.openxmlformats.org/officeDocument/2006/relationships/hyperlink" Target="https://fbref.com/en/players/ca07c1c5/Gerardo-Valenzuela" TargetMode="External"/><Relationship Id="rId723" Type="http://schemas.openxmlformats.org/officeDocument/2006/relationships/hyperlink" Target="https://fbref.com/en/squads/91b092e1/San-Diego-FC-Stats" TargetMode="External"/><Relationship Id="rId930" Type="http://schemas.openxmlformats.org/officeDocument/2006/relationships/hyperlink" Target="https://fbref.com/en/country/PAR/Paraguay-Football" TargetMode="External"/><Relationship Id="rId1006" Type="http://schemas.openxmlformats.org/officeDocument/2006/relationships/hyperlink" Target="https://fbref.com/en/country/ESP/Spain-Football" TargetMode="External"/><Relationship Id="rId1353" Type="http://schemas.openxmlformats.org/officeDocument/2006/relationships/hyperlink" Target="https://fbref.com/en/country/USA/United-States-Football" TargetMode="External"/><Relationship Id="rId1560" Type="http://schemas.openxmlformats.org/officeDocument/2006/relationships/hyperlink" Target="https://fbref.com/en/players/33c69aa0/Robin-Lod" TargetMode="External"/><Relationship Id="rId1658" Type="http://schemas.openxmlformats.org/officeDocument/2006/relationships/hyperlink" Target="https://fbref.com/en/squads/eb57545a/Charlotte-FC-Stats" TargetMode="External"/><Relationship Id="rId1865" Type="http://schemas.openxmlformats.org/officeDocument/2006/relationships/hyperlink" Target="https://fbref.com/en/country/USA/United-States-Football" TargetMode="External"/><Relationship Id="rId2404" Type="http://schemas.openxmlformats.org/officeDocument/2006/relationships/hyperlink" Target="https://fbref.com/en/country/CHI/Chile-Football" TargetMode="External"/><Relationship Id="rId2611" Type="http://schemas.openxmlformats.org/officeDocument/2006/relationships/hyperlink" Target="https://fbref.com/en/country/UKR/Ukraine-Football" TargetMode="External"/><Relationship Id="rId2709" Type="http://schemas.openxmlformats.org/officeDocument/2006/relationships/hyperlink" Target="https://fbref.com/en/players/618ab91f/Strahinja-Tanasijevic" TargetMode="External"/><Relationship Id="rId1213" Type="http://schemas.openxmlformats.org/officeDocument/2006/relationships/hyperlink" Target="https://fbref.com/en/country/GER/Germany-Football" TargetMode="External"/><Relationship Id="rId1420" Type="http://schemas.openxmlformats.org/officeDocument/2006/relationships/hyperlink" Target="https://fbref.com/en/players/136958ad/Kevin-Kelsy" TargetMode="External"/><Relationship Id="rId1518" Type="http://schemas.openxmlformats.org/officeDocument/2006/relationships/hyperlink" Target="https://fbref.com/en/squads/44117292/DC-United-Stats" TargetMode="External"/><Relationship Id="rId2916" Type="http://schemas.openxmlformats.org/officeDocument/2006/relationships/hyperlink" Target="https://fbref.com/en/players/fdc715d9/matchlogs/2025/passing/Kai-Wagner-Match-Logs" TargetMode="External"/><Relationship Id="rId1725" Type="http://schemas.openxmlformats.org/officeDocument/2006/relationships/hyperlink" Target="https://fbref.com/en/country/NIR/Northern-Ireland-Football" TargetMode="External"/><Relationship Id="rId1932" Type="http://schemas.openxmlformats.org/officeDocument/2006/relationships/hyperlink" Target="https://fbref.com/en/country/CMR/Cameroon-Football" TargetMode="External"/><Relationship Id="rId17" Type="http://schemas.openxmlformats.org/officeDocument/2006/relationships/hyperlink" Target="https://fbref.com/en/players/ece10cfe/Kellyn-Acosta" TargetMode="External"/><Relationship Id="rId2194" Type="http://schemas.openxmlformats.org/officeDocument/2006/relationships/hyperlink" Target="https://fbref.com/en/players/ccbbe661/matchlogs/2025/passing/Ezequiel-Ponce-Match-Logs" TargetMode="External"/><Relationship Id="rId3038" Type="http://schemas.openxmlformats.org/officeDocument/2006/relationships/hyperlink" Target="https://fbref.com/en/country/NGA/Nigeria-Football" TargetMode="External"/><Relationship Id="rId166" Type="http://schemas.openxmlformats.org/officeDocument/2006/relationships/hyperlink" Target="https://fbref.com/en/country/NGA/Nigeria-Football" TargetMode="External"/><Relationship Id="rId373" Type="http://schemas.openxmlformats.org/officeDocument/2006/relationships/hyperlink" Target="https://fbref.com/en/players/fd594b15/David-Brekalo" TargetMode="External"/><Relationship Id="rId580" Type="http://schemas.openxmlformats.org/officeDocument/2006/relationships/hyperlink" Target="https://fbref.com/en/players/6e327d0d/matchlogs/2025/passing/Caden-Clark-Match-Logs" TargetMode="External"/><Relationship Id="rId2054" Type="http://schemas.openxmlformats.org/officeDocument/2006/relationships/hyperlink" Target="https://fbref.com/en/players/004b090e/matchlogs/2025/passing/Devin-Padelford-Match-Logs" TargetMode="External"/><Relationship Id="rId2261" Type="http://schemas.openxmlformats.org/officeDocument/2006/relationships/hyperlink" Target="https://fbref.com/en/squads/cb8b86a2/Inter-Miami-Stats" TargetMode="External"/><Relationship Id="rId2499" Type="http://schemas.openxmlformats.org/officeDocument/2006/relationships/hyperlink" Target="https://fbref.com/en/players/1c341b14/David-Schnegg" TargetMode="External"/><Relationship Id="rId1" Type="http://schemas.openxmlformats.org/officeDocument/2006/relationships/hyperlink" Target="https://fbref.com/en/players/1339039e/Liel-Abada" TargetMode="External"/><Relationship Id="rId233" Type="http://schemas.openxmlformats.org/officeDocument/2006/relationships/hyperlink" Target="https://fbref.com/en/players/c90615e6/Lucas-Bartlett" TargetMode="External"/><Relationship Id="rId440" Type="http://schemas.openxmlformats.org/officeDocument/2006/relationships/hyperlink" Target="https://fbref.com/en/players/3077fce8/matchlogs/2025/passing/Teal-Bunbury-Match-Logs" TargetMode="External"/><Relationship Id="rId678" Type="http://schemas.openxmlformats.org/officeDocument/2006/relationships/hyperlink" Target="https://fbref.com/en/country/ARG/Argentina-Football" TargetMode="External"/><Relationship Id="rId885" Type="http://schemas.openxmlformats.org/officeDocument/2006/relationships/hyperlink" Target="https://fbref.com/en/players/81039302/Mohamed-Farsi" TargetMode="External"/><Relationship Id="rId1070" Type="http://schemas.openxmlformats.org/officeDocument/2006/relationships/hyperlink" Target="https://fbref.com/en/country/COL/Colombia-Football" TargetMode="External"/><Relationship Id="rId2121" Type="http://schemas.openxmlformats.org/officeDocument/2006/relationships/hyperlink" Target="https://fbref.com/en/squads/ca460650/San-Jose-Earthquakes-Stats" TargetMode="External"/><Relationship Id="rId2359" Type="http://schemas.openxmlformats.org/officeDocument/2006/relationships/hyperlink" Target="https://fbref.com/en/players/3349dcba/Tomas-Romero" TargetMode="External"/><Relationship Id="rId2566" Type="http://schemas.openxmlformats.org/officeDocument/2006/relationships/hyperlink" Target="https://fbref.com/en/players/7cf7d4dd/matchlogs/2025/passing/Jonathan-Shore-Match-Logs" TargetMode="External"/><Relationship Id="rId2773" Type="http://schemas.openxmlformats.org/officeDocument/2006/relationships/hyperlink" Target="https://fbref.com/en/players/5cb6d60f/Joshua-Torquato" TargetMode="External"/><Relationship Id="rId2980" Type="http://schemas.openxmlformats.org/officeDocument/2006/relationships/hyperlink" Target="https://fbref.com/en/players/0362c29e/matchlogs/2025/passing/Henry-Wingo-Match-Logs" TargetMode="External"/><Relationship Id="rId300" Type="http://schemas.openxmlformats.org/officeDocument/2006/relationships/hyperlink" Target="https://fbref.com/en/players/ab070c55/matchlogs/2025/passing/Christian-Benteke-Match-Logs" TargetMode="External"/><Relationship Id="rId538" Type="http://schemas.openxmlformats.org/officeDocument/2006/relationships/hyperlink" Target="https://fbref.com/en/country/ARG/Argentina-Football" TargetMode="External"/><Relationship Id="rId745" Type="http://schemas.openxmlformats.org/officeDocument/2006/relationships/hyperlink" Target="https://fbref.com/en/players/c182ca04/Griffin-Dorsey" TargetMode="External"/><Relationship Id="rId952" Type="http://schemas.openxmlformats.org/officeDocument/2006/relationships/hyperlink" Target="https://fbref.com/en/players/6c3c3c3c/matchlogs/2025/passing/Ajani-Fortune-Match-Logs" TargetMode="External"/><Relationship Id="rId1168" Type="http://schemas.openxmlformats.org/officeDocument/2006/relationships/hyperlink" Target="https://fbref.com/en/players/73fdc4c2/Ian-Harkes" TargetMode="External"/><Relationship Id="rId1375" Type="http://schemas.openxmlformats.org/officeDocument/2006/relationships/hyperlink" Target="https://fbref.com/en/players/00534d73/matchlogs/2025/passing/Preston-Judd-Match-Logs" TargetMode="External"/><Relationship Id="rId1582" Type="http://schemas.openxmlformats.org/officeDocument/2006/relationships/hyperlink" Target="https://fbref.com/en/squads/130f43fa/Toronto-FC-Stats" TargetMode="External"/><Relationship Id="rId2219" Type="http://schemas.openxmlformats.org/officeDocument/2006/relationships/hyperlink" Target="https://fbref.com/en/players/b5dd3469/Nemanja-Radoja" TargetMode="External"/><Relationship Id="rId2426" Type="http://schemas.openxmlformats.org/officeDocument/2006/relationships/hyperlink" Target="https://fbref.com/en/players/b33c6ed5/matchlogs/2025/passing/Jacen-Russell-Rowe-Match-Logs" TargetMode="External"/><Relationship Id="rId2633" Type="http://schemas.openxmlformats.org/officeDocument/2006/relationships/hyperlink" Target="https://fbref.com/en/players/42130443/Zack-Steffen" TargetMode="External"/><Relationship Id="rId81" Type="http://schemas.openxmlformats.org/officeDocument/2006/relationships/hyperlink" Target="https://fbref.com/en/players/e2e96950/Fernando-Alvarez" TargetMode="External"/><Relationship Id="rId605" Type="http://schemas.openxmlformats.org/officeDocument/2006/relationships/hyperlink" Target="https://fbref.com/en/players/59948ef7/David-Costa" TargetMode="External"/><Relationship Id="rId812" Type="http://schemas.openxmlformats.org/officeDocument/2006/relationships/hyperlink" Target="https://fbref.com/en/players/f03bba0c/matchlogs/2025/passing/Michael-Edwards-Match-Logs" TargetMode="External"/><Relationship Id="rId1028" Type="http://schemas.openxmlformats.org/officeDocument/2006/relationships/hyperlink" Target="https://fbref.com/en/players/581597fc/matchlogs/2025/passing/Joran-Gerbet-Match-Logs" TargetMode="External"/><Relationship Id="rId1235" Type="http://schemas.openxmlformats.org/officeDocument/2006/relationships/hyperlink" Target="https://fbref.com/en/players/891f8b82/matchlogs/2025/passing/Bode-Hidalgo-Match-Logs" TargetMode="External"/><Relationship Id="rId1442" Type="http://schemas.openxmlformats.org/officeDocument/2006/relationships/hyperlink" Target="https://fbref.com/en/squads/ca460650/San-Jose-Earthquakes-Stats" TargetMode="External"/><Relationship Id="rId1887" Type="http://schemas.openxmlformats.org/officeDocument/2006/relationships/hyperlink" Target="https://fbref.com/en/players/f8280175/Andy-Najar" TargetMode="External"/><Relationship Id="rId2840" Type="http://schemas.openxmlformats.org/officeDocument/2006/relationships/hyperlink" Target="https://fbref.com/en/players/01da7812/matchlogs/2025/passing/Myrto-Uzuni-Match-Logs" TargetMode="External"/><Relationship Id="rId2938" Type="http://schemas.openxmlformats.org/officeDocument/2006/relationships/hyperlink" Target="https://fbref.com/en/country/USA/United-States-Football" TargetMode="External"/><Relationship Id="rId1302" Type="http://schemas.openxmlformats.org/officeDocument/2006/relationships/hyperlink" Target="https://fbref.com/en/squads/ab41cb90/Vancouver-Whitecaps-FC-Stats" TargetMode="External"/><Relationship Id="rId1747" Type="http://schemas.openxmlformats.org/officeDocument/2006/relationships/hyperlink" Target="https://fbref.com/en/players/a1674d2a/matchlogs/2025/passing/Wyatt-Meyer-Match-Logs" TargetMode="External"/><Relationship Id="rId1954" Type="http://schemas.openxmlformats.org/officeDocument/2006/relationships/hyperlink" Target="https://fbref.com/en/players/897c8066/matchlogs/2025/passing/Obinna-Nwobodo-Match-Logs" TargetMode="External"/><Relationship Id="rId2700" Type="http://schemas.openxmlformats.org/officeDocument/2006/relationships/hyperlink" Target="https://fbref.com/en/players/4a07ae31/matchlogs/2025/passing/Nkosi-Tafari-Match-Logs" TargetMode="External"/><Relationship Id="rId39" Type="http://schemas.openxmlformats.org/officeDocument/2006/relationships/hyperlink" Target="https://fbref.com/en/squads/4acb0537/Sporting-Kansas-City-Stats" TargetMode="External"/><Relationship Id="rId1607" Type="http://schemas.openxmlformats.org/officeDocument/2006/relationships/hyperlink" Target="https://fbref.com/en/players/209aad11/matchlogs/2025/passing/Gonzalo-Lujan-Match-Logs" TargetMode="External"/><Relationship Id="rId1814" Type="http://schemas.openxmlformats.org/officeDocument/2006/relationships/hyperlink" Target="https://fbref.com/en/squads/cb8b86a2/Inter-Miami-Stats" TargetMode="External"/><Relationship Id="rId188" Type="http://schemas.openxmlformats.org/officeDocument/2006/relationships/hyperlink" Target="https://fbref.com/en/players/2d0d1442/matchlogs/2025/passing/Corey-Baird-Match-Logs" TargetMode="External"/><Relationship Id="rId395" Type="http://schemas.openxmlformats.org/officeDocument/2006/relationships/hyperlink" Target="https://fbref.com/en/squads/eb57545a/Charlotte-FC-Stats" TargetMode="External"/><Relationship Id="rId2076" Type="http://schemas.openxmlformats.org/officeDocument/2006/relationships/hyperlink" Target="https://fbref.com/en/country/CAN/Canada-Football" TargetMode="External"/><Relationship Id="rId2283" Type="http://schemas.openxmlformats.org/officeDocument/2006/relationships/hyperlink" Target="https://fbref.com/en/players/b7a764a8/Justin-Reynolds" TargetMode="External"/><Relationship Id="rId2490" Type="http://schemas.openxmlformats.org/officeDocument/2006/relationships/hyperlink" Target="https://fbref.com/en/players/2d43686c/matchlogs/2025/passing/Samuel-Sarver-Match-Logs" TargetMode="External"/><Relationship Id="rId2588" Type="http://schemas.openxmlformats.org/officeDocument/2006/relationships/hyperlink" Target="https://fbref.com/en/country/POL/Poland-Football" TargetMode="External"/><Relationship Id="rId255" Type="http://schemas.openxmlformats.org/officeDocument/2006/relationships/hyperlink" Target="https://fbref.com/en/squads/4acb0537/Sporting-Kansas-City-Stats" TargetMode="External"/><Relationship Id="rId462" Type="http://schemas.openxmlformats.org/officeDocument/2006/relationships/hyperlink" Target="https://fbref.com/en/country/FRA/France-Football" TargetMode="External"/><Relationship Id="rId1092" Type="http://schemas.openxmlformats.org/officeDocument/2006/relationships/hyperlink" Target="https://fbref.com/en/players/9c02bea6/matchlogs/2025/passing/Owen-Graham-Roache-Match-Logs" TargetMode="External"/><Relationship Id="rId1397" Type="http://schemas.openxmlformats.org/officeDocument/2006/relationships/hyperlink" Target="https://fbref.com/en/country/SLE/Sierra-Leone-Football" TargetMode="External"/><Relationship Id="rId2143" Type="http://schemas.openxmlformats.org/officeDocument/2006/relationships/hyperlink" Target="https://fbref.com/en/players/fafeaf3d/Luca-Petrasso" TargetMode="External"/><Relationship Id="rId2350" Type="http://schemas.openxmlformats.org/officeDocument/2006/relationships/hyperlink" Target="https://fbref.com/en/players/1255a82a/matchlogs/2025/passing/Alex-Roldan-Match-Logs" TargetMode="External"/><Relationship Id="rId2795" Type="http://schemas.openxmlformats.org/officeDocument/2006/relationships/hyperlink" Target="https://fbref.com/en/squads/ca460650/San-Jose-Earthquakes-Stats" TargetMode="External"/><Relationship Id="rId115" Type="http://schemas.openxmlformats.org/officeDocument/2006/relationships/hyperlink" Target="https://fbref.com/en/squads/d076914e/Portland-Timbers-Stats" TargetMode="External"/><Relationship Id="rId322" Type="http://schemas.openxmlformats.org/officeDocument/2006/relationships/hyperlink" Target="https://fbref.com/en/country/BRA/Brazil-Football" TargetMode="External"/><Relationship Id="rId767" Type="http://schemas.openxmlformats.org/officeDocument/2006/relationships/hyperlink" Target="https://fbref.com/en/squads/91b092e1/San-Diego-FC-Stats" TargetMode="External"/><Relationship Id="rId974" Type="http://schemas.openxmlformats.org/officeDocument/2006/relationships/hyperlink" Target="https://fbref.com/en/country/USA/United-States-Football" TargetMode="External"/><Relationship Id="rId2003" Type="http://schemas.openxmlformats.org/officeDocument/2006/relationships/hyperlink" Target="https://fbref.com/en/players/cd44ba68/Wyatt-Omsberg" TargetMode="External"/><Relationship Id="rId2210" Type="http://schemas.openxmlformats.org/officeDocument/2006/relationships/hyperlink" Target="https://fbref.com/en/players/6b306c92/matchlogs/2025/passing/John-Pulskamp-Match-Logs" TargetMode="External"/><Relationship Id="rId2448" Type="http://schemas.openxmlformats.org/officeDocument/2006/relationships/hyperlink" Target="https://fbref.com/en/country/USA/United-States-Football" TargetMode="External"/><Relationship Id="rId2655" Type="http://schemas.openxmlformats.org/officeDocument/2006/relationships/hyperlink" Target="https://fbref.com/en/squads/b918956d/Austin-FC-Stats" TargetMode="External"/><Relationship Id="rId2862" Type="http://schemas.openxmlformats.org/officeDocument/2006/relationships/hyperlink" Target="https://fbref.com/en/country/USA/United-States-Football" TargetMode="External"/><Relationship Id="rId627" Type="http://schemas.openxmlformats.org/officeDocument/2006/relationships/hyperlink" Target="https://fbref.com/en/squads/d076914e/Portland-Timbers-Stats" TargetMode="External"/><Relationship Id="rId834" Type="http://schemas.openxmlformats.org/officeDocument/2006/relationships/hyperlink" Target="https://fbref.com/en/country/USA/United-States-Football" TargetMode="External"/><Relationship Id="rId1257" Type="http://schemas.openxmlformats.org/officeDocument/2006/relationships/hyperlink" Target="https://fbref.com/en/country/USA/United-States-Football" TargetMode="External"/><Relationship Id="rId1464" Type="http://schemas.openxmlformats.org/officeDocument/2006/relationships/hyperlink" Target="https://fbref.com/en/players/1ea1a59a/Sebastian-Kowalczyk" TargetMode="External"/><Relationship Id="rId1671" Type="http://schemas.openxmlformats.org/officeDocument/2006/relationships/hyperlink" Target="https://fbref.com/en/players/b9459f85/matchlogs/2025/passing/Jahkeele-Marshall-Rutty-Match-Logs" TargetMode="External"/><Relationship Id="rId2308" Type="http://schemas.openxmlformats.org/officeDocument/2006/relationships/hyperlink" Target="https://fbref.com/en/country/NOR/Norway-Football" TargetMode="External"/><Relationship Id="rId2515" Type="http://schemas.openxmlformats.org/officeDocument/2006/relationships/hyperlink" Target="https://fbref.com/en/players/031097ba/Gabe-Segal" TargetMode="External"/><Relationship Id="rId2722" Type="http://schemas.openxmlformats.org/officeDocument/2006/relationships/hyperlink" Target="https://fbref.com/en/country/USA/United-States-Football" TargetMode="External"/><Relationship Id="rId901" Type="http://schemas.openxmlformats.org/officeDocument/2006/relationships/hyperlink" Target="https://fbref.com/en/players/43801098/Nick-Fernandez" TargetMode="External"/><Relationship Id="rId1117" Type="http://schemas.openxmlformats.org/officeDocument/2006/relationships/hyperlink" Target="https://fbref.com/en/country/USA/United-States-Football" TargetMode="External"/><Relationship Id="rId1324" Type="http://schemas.openxmlformats.org/officeDocument/2006/relationships/hyperlink" Target="https://fbref.com/en/players/3e10c876/Ian-James" TargetMode="External"/><Relationship Id="rId1531" Type="http://schemas.openxmlformats.org/officeDocument/2006/relationships/hyperlink" Target="https://fbref.com/en/players/1fafbf53/matchlogs/2025/passing/Tucker-Lepley-Match-Logs" TargetMode="External"/><Relationship Id="rId1769" Type="http://schemas.openxmlformats.org/officeDocument/2006/relationships/hyperlink" Target="https://fbref.com/en/country/USA/United-States-Football" TargetMode="External"/><Relationship Id="rId1976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country/BRA/Brazil-Football" TargetMode="External"/><Relationship Id="rId1629" Type="http://schemas.openxmlformats.org/officeDocument/2006/relationships/hyperlink" Target="https://fbref.com/en/country/USA/United-States-Football" TargetMode="External"/><Relationship Id="rId1836" Type="http://schemas.openxmlformats.org/officeDocument/2006/relationships/hyperlink" Target="https://fbref.com/en/players/15cda5f6/Edwin-Mosquera" TargetMode="External"/><Relationship Id="rId1903" Type="http://schemas.openxmlformats.org/officeDocument/2006/relationships/hyperlink" Target="https://fbref.com/en/players/ca1e91a1/Jalen-Neal" TargetMode="External"/><Relationship Id="rId2098" Type="http://schemas.openxmlformats.org/officeDocument/2006/relationships/hyperlink" Target="https://fbref.com/en/players/1866b0f1/matchlogs/2025/passing/Marco-Pasalic-Match-Logs" TargetMode="External"/><Relationship Id="rId3051" Type="http://schemas.openxmlformats.org/officeDocument/2006/relationships/hyperlink" Target="https://fbref.com/en/squads/d8b46897/LA-Galaxy-Stats" TargetMode="External"/><Relationship Id="rId277" Type="http://schemas.openxmlformats.org/officeDocument/2006/relationships/hyperlink" Target="https://fbref.com/en/players/bc921182/Simon-Becher" TargetMode="External"/><Relationship Id="rId484" Type="http://schemas.openxmlformats.org/officeDocument/2006/relationships/hyperlink" Target="https://fbref.com/en/players/45e1a597/matchlogs/2025/passing/George-Campbell-Match-Logs" TargetMode="External"/><Relationship Id="rId2165" Type="http://schemas.openxmlformats.org/officeDocument/2006/relationships/hyperlink" Target="https://fbref.com/en/squads/91b092e1/San-Diego-FC-Stats" TargetMode="External"/><Relationship Id="rId3009" Type="http://schemas.openxmlformats.org/officeDocument/2006/relationships/hyperlink" Target="https://fbref.com/en/players/672f4300/Joshua-Yaro" TargetMode="External"/><Relationship Id="rId137" Type="http://schemas.openxmlformats.org/officeDocument/2006/relationships/hyperlink" Target="https://fbref.com/en/players/078b2c07/Daniel-Armando-Rios" TargetMode="External"/><Relationship Id="rId344" Type="http://schemas.openxmlformats.org/officeDocument/2006/relationships/hyperlink" Target="https://fbref.com/en/players/1b78973a/matchlogs/2025/passing/Luca-Bombino-Match-Logs" TargetMode="External"/><Relationship Id="rId691" Type="http://schemas.openxmlformats.org/officeDocument/2006/relationships/hyperlink" Target="https://fbref.com/en/squads/81d817a3/Los-Angeles-FC-Stats" TargetMode="External"/><Relationship Id="rId789" Type="http://schemas.openxmlformats.org/officeDocument/2006/relationships/hyperlink" Target="https://fbref.com/en/players/0ffd4373/Chris-Durkin" TargetMode="External"/><Relationship Id="rId996" Type="http://schemas.openxmlformats.org/officeDocument/2006/relationships/hyperlink" Target="https://fbref.com/en/players/b76e1394/matchlogs/2025/passing/Pedro-Gallese-Match-Logs" TargetMode="External"/><Relationship Id="rId2025" Type="http://schemas.openxmlformats.org/officeDocument/2006/relationships/hyperlink" Target="https://fbref.com/en/squads/bd97ac1f/St-Louis-City-Stats" TargetMode="External"/><Relationship Id="rId2372" Type="http://schemas.openxmlformats.org/officeDocument/2006/relationships/hyperlink" Target="https://fbref.com/en/country/BRA/Brazil-Football" TargetMode="External"/><Relationship Id="rId2677" Type="http://schemas.openxmlformats.org/officeDocument/2006/relationships/hyperlink" Target="https://fbref.com/en/players/016e419b/Finn-Surman" TargetMode="External"/><Relationship Id="rId2884" Type="http://schemas.openxmlformats.org/officeDocument/2006/relationships/hyperlink" Target="https://fbref.com/en/players/8409bad1/matchlogs/2025/passing/Oscar-Verhoeven-Match-Logs" TargetMode="External"/><Relationship Id="rId551" Type="http://schemas.openxmlformats.org/officeDocument/2006/relationships/hyperlink" Target="https://fbref.com/en/squads/d076914e/Portland-Timbers-Stats" TargetMode="External"/><Relationship Id="rId649" Type="http://schemas.openxmlformats.org/officeDocument/2006/relationships/hyperlink" Target="https://fbref.com/en/players/c350e7d5/Dagur-Dan-Thorhallsson" TargetMode="External"/><Relationship Id="rId856" Type="http://schemas.openxmlformats.org/officeDocument/2006/relationships/hyperlink" Target="https://fbref.com/en/players/54f33d0e/matchlogs/2025/passing/Franco-Escobar-Match-Logs" TargetMode="External"/><Relationship Id="rId1181" Type="http://schemas.openxmlformats.org/officeDocument/2006/relationships/hyperlink" Target="https://fbref.com/en/country/USA/United-States-Football" TargetMode="External"/><Relationship Id="rId1279" Type="http://schemas.openxmlformats.org/officeDocument/2006/relationships/hyperlink" Target="https://fbref.com/en/players/363399b2/matchlogs/2025/passing/Aliyu-Ibrahim-Match-Logs" TargetMode="External"/><Relationship Id="rId1486" Type="http://schemas.openxmlformats.org/officeDocument/2006/relationships/hyperlink" Target="https://fbref.com/en/squads/91b092e1/San-Diego-FC-Stats" TargetMode="External"/><Relationship Id="rId2232" Type="http://schemas.openxmlformats.org/officeDocument/2006/relationships/hyperlink" Target="https://fbref.com/en/country/USA/United-States-Football" TargetMode="External"/><Relationship Id="rId2537" Type="http://schemas.openxmlformats.org/officeDocument/2006/relationships/hyperlink" Target="https://fbref.com/en/squads/44117292/DC-United-Stats" TargetMode="External"/><Relationship Id="rId204" Type="http://schemas.openxmlformats.org/officeDocument/2006/relationships/hyperlink" Target="https://fbref.com/en/players/b2bd0f6c/matchlogs/2025/passing/Jonathan-Bamba-Match-Logs" TargetMode="External"/><Relationship Id="rId411" Type="http://schemas.openxmlformats.org/officeDocument/2006/relationships/hyperlink" Target="https://fbref.com/en/squads/35f1b818/Nashville-SC-Stats" TargetMode="External"/><Relationship Id="rId509" Type="http://schemas.openxmlformats.org/officeDocument/2006/relationships/hyperlink" Target="https://fbref.com/en/players/cc120b4f/Julio-Cascante" TargetMode="External"/><Relationship Id="rId1041" Type="http://schemas.openxmlformats.org/officeDocument/2006/relationships/hyperlink" Target="https://fbref.com/en/players/16ceb862/Olivier-Giroud" TargetMode="External"/><Relationship Id="rId1139" Type="http://schemas.openxmlformats.org/officeDocument/2006/relationships/hyperlink" Target="https://fbref.com/en/players/582952f2/matchlogs/2025/passing/Teenage-Hadebe-Match-Logs" TargetMode="External"/><Relationship Id="rId1346" Type="http://schemas.openxmlformats.org/officeDocument/2006/relationships/hyperlink" Target="https://fbref.com/en/squads/ab41cb90/Vancouver-Whitecaps-FC-Stats" TargetMode="External"/><Relationship Id="rId1693" Type="http://schemas.openxmlformats.org/officeDocument/2006/relationships/hyperlink" Target="https://fbref.com/en/country/CMR/Cameroon-Football" TargetMode="External"/><Relationship Id="rId1998" Type="http://schemas.openxmlformats.org/officeDocument/2006/relationships/hyperlink" Target="https://fbref.com/en/players/b1aea125/matchlogs/2025/passing/Toyosi-Olusanya-Match-Logs" TargetMode="External"/><Relationship Id="rId2744" Type="http://schemas.openxmlformats.org/officeDocument/2006/relationships/hyperlink" Target="https://fbref.com/en/players/0355010f/matchlogs/2025/passing/Odin-Thiago-Holm-Match-Logs" TargetMode="External"/><Relationship Id="rId2951" Type="http://schemas.openxmlformats.org/officeDocument/2006/relationships/hyperlink" Target="https://fbref.com/en/squads/81d817a3/Los-Angeles-FC-Stats" TargetMode="External"/><Relationship Id="rId716" Type="http://schemas.openxmlformats.org/officeDocument/2006/relationships/hyperlink" Target="https://fbref.com/en/players/1c9838aa/matchlogs/2025/passing/Luis-Diaz-Match-Logs" TargetMode="External"/><Relationship Id="rId923" Type="http://schemas.openxmlformats.org/officeDocument/2006/relationships/hyperlink" Target="https://fbref.com/en/squads/ab41cb90/Vancouver-Whitecaps-FC-Stats" TargetMode="External"/><Relationship Id="rId1553" Type="http://schemas.openxmlformats.org/officeDocument/2006/relationships/hyperlink" Target="https://fbref.com/en/country/FRA/France-Football" TargetMode="External"/><Relationship Id="rId1760" Type="http://schemas.openxmlformats.org/officeDocument/2006/relationships/hyperlink" Target="https://fbref.com/en/players/83cf9719/Djordje-Mihailovic" TargetMode="External"/><Relationship Id="rId1858" Type="http://schemas.openxmlformats.org/officeDocument/2006/relationships/hyperlink" Target="https://fbref.com/en/squads/46ef01d0/Orlando-City-Stats" TargetMode="External"/><Relationship Id="rId2604" Type="http://schemas.openxmlformats.org/officeDocument/2006/relationships/hyperlink" Target="https://fbref.com/en/squads/d076914e/Portland-Timbers-Stats" TargetMode="External"/><Relationship Id="rId2811" Type="http://schemas.openxmlformats.org/officeDocument/2006/relationships/hyperlink" Target="https://fbref.com/en/squads/91b092e1/San-Diego-FC-Stats" TargetMode="External"/><Relationship Id="rId52" Type="http://schemas.openxmlformats.org/officeDocument/2006/relationships/hyperlink" Target="https://fbref.com/en/players/540a5be1/matchlogs/2025/passing/Ali-Ahmed-Match-Logs" TargetMode="External"/><Relationship Id="rId1206" Type="http://schemas.openxmlformats.org/officeDocument/2006/relationships/hyperlink" Target="https://fbref.com/en/squads/f7d86a43/Real-Salt-Lake-Stats" TargetMode="External"/><Relationship Id="rId1413" Type="http://schemas.openxmlformats.org/officeDocument/2006/relationships/hyperlink" Target="https://fbref.com/en/country/CAN/Canada-Football" TargetMode="External"/><Relationship Id="rId1620" Type="http://schemas.openxmlformats.org/officeDocument/2006/relationships/hyperlink" Target="https://fbref.com/en/players/4b3681f1/Liam-MacKenzie" TargetMode="External"/><Relationship Id="rId2909" Type="http://schemas.openxmlformats.org/officeDocument/2006/relationships/hyperlink" Target="https://fbref.com/en/players/bf4d31d3/Giacomo-Vrioni" TargetMode="External"/><Relationship Id="rId1718" Type="http://schemas.openxmlformats.org/officeDocument/2006/relationships/hyperlink" Target="https://fbref.com/en/squads/d076914e/Portland-Timbers-Stats" TargetMode="External"/><Relationship Id="rId1925" Type="http://schemas.openxmlformats.org/officeDocument/2006/relationships/hyperlink" Target="https://fbref.com/en/squads/ab41cb90/Vancouver-Whitecaps-FC-Stats" TargetMode="External"/><Relationship Id="rId299" Type="http://schemas.openxmlformats.org/officeDocument/2006/relationships/hyperlink" Target="https://fbref.com/en/squads/44117292/DC-United-Stats" TargetMode="External"/><Relationship Id="rId2187" Type="http://schemas.openxmlformats.org/officeDocument/2006/relationships/hyperlink" Target="https://fbref.com/en/players/c1f0fb45/Paxton-Pomykal" TargetMode="External"/><Relationship Id="rId2394" Type="http://schemas.openxmlformats.org/officeDocument/2006/relationships/hyperlink" Target="https://fbref.com/en/players/5777eca0/matchlogs/2025/passing/Sigurd-Rosted-Match-Logs" TargetMode="External"/><Relationship Id="rId159" Type="http://schemas.openxmlformats.org/officeDocument/2006/relationships/hyperlink" Target="https://fbref.com/en/squads/d8b46897/LA-Galaxy-Stats" TargetMode="External"/><Relationship Id="rId366" Type="http://schemas.openxmlformats.org/officeDocument/2006/relationships/hyperlink" Target="https://fbref.com/en/country/USA/United-States-Football" TargetMode="External"/><Relationship Id="rId573" Type="http://schemas.openxmlformats.org/officeDocument/2006/relationships/hyperlink" Target="https://fbref.com/en/players/b781b6bf/Markus-Cimermancic" TargetMode="External"/><Relationship Id="rId780" Type="http://schemas.openxmlformats.org/officeDocument/2006/relationships/hyperlink" Target="https://fbref.com/en/players/04391c12/matchlogs/2025/passing/Morris-Duggan-Match-Logs" TargetMode="External"/><Relationship Id="rId2047" Type="http://schemas.openxmlformats.org/officeDocument/2006/relationships/hyperlink" Target="https://fbref.com/en/players/67cbc8e7/Javier-Otero" TargetMode="External"/><Relationship Id="rId2254" Type="http://schemas.openxmlformats.org/officeDocument/2006/relationships/hyperlink" Target="https://fbref.com/en/players/f006a9b3/matchlogs/2025/passing/Ryan-Raposo-Match-Logs" TargetMode="External"/><Relationship Id="rId2461" Type="http://schemas.openxmlformats.org/officeDocument/2006/relationships/hyperlink" Target="https://fbref.com/en/squads/d8b46897/LA-Galaxy-Stats" TargetMode="External"/><Relationship Id="rId2699" Type="http://schemas.openxmlformats.org/officeDocument/2006/relationships/hyperlink" Target="https://fbref.com/en/squads/81d817a3/Los-Angeles-FC-Stats" TargetMode="External"/><Relationship Id="rId3000" Type="http://schemas.openxmlformats.org/officeDocument/2006/relationships/hyperlink" Target="https://fbref.com/en/players/b712e02d/matchlogs/2025/passing/Miki-Yamane-Match-Logs" TargetMode="External"/><Relationship Id="rId226" Type="http://schemas.openxmlformats.org/officeDocument/2006/relationships/hyperlink" Target="https://fbref.com/en/country/POR/Portugal-Football" TargetMode="External"/><Relationship Id="rId433" Type="http://schemas.openxmlformats.org/officeDocument/2006/relationships/hyperlink" Target="https://fbref.com/en/players/eab85789/Osman-Bukari" TargetMode="External"/><Relationship Id="rId878" Type="http://schemas.openxmlformats.org/officeDocument/2006/relationships/hyperlink" Target="https://fbref.com/en/country/USA/United-States-Football" TargetMode="External"/><Relationship Id="rId1063" Type="http://schemas.openxmlformats.org/officeDocument/2006/relationships/hyperlink" Target="https://fbref.com/en/squads/46024eeb/Philadelphia-Union-Stats" TargetMode="External"/><Relationship Id="rId1270" Type="http://schemas.openxmlformats.org/officeDocument/2006/relationships/hyperlink" Target="https://fbref.com/en/squads/3c079def/New-England-Revolution-Stats" TargetMode="External"/><Relationship Id="rId2114" Type="http://schemas.openxmlformats.org/officeDocument/2006/relationships/hyperlink" Target="https://fbref.com/en/players/118d25ee/matchlogs/2025/passing/Pedrinho-Match-Logs" TargetMode="External"/><Relationship Id="rId2559" Type="http://schemas.openxmlformats.org/officeDocument/2006/relationships/hyperlink" Target="https://fbref.com/en/players/f347746b/Jason-Shokalook" TargetMode="External"/><Relationship Id="rId2766" Type="http://schemas.openxmlformats.org/officeDocument/2006/relationships/hyperlink" Target="https://fbref.com/en/country/JPN/Japan-Football" TargetMode="External"/><Relationship Id="rId2973" Type="http://schemas.openxmlformats.org/officeDocument/2006/relationships/hyperlink" Target="https://fbref.com/en/players/965fc36d/Bruno-Wilson" TargetMode="External"/><Relationship Id="rId640" Type="http://schemas.openxmlformats.org/officeDocument/2006/relationships/hyperlink" Target="https://fbref.com/en/players/ad2bce19/matchlogs/2025/passing/Christopher-Cupps-Match-Logs" TargetMode="External"/><Relationship Id="rId738" Type="http://schemas.openxmlformats.org/officeDocument/2006/relationships/hyperlink" Target="https://fbref.com/en/country/MLI/Mali-Football" TargetMode="External"/><Relationship Id="rId945" Type="http://schemas.openxmlformats.org/officeDocument/2006/relationships/hyperlink" Target="https://fbref.com/en/players/9a2e0ccc/Emil-Forsberg" TargetMode="External"/><Relationship Id="rId1368" Type="http://schemas.openxmlformats.org/officeDocument/2006/relationships/hyperlink" Target="https://fbref.com/en/players/50c9bf12/Mykhi-Joyner" TargetMode="External"/><Relationship Id="rId1575" Type="http://schemas.openxmlformats.org/officeDocument/2006/relationships/hyperlink" Target="https://fbref.com/en/players/46b89640/matchlogs/2025/passing/Aaron-Long-Match-Logs" TargetMode="External"/><Relationship Id="rId1782" Type="http://schemas.openxmlformats.org/officeDocument/2006/relationships/hyperlink" Target="https://fbref.com/en/squads/3c079def/New-England-Revolution-Stats" TargetMode="External"/><Relationship Id="rId2321" Type="http://schemas.openxmlformats.org/officeDocument/2006/relationships/hyperlink" Target="https://fbref.com/en/squads/1ebc1a5b/Atlanta-United-Stats" TargetMode="External"/><Relationship Id="rId2419" Type="http://schemas.openxmlformats.org/officeDocument/2006/relationships/hyperlink" Target="https://fbref.com/en/players/a30e1562/Johnny-Russell" TargetMode="External"/><Relationship Id="rId2626" Type="http://schemas.openxmlformats.org/officeDocument/2006/relationships/hyperlink" Target="https://fbref.com/en/country/CAN/Canada-Football" TargetMode="External"/><Relationship Id="rId2833" Type="http://schemas.openxmlformats.org/officeDocument/2006/relationships/hyperlink" Target="https://fbref.com/en/players/40e417fa/Oscar-Ustari" TargetMode="External"/><Relationship Id="rId74" Type="http://schemas.openxmlformats.org/officeDocument/2006/relationships/hyperlink" Target="https://fbref.com/en/country/PAR/Paraguay-Football" TargetMode="External"/><Relationship Id="rId500" Type="http://schemas.openxmlformats.org/officeDocument/2006/relationships/hyperlink" Target="https://fbref.com/en/players/60d6c271/matchlogs/2025/passing/Alan-Carleton-Match-Logs" TargetMode="External"/><Relationship Id="rId805" Type="http://schemas.openxmlformats.org/officeDocument/2006/relationships/hyperlink" Target="https://fbref.com/en/players/8510e2e6/Matthew-Edwards" TargetMode="External"/><Relationship Id="rId1130" Type="http://schemas.openxmlformats.org/officeDocument/2006/relationships/hyperlink" Target="https://fbref.com/en/squads/529ba333/Columbus-Crew-Stats" TargetMode="External"/><Relationship Id="rId1228" Type="http://schemas.openxmlformats.org/officeDocument/2006/relationships/hyperlink" Target="https://fbref.com/en/players/2a4c41f6/Aiden-Hezarkhani" TargetMode="External"/><Relationship Id="rId1435" Type="http://schemas.openxmlformats.org/officeDocument/2006/relationships/hyperlink" Target="https://fbref.com/en/players/23c75879/matchlogs/2025/passing/Henry-Kessler-Match-Logs" TargetMode="External"/><Relationship Id="rId1642" Type="http://schemas.openxmlformats.org/officeDocument/2006/relationships/hyperlink" Target="https://fbref.com/en/squads/69a0fb10/New-York-Red-Bulls-Stats" TargetMode="External"/><Relationship Id="rId1947" Type="http://schemas.openxmlformats.org/officeDocument/2006/relationships/hyperlink" Target="https://fbref.com/en/players/bcbc53d5/Tsiki-Ntsabeleng" TargetMode="External"/><Relationship Id="rId2900" Type="http://schemas.openxmlformats.org/officeDocument/2006/relationships/hyperlink" Target="https://fbref.com/en/players/2d6e535f/matchlogs/2025/passing/Sam-Vines-Match-Logs" TargetMode="External"/><Relationship Id="rId1502" Type="http://schemas.openxmlformats.org/officeDocument/2006/relationships/hyperlink" Target="https://fbref.com/en/squads/415b4465/Colorado-Rapids-Stats" TargetMode="External"/><Relationship Id="rId1807" Type="http://schemas.openxmlformats.org/officeDocument/2006/relationships/hyperlink" Target="https://fbref.com/en/players/ff45add5/matchlogs/2025/passing/Alfredo-Morales-Match-Logs" TargetMode="External"/><Relationship Id="rId290" Type="http://schemas.openxmlformats.org/officeDocument/2006/relationships/hyperlink" Target="https://fbref.com/en/country/USA/United-States-Football" TargetMode="External"/><Relationship Id="rId388" Type="http://schemas.openxmlformats.org/officeDocument/2006/relationships/hyperlink" Target="https://fbref.com/en/players/83b115d4/matchlogs/2025/passing/Yannick-Bright-Match-Logs" TargetMode="External"/><Relationship Id="rId2069" Type="http://schemas.openxmlformats.org/officeDocument/2006/relationships/hyperlink" Target="https://fbref.com/en/squads/35f1b818/Nashville-SC-Stats" TargetMode="External"/><Relationship Id="rId3022" Type="http://schemas.openxmlformats.org/officeDocument/2006/relationships/hyperlink" Target="https://fbref.com/en/country/GHA/Ghana-Football" TargetMode="External"/><Relationship Id="rId150" Type="http://schemas.openxmlformats.org/officeDocument/2006/relationships/hyperlink" Target="https://fbref.com/en/country/USA/United-States-Football" TargetMode="External"/><Relationship Id="rId595" Type="http://schemas.openxmlformats.org/officeDocument/2006/relationships/hyperlink" Target="https://fbref.com/en/squads/130f43fa/Toronto-FC-Stats" TargetMode="External"/><Relationship Id="rId2276" Type="http://schemas.openxmlformats.org/officeDocument/2006/relationships/hyperlink" Target="https://fbref.com/en/country/GER/Germany-Football" TargetMode="External"/><Relationship Id="rId2483" Type="http://schemas.openxmlformats.org/officeDocument/2006/relationships/hyperlink" Target="https://fbref.com/en/players/c72a6057/Rafael-Santos" TargetMode="External"/><Relationship Id="rId2690" Type="http://schemas.openxmlformats.org/officeDocument/2006/relationships/hyperlink" Target="https://fbref.com/en/country/DEN/Denmark-Football" TargetMode="External"/><Relationship Id="rId248" Type="http://schemas.openxmlformats.org/officeDocument/2006/relationships/hyperlink" Target="https://fbref.com/en/players/3449d750/matchlogs/2025/passing/Sam-Bassett-Match-Logs" TargetMode="External"/><Relationship Id="rId455" Type="http://schemas.openxmlformats.org/officeDocument/2006/relationships/hyperlink" Target="https://fbref.com/en/squads/3c079def/New-England-Revolution-Stats" TargetMode="External"/><Relationship Id="rId662" Type="http://schemas.openxmlformats.org/officeDocument/2006/relationships/hyperlink" Target="https://fbref.com/en/country/PAR/Paraguay-Football" TargetMode="External"/><Relationship Id="rId1085" Type="http://schemas.openxmlformats.org/officeDocument/2006/relationships/hyperlink" Target="https://fbref.com/en/players/bc2eb719/Zavier-Gozo" TargetMode="External"/><Relationship Id="rId1292" Type="http://schemas.openxmlformats.org/officeDocument/2006/relationships/hyperlink" Target="https://fbref.com/en/players/9694c407/Mitja-Ilenic" TargetMode="External"/><Relationship Id="rId2136" Type="http://schemas.openxmlformats.org/officeDocument/2006/relationships/hyperlink" Target="https://fbref.com/en/country/ARG/Argentina-Football" TargetMode="External"/><Relationship Id="rId2343" Type="http://schemas.openxmlformats.org/officeDocument/2006/relationships/hyperlink" Target="https://fbref.com/en/players/6a0be032/Sam-Rogers" TargetMode="External"/><Relationship Id="rId2550" Type="http://schemas.openxmlformats.org/officeDocument/2006/relationships/hyperlink" Target="https://fbref.com/en/players/662cccf1/matchlogs/2025/passing/Charles-Sharp-Match-Logs" TargetMode="External"/><Relationship Id="rId2788" Type="http://schemas.openxmlformats.org/officeDocument/2006/relationships/hyperlink" Target="https://fbref.com/en/players/9bf9391c/matchlogs/2025/passing/Wil-Trapp-Match-Logs" TargetMode="External"/><Relationship Id="rId2995" Type="http://schemas.openxmlformats.org/officeDocument/2006/relationships/hyperlink" Target="https://fbref.com/en/squads/d8b46897/LA-Galaxy-Stats" TargetMode="External"/><Relationship Id="rId108" Type="http://schemas.openxmlformats.org/officeDocument/2006/relationships/hyperlink" Target="https://fbref.com/en/players/55a5d959/matchlogs/2025/passing/Ivan-Angulo-Match-Logs" TargetMode="External"/><Relationship Id="rId315" Type="http://schemas.openxmlformats.org/officeDocument/2006/relationships/hyperlink" Target="https://fbref.com/en/squads/eb57545a/Charlotte-FC-Stats" TargetMode="External"/><Relationship Id="rId522" Type="http://schemas.openxmlformats.org/officeDocument/2006/relationships/hyperlink" Target="https://fbref.com/en/country/COL/Colombia-Football" TargetMode="External"/><Relationship Id="rId967" Type="http://schemas.openxmlformats.org/officeDocument/2006/relationships/hyperlink" Target="https://fbref.com/en/squads/415b4465/Colorado-Rapids-Stats" TargetMode="External"/><Relationship Id="rId1152" Type="http://schemas.openxmlformats.org/officeDocument/2006/relationships/hyperlink" Target="https://fbref.com/en/players/57cefb87/Belal-Halbouni" TargetMode="External"/><Relationship Id="rId1597" Type="http://schemas.openxmlformats.org/officeDocument/2006/relationships/hyperlink" Target="https://fbref.com/en/country/GER/Germany-Football" TargetMode="External"/><Relationship Id="rId2203" Type="http://schemas.openxmlformats.org/officeDocument/2006/relationships/hyperlink" Target="https://fbref.com/en/players/4fd77159/Andrew-Privett" TargetMode="External"/><Relationship Id="rId2410" Type="http://schemas.openxmlformats.org/officeDocument/2006/relationships/hyperlink" Target="https://fbref.com/en/players/14cbe9d4/matchlogs/2025/passing/David-Ruiz-Match-Logs" TargetMode="External"/><Relationship Id="rId2648" Type="http://schemas.openxmlformats.org/officeDocument/2006/relationships/hyperlink" Target="https://fbref.com/en/players/5d018899/matchlogs/2025/passing/Jared-Stroud-Match-Logs" TargetMode="External"/><Relationship Id="rId2855" Type="http://schemas.openxmlformats.org/officeDocument/2006/relationships/hyperlink" Target="https://fbref.com/en/squads/eb57545a/Charlotte-FC-Stats" TargetMode="External"/><Relationship Id="rId96" Type="http://schemas.openxmlformats.org/officeDocument/2006/relationships/hyperlink" Target="https://fbref.com/en/players/83b6e15d/matchlogs/2025/passing/Malte-Amundsen-Match-Logs" TargetMode="External"/><Relationship Id="rId827" Type="http://schemas.openxmlformats.org/officeDocument/2006/relationships/hyperlink" Target="https://fbref.com/en/squads/46ef01d0/Orlando-City-Stats" TargetMode="External"/><Relationship Id="rId1012" Type="http://schemas.openxmlformats.org/officeDocument/2006/relationships/hyperlink" Target="https://fbref.com/en/players/862e93c2/matchlogs/2025/passing/Ryan-Gauld-Match-Logs" TargetMode="External"/><Relationship Id="rId1457" Type="http://schemas.openxmlformats.org/officeDocument/2006/relationships/hyperlink" Target="https://fbref.com/en/country/SVN/Slovenia-Football" TargetMode="External"/><Relationship Id="rId1664" Type="http://schemas.openxmlformats.org/officeDocument/2006/relationships/hyperlink" Target="https://fbref.com/en/players/b9459f85/Jahkeele-Marshall-Rutty" TargetMode="External"/><Relationship Id="rId1871" Type="http://schemas.openxmlformats.org/officeDocument/2006/relationships/hyperlink" Target="https://fbref.com/en/players/4567a0b4/matchlogs/2025/passing/Petar-Musa-Match-Logs" TargetMode="External"/><Relationship Id="rId2508" Type="http://schemas.openxmlformats.org/officeDocument/2006/relationships/hyperlink" Target="https://fbref.com/en/country/USA/United-States-Football" TargetMode="External"/><Relationship Id="rId2715" Type="http://schemas.openxmlformats.org/officeDocument/2006/relationships/hyperlink" Target="https://fbref.com/en/squads/0d885416/Houston-Dynamo-Stats" TargetMode="External"/><Relationship Id="rId2922" Type="http://schemas.openxmlformats.org/officeDocument/2006/relationships/hyperlink" Target="https://fbref.com/en/country/CAN/Canada-Football" TargetMode="External"/><Relationship Id="rId1317" Type="http://schemas.openxmlformats.org/officeDocument/2006/relationships/hyperlink" Target="https://fbref.com/en/country/USA/United-States-Football" TargetMode="External"/><Relationship Id="rId1524" Type="http://schemas.openxmlformats.org/officeDocument/2006/relationships/hyperlink" Target="https://fbref.com/en/players/ec80ba72/Brooks-Lennon" TargetMode="External"/><Relationship Id="rId1731" Type="http://schemas.openxmlformats.org/officeDocument/2006/relationships/hyperlink" Target="https://fbref.com/en/players/9a01d4ba/matchlogs/2025/passing/Brendan-McSorley-Match-Logs" TargetMode="External"/><Relationship Id="rId1969" Type="http://schemas.openxmlformats.org/officeDocument/2006/relationships/hyperlink" Target="https://fbref.com/en/squads/b918956d/Austin-FC-Stats" TargetMode="External"/><Relationship Id="rId23" Type="http://schemas.openxmlformats.org/officeDocument/2006/relationships/hyperlink" Target="https://fbref.com/en/squads/15cf8f40/FC-Dallas-Stats" TargetMode="External"/><Relationship Id="rId1829" Type="http://schemas.openxmlformats.org/officeDocument/2006/relationships/hyperlink" Target="https://fbref.com/en/country/SCO/Scotland-Football" TargetMode="External"/><Relationship Id="rId2298" Type="http://schemas.openxmlformats.org/officeDocument/2006/relationships/hyperlink" Target="https://fbref.com/en/players/c4bf0bb9/matchlogs/2025/passing/Jamar-Ricketts-Match-Logs" TargetMode="External"/><Relationship Id="rId3044" Type="http://schemas.openxmlformats.org/officeDocument/2006/relationships/hyperlink" Target="https://fbref.com/en/players/b2bc3b1f/matchlogs/2025/passing/Wilfried-Zaha-Match-Logs" TargetMode="External"/><Relationship Id="rId172" Type="http://schemas.openxmlformats.org/officeDocument/2006/relationships/hyperlink" Target="https://fbref.com/en/players/70ac9e4f/matchlogs/2025/passing/Obafemi-Awodesu-Match-Logs" TargetMode="External"/><Relationship Id="rId477" Type="http://schemas.openxmlformats.org/officeDocument/2006/relationships/hyperlink" Target="https://fbref.com/en/players/bf9c0749/Leonardo-Campana" TargetMode="External"/><Relationship Id="rId684" Type="http://schemas.openxmlformats.org/officeDocument/2006/relationships/hyperlink" Target="https://fbref.com/en/players/1b09202f/matchlogs/2025/passing/Osaze-De-Rosario-Match-Logs" TargetMode="External"/><Relationship Id="rId2060" Type="http://schemas.openxmlformats.org/officeDocument/2006/relationships/hyperlink" Target="https://fbref.com/en/country/GHA/Ghana-Football" TargetMode="External"/><Relationship Id="rId2158" Type="http://schemas.openxmlformats.org/officeDocument/2006/relationships/hyperlink" Target="https://fbref.com/en/players/19a94252/matchlogs/2025/passing/Nelson-Pierre-Match-Logs" TargetMode="External"/><Relationship Id="rId2365" Type="http://schemas.openxmlformats.org/officeDocument/2006/relationships/hyperlink" Target="https://fbref.com/en/squads/ca460650/San-Jose-Earthquakes-Stats" TargetMode="External"/><Relationship Id="rId337" Type="http://schemas.openxmlformats.org/officeDocument/2006/relationships/hyperlink" Target="https://fbref.com/en/players/68a0a431/Wiktor-Bogacz" TargetMode="External"/><Relationship Id="rId891" Type="http://schemas.openxmlformats.org/officeDocument/2006/relationships/hyperlink" Target="https://fbref.com/en/squads/3c079def/New-England-Revolution-Stats" TargetMode="External"/><Relationship Id="rId989" Type="http://schemas.openxmlformats.org/officeDocument/2006/relationships/hyperlink" Target="https://fbref.com/en/players/9d5afdfb/Jon-Gallagher" TargetMode="External"/><Relationship Id="rId2018" Type="http://schemas.openxmlformats.org/officeDocument/2006/relationships/hyperlink" Target="https://fbref.com/en/players/f6c6ff09/matchlogs/2025/passing/Sergio-Oregel-Match-Logs" TargetMode="External"/><Relationship Id="rId2572" Type="http://schemas.openxmlformats.org/officeDocument/2006/relationships/hyperlink" Target="https://fbref.com/en/country/POR/Portugal-Football" TargetMode="External"/><Relationship Id="rId2877" Type="http://schemas.openxmlformats.org/officeDocument/2006/relationships/hyperlink" Target="https://fbref.com/en/players/8409bad1/Oscar-Verhoeven" TargetMode="External"/><Relationship Id="rId544" Type="http://schemas.openxmlformats.org/officeDocument/2006/relationships/hyperlink" Target="https://fbref.com/en/players/3864b63d/matchlogs/2025/passing/Kieran-Chandler-Match-Logs" TargetMode="External"/><Relationship Id="rId751" Type="http://schemas.openxmlformats.org/officeDocument/2006/relationships/hyperlink" Target="https://fbref.com/en/squads/91b092e1/San-Diego-FC-Stats" TargetMode="External"/><Relationship Id="rId849" Type="http://schemas.openxmlformats.org/officeDocument/2006/relationships/hyperlink" Target="https://fbref.com/en/players/35c95bb2/Ramiro-Enrique" TargetMode="External"/><Relationship Id="rId1174" Type="http://schemas.openxmlformats.org/officeDocument/2006/relationships/hyperlink" Target="https://fbref.com/en/squads/69a0fb10/New-York-Red-Bulls-Stats" TargetMode="External"/><Relationship Id="rId1381" Type="http://schemas.openxmlformats.org/officeDocument/2006/relationships/hyperlink" Target="https://fbref.com/en/country/USA/United-States-Football" TargetMode="External"/><Relationship Id="rId1479" Type="http://schemas.openxmlformats.org/officeDocument/2006/relationships/hyperlink" Target="https://fbref.com/en/players/cba16a46/matchlogs/2025/passing/Yuya-Kubo-Match-Logs" TargetMode="External"/><Relationship Id="rId1686" Type="http://schemas.openxmlformats.org/officeDocument/2006/relationships/hyperlink" Target="https://fbref.com/en/squads/64e81410/New-York-City-FC-Stats" TargetMode="External"/><Relationship Id="rId2225" Type="http://schemas.openxmlformats.org/officeDocument/2006/relationships/hyperlink" Target="https://fbref.com/en/squads/46024eeb/Philadelphia-Union-Stats" TargetMode="External"/><Relationship Id="rId2432" Type="http://schemas.openxmlformats.org/officeDocument/2006/relationships/hyperlink" Target="https://fbref.com/en/country/USA/United-States-Football" TargetMode="External"/><Relationship Id="rId404" Type="http://schemas.openxmlformats.org/officeDocument/2006/relationships/hyperlink" Target="https://fbref.com/en/players/3d14c62e/matchlogs/2025/passing/Javain-Brown-Match-Logs" TargetMode="External"/><Relationship Id="rId611" Type="http://schemas.openxmlformats.org/officeDocument/2006/relationships/hyperlink" Target="https://fbref.com/en/squads/ca460650/San-Jose-Earthquakes-Stats" TargetMode="External"/><Relationship Id="rId1034" Type="http://schemas.openxmlformats.org/officeDocument/2006/relationships/hyperlink" Target="https://fbref.com/en/country/USA/United-States-Football" TargetMode="External"/><Relationship Id="rId1241" Type="http://schemas.openxmlformats.org/officeDocument/2006/relationships/hyperlink" Target="https://fbref.com/en/country/USA/United-States-Football" TargetMode="External"/><Relationship Id="rId1339" Type="http://schemas.openxmlformats.org/officeDocument/2006/relationships/hyperlink" Target="https://fbref.com/en/players/97ec94a5/matchlogs/2025/passing/Julio-Joao-Ortiz-Match-Logs" TargetMode="External"/><Relationship Id="rId1893" Type="http://schemas.openxmlformats.org/officeDocument/2006/relationships/hyperlink" Target="https://fbref.com/en/squads/d8b46897/LA-Galaxy-Stats" TargetMode="External"/><Relationship Id="rId2737" Type="http://schemas.openxmlformats.org/officeDocument/2006/relationships/hyperlink" Target="https://fbref.com/en/players/f956479d/Cedric-Teuchert" TargetMode="External"/><Relationship Id="rId2944" Type="http://schemas.openxmlformats.org/officeDocument/2006/relationships/hyperlink" Target="https://fbref.com/en/players/495945ef/matchlogs/2025/passing/Ashley-Westwood-Match-Logs" TargetMode="External"/><Relationship Id="rId709" Type="http://schemas.openxmlformats.org/officeDocument/2006/relationships/hyperlink" Target="https://fbref.com/en/players/ec27d954/Jefferson-Diaz" TargetMode="External"/><Relationship Id="rId916" Type="http://schemas.openxmlformats.org/officeDocument/2006/relationships/hyperlink" Target="https://fbref.com/en/players/f61246d8/matchlogs/2025/passing/Jesus-Ferreira-Match-Logs" TargetMode="External"/><Relationship Id="rId1101" Type="http://schemas.openxmlformats.org/officeDocument/2006/relationships/hyperlink" Target="https://fbref.com/en/players/24686935/Yuri-Guboglo" TargetMode="External"/><Relationship Id="rId1546" Type="http://schemas.openxmlformats.org/officeDocument/2006/relationships/hyperlink" Target="https://fbref.com/en/squads/0d885416/Houston-Dynamo-Stats" TargetMode="External"/><Relationship Id="rId1753" Type="http://schemas.openxmlformats.org/officeDocument/2006/relationships/hyperlink" Target="https://fbref.com/en/country/SRB/Serbia-Football" TargetMode="External"/><Relationship Id="rId1960" Type="http://schemas.openxmlformats.org/officeDocument/2006/relationships/hyperlink" Target="https://fbref.com/en/country/USA/United-States-Football" TargetMode="External"/><Relationship Id="rId2804" Type="http://schemas.openxmlformats.org/officeDocument/2006/relationships/hyperlink" Target="https://fbref.com/en/players/bf547c54/matchlogs/2025/passing/Bill-Tuiloma-Match-Logs" TargetMode="External"/><Relationship Id="rId45" Type="http://schemas.openxmlformats.org/officeDocument/2006/relationships/hyperlink" Target="https://fbref.com/en/players/d987142b/Patrick-Agyemang" TargetMode="External"/><Relationship Id="rId1406" Type="http://schemas.openxmlformats.org/officeDocument/2006/relationships/hyperlink" Target="https://fbref.com/en/squads/44117292/DC-United-Stats" TargetMode="External"/><Relationship Id="rId1613" Type="http://schemas.openxmlformats.org/officeDocument/2006/relationships/hyperlink" Target="https://fbref.com/en/country/USA/United-States-Football" TargetMode="External"/><Relationship Id="rId1820" Type="http://schemas.openxmlformats.org/officeDocument/2006/relationships/hyperlink" Target="https://fbref.com/en/players/f10983ae/Steven-Moreira" TargetMode="External"/><Relationship Id="rId3066" Type="http://schemas.openxmlformats.org/officeDocument/2006/relationships/hyperlink" Target="https://fbref.com/en/country/CAN/Canada-Football" TargetMode="External"/><Relationship Id="rId194" Type="http://schemas.openxmlformats.org/officeDocument/2006/relationships/hyperlink" Target="https://fbref.com/en/country/USA/United-States-Football" TargetMode="External"/><Relationship Id="rId1918" Type="http://schemas.openxmlformats.org/officeDocument/2006/relationships/hyperlink" Target="https://fbref.com/en/players/6a2dfa5e/matchlogs/2025/passing/Jack-Neeley-Match-Logs" TargetMode="External"/><Relationship Id="rId2082" Type="http://schemas.openxmlformats.org/officeDocument/2006/relationships/hyperlink" Target="https://fbref.com/en/players/0d8a2551/matchlogs/2025/passing/Cristhian-Paredes-Match-Logs" TargetMode="External"/><Relationship Id="rId261" Type="http://schemas.openxmlformats.org/officeDocument/2006/relationships/hyperlink" Target="https://fbref.com/en/players/733aa9ec/Josh-Bauer" TargetMode="External"/><Relationship Id="rId499" Type="http://schemas.openxmlformats.org/officeDocument/2006/relationships/hyperlink" Target="https://fbref.com/en/squads/35f1b818/Nashville-SC-Stats" TargetMode="External"/><Relationship Id="rId2387" Type="http://schemas.openxmlformats.org/officeDocument/2006/relationships/hyperlink" Target="https://fbref.com/en/players/a81dba8c/Diego-Rossi" TargetMode="External"/><Relationship Id="rId2594" Type="http://schemas.openxmlformats.org/officeDocument/2006/relationships/hyperlink" Target="https://fbref.com/en/players/c650c63c/Alec-Smir" TargetMode="External"/><Relationship Id="rId359" Type="http://schemas.openxmlformats.org/officeDocument/2006/relationships/hyperlink" Target="https://fbref.com/en/squads/ab41cb90/Vancouver-Whitecaps-FC-Stats" TargetMode="External"/><Relationship Id="rId566" Type="http://schemas.openxmlformats.org/officeDocument/2006/relationships/hyperlink" Target="https://fbref.com/en/country/USA/United-States-Football" TargetMode="External"/><Relationship Id="rId773" Type="http://schemas.openxmlformats.org/officeDocument/2006/relationships/hyperlink" Target="https://fbref.com/en/players/6a8e0145/Erik-Duenas" TargetMode="External"/><Relationship Id="rId1196" Type="http://schemas.openxmlformats.org/officeDocument/2006/relationships/hyperlink" Target="https://fbref.com/en/players/86bac87b/Thomas-Hasal" TargetMode="External"/><Relationship Id="rId2247" Type="http://schemas.openxmlformats.org/officeDocument/2006/relationships/hyperlink" Target="https://fbref.com/en/players/cfbe04c3/Alisa-Randell" TargetMode="External"/><Relationship Id="rId2454" Type="http://schemas.openxmlformats.org/officeDocument/2006/relationships/hyperlink" Target="https://fbref.com/en/players/44cfc681/matchlogs/2025/passing/Nathan-Saliba-Match-Logs" TargetMode="External"/><Relationship Id="rId2899" Type="http://schemas.openxmlformats.org/officeDocument/2006/relationships/hyperlink" Target="https://fbref.com/en/squads/415b4465/Colorado-Rapids-Stats" TargetMode="External"/><Relationship Id="rId121" Type="http://schemas.openxmlformats.org/officeDocument/2006/relationships/hyperlink" Target="https://fbref.com/en/players/86f90eb1/Chris-Applewhite" TargetMode="External"/><Relationship Id="rId219" Type="http://schemas.openxmlformats.org/officeDocument/2006/relationships/hyperlink" Target="https://fbref.com/en/squads/f9940243/Chicago-Fire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cf4f1eb9/Mauricio-Cuevas" TargetMode="External"/><Relationship Id="rId980" Type="http://schemas.openxmlformats.org/officeDocument/2006/relationships/hyperlink" Target="https://fbref.com/en/players/1d0a0f3e/matchlogs/2025/passing/Stefan-Frei-Match-Logs" TargetMode="External"/><Relationship Id="rId1056" Type="http://schemas.openxmlformats.org/officeDocument/2006/relationships/hyperlink" Target="https://fbref.com/en/players/ac1aa0f9/matchlogs/2025/passing/Omari-Glasgow-Match-Logs" TargetMode="External"/><Relationship Id="rId1263" Type="http://schemas.openxmlformats.org/officeDocument/2006/relationships/hyperlink" Target="https://fbref.com/en/players/2b83fa49/matchlogs/2025/passing/Jannes-Horn-Match-Logs" TargetMode="External"/><Relationship Id="rId2107" Type="http://schemas.openxmlformats.org/officeDocument/2006/relationships/hyperlink" Target="https://fbref.com/en/players/408ac2de/Tyson-Pearce" TargetMode="External"/><Relationship Id="rId2314" Type="http://schemas.openxmlformats.org/officeDocument/2006/relationships/hyperlink" Target="https://fbref.com/en/players/5e49d644/matchlogs/2025/passing/Reid-Roberts-Match-Logs" TargetMode="External"/><Relationship Id="rId2661" Type="http://schemas.openxmlformats.org/officeDocument/2006/relationships/hyperlink" Target="https://fbref.com/en/players/d94653be/Magomed-Shapi-Suleymanov" TargetMode="External"/><Relationship Id="rId2759" Type="http://schemas.openxmlformats.org/officeDocument/2006/relationships/hyperlink" Target="https://fbref.com/en/squads/130f43fa/Toronto-FC-Stats" TargetMode="External"/><Relationship Id="rId2966" Type="http://schemas.openxmlformats.org/officeDocument/2006/relationships/hyperlink" Target="https://fbref.com/en/country/USA/United-States-Football" TargetMode="External"/><Relationship Id="rId840" Type="http://schemas.openxmlformats.org/officeDocument/2006/relationships/hyperlink" Target="https://fbref.com/en/players/aedaf328/matchlogs/2025/passing/Lukas-Engel-Match-Logs" TargetMode="External"/><Relationship Id="rId938" Type="http://schemas.openxmlformats.org/officeDocument/2006/relationships/hyperlink" Target="https://fbref.com/en/country/USA/United-States-Football" TargetMode="External"/><Relationship Id="rId1470" Type="http://schemas.openxmlformats.org/officeDocument/2006/relationships/hyperlink" Target="https://fbref.com/en/squads/ab41cb90/Vancouver-Whitecaps-FC-Stats" TargetMode="External"/><Relationship Id="rId1568" Type="http://schemas.openxmlformats.org/officeDocument/2006/relationships/hyperlink" Target="https://fbref.com/en/players/ce037639/Jasper-Loffelsend" TargetMode="External"/><Relationship Id="rId1775" Type="http://schemas.openxmlformats.org/officeDocument/2006/relationships/hyperlink" Target="https://fbref.com/en/players/c2183cdd/matchlogs/2025/passing/Jansen-Miller-Match-Logs" TargetMode="External"/><Relationship Id="rId2521" Type="http://schemas.openxmlformats.org/officeDocument/2006/relationships/hyperlink" Target="https://fbref.com/en/squads/cb8b86a2/Inter-Miami-Stats" TargetMode="External"/><Relationship Id="rId2619" Type="http://schemas.openxmlformats.org/officeDocument/2006/relationships/hyperlink" Target="https://fbref.com/en/squads/99ea75a6/Minnesota-United-Stats" TargetMode="External"/><Relationship Id="rId2826" Type="http://schemas.openxmlformats.org/officeDocument/2006/relationships/hyperlink" Target="https://fbref.com/en/country/ARG/Argentina-Football" TargetMode="External"/><Relationship Id="rId67" Type="http://schemas.openxmlformats.org/officeDocument/2006/relationships/hyperlink" Target="https://fbref.com/en/squads/cb8b86a2/Inter-Miami-Stats" TargetMode="External"/><Relationship Id="rId700" Type="http://schemas.openxmlformats.org/officeDocument/2006/relationships/hyperlink" Target="https://fbref.com/en/players/0d3585b5/matchlogs/2025/passing/Kevin-Denkey-Match-Logs" TargetMode="External"/><Relationship Id="rId1123" Type="http://schemas.openxmlformats.org/officeDocument/2006/relationships/hyperlink" Target="https://fbref.com/en/players/d899e3bf/matchlogs/2025/passing/Brad-Guzan-Match-Logs" TargetMode="External"/><Relationship Id="rId1330" Type="http://schemas.openxmlformats.org/officeDocument/2006/relationships/hyperlink" Target="https://fbref.com/en/squads/46ef01d0/Orlando-City-Stats" TargetMode="External"/><Relationship Id="rId1428" Type="http://schemas.openxmlformats.org/officeDocument/2006/relationships/hyperlink" Target="https://fbref.com/en/players/a3e85f7b/Deandre-Kerr" TargetMode="External"/><Relationship Id="rId1635" Type="http://schemas.openxmlformats.org/officeDocument/2006/relationships/hyperlink" Target="https://fbref.com/en/players/1627e6b5/matchlogs/2025/passing/Olwethu-Makhanya-Match-Logs" TargetMode="External"/><Relationship Id="rId1982" Type="http://schemas.openxmlformats.org/officeDocument/2006/relationships/hyperlink" Target="https://fbref.com/en/players/0dfc20ce/matchlogs/2025/passing/Agustin-Ojeda-Match-Logs" TargetMode="External"/><Relationship Id="rId1842" Type="http://schemas.openxmlformats.org/officeDocument/2006/relationships/hyperlink" Target="https://fbref.com/en/squads/529ba333/Columbus-Crew-Stats" TargetMode="External"/><Relationship Id="rId1702" Type="http://schemas.openxmlformats.org/officeDocument/2006/relationships/hyperlink" Target="https://fbref.com/en/squads/46024eeb/Philadelphia-Union-Stats" TargetMode="External"/><Relationship Id="rId283" Type="http://schemas.openxmlformats.org/officeDocument/2006/relationships/hyperlink" Target="https://fbref.com/en/squads/46024eeb/Philadelphia-Union-Stats" TargetMode="External"/><Relationship Id="rId490" Type="http://schemas.openxmlformats.org/officeDocument/2006/relationships/hyperlink" Target="https://fbref.com/en/country/USA/United-States-Football" TargetMode="External"/><Relationship Id="rId2171" Type="http://schemas.openxmlformats.org/officeDocument/2006/relationships/hyperlink" Target="https://fbref.com/en/players/1c33e4ec/Ariath-Piol" TargetMode="External"/><Relationship Id="rId3015" Type="http://schemas.openxmlformats.org/officeDocument/2006/relationships/hyperlink" Target="https://fbref.com/en/squads/35f1b818/Nashville-SC-Stats" TargetMode="External"/><Relationship Id="rId143" Type="http://schemas.openxmlformats.org/officeDocument/2006/relationships/hyperlink" Target="https://fbref.com/en/squads/6218ebd4/Seattle-Sounders-Stats" TargetMode="External"/><Relationship Id="rId350" Type="http://schemas.openxmlformats.org/officeDocument/2006/relationships/hyperlink" Target="https://fbref.com/en/country/GAB/Gabon-Football" TargetMode="External"/><Relationship Id="rId588" Type="http://schemas.openxmlformats.org/officeDocument/2006/relationships/hyperlink" Target="https://fbref.com/en/players/00eb5be4/matchlogs/2025/passing/Alonso-Coello-Match-Logs" TargetMode="External"/><Relationship Id="rId795" Type="http://schemas.openxmlformats.org/officeDocument/2006/relationships/hyperlink" Target="https://fbref.com/en/squads/81d817a3/Los-Angeles-FC-Stats" TargetMode="External"/><Relationship Id="rId2031" Type="http://schemas.openxmlformats.org/officeDocument/2006/relationships/hyperlink" Target="https://fbref.com/en/players/8377ba6a/Prince-Osei-Owusu" TargetMode="External"/><Relationship Id="rId2269" Type="http://schemas.openxmlformats.org/officeDocument/2006/relationships/hyperlink" Target="https://fbref.com/en/squads/64e81410/New-York-City-FC-Stats" TargetMode="External"/><Relationship Id="rId2476" Type="http://schemas.openxmlformats.org/officeDocument/2006/relationships/hyperlink" Target="https://fbref.com/en/country/KOR/Korea-Republic-Football" TargetMode="External"/><Relationship Id="rId2683" Type="http://schemas.openxmlformats.org/officeDocument/2006/relationships/hyperlink" Target="https://fbref.com/en/squads/35f1b818/Nashville-SC-Stats" TargetMode="External"/><Relationship Id="rId2890" Type="http://schemas.openxmlformats.org/officeDocument/2006/relationships/hyperlink" Target="https://fbref.com/en/country/BRA/Brazil-Football" TargetMode="External"/><Relationship Id="rId9" Type="http://schemas.openxmlformats.org/officeDocument/2006/relationships/hyperlink" Target="https://fbref.com/en/players/4a67f05b/Lalas-Abubakar" TargetMode="External"/><Relationship Id="rId210" Type="http://schemas.openxmlformats.org/officeDocument/2006/relationships/hyperlink" Target="https://fbref.com/en/country/ESP/Spain-Football" TargetMode="External"/><Relationship Id="rId448" Type="http://schemas.openxmlformats.org/officeDocument/2006/relationships/hyperlink" Target="https://fbref.com/en/players/69a57596/matchlogs/2025/passing/Evan-Bush-Match-Logs" TargetMode="External"/><Relationship Id="rId655" Type="http://schemas.openxmlformats.org/officeDocument/2006/relationships/hyperlink" Target="https://fbref.com/en/squads/ca460650/San-Jose-Earthquakes-Stats" TargetMode="External"/><Relationship Id="rId862" Type="http://schemas.openxmlformats.org/officeDocument/2006/relationships/hyperlink" Target="https://fbref.com/en/country/HAI/Haiti-Football" TargetMode="External"/><Relationship Id="rId1078" Type="http://schemas.openxmlformats.org/officeDocument/2006/relationships/hyperlink" Target="https://fbref.com/en/country/POR/Portugal-Football" TargetMode="External"/><Relationship Id="rId1285" Type="http://schemas.openxmlformats.org/officeDocument/2006/relationships/hyperlink" Target="https://fbref.com/en/country/NGA/Nigeria-Football" TargetMode="External"/><Relationship Id="rId1492" Type="http://schemas.openxmlformats.org/officeDocument/2006/relationships/hyperlink" Target="https://fbref.com/en/players/b9532512/Luca-Langoni" TargetMode="External"/><Relationship Id="rId2129" Type="http://schemas.openxmlformats.org/officeDocument/2006/relationships/hyperlink" Target="https://fbref.com/en/squads/64e81410/New-York-City-FC-Stats" TargetMode="External"/><Relationship Id="rId2336" Type="http://schemas.openxmlformats.org/officeDocument/2006/relationships/hyperlink" Target="https://fbref.com/en/country/USA/United-States-Football" TargetMode="External"/><Relationship Id="rId2543" Type="http://schemas.openxmlformats.org/officeDocument/2006/relationships/hyperlink" Target="https://fbref.com/en/players/339a2561/Jacob-Shaffelburg" TargetMode="External"/><Relationship Id="rId2750" Type="http://schemas.openxmlformats.org/officeDocument/2006/relationships/hyperlink" Target="https://fbref.com/en/country/RUS/Russia-Football" TargetMode="External"/><Relationship Id="rId2988" Type="http://schemas.openxmlformats.org/officeDocument/2006/relationships/hyperlink" Target="https://fbref.com/en/players/9edc70d6/matchlogs/2025/passing/Owen-Wolff-Match-Logs" TargetMode="External"/><Relationship Id="rId308" Type="http://schemas.openxmlformats.org/officeDocument/2006/relationships/hyperlink" Target="https://fbref.com/en/players/ee93c1a9/matchlogs/2025/passing/Federico-Bernardeschi-Match-Logs" TargetMode="External"/><Relationship Id="rId515" Type="http://schemas.openxmlformats.org/officeDocument/2006/relationships/hyperlink" Target="https://fbref.com/en/squads/ab41cb90/Vancouver-Whitecaps-FC-Stats" TargetMode="External"/><Relationship Id="rId722" Type="http://schemas.openxmlformats.org/officeDocument/2006/relationships/hyperlink" Target="https://fbref.com/en/country/SEN/Senegal-Football" TargetMode="External"/><Relationship Id="rId1145" Type="http://schemas.openxmlformats.org/officeDocument/2006/relationships/hyperlink" Target="https://fbref.com/en/country/USA/United-States-Football" TargetMode="External"/><Relationship Id="rId1352" Type="http://schemas.openxmlformats.org/officeDocument/2006/relationships/hyperlink" Target="https://fbref.com/en/players/10d1139c/DeJuan-Jones" TargetMode="External"/><Relationship Id="rId1797" Type="http://schemas.openxmlformats.org/officeDocument/2006/relationships/hyperlink" Target="https://fbref.com/en/country/USA/United-States-Football" TargetMode="External"/><Relationship Id="rId2403" Type="http://schemas.openxmlformats.org/officeDocument/2006/relationships/hyperlink" Target="https://fbref.com/en/players/3f082234/Diego-Rubio" TargetMode="External"/><Relationship Id="rId2848" Type="http://schemas.openxmlformats.org/officeDocument/2006/relationships/hyperlink" Target="https://fbref.com/en/players/790c93ea/matchlogs/2025/passing/Omar-Valencia-Match-Logs" TargetMode="External"/><Relationship Id="rId89" Type="http://schemas.openxmlformats.org/officeDocument/2006/relationships/hyperlink" Target="https://fbref.com/en/players/2e8bd00c/Frankie-Amaya" TargetMode="External"/><Relationship Id="rId1005" Type="http://schemas.openxmlformats.org/officeDocument/2006/relationships/hyperlink" Target="https://fbref.com/en/players/6ed1a2a2/Manu-Garcia" TargetMode="External"/><Relationship Id="rId1212" Type="http://schemas.openxmlformats.org/officeDocument/2006/relationships/hyperlink" Target="https://fbref.com/en/players/5cbf5ccd/Fabian-Herbers" TargetMode="External"/><Relationship Id="rId1657" Type="http://schemas.openxmlformats.org/officeDocument/2006/relationships/hyperlink" Target="https://fbref.com/en/country/ISR/Israel-Football" TargetMode="External"/><Relationship Id="rId1864" Type="http://schemas.openxmlformats.org/officeDocument/2006/relationships/hyperlink" Target="https://fbref.com/en/players/a1f61bdf/Jacob-Murrell" TargetMode="External"/><Relationship Id="rId2610" Type="http://schemas.openxmlformats.org/officeDocument/2006/relationships/hyperlink" Target="https://fbref.com/en/players/a7590f18/Artem-Smoliakov" TargetMode="External"/><Relationship Id="rId2708" Type="http://schemas.openxmlformats.org/officeDocument/2006/relationships/hyperlink" Target="https://fbref.com/en/players/52be0b7d/matchlogs/2025/passing/Yohei-Takaoka-Match-Logs" TargetMode="External"/><Relationship Id="rId2915" Type="http://schemas.openxmlformats.org/officeDocument/2006/relationships/hyperlink" Target="https://fbref.com/en/squads/46024eeb/Philadelphia-Union-Stats" TargetMode="External"/><Relationship Id="rId1517" Type="http://schemas.openxmlformats.org/officeDocument/2006/relationships/hyperlink" Target="https://fbref.com/en/country/CRC/Costa-Rica-Football" TargetMode="External"/><Relationship Id="rId1724" Type="http://schemas.openxmlformats.org/officeDocument/2006/relationships/hyperlink" Target="https://fbref.com/en/players/8ac454b5/Paddy-McNair" TargetMode="External"/><Relationship Id="rId16" Type="http://schemas.openxmlformats.org/officeDocument/2006/relationships/hyperlink" Target="https://fbref.com/en/players/c5f400f4/matchlogs/2025/passing/Bryan-Acosta-Match-Logs" TargetMode="External"/><Relationship Id="rId1931" Type="http://schemas.openxmlformats.org/officeDocument/2006/relationships/hyperlink" Target="https://fbref.com/en/players/a898dc13/Jean-Claude-Ngando" TargetMode="External"/><Relationship Id="rId3037" Type="http://schemas.openxmlformats.org/officeDocument/2006/relationships/hyperlink" Target="https://fbref.com/en/players/0de73fa4/Alhassan-Yusuf" TargetMode="External"/><Relationship Id="rId2193" Type="http://schemas.openxmlformats.org/officeDocument/2006/relationships/hyperlink" Target="https://fbref.com/en/squads/0d885416/Houston-Dynamo-Stats" TargetMode="External"/><Relationship Id="rId2498" Type="http://schemas.openxmlformats.org/officeDocument/2006/relationships/hyperlink" Target="https://fbref.com/en/players/5bb02df4/matchlogs/2025/passing/Rodrigo-Schlegel-Match-Logs" TargetMode="External"/><Relationship Id="rId165" Type="http://schemas.openxmlformats.org/officeDocument/2006/relationships/hyperlink" Target="https://fbref.com/en/players/70d8e84c/Chidozie-Awaziem" TargetMode="External"/><Relationship Id="rId372" Type="http://schemas.openxmlformats.org/officeDocument/2006/relationships/hyperlink" Target="https://fbref.com/en/players/5619c5e8/matchlogs/2025/passing/Claudio-Bravo-Match-Logs" TargetMode="External"/><Relationship Id="rId677" Type="http://schemas.openxmlformats.org/officeDocument/2006/relationships/hyperlink" Target="https://fbref.com/en/players/ef6e8c5b/Pedro-De-la-Vega" TargetMode="External"/><Relationship Id="rId2053" Type="http://schemas.openxmlformats.org/officeDocument/2006/relationships/hyperlink" Target="https://fbref.com/en/squads/99ea75a6/Minnesota-United-Stats" TargetMode="External"/><Relationship Id="rId2260" Type="http://schemas.openxmlformats.org/officeDocument/2006/relationships/hyperlink" Target="https://fbref.com/en/country/ARG/Argentina-Football" TargetMode="External"/><Relationship Id="rId2358" Type="http://schemas.openxmlformats.org/officeDocument/2006/relationships/hyperlink" Target="https://fbref.com/en/players/bc4b0544/matchlogs/2025/passing/Nicolas-Romero-Match-Logs" TargetMode="External"/><Relationship Id="rId232" Type="http://schemas.openxmlformats.org/officeDocument/2006/relationships/hyperlink" Target="https://fbref.com/en/players/5b40c2a1/matchlogs/2025/passing/Jacob-Bartlett-Match-Logs" TargetMode="External"/><Relationship Id="rId884" Type="http://schemas.openxmlformats.org/officeDocument/2006/relationships/hyperlink" Target="https://fbref.com/en/players/640b5773/matchlogs/2025/passing/Logan-Farrington-Match-Logs" TargetMode="External"/><Relationship Id="rId2120" Type="http://schemas.openxmlformats.org/officeDocument/2006/relationships/hyperlink" Target="https://fbref.com/en/country/NOR/Norway-Football" TargetMode="External"/><Relationship Id="rId2565" Type="http://schemas.openxmlformats.org/officeDocument/2006/relationships/hyperlink" Target="https://fbref.com/en/squads/64e81410/New-York-City-FC-Stats" TargetMode="External"/><Relationship Id="rId2772" Type="http://schemas.openxmlformats.org/officeDocument/2006/relationships/hyperlink" Target="https://fbref.com/en/players/0796512f/matchlogs/2025/passing/Nouhou-Tolo-Match-Logs" TargetMode="External"/><Relationship Id="rId537" Type="http://schemas.openxmlformats.org/officeDocument/2006/relationships/hyperlink" Target="https://fbref.com/en/players/317be364/Tomas-Chancalay" TargetMode="External"/><Relationship Id="rId744" Type="http://schemas.openxmlformats.org/officeDocument/2006/relationships/hyperlink" Target="https://fbref.com/en/players/8f995d10/matchlogs/2025/passing/Christopher-Donovan-Match-Logs" TargetMode="External"/><Relationship Id="rId951" Type="http://schemas.openxmlformats.org/officeDocument/2006/relationships/hyperlink" Target="https://fbref.com/en/squads/1ebc1a5b/Atlanta-United-Stats" TargetMode="External"/><Relationship Id="rId1167" Type="http://schemas.openxmlformats.org/officeDocument/2006/relationships/hyperlink" Target="https://fbref.com/en/players/58d7534b/matchlogs/2025/passing/Nicholas-Hansen-Match-Logs" TargetMode="External"/><Relationship Id="rId1374" Type="http://schemas.openxmlformats.org/officeDocument/2006/relationships/hyperlink" Target="https://fbref.com/en/squads/ca460650/San-Jose-Earthquakes-Stats" TargetMode="External"/><Relationship Id="rId1581" Type="http://schemas.openxmlformats.org/officeDocument/2006/relationships/hyperlink" Target="https://fbref.com/en/country/ENG/England-Football" TargetMode="External"/><Relationship Id="rId1679" Type="http://schemas.openxmlformats.org/officeDocument/2006/relationships/hyperlink" Target="https://fbref.com/en/players/52fe0ad4/matchlogs/2025/passing/David-Martinez-Match-Logs" TargetMode="External"/><Relationship Id="rId2218" Type="http://schemas.openxmlformats.org/officeDocument/2006/relationships/hyperlink" Target="https://fbref.com/en/players/ad411288/matchlogs/2025/passing/Philip-Quinton-Match-Logs" TargetMode="External"/><Relationship Id="rId2425" Type="http://schemas.openxmlformats.org/officeDocument/2006/relationships/hyperlink" Target="https://fbref.com/en/squads/529ba333/Columbus-Crew-Stats" TargetMode="External"/><Relationship Id="rId2632" Type="http://schemas.openxmlformats.org/officeDocument/2006/relationships/hyperlink" Target="https://fbref.com/en/players/681fad6a/matchlogs/2025/passing/Lazar-Stefanovic-Match-Logs" TargetMode="External"/><Relationship Id="rId80" Type="http://schemas.openxmlformats.org/officeDocument/2006/relationships/hyperlink" Target="https://fbref.com/en/players/14c93be3/matchlogs/2025/passing/Alejandro-Alvarado-Jr-Match-Logs" TargetMode="External"/><Relationship Id="rId604" Type="http://schemas.openxmlformats.org/officeDocument/2006/relationships/hyperlink" Target="https://fbref.com/en/players/5c07e176/matchlogs/2025/passing/Carlos-Coronel-Match-Logs" TargetMode="External"/><Relationship Id="rId811" Type="http://schemas.openxmlformats.org/officeDocument/2006/relationships/hyperlink" Target="https://fbref.com/en/squads/415b4465/Colorado-Rapids-Stats" TargetMode="External"/><Relationship Id="rId1027" Type="http://schemas.openxmlformats.org/officeDocument/2006/relationships/hyperlink" Target="https://fbref.com/en/squads/46ef01d0/Orlando-City-Stats" TargetMode="External"/><Relationship Id="rId1234" Type="http://schemas.openxmlformats.org/officeDocument/2006/relationships/hyperlink" Target="https://fbref.com/en/squads/f7d86a43/Real-Salt-Lake-Stats" TargetMode="External"/><Relationship Id="rId1441" Type="http://schemas.openxmlformats.org/officeDocument/2006/relationships/hyperlink" Target="https://fbref.com/en/country/USA/United-States-Football" TargetMode="External"/><Relationship Id="rId1886" Type="http://schemas.openxmlformats.org/officeDocument/2006/relationships/hyperlink" Target="https://fbref.com/en/players/6219c704/matchlogs/2025/passing/Darlington-Nagbe-Match-Logs" TargetMode="External"/><Relationship Id="rId2937" Type="http://schemas.openxmlformats.org/officeDocument/2006/relationships/hyperlink" Target="https://fbref.com/en/players/4cafc4bb/Francis-Westfield" TargetMode="External"/><Relationship Id="rId909" Type="http://schemas.openxmlformats.org/officeDocument/2006/relationships/hyperlink" Target="https://fbref.com/en/players/622986f0/Omir-Fernandez" TargetMode="External"/><Relationship Id="rId1301" Type="http://schemas.openxmlformats.org/officeDocument/2006/relationships/hyperlink" Target="https://fbref.com/en/country/NOR/Norway-Football" TargetMode="External"/><Relationship Id="rId1539" Type="http://schemas.openxmlformats.org/officeDocument/2006/relationships/hyperlink" Target="https://fbref.com/en/players/ecc3a9c9/matchlogs/2025/passing/Danny-Leyva-Match-Logs" TargetMode="External"/><Relationship Id="rId1746" Type="http://schemas.openxmlformats.org/officeDocument/2006/relationships/hyperlink" Target="https://fbref.com/en/squads/35f1b818/Nashville-SC-Stats" TargetMode="External"/><Relationship Id="rId1953" Type="http://schemas.openxmlformats.org/officeDocument/2006/relationships/hyperlink" Target="https://fbref.com/en/squads/e9ea41b2/FC-Cincinnati-Stats" TargetMode="External"/><Relationship Id="rId38" Type="http://schemas.openxmlformats.org/officeDocument/2006/relationships/hyperlink" Target="https://fbref.com/en/country/NGA/Nigeria-Football" TargetMode="External"/><Relationship Id="rId1606" Type="http://schemas.openxmlformats.org/officeDocument/2006/relationships/hyperlink" Target="https://fbref.com/en/squads/cb8b86a2/Inter-Miami-Stats" TargetMode="External"/><Relationship Id="rId1813" Type="http://schemas.openxmlformats.org/officeDocument/2006/relationships/hyperlink" Target="https://fbref.com/en/country/USA/United-States-Football" TargetMode="External"/><Relationship Id="rId3059" Type="http://schemas.openxmlformats.org/officeDocument/2006/relationships/hyperlink" Target="https://fbref.com/en/squads/35f1b818/Nashville-SC-Stats" TargetMode="External"/><Relationship Id="rId187" Type="http://schemas.openxmlformats.org/officeDocument/2006/relationships/hyperlink" Target="https://fbref.com/en/squads/e9ea41b2/FC-Cincinnati-Stats" TargetMode="External"/><Relationship Id="rId394" Type="http://schemas.openxmlformats.org/officeDocument/2006/relationships/hyperlink" Target="https://fbref.com/en/country/USA/United-States-Football" TargetMode="External"/><Relationship Id="rId2075" Type="http://schemas.openxmlformats.org/officeDocument/2006/relationships/hyperlink" Target="https://fbref.com/en/players/901408ac/James-Pantemis" TargetMode="External"/><Relationship Id="rId2282" Type="http://schemas.openxmlformats.org/officeDocument/2006/relationships/hyperlink" Target="https://fbref.com/en/players/36ab14f5/matchlogs/2025/passing/Andres-Reyes-Match-Logs" TargetMode="External"/><Relationship Id="rId254" Type="http://schemas.openxmlformats.org/officeDocument/2006/relationships/hyperlink" Target="https://fbref.com/en/country/CAN/Canada-Football" TargetMode="External"/><Relationship Id="rId699" Type="http://schemas.openxmlformats.org/officeDocument/2006/relationships/hyperlink" Target="https://fbref.com/en/squads/e9ea41b2/FC-Cincinnati-Stats" TargetMode="External"/><Relationship Id="rId1091" Type="http://schemas.openxmlformats.org/officeDocument/2006/relationships/hyperlink" Target="https://fbref.com/en/squads/fc22273c/CF-Montreal-Stats" TargetMode="External"/><Relationship Id="rId2587" Type="http://schemas.openxmlformats.org/officeDocument/2006/relationships/hyperlink" Target="https://fbref.com/en/players/7ee64741/Bartosz-Slisz" TargetMode="External"/><Relationship Id="rId2794" Type="http://schemas.openxmlformats.org/officeDocument/2006/relationships/hyperlink" Target="https://fbref.com/en/country/USA/United-States-Football" TargetMode="External"/><Relationship Id="rId114" Type="http://schemas.openxmlformats.org/officeDocument/2006/relationships/hyperlink" Target="https://fbref.com/en/country/BRA/Brazil-Football" TargetMode="External"/><Relationship Id="rId461" Type="http://schemas.openxmlformats.org/officeDocument/2006/relationships/hyperlink" Target="https://fbref.com/en/players/42af215b/Kevin-Cabral" TargetMode="External"/><Relationship Id="rId559" Type="http://schemas.openxmlformats.org/officeDocument/2006/relationships/hyperlink" Target="https://fbref.com/en/squads/529ba333/Columbus-Crew-Stats" TargetMode="External"/><Relationship Id="rId766" Type="http://schemas.openxmlformats.org/officeDocument/2006/relationships/hyperlink" Target="https://fbref.com/en/country/GHA/Ghana-Football" TargetMode="External"/><Relationship Id="rId1189" Type="http://schemas.openxmlformats.org/officeDocument/2006/relationships/hyperlink" Target="https://fbref.com/en/country/GER/Germany-Football" TargetMode="External"/><Relationship Id="rId1396" Type="http://schemas.openxmlformats.org/officeDocument/2006/relationships/hyperlink" Target="https://fbref.com/en/players/6e3f3809/Kei-Kamara" TargetMode="External"/><Relationship Id="rId2142" Type="http://schemas.openxmlformats.org/officeDocument/2006/relationships/hyperlink" Target="https://fbref.com/en/players/41e57408/matchlogs/2025/passing/Jonathan-Perez-Match-Logs" TargetMode="External"/><Relationship Id="rId2447" Type="http://schemas.openxmlformats.org/officeDocument/2006/relationships/hyperlink" Target="https://fbref.com/en/players/ca135560/Adam-Saldana" TargetMode="External"/><Relationship Id="rId321" Type="http://schemas.openxmlformats.org/officeDocument/2006/relationships/hyperlink" Target="https://fbref.com/en/players/02c7236e/Guilherme-Biro" TargetMode="External"/><Relationship Id="rId419" Type="http://schemas.openxmlformats.org/officeDocument/2006/relationships/hyperlink" Target="https://fbref.com/en/squads/e9ea41b2/FC-Cincinnati-Stats" TargetMode="External"/><Relationship Id="rId626" Type="http://schemas.openxmlformats.org/officeDocument/2006/relationships/hyperlink" Target="https://fbref.com/en/country/CAN/Canada-Football" TargetMode="External"/><Relationship Id="rId973" Type="http://schemas.openxmlformats.org/officeDocument/2006/relationships/hyperlink" Target="https://fbref.com/en/players/2f49476c/Matt-Freese" TargetMode="External"/><Relationship Id="rId1049" Type="http://schemas.openxmlformats.org/officeDocument/2006/relationships/hyperlink" Target="https://fbref.com/en/players/5b768b0f/Justen-Glad" TargetMode="External"/><Relationship Id="rId1256" Type="http://schemas.openxmlformats.org/officeDocument/2006/relationships/hyperlink" Target="https://fbref.com/en/players/8344adf5/Jackson-Hopkins" TargetMode="External"/><Relationship Id="rId2002" Type="http://schemas.openxmlformats.org/officeDocument/2006/relationships/hyperlink" Target="https://fbref.com/en/players/950ef017/matchlogs/2025/passing/Tani-Oluwaseyi-Match-Logs" TargetMode="External"/><Relationship Id="rId2307" Type="http://schemas.openxmlformats.org/officeDocument/2006/relationships/hyperlink" Target="https://fbref.com/en/players/c70b221c/Birk-Risa" TargetMode="External"/><Relationship Id="rId2654" Type="http://schemas.openxmlformats.org/officeDocument/2006/relationships/hyperlink" Target="https://fbref.com/en/country/USA/United-States-Football" TargetMode="External"/><Relationship Id="rId2861" Type="http://schemas.openxmlformats.org/officeDocument/2006/relationships/hyperlink" Target="https://fbref.com/en/players/04e195ee/Indiana-Vassilev" TargetMode="External"/><Relationship Id="rId2959" Type="http://schemas.openxmlformats.org/officeDocument/2006/relationships/hyperlink" Target="https://fbref.com/en/squads/f9940243/Chicago-Fire-Stats" TargetMode="External"/><Relationship Id="rId833" Type="http://schemas.openxmlformats.org/officeDocument/2006/relationships/hyperlink" Target="https://fbref.com/en/players/a0f55677/Emeka-Eneli" TargetMode="External"/><Relationship Id="rId1116" Type="http://schemas.openxmlformats.org/officeDocument/2006/relationships/hyperlink" Target="https://fbref.com/en/players/b7a23251/Andrew-Gutman" TargetMode="External"/><Relationship Id="rId1463" Type="http://schemas.openxmlformats.org/officeDocument/2006/relationships/hyperlink" Target="https://fbref.com/en/players/86a2ba20/matchlogs/2025/passing/Rominigue-Kouame-Match-Logs" TargetMode="External"/><Relationship Id="rId1670" Type="http://schemas.openxmlformats.org/officeDocument/2006/relationships/hyperlink" Target="https://fbref.com/en/squads/fc22273c/CF-Montreal-Stats" TargetMode="External"/><Relationship Id="rId1768" Type="http://schemas.openxmlformats.org/officeDocument/2006/relationships/hyperlink" Target="https://fbref.com/en/players/4a5b1142/Harbor-Miller" TargetMode="External"/><Relationship Id="rId2514" Type="http://schemas.openxmlformats.org/officeDocument/2006/relationships/hyperlink" Target="https://fbref.com/en/players/620ae69c/matchlogs/2025/passing/Dante-Sealy-Match-Logs" TargetMode="External"/><Relationship Id="rId2721" Type="http://schemas.openxmlformats.org/officeDocument/2006/relationships/hyperlink" Target="https://fbref.com/en/players/ed4dc7f4/DJ-Taylor" TargetMode="External"/><Relationship Id="rId2819" Type="http://schemas.openxmlformats.org/officeDocument/2006/relationships/hyperlink" Target="https://fbref.com/en/squads/81d817a3/Los-Angeles-FC-Stats" TargetMode="External"/><Relationship Id="rId900" Type="http://schemas.openxmlformats.org/officeDocument/2006/relationships/hyperlink" Target="https://fbref.com/en/players/83572e83/matchlogs/2025/passing/Julian-Fernandez-Match-Logs" TargetMode="External"/><Relationship Id="rId1323" Type="http://schemas.openxmlformats.org/officeDocument/2006/relationships/hyperlink" Target="https://fbref.com/en/players/9862259f/matchlogs/2025/passing/Aziel-Jackson-Match-Logs" TargetMode="External"/><Relationship Id="rId1530" Type="http://schemas.openxmlformats.org/officeDocument/2006/relationships/hyperlink" Target="https://fbref.com/en/squads/d8b46897/LA-Galaxy-Stats" TargetMode="External"/><Relationship Id="rId1628" Type="http://schemas.openxmlformats.org/officeDocument/2006/relationships/hyperlink" Target="https://fbref.com/en/players/0c6f2fa6/Jack-Maher" TargetMode="External"/><Relationship Id="rId1975" Type="http://schemas.openxmlformats.org/officeDocument/2006/relationships/hyperlink" Target="https://fbref.com/en/players/dba6b279/David-Ochoa" TargetMode="External"/><Relationship Id="rId1835" Type="http://schemas.openxmlformats.org/officeDocument/2006/relationships/hyperlink" Target="https://fbref.com/en/players/bd298d0d/matchlogs/2025/passing/Jordan-Morris-Match-Logs" TargetMode="External"/><Relationship Id="rId3050" Type="http://schemas.openxmlformats.org/officeDocument/2006/relationships/hyperlink" Target="https://fbref.com/en/country/SLV/El-Salvador-Football" TargetMode="External"/><Relationship Id="rId1902" Type="http://schemas.openxmlformats.org/officeDocument/2006/relationships/hyperlink" Target="https://fbref.com/en/players/f625e8a5/matchlogs/2025/passing/Logan-Ndenbe-Match-Logs" TargetMode="External"/><Relationship Id="rId2097" Type="http://schemas.openxmlformats.org/officeDocument/2006/relationships/hyperlink" Target="https://fbref.com/en/squads/46ef01d0/Orlando-City-Stats" TargetMode="External"/><Relationship Id="rId276" Type="http://schemas.openxmlformats.org/officeDocument/2006/relationships/hyperlink" Target="https://fbref.com/en/players/800d439e/matchlogs/2025/passing/Adam-Beaudry-Match-Logs" TargetMode="External"/><Relationship Id="rId483" Type="http://schemas.openxmlformats.org/officeDocument/2006/relationships/hyperlink" Target="https://fbref.com/en/squads/fc22273c/CF-Montreal-Stats" TargetMode="External"/><Relationship Id="rId690" Type="http://schemas.openxmlformats.org/officeDocument/2006/relationships/hyperlink" Target="https://fbref.com/en/country/USA/United-States-Football" TargetMode="External"/><Relationship Id="rId2164" Type="http://schemas.openxmlformats.org/officeDocument/2006/relationships/hyperlink" Target="https://fbref.com/en/country/USA/United-States-Football" TargetMode="External"/><Relationship Id="rId2371" Type="http://schemas.openxmlformats.org/officeDocument/2006/relationships/hyperlink" Target="https://fbref.com/en/players/5ab1ace2/Anderson-Rosa" TargetMode="External"/><Relationship Id="rId3008" Type="http://schemas.openxmlformats.org/officeDocument/2006/relationships/hyperlink" Target="https://fbref.com/en/players/63abd734/matchlogs/2025/passing/Darren-Yapi-Match-Logs" TargetMode="External"/><Relationship Id="rId136" Type="http://schemas.openxmlformats.org/officeDocument/2006/relationships/hyperlink" Target="https://fbref.com/en/players/668f881e/matchlogs/2025/passing/Max-Arfsten-Match-Logs" TargetMode="External"/><Relationship Id="rId343" Type="http://schemas.openxmlformats.org/officeDocument/2006/relationships/hyperlink" Target="https://fbref.com/en/squads/91b092e1/San-Diego-FC-Stats" TargetMode="External"/><Relationship Id="rId550" Type="http://schemas.openxmlformats.org/officeDocument/2006/relationships/hyperlink" Target="https://fbref.com/en/country/COL/Colombia-Football" TargetMode="External"/><Relationship Id="rId788" Type="http://schemas.openxmlformats.org/officeDocument/2006/relationships/hyperlink" Target="https://fbref.com/en/players/575e6cb1/matchlogs/2025/passing/Kyle-Duncan-Match-Logs" TargetMode="External"/><Relationship Id="rId995" Type="http://schemas.openxmlformats.org/officeDocument/2006/relationships/hyperlink" Target="https://fbref.com/en/squads/46ef01d0/Orlando-City-Stats" TargetMode="External"/><Relationship Id="rId1180" Type="http://schemas.openxmlformats.org/officeDocument/2006/relationships/hyperlink" Target="https://fbref.com/en/players/73ca72d5/Alex-Harris" TargetMode="External"/><Relationship Id="rId2024" Type="http://schemas.openxmlformats.org/officeDocument/2006/relationships/hyperlink" Target="https://fbref.com/en/country/USA/United-States-Football" TargetMode="External"/><Relationship Id="rId2231" Type="http://schemas.openxmlformats.org/officeDocument/2006/relationships/hyperlink" Target="https://fbref.com/en/players/b4caa0c5/Brooklyn-Raines" TargetMode="External"/><Relationship Id="rId2469" Type="http://schemas.openxmlformats.org/officeDocument/2006/relationships/hyperlink" Target="https://fbref.com/en/squads/3c079def/New-England-Revolution-Stats" TargetMode="External"/><Relationship Id="rId2676" Type="http://schemas.openxmlformats.org/officeDocument/2006/relationships/hyperlink" Target="https://fbref.com/en/players/92f62cfe/matchlogs/2025/passing/Quinn-Sullivan-Match-Logs" TargetMode="External"/><Relationship Id="rId2883" Type="http://schemas.openxmlformats.org/officeDocument/2006/relationships/hyperlink" Target="https://fbref.com/en/squads/ca460650/San-Jose-Earthquakes-Stats" TargetMode="External"/><Relationship Id="rId203" Type="http://schemas.openxmlformats.org/officeDocument/2006/relationships/hyperlink" Target="https://fbref.com/en/squads/f9940243/Chicago-Fire-Stats" TargetMode="External"/><Relationship Id="rId648" Type="http://schemas.openxmlformats.org/officeDocument/2006/relationships/hyperlink" Target="https://fbref.com/en/players/47546af8/matchlogs/2025/passing/Bruno-Damiani-Match-Logs" TargetMode="External"/><Relationship Id="rId855" Type="http://schemas.openxmlformats.org/officeDocument/2006/relationships/hyperlink" Target="https://fbref.com/en/squads/0d885416/Houston-Dynamo-Stats" TargetMode="External"/><Relationship Id="rId1040" Type="http://schemas.openxmlformats.org/officeDocument/2006/relationships/hyperlink" Target="https://fbref.com/en/players/ed39ab4a/matchlogs/2025/passing/Jake-Girdwood-Reich-Match-Logs" TargetMode="External"/><Relationship Id="rId1278" Type="http://schemas.openxmlformats.org/officeDocument/2006/relationships/hyperlink" Target="https://fbref.com/en/squads/0d885416/Houston-Dynamo-Stats" TargetMode="External"/><Relationship Id="rId1485" Type="http://schemas.openxmlformats.org/officeDocument/2006/relationships/hyperlink" Target="https://fbref.com/en/country/USA/United-States-Football" TargetMode="External"/><Relationship Id="rId1692" Type="http://schemas.openxmlformats.org/officeDocument/2006/relationships/hyperlink" Target="https://fbref.com/en/players/0e6bc38c/Eric-Maxim-Choupo-Moting" TargetMode="External"/><Relationship Id="rId2329" Type="http://schemas.openxmlformats.org/officeDocument/2006/relationships/hyperlink" Target="https://fbref.com/en/squads/cb8b86a2/Inter-Miami-Stats" TargetMode="External"/><Relationship Id="rId2536" Type="http://schemas.openxmlformats.org/officeDocument/2006/relationships/hyperlink" Target="https://fbref.com/en/country/USA/United-States-Football" TargetMode="External"/><Relationship Id="rId2743" Type="http://schemas.openxmlformats.org/officeDocument/2006/relationships/hyperlink" Target="https://fbref.com/en/squads/81d817a3/Los-Angeles-FC-Stats" TargetMode="External"/><Relationship Id="rId410" Type="http://schemas.openxmlformats.org/officeDocument/2006/relationships/hyperlink" Target="https://fbref.com/en/country/URU/Uruguay-Football" TargetMode="External"/><Relationship Id="rId508" Type="http://schemas.openxmlformats.org/officeDocument/2006/relationships/hyperlink" Target="https://fbref.com/en/players/39b3e9d4/matchlogs/2025/passing/Maximo-Carrizo-Match-Logs" TargetMode="External"/><Relationship Id="rId715" Type="http://schemas.openxmlformats.org/officeDocument/2006/relationships/hyperlink" Target="https://fbref.com/en/squads/3c079def/New-England-Revolution-Stats" TargetMode="External"/><Relationship Id="rId922" Type="http://schemas.openxmlformats.org/officeDocument/2006/relationships/hyperlink" Target="https://fbref.com/en/country/CAN/Canada-Football" TargetMode="External"/><Relationship Id="rId1138" Type="http://schemas.openxmlformats.org/officeDocument/2006/relationships/hyperlink" Target="https://fbref.com/en/squads/e9ea41b2/FC-Cincinnati-Stats" TargetMode="External"/><Relationship Id="rId1345" Type="http://schemas.openxmlformats.org/officeDocument/2006/relationships/hyperlink" Target="https://fbref.com/en/country/USA/United-States-Football" TargetMode="External"/><Relationship Id="rId1552" Type="http://schemas.openxmlformats.org/officeDocument/2006/relationships/hyperlink" Target="https://fbref.com/en/players/8f62b6ee/Hugo-Lloris" TargetMode="External"/><Relationship Id="rId1997" Type="http://schemas.openxmlformats.org/officeDocument/2006/relationships/hyperlink" Target="https://fbref.com/en/squads/0d885416/Houston-Dynamo-Stats" TargetMode="External"/><Relationship Id="rId2603" Type="http://schemas.openxmlformats.org/officeDocument/2006/relationships/hyperlink" Target="https://fbref.com/en/country/USA/United-States-Football" TargetMode="External"/><Relationship Id="rId2950" Type="http://schemas.openxmlformats.org/officeDocument/2006/relationships/hyperlink" Target="https://fbref.com/en/country/USA/United-States-Football" TargetMode="External"/><Relationship Id="rId1205" Type="http://schemas.openxmlformats.org/officeDocument/2006/relationships/hyperlink" Target="https://fbref.com/en/country/USA/United-States-Football" TargetMode="External"/><Relationship Id="rId1857" Type="http://schemas.openxmlformats.org/officeDocument/2006/relationships/hyperlink" Target="https://fbref.com/en/country/COL/Colombia-Football" TargetMode="External"/><Relationship Id="rId2810" Type="http://schemas.openxmlformats.org/officeDocument/2006/relationships/hyperlink" Target="https://fbref.com/en/country/DEN/Denmark-Football" TargetMode="External"/><Relationship Id="rId2908" Type="http://schemas.openxmlformats.org/officeDocument/2006/relationships/hyperlink" Target="https://fbref.com/en/players/33d9d789/matchlogs/2025/passing/Robert-Voloder-Match-Logs" TargetMode="External"/><Relationship Id="rId51" Type="http://schemas.openxmlformats.org/officeDocument/2006/relationships/hyperlink" Target="https://fbref.com/en/squads/ab41cb90/Vancouver-Whitecaps-FC-Stats" TargetMode="External"/><Relationship Id="rId1412" Type="http://schemas.openxmlformats.org/officeDocument/2006/relationships/hyperlink" Target="https://fbref.com/en/players/36a38acd/Mark-Anthony-Kaye" TargetMode="External"/><Relationship Id="rId1717" Type="http://schemas.openxmlformats.org/officeDocument/2006/relationships/hyperlink" Target="https://fbref.com/en/country/CAN/Canada-Football" TargetMode="External"/><Relationship Id="rId1924" Type="http://schemas.openxmlformats.org/officeDocument/2006/relationships/hyperlink" Target="https://fbref.com/en/country/CAN/Canada-Football" TargetMode="External"/><Relationship Id="rId3072" Type="http://schemas.openxmlformats.org/officeDocument/2006/relationships/hyperlink" Target="https://fbref.com/en/players/c6f99e42/matchlogs/2025/passing/Dario-Zuparic-Match-Logs" TargetMode="External"/><Relationship Id="rId298" Type="http://schemas.openxmlformats.org/officeDocument/2006/relationships/hyperlink" Target="https://fbref.com/en/country/BEL/Belgium-Football" TargetMode="External"/><Relationship Id="rId158" Type="http://schemas.openxmlformats.org/officeDocument/2006/relationships/hyperlink" Target="https://fbref.com/en/country/ARG/Argentina-Football" TargetMode="External"/><Relationship Id="rId2186" Type="http://schemas.openxmlformats.org/officeDocument/2006/relationships/hyperlink" Target="https://fbref.com/en/players/b7cc83e3/matchlogs/2025/passing/Celio-Pompeu-Match-Logs" TargetMode="External"/><Relationship Id="rId2393" Type="http://schemas.openxmlformats.org/officeDocument/2006/relationships/hyperlink" Target="https://fbref.com/en/squads/130f43fa/Toronto-FC-Stats" TargetMode="External"/><Relationship Id="rId2698" Type="http://schemas.openxmlformats.org/officeDocument/2006/relationships/hyperlink" Target="https://fbref.com/en/country/USA/United-States-Football" TargetMode="External"/><Relationship Id="rId365" Type="http://schemas.openxmlformats.org/officeDocument/2006/relationships/hyperlink" Target="https://fbref.com/en/players/a71768a2/Chris-Brady" TargetMode="External"/><Relationship Id="rId572" Type="http://schemas.openxmlformats.org/officeDocument/2006/relationships/hyperlink" Target="https://fbref.com/en/players/d88ebbe9/matchlogs/2025/passing/Leo-Chu-Match-Logs" TargetMode="External"/><Relationship Id="rId2046" Type="http://schemas.openxmlformats.org/officeDocument/2006/relationships/hyperlink" Target="https://fbref.com/en/players/3ba95f20/matchlogs/2025/passing/Tomas-Ostrak-Match-Logs" TargetMode="External"/><Relationship Id="rId2253" Type="http://schemas.openxmlformats.org/officeDocument/2006/relationships/hyperlink" Target="https://fbref.com/en/squads/81d817a3/Los-Angeles-FC-Stats" TargetMode="External"/><Relationship Id="rId2460" Type="http://schemas.openxmlformats.org/officeDocument/2006/relationships/hyperlink" Target="https://fbref.com/en/country/URU/Uruguay-Football" TargetMode="External"/><Relationship Id="rId225" Type="http://schemas.openxmlformats.org/officeDocument/2006/relationships/hyperlink" Target="https://fbref.com/en/players/6bbda3e5/Leonardo-Barroso" TargetMode="External"/><Relationship Id="rId432" Type="http://schemas.openxmlformats.org/officeDocument/2006/relationships/hyperlink" Target="https://fbref.com/en/players/8873ce45/matchlogs/2025/passing/Dawid-Bugaj-Match-Logs" TargetMode="External"/><Relationship Id="rId877" Type="http://schemas.openxmlformats.org/officeDocument/2006/relationships/hyperlink" Target="https://fbref.com/en/players/cfc68595/Marco-Farfan" TargetMode="External"/><Relationship Id="rId1062" Type="http://schemas.openxmlformats.org/officeDocument/2006/relationships/hyperlink" Target="https://fbref.com/en/country/NOR/Norway-Football" TargetMode="External"/><Relationship Id="rId2113" Type="http://schemas.openxmlformats.org/officeDocument/2006/relationships/hyperlink" Target="https://fbref.com/en/squads/15cf8f40/FC-Dallas-Stats" TargetMode="External"/><Relationship Id="rId2320" Type="http://schemas.openxmlformats.org/officeDocument/2006/relationships/hyperlink" Target="https://fbref.com/en/country/NOR/Norway-Football" TargetMode="External"/><Relationship Id="rId2558" Type="http://schemas.openxmlformats.org/officeDocument/2006/relationships/hyperlink" Target="https://fbref.com/en/players/f935709c/matchlogs/2025/passing/Khiry-Shelton-Match-Logs" TargetMode="External"/><Relationship Id="rId2765" Type="http://schemas.openxmlformats.org/officeDocument/2006/relationships/hyperlink" Target="https://fbref.com/en/players/81273f6d/Cayman-Togashi" TargetMode="External"/><Relationship Id="rId2972" Type="http://schemas.openxmlformats.org/officeDocument/2006/relationships/hyperlink" Target="https://fbref.com/en/players/467f09c8/matchlogs/2025/passing/Joe-Willis-Match-Logs" TargetMode="External"/><Relationship Id="rId737" Type="http://schemas.openxmlformats.org/officeDocument/2006/relationships/hyperlink" Target="https://fbref.com/en/players/82a10738/Ronald-Donkor" TargetMode="External"/><Relationship Id="rId944" Type="http://schemas.openxmlformats.org/officeDocument/2006/relationships/hyperlink" Target="https://fbref.com/en/players/4c4ffacc/matchlogs/2025/passing/Mamadou-Fofana-Match-Logs" TargetMode="External"/><Relationship Id="rId1367" Type="http://schemas.openxmlformats.org/officeDocument/2006/relationships/hyperlink" Target="https://fbref.com/en/players/95a24690/matchlogs/2025/passing/Dejan-Joveljic-Match-Logs" TargetMode="External"/><Relationship Id="rId1574" Type="http://schemas.openxmlformats.org/officeDocument/2006/relationships/hyperlink" Target="https://fbref.com/en/squads/81d817a3/Los-Angeles-FC-Stats" TargetMode="External"/><Relationship Id="rId1781" Type="http://schemas.openxmlformats.org/officeDocument/2006/relationships/hyperlink" Target="https://fbref.com/en/country/USA/United-States-Football" TargetMode="External"/><Relationship Id="rId2418" Type="http://schemas.openxmlformats.org/officeDocument/2006/relationships/hyperlink" Target="https://fbref.com/en/players/0adeafaa/matchlogs/2025/passing/Albert-Rusnak-Match-Logs" TargetMode="External"/><Relationship Id="rId2625" Type="http://schemas.openxmlformats.org/officeDocument/2006/relationships/hyperlink" Target="https://fbref.com/en/players/3f41d25f/Dayne-St-Clair" TargetMode="External"/><Relationship Id="rId2832" Type="http://schemas.openxmlformats.org/officeDocument/2006/relationships/hyperlink" Target="https://fbref.com/en/players/b40424f1/matchlogs/2025/passing/Junior-Urso-Match-Logs" TargetMode="External"/><Relationship Id="rId73" Type="http://schemas.openxmlformats.org/officeDocument/2006/relationships/hyperlink" Target="https://fbref.com/en/players/862a1c15/Miguel-Almiron" TargetMode="External"/><Relationship Id="rId804" Type="http://schemas.openxmlformats.org/officeDocument/2006/relationships/hyperlink" Target="https://fbref.com/en/players/10f6f942/matchlogs/2025/passing/Earl-Edwards-Jr-Match-Logs" TargetMode="External"/><Relationship Id="rId1227" Type="http://schemas.openxmlformats.org/officeDocument/2006/relationships/hyperlink" Target="https://fbref.com/en/players/460cfb5b/matchlogs/2025/passing/Marcelo-Herrera-Match-Logs" TargetMode="External"/><Relationship Id="rId1434" Type="http://schemas.openxmlformats.org/officeDocument/2006/relationships/hyperlink" Target="https://fbref.com/en/squads/bd97ac1f/St-Louis-City-Stats" TargetMode="External"/><Relationship Id="rId1641" Type="http://schemas.openxmlformats.org/officeDocument/2006/relationships/hyperlink" Target="https://fbref.com/en/country/USA/United-States-Football" TargetMode="External"/><Relationship Id="rId1879" Type="http://schemas.openxmlformats.org/officeDocument/2006/relationships/hyperlink" Target="https://fbref.com/en/players/2c1025bf/matchlogs/2025/passing/Alex-Muyl-Match-Logs" TargetMode="External"/><Relationship Id="rId1501" Type="http://schemas.openxmlformats.org/officeDocument/2006/relationships/hyperlink" Target="https://fbref.com/en/country/USA/United-States-Football" TargetMode="External"/><Relationship Id="rId1739" Type="http://schemas.openxmlformats.org/officeDocument/2006/relationships/hyperlink" Target="https://fbref.com/en/players/9d66e108/matchlogs/2025/passing/Loic-Mesanvi-Match-Logs" TargetMode="External"/><Relationship Id="rId1946" Type="http://schemas.openxmlformats.org/officeDocument/2006/relationships/hyperlink" Target="https://fbref.com/en/players/3391e359/matchlogs/2025/passing/Nolan-Norris-Match-Logs" TargetMode="External"/><Relationship Id="rId1806" Type="http://schemas.openxmlformats.org/officeDocument/2006/relationships/hyperlink" Target="https://fbref.com/en/squads/bd97ac1f/St-Louis-City-Stats" TargetMode="External"/><Relationship Id="rId387" Type="http://schemas.openxmlformats.org/officeDocument/2006/relationships/hyperlink" Target="https://fbref.com/en/squads/cb8b86a2/Inter-Miami-Stats" TargetMode="External"/><Relationship Id="rId594" Type="http://schemas.openxmlformats.org/officeDocument/2006/relationships/hyperlink" Target="https://fbref.com/en/country/CAN/Canada-Football" TargetMode="External"/><Relationship Id="rId2068" Type="http://schemas.openxmlformats.org/officeDocument/2006/relationships/hyperlink" Target="https://fbref.com/en/country/COL/Colombia-Football" TargetMode="External"/><Relationship Id="rId2275" Type="http://schemas.openxmlformats.org/officeDocument/2006/relationships/hyperlink" Target="https://fbref.com/en/players/36a3ff67/Marco-Reus" TargetMode="External"/><Relationship Id="rId3021" Type="http://schemas.openxmlformats.org/officeDocument/2006/relationships/hyperlink" Target="https://fbref.com/en/players/36292031/Yaw-Yeboah" TargetMode="External"/><Relationship Id="rId247" Type="http://schemas.openxmlformats.org/officeDocument/2006/relationships/hyperlink" Target="https://fbref.com/en/squads/415b4465/Colorado-Rapids-Stats" TargetMode="External"/><Relationship Id="rId899" Type="http://schemas.openxmlformats.org/officeDocument/2006/relationships/hyperlink" Target="https://fbref.com/en/squads/64e81410/New-York-City-FC-Stats" TargetMode="External"/><Relationship Id="rId1084" Type="http://schemas.openxmlformats.org/officeDocument/2006/relationships/hyperlink" Target="https://fbref.com/en/players/0d2fe665/matchlogs/2025/passing/Omar-Gonzalez-Match-Logs" TargetMode="External"/><Relationship Id="rId2482" Type="http://schemas.openxmlformats.org/officeDocument/2006/relationships/hyperlink" Target="https://fbref.com/en/players/a930b263/matchlogs/2025/passing/Sergio-Santos-Gomes-Match-Logs" TargetMode="External"/><Relationship Id="rId2787" Type="http://schemas.openxmlformats.org/officeDocument/2006/relationships/hyperlink" Target="https://fbref.com/en/squads/99ea75a6/Minnesota-United-Stats" TargetMode="External"/><Relationship Id="rId107" Type="http://schemas.openxmlformats.org/officeDocument/2006/relationships/hyperlink" Target="https://fbref.com/en/squads/46ef01d0/Orlando-City-Stats" TargetMode="External"/><Relationship Id="rId454" Type="http://schemas.openxmlformats.org/officeDocument/2006/relationships/hyperlink" Target="https://fbref.com/en/country/USA/United-States-Football" TargetMode="External"/><Relationship Id="rId661" Type="http://schemas.openxmlformats.org/officeDocument/2006/relationships/hyperlink" Target="https://fbref.com/en/players/03d0ea9a/Hector-David-Martinez" TargetMode="External"/><Relationship Id="rId759" Type="http://schemas.openxmlformats.org/officeDocument/2006/relationships/hyperlink" Target="https://fbref.com/en/squads/eb57545a/Charlotte-FC-Stats" TargetMode="External"/><Relationship Id="rId966" Type="http://schemas.openxmlformats.org/officeDocument/2006/relationships/hyperlink" Target="https://fbref.com/en/country/TRI/Trinidad-and-Tobago-Football" TargetMode="External"/><Relationship Id="rId1291" Type="http://schemas.openxmlformats.org/officeDocument/2006/relationships/hyperlink" Target="https://fbref.com/en/players/fb19d550/matchlogs/2025/passing/Igor-Match-Logs" TargetMode="External"/><Relationship Id="rId1389" Type="http://schemas.openxmlformats.org/officeDocument/2006/relationships/hyperlink" Target="https://fbref.com/en/country/CRO/Croatia-Football" TargetMode="External"/><Relationship Id="rId1596" Type="http://schemas.openxmlformats.org/officeDocument/2006/relationships/hyperlink" Target="https://fbref.com/en/players/70678132/Eduard-Lowen" TargetMode="External"/><Relationship Id="rId2135" Type="http://schemas.openxmlformats.org/officeDocument/2006/relationships/hyperlink" Target="https://fbref.com/en/players/98af660d/Joaquin-Pereyra" TargetMode="External"/><Relationship Id="rId2342" Type="http://schemas.openxmlformats.org/officeDocument/2006/relationships/hyperlink" Target="https://fbref.com/en/players/718c76da/matchlogs/2025/passing/Nicolas-Rodriguez-Match-Logs" TargetMode="External"/><Relationship Id="rId2647" Type="http://schemas.openxmlformats.org/officeDocument/2006/relationships/hyperlink" Target="https://fbref.com/en/squads/44117292/DC-United-Stats" TargetMode="External"/><Relationship Id="rId2994" Type="http://schemas.openxmlformats.org/officeDocument/2006/relationships/hyperlink" Target="https://fbref.com/en/country/USA/United-States-Football" TargetMode="External"/><Relationship Id="rId314" Type="http://schemas.openxmlformats.org/officeDocument/2006/relationships/hyperlink" Target="https://fbref.com/en/country/ESP/Spain-Football" TargetMode="External"/><Relationship Id="rId521" Type="http://schemas.openxmlformats.org/officeDocument/2006/relationships/hyperlink" Target="https://fbref.com/en/players/3fa61ade/Brayan-Ceballos" TargetMode="External"/><Relationship Id="rId619" Type="http://schemas.openxmlformats.org/officeDocument/2006/relationships/hyperlink" Target="https://fbref.com/en/squads/fc22273c/CF-Montreal-Stats" TargetMode="External"/><Relationship Id="rId1151" Type="http://schemas.openxmlformats.org/officeDocument/2006/relationships/hyperlink" Target="https://fbref.com/en/players/aee414b1/matchlogs/2025/passing/Maren-Haile-Selassie-Match-Logs" TargetMode="External"/><Relationship Id="rId1249" Type="http://schemas.openxmlformats.org/officeDocument/2006/relationships/hyperlink" Target="https://fbref.com/en/country/USA/United-States-Football" TargetMode="External"/><Relationship Id="rId2202" Type="http://schemas.openxmlformats.org/officeDocument/2006/relationships/hyperlink" Target="https://fbref.com/en/players/acb3e899/matchlogs/2025/passing/Ralph-Priso-Mbongue-Match-Logs" TargetMode="External"/><Relationship Id="rId2854" Type="http://schemas.openxmlformats.org/officeDocument/2006/relationships/hyperlink" Target="https://fbref.com/en/country/COL/Colombia-Football" TargetMode="External"/><Relationship Id="rId95" Type="http://schemas.openxmlformats.org/officeDocument/2006/relationships/hyperlink" Target="https://fbref.com/en/squads/529ba333/Columbus-Crew-Stats" TargetMode="External"/><Relationship Id="rId826" Type="http://schemas.openxmlformats.org/officeDocument/2006/relationships/hyperlink" Target="https://fbref.com/en/country/USA/United-States-Football" TargetMode="External"/><Relationship Id="rId1011" Type="http://schemas.openxmlformats.org/officeDocument/2006/relationships/hyperlink" Target="https://fbref.com/en/squads/ab41cb90/Vancouver-Whitecaps-FC-Stats" TargetMode="External"/><Relationship Id="rId1109" Type="http://schemas.openxmlformats.org/officeDocument/2006/relationships/hyperlink" Target="https://fbref.com/en/country/USA/United-States-Football" TargetMode="External"/><Relationship Id="rId1456" Type="http://schemas.openxmlformats.org/officeDocument/2006/relationships/hyperlink" Target="https://fbref.com/en/players/4501fd21/Zan-Kolmanic" TargetMode="External"/><Relationship Id="rId1663" Type="http://schemas.openxmlformats.org/officeDocument/2006/relationships/hyperlink" Target="https://fbref.com/en/players/cdf65d12/matchlogs/2025/passing/Marlon-Match-Logs" TargetMode="External"/><Relationship Id="rId1870" Type="http://schemas.openxmlformats.org/officeDocument/2006/relationships/hyperlink" Target="https://fbref.com/en/squads/15cf8f40/FC-Dallas-Stats" TargetMode="External"/><Relationship Id="rId1968" Type="http://schemas.openxmlformats.org/officeDocument/2006/relationships/hyperlink" Target="https://fbref.com/en/country/COL/Colombia-Football" TargetMode="External"/><Relationship Id="rId2507" Type="http://schemas.openxmlformats.org/officeDocument/2006/relationships/hyperlink" Target="https://fbref.com/en/players/fe4f3b39/Tarik-Scott" TargetMode="External"/><Relationship Id="rId2714" Type="http://schemas.openxmlformats.org/officeDocument/2006/relationships/hyperlink" Target="https://fbref.com/en/country/USA/United-States-Football" TargetMode="External"/><Relationship Id="rId2921" Type="http://schemas.openxmlformats.org/officeDocument/2006/relationships/hyperlink" Target="https://fbref.com/en/players/47ddcc22/Joel-Waterman" TargetMode="External"/><Relationship Id="rId1316" Type="http://schemas.openxmlformats.org/officeDocument/2006/relationships/hyperlink" Target="https://fbref.com/en/players/50a5e230/Ousman-jabang" TargetMode="External"/><Relationship Id="rId1523" Type="http://schemas.openxmlformats.org/officeDocument/2006/relationships/hyperlink" Target="https://fbref.com/en/players/f2571c91/matchlogs/2025/passing/Tim-Leibold-Match-Logs" TargetMode="External"/><Relationship Id="rId1730" Type="http://schemas.openxmlformats.org/officeDocument/2006/relationships/hyperlink" Target="https://fbref.com/en/squads/bd97ac1f/St-Louis-City-Stats" TargetMode="External"/><Relationship Id="rId22" Type="http://schemas.openxmlformats.org/officeDocument/2006/relationships/hyperlink" Target="https://fbref.com/en/country/ARG/Argentina-Football" TargetMode="External"/><Relationship Id="rId1828" Type="http://schemas.openxmlformats.org/officeDocument/2006/relationships/hyperlink" Target="https://fbref.com/en/players/b675e328/Lewis-Morgan" TargetMode="External"/><Relationship Id="rId3043" Type="http://schemas.openxmlformats.org/officeDocument/2006/relationships/hyperlink" Target="https://fbref.com/en/squads/eb57545a/Charlotte-FC-Stats" TargetMode="External"/><Relationship Id="rId171" Type="http://schemas.openxmlformats.org/officeDocument/2006/relationships/hyperlink" Target="https://fbref.com/en/squads/0d885416/Houston-Dynamo-Stats" TargetMode="External"/><Relationship Id="rId2297" Type="http://schemas.openxmlformats.org/officeDocument/2006/relationships/hyperlink" Target="https://fbref.com/en/squads/ca460650/San-Jose-Earthquakes-Stats" TargetMode="External"/><Relationship Id="rId269" Type="http://schemas.openxmlformats.org/officeDocument/2006/relationships/hyperlink" Target="https://fbref.com/en/players/3f1b018e/Tanner-Beason" TargetMode="External"/><Relationship Id="rId476" Type="http://schemas.openxmlformats.org/officeDocument/2006/relationships/hyperlink" Target="https://fbref.com/en/players/c4d9567d/matchlogs/2025/passing/Drake-Callender-Match-Logs" TargetMode="External"/><Relationship Id="rId683" Type="http://schemas.openxmlformats.org/officeDocument/2006/relationships/hyperlink" Target="https://fbref.com/en/squads/6218ebd4/Seattle-Sounders-Stats" TargetMode="External"/><Relationship Id="rId890" Type="http://schemas.openxmlformats.org/officeDocument/2006/relationships/hyperlink" Target="https://fbref.com/en/country/ISR/Israel-Football" TargetMode="External"/><Relationship Id="rId2157" Type="http://schemas.openxmlformats.org/officeDocument/2006/relationships/hyperlink" Target="https://fbref.com/en/squads/ab41cb90/Vancouver-Whitecaps-FC-Stats" TargetMode="External"/><Relationship Id="rId2364" Type="http://schemas.openxmlformats.org/officeDocument/2006/relationships/hyperlink" Target="https://fbref.com/en/country/USA/United-States-Football" TargetMode="External"/><Relationship Id="rId2571" Type="http://schemas.openxmlformats.org/officeDocument/2006/relationships/hyperlink" Target="https://fbref.com/en/players/15d561fa/Xande-Silva" TargetMode="External"/><Relationship Id="rId129" Type="http://schemas.openxmlformats.org/officeDocument/2006/relationships/hyperlink" Target="https://fbref.com/en/players/3ed214ff/Cesar-Araujo" TargetMode="External"/><Relationship Id="rId336" Type="http://schemas.openxmlformats.org/officeDocument/2006/relationships/hyperlink" Target="https://fbref.com/en/players/25f77a5f/matchlogs/2025/passing/Emmanuel-Boateng-Match-Logs" TargetMode="External"/><Relationship Id="rId543" Type="http://schemas.openxmlformats.org/officeDocument/2006/relationships/hyperlink" Target="https://fbref.com/en/squads/99ea75a6/Minnesota-United-Stats" TargetMode="External"/><Relationship Id="rId988" Type="http://schemas.openxmlformats.org/officeDocument/2006/relationships/hyperlink" Target="https://fbref.com/en/players/a689bb06/matchlogs/2025/passing/Jeffrey-Gal-Match-Logs" TargetMode="External"/><Relationship Id="rId1173" Type="http://schemas.openxmlformats.org/officeDocument/2006/relationships/hyperlink" Target="https://fbref.com/en/country/USA/United-States-Football" TargetMode="External"/><Relationship Id="rId1380" Type="http://schemas.openxmlformats.org/officeDocument/2006/relationships/hyperlink" Target="https://fbref.com/en/players/91981d97/Sam-Junqua" TargetMode="External"/><Relationship Id="rId2017" Type="http://schemas.openxmlformats.org/officeDocument/2006/relationships/hyperlink" Target="https://fbref.com/en/squads/f9940243/Chicago-Fire-Stats" TargetMode="External"/><Relationship Id="rId2224" Type="http://schemas.openxmlformats.org/officeDocument/2006/relationships/hyperlink" Target="https://fbref.com/en/country/USA/United-States-Football" TargetMode="External"/><Relationship Id="rId2669" Type="http://schemas.openxmlformats.org/officeDocument/2006/relationships/hyperlink" Target="https://fbref.com/en/players/73d2381c/Michael-Sullivan" TargetMode="External"/><Relationship Id="rId2876" Type="http://schemas.openxmlformats.org/officeDocument/2006/relationships/hyperlink" Target="https://fbref.com/en/players/80c718dd/matchlogs/2025/passing/Brayan-Vera-Match-Logs" TargetMode="External"/><Relationship Id="rId403" Type="http://schemas.openxmlformats.org/officeDocument/2006/relationships/hyperlink" Target="https://fbref.com/en/squads/f7d86a43/Real-Salt-Lake-Stats" TargetMode="External"/><Relationship Id="rId750" Type="http://schemas.openxmlformats.org/officeDocument/2006/relationships/hyperlink" Target="https://fbref.com/en/country/USA/United-States-Football" TargetMode="External"/><Relationship Id="rId848" Type="http://schemas.openxmlformats.org/officeDocument/2006/relationships/hyperlink" Target="https://fbref.com/en/players/11c00e70/matchlogs/2025/passing/Boris-Enow-Match-Logs" TargetMode="External"/><Relationship Id="rId1033" Type="http://schemas.openxmlformats.org/officeDocument/2006/relationships/hyperlink" Target="https://fbref.com/en/players/57fb1211/Blake-Gillingham" TargetMode="External"/><Relationship Id="rId1478" Type="http://schemas.openxmlformats.org/officeDocument/2006/relationships/hyperlink" Target="https://fbref.com/en/squads/e9ea41b2/FC-Cincinnati-Stats" TargetMode="External"/><Relationship Id="rId1685" Type="http://schemas.openxmlformats.org/officeDocument/2006/relationships/hyperlink" Target="https://fbref.com/en/country/BRA/Brazil-Football" TargetMode="External"/><Relationship Id="rId1892" Type="http://schemas.openxmlformats.org/officeDocument/2006/relationships/hyperlink" Target="https://fbref.com/en/country/BRA/Brazil-Football" TargetMode="External"/><Relationship Id="rId2431" Type="http://schemas.openxmlformats.org/officeDocument/2006/relationships/hyperlink" Target="https://fbref.com/en/players/2e1b7c83/Emmanuel-Sabbi" TargetMode="External"/><Relationship Id="rId2529" Type="http://schemas.openxmlformats.org/officeDocument/2006/relationships/hyperlink" Target="https://fbref.com/en/squads/529ba333/Columbus-Crew-Stats" TargetMode="External"/><Relationship Id="rId2736" Type="http://schemas.openxmlformats.org/officeDocument/2006/relationships/hyperlink" Target="https://fbref.com/en/players/324509e2/matchlogs/2025/passing/Carlos-Teran-Match-Logs" TargetMode="External"/><Relationship Id="rId610" Type="http://schemas.openxmlformats.org/officeDocument/2006/relationships/hyperlink" Target="https://fbref.com/en/country/BRA/Brazil-Football" TargetMode="External"/><Relationship Id="rId708" Type="http://schemas.openxmlformats.org/officeDocument/2006/relationships/hyperlink" Target="https://fbref.com/en/players/4d095331/matchlogs/2025/passing/Djibril-Diani-Match-Logs" TargetMode="External"/><Relationship Id="rId915" Type="http://schemas.openxmlformats.org/officeDocument/2006/relationships/hyperlink" Target="https://fbref.com/en/squads/6218ebd4/Seattle-Sounders-Stats" TargetMode="External"/><Relationship Id="rId1240" Type="http://schemas.openxmlformats.org/officeDocument/2006/relationships/hyperlink" Target="https://fbref.com/en/players/b807c1dc/Brendan-Hines-Ike" TargetMode="External"/><Relationship Id="rId1338" Type="http://schemas.openxmlformats.org/officeDocument/2006/relationships/hyperlink" Target="https://fbref.com/en/squads/d076914e/Portland-Timbers-Stats" TargetMode="External"/><Relationship Id="rId1545" Type="http://schemas.openxmlformats.org/officeDocument/2006/relationships/hyperlink" Target="https://fbref.com/en/country/CZE/Czech-Republic-Football" TargetMode="External"/><Relationship Id="rId2943" Type="http://schemas.openxmlformats.org/officeDocument/2006/relationships/hyperlink" Target="https://fbref.com/en/squads/eb57545a/Charlotte-FC-Stats" TargetMode="External"/><Relationship Id="rId1100" Type="http://schemas.openxmlformats.org/officeDocument/2006/relationships/hyperlink" Target="https://fbref.com/en/players/acd47bc0/matchlogs/2025/passing/Julian-Gressel-Match-Logs" TargetMode="External"/><Relationship Id="rId1405" Type="http://schemas.openxmlformats.org/officeDocument/2006/relationships/hyperlink" Target="https://fbref.com/en/country/USA/United-States-Football" TargetMode="External"/><Relationship Id="rId1752" Type="http://schemas.openxmlformats.org/officeDocument/2006/relationships/hyperlink" Target="https://fbref.com/en/players/98cd66a3/Novak-Micovic" TargetMode="External"/><Relationship Id="rId2803" Type="http://schemas.openxmlformats.org/officeDocument/2006/relationships/hyperlink" Target="https://fbref.com/en/squads/eb57545a/Charlotte-FC-Stats" TargetMode="External"/><Relationship Id="rId44" Type="http://schemas.openxmlformats.org/officeDocument/2006/relationships/hyperlink" Target="https://fbref.com/en/players/d2275b1b/matchlogs/2025/passing/William-Agada-Match-Logs" TargetMode="External"/><Relationship Id="rId1612" Type="http://schemas.openxmlformats.org/officeDocument/2006/relationships/hyperlink" Target="https://fbref.com/en/players/e67f8af0/Diego-Luna" TargetMode="External"/><Relationship Id="rId1917" Type="http://schemas.openxmlformats.org/officeDocument/2006/relationships/hyperlink" Target="https://fbref.com/en/squads/eb57545a/Charlotte-FC-Stats" TargetMode="External"/><Relationship Id="rId3065" Type="http://schemas.openxmlformats.org/officeDocument/2006/relationships/hyperlink" Target="https://fbref.com/en/players/e1e65f24/Rida-Zouhir" TargetMode="External"/><Relationship Id="rId193" Type="http://schemas.openxmlformats.org/officeDocument/2006/relationships/hyperlink" Target="https://fbref.com/en/players/816d7aec/Reed-Baker-Whiting" TargetMode="External"/><Relationship Id="rId498" Type="http://schemas.openxmlformats.org/officeDocument/2006/relationships/hyperlink" Target="https://fbref.com/en/country/USA/United-States-Football" TargetMode="External"/><Relationship Id="rId2081" Type="http://schemas.openxmlformats.org/officeDocument/2006/relationships/hyperlink" Target="https://fbref.com/en/squads/d076914e/Portland-Timbers-Stats" TargetMode="External"/><Relationship Id="rId2179" Type="http://schemas.openxmlformats.org/officeDocument/2006/relationships/hyperlink" Target="https://fbref.com/en/players/d1d418f8/Matt-Polster" TargetMode="External"/><Relationship Id="rId260" Type="http://schemas.openxmlformats.org/officeDocument/2006/relationships/hyperlink" Target="https://fbref.com/en/players/ff625e8a/matchlogs/2025/passing/Andy-Batioja-Match-Logs" TargetMode="External"/><Relationship Id="rId2386" Type="http://schemas.openxmlformats.org/officeDocument/2006/relationships/hyperlink" Target="https://fbref.com/en/players/1c886b0e/matchlogs/2025/passing/Daniel-Rosero-Match-Logs" TargetMode="External"/><Relationship Id="rId2593" Type="http://schemas.openxmlformats.org/officeDocument/2006/relationships/hyperlink" Target="https://fbref.com/en/players/1e78e7c5/matchlogs/2025/passing/Tyger-Smalls-Match-Logs" TargetMode="External"/><Relationship Id="rId120" Type="http://schemas.openxmlformats.org/officeDocument/2006/relationships/hyperlink" Target="https://fbref.com/en/players/17b28ec7/matchlogs/2025/passing/Brian-Anunga-Match-Logs" TargetMode="External"/><Relationship Id="rId358" Type="http://schemas.openxmlformats.org/officeDocument/2006/relationships/hyperlink" Target="https://fbref.com/en/country/AUS/Australia-Football" TargetMode="External"/><Relationship Id="rId565" Type="http://schemas.openxmlformats.org/officeDocument/2006/relationships/hyperlink" Target="https://fbref.com/en/players/a42fac72/Dominik-Chong-Qui" TargetMode="External"/><Relationship Id="rId772" Type="http://schemas.openxmlformats.org/officeDocument/2006/relationships/hyperlink" Target="https://fbref.com/en/players/bed3eed1/matchlogs/2025/passing/Nicolas-Dubersarsky-Match-Logs" TargetMode="External"/><Relationship Id="rId1195" Type="http://schemas.openxmlformats.org/officeDocument/2006/relationships/hyperlink" Target="https://fbref.com/en/players/3f18600c/matchlogs/2025/passing/Carlos-Harvey-Match-Logs" TargetMode="External"/><Relationship Id="rId2039" Type="http://schemas.openxmlformats.org/officeDocument/2006/relationships/hyperlink" Target="https://fbref.com/en/players/70106ff6/Jonathan-Osorio" TargetMode="External"/><Relationship Id="rId2246" Type="http://schemas.openxmlformats.org/officeDocument/2006/relationships/hyperlink" Target="https://fbref.com/en/players/d85152ae/matchlogs/2025/passing/Ruben-Ramos-Match-Logs" TargetMode="External"/><Relationship Id="rId2453" Type="http://schemas.openxmlformats.org/officeDocument/2006/relationships/hyperlink" Target="https://fbref.com/en/squads/fc22273c/CF-Montreal-Stats" TargetMode="External"/><Relationship Id="rId2660" Type="http://schemas.openxmlformats.org/officeDocument/2006/relationships/hyperlink" Target="https://fbref.com/en/players/a6154613/matchlogs/2025/passing/Luis-Suarez-Match-Logs" TargetMode="External"/><Relationship Id="rId2898" Type="http://schemas.openxmlformats.org/officeDocument/2006/relationships/hyperlink" Target="https://fbref.com/en/country/USA/United-States-Football" TargetMode="External"/><Relationship Id="rId218" Type="http://schemas.openxmlformats.org/officeDocument/2006/relationships/hyperlink" Target="https://fbref.com/en/country/USA/United-States-Football" TargetMode="External"/><Relationship Id="rId425" Type="http://schemas.openxmlformats.org/officeDocument/2006/relationships/hyperlink" Target="https://fbref.com/en/players/3d47c1ad/Noel-Buck" TargetMode="External"/><Relationship Id="rId632" Type="http://schemas.openxmlformats.org/officeDocument/2006/relationships/hyperlink" Target="https://fbref.com/en/players/9b40a6ea/matchlogs/2025/passing/Andres-Cubas-Match-Logs" TargetMode="External"/><Relationship Id="rId1055" Type="http://schemas.openxmlformats.org/officeDocument/2006/relationships/hyperlink" Target="https://fbref.com/en/squads/f9940243/Chicago-Fire-Stats" TargetMode="External"/><Relationship Id="rId1262" Type="http://schemas.openxmlformats.org/officeDocument/2006/relationships/hyperlink" Target="https://fbref.com/en/squads/bd97ac1f/St-Louis-City-Stats" TargetMode="External"/><Relationship Id="rId2106" Type="http://schemas.openxmlformats.org/officeDocument/2006/relationships/hyperlink" Target="https://fbref.com/en/players/1ba50942/matchlogs/2025/passing/Tom-Pearce-Match-Logs" TargetMode="External"/><Relationship Id="rId2313" Type="http://schemas.openxmlformats.org/officeDocument/2006/relationships/hyperlink" Target="https://fbref.com/en/squads/ca460650/San-Jose-Earthquakes-Stats" TargetMode="External"/><Relationship Id="rId2520" Type="http://schemas.openxmlformats.org/officeDocument/2006/relationships/hyperlink" Target="https://fbref.com/en/country/VEN/Venezuela-Football" TargetMode="External"/><Relationship Id="rId2758" Type="http://schemas.openxmlformats.org/officeDocument/2006/relationships/hyperlink" Target="https://fbref.com/en/country/CAN/Canada-Football" TargetMode="External"/><Relationship Id="rId2965" Type="http://schemas.openxmlformats.org/officeDocument/2006/relationships/hyperlink" Target="https://fbref.com/en/players/e0364352/Eryk-Williamson" TargetMode="External"/><Relationship Id="rId937" Type="http://schemas.openxmlformats.org/officeDocument/2006/relationships/hyperlink" Target="https://fbref.com/en/players/ee4a0679/CJ-Fodrey" TargetMode="External"/><Relationship Id="rId1122" Type="http://schemas.openxmlformats.org/officeDocument/2006/relationships/hyperlink" Target="https://fbref.com/en/squads/1ebc1a5b/Atlanta-United-Stats" TargetMode="External"/><Relationship Id="rId1567" Type="http://schemas.openxmlformats.org/officeDocument/2006/relationships/hyperlink" Target="https://fbref.com/en/players/fe81d0d1/matchlogs/2025/passing/Nicolas-Lodeiro-Match-Logs" TargetMode="External"/><Relationship Id="rId1774" Type="http://schemas.openxmlformats.org/officeDocument/2006/relationships/hyperlink" Target="https://fbref.com/en/squads/4acb0537/Sporting-Kansas-City-Stats" TargetMode="External"/><Relationship Id="rId1981" Type="http://schemas.openxmlformats.org/officeDocument/2006/relationships/hyperlink" Target="https://fbref.com/en/squads/64e81410/New-York-City-FC-Stats" TargetMode="External"/><Relationship Id="rId2618" Type="http://schemas.openxmlformats.org/officeDocument/2006/relationships/hyperlink" Target="https://fbref.com/en/players/c0a7d95b/Wessel-Speel" TargetMode="External"/><Relationship Id="rId2825" Type="http://schemas.openxmlformats.org/officeDocument/2006/relationships/hyperlink" Target="https://fbref.com/en/players/6c8fb474/Maximiliano-Urruti" TargetMode="External"/><Relationship Id="rId66" Type="http://schemas.openxmlformats.org/officeDocument/2006/relationships/hyperlink" Target="https://fbref.com/en/country/ARG/Argentina-Football" TargetMode="External"/><Relationship Id="rId1427" Type="http://schemas.openxmlformats.org/officeDocument/2006/relationships/hyperlink" Target="https://fbref.com/en/players/316de854/matchlogs/2025/passing/Ryan-Kent-Match-Logs" TargetMode="External"/><Relationship Id="rId1634" Type="http://schemas.openxmlformats.org/officeDocument/2006/relationships/hyperlink" Target="https://fbref.com/en/squads/46024eeb/Philadelphia-Union-Stats" TargetMode="External"/><Relationship Id="rId1841" Type="http://schemas.openxmlformats.org/officeDocument/2006/relationships/hyperlink" Target="https://fbref.com/en/country/USA/United-States-Football" TargetMode="External"/><Relationship Id="rId1939" Type="http://schemas.openxmlformats.org/officeDocument/2006/relationships/hyperlink" Target="https://fbref.com/en/players/c562c5b4/Joakim-Nilsson" TargetMode="External"/><Relationship Id="rId1701" Type="http://schemas.openxmlformats.org/officeDocument/2006/relationships/hyperlink" Target="https://fbref.com/en/country/CMR/Cameroon-Football" TargetMode="External"/><Relationship Id="rId282" Type="http://schemas.openxmlformats.org/officeDocument/2006/relationships/hyperlink" Target="https://fbref.com/en/country/USA/United-States-Football" TargetMode="External"/><Relationship Id="rId587" Type="http://schemas.openxmlformats.org/officeDocument/2006/relationships/hyperlink" Target="https://fbref.com/en/squads/130f43fa/Toronto-FC-Stats" TargetMode="External"/><Relationship Id="rId2170" Type="http://schemas.openxmlformats.org/officeDocument/2006/relationships/hyperlink" Target="https://fbref.com/en/players/e0c17cde/matchlogs/2025/passing/Mauricio-Pineda-Match-Logs" TargetMode="External"/><Relationship Id="rId2268" Type="http://schemas.openxmlformats.org/officeDocument/2006/relationships/hyperlink" Target="https://fbref.com/en/country/JAM/Jamaica-Football" TargetMode="External"/><Relationship Id="rId3014" Type="http://schemas.openxmlformats.org/officeDocument/2006/relationships/hyperlink" Target="https://fbref.com/en/country/AUS/Australia-Football" TargetMode="External"/><Relationship Id="rId8" Type="http://schemas.openxmlformats.org/officeDocument/2006/relationships/hyperlink" Target="https://fbref.com/en/players/1f462f95/matchlogs/2025/passing/Luis-Abram-Match-Logs" TargetMode="External"/><Relationship Id="rId142" Type="http://schemas.openxmlformats.org/officeDocument/2006/relationships/hyperlink" Target="https://fbref.com/en/country/USA/United-States-Football" TargetMode="External"/><Relationship Id="rId447" Type="http://schemas.openxmlformats.org/officeDocument/2006/relationships/hyperlink" Target="https://fbref.com/en/squads/529ba333/Columbus-Crew-Stats" TargetMode="External"/><Relationship Id="rId794" Type="http://schemas.openxmlformats.org/officeDocument/2006/relationships/hyperlink" Target="https://fbref.com/en/country/USA/United-States-Football" TargetMode="External"/><Relationship Id="rId1077" Type="http://schemas.openxmlformats.org/officeDocument/2006/relationships/hyperlink" Target="https://fbref.com/en/players/f4b52308/Diogo-Goncalves" TargetMode="External"/><Relationship Id="rId2030" Type="http://schemas.openxmlformats.org/officeDocument/2006/relationships/hyperlink" Target="https://fbref.com/en/players/daf2b2ad/matchlogs/2025/passing/Pablo-Ortiz-Match-Logs" TargetMode="External"/><Relationship Id="rId2128" Type="http://schemas.openxmlformats.org/officeDocument/2006/relationships/hyperlink" Target="https://fbref.com/en/country/USA/United-States-Football" TargetMode="External"/><Relationship Id="rId2475" Type="http://schemas.openxmlformats.org/officeDocument/2006/relationships/hyperlink" Target="https://fbref.com/en/players/f6fca8c6/Jeong-Sangbin" TargetMode="External"/><Relationship Id="rId2682" Type="http://schemas.openxmlformats.org/officeDocument/2006/relationships/hyperlink" Target="https://fbref.com/en/country/ENG/England-Football" TargetMode="External"/><Relationship Id="rId2987" Type="http://schemas.openxmlformats.org/officeDocument/2006/relationships/hyperlink" Target="https://fbref.com/en/squads/b918956d/Austin-FC-Stats" TargetMode="External"/><Relationship Id="rId654" Type="http://schemas.openxmlformats.org/officeDocument/2006/relationships/hyperlink" Target="https://fbref.com/en/country/BRA/Brazil-Football" TargetMode="External"/><Relationship Id="rId861" Type="http://schemas.openxmlformats.org/officeDocument/2006/relationships/hyperlink" Target="https://fbref.com/en/players/59059f1e/Derrick-Etienne" TargetMode="External"/><Relationship Id="rId959" Type="http://schemas.openxmlformats.org/officeDocument/2006/relationships/hyperlink" Target="https://fbref.com/en/squads/130f43fa/Toronto-FC-Stats" TargetMode="External"/><Relationship Id="rId1284" Type="http://schemas.openxmlformats.org/officeDocument/2006/relationships/hyperlink" Target="https://fbref.com/en/players/796994e5/Sunusi-Ibrahim" TargetMode="External"/><Relationship Id="rId1491" Type="http://schemas.openxmlformats.org/officeDocument/2006/relationships/hyperlink" Target="https://fbref.com/en/players/37295115/matchlogs/2025/passing/Mathias-Laborda-Match-Logs" TargetMode="External"/><Relationship Id="rId1589" Type="http://schemas.openxmlformats.org/officeDocument/2006/relationships/hyperlink" Target="https://fbref.com/en/country/CAN/Canada-Football" TargetMode="External"/><Relationship Id="rId2335" Type="http://schemas.openxmlformats.org/officeDocument/2006/relationships/hyperlink" Target="https://fbref.com/en/players/fc6c6b2b/Memo-Rodriguez" TargetMode="External"/><Relationship Id="rId2542" Type="http://schemas.openxmlformats.org/officeDocument/2006/relationships/hyperlink" Target="https://fbref.com/en/players/0ca423c9/matchlogs/2025/passing/Nykolas-Sessock-Match-Logs" TargetMode="External"/><Relationship Id="rId307" Type="http://schemas.openxmlformats.org/officeDocument/2006/relationships/hyperlink" Target="https://fbref.com/en/squads/130f43fa/Toronto-FC-Stats" TargetMode="External"/><Relationship Id="rId514" Type="http://schemas.openxmlformats.org/officeDocument/2006/relationships/hyperlink" Target="https://fbref.com/en/country/USA/United-States-Football" TargetMode="External"/><Relationship Id="rId721" Type="http://schemas.openxmlformats.org/officeDocument/2006/relationships/hyperlink" Target="https://fbref.com/en/players/8a6f47ca/Hamady-Diop" TargetMode="External"/><Relationship Id="rId1144" Type="http://schemas.openxmlformats.org/officeDocument/2006/relationships/hyperlink" Target="https://fbref.com/en/players/39632554/Nick-Hagglund" TargetMode="External"/><Relationship Id="rId1351" Type="http://schemas.openxmlformats.org/officeDocument/2006/relationships/hyperlink" Target="https://fbref.com/en/players/10d1139c/matchlogs/2025/passing/DeJuan-Jones-Match-Logs" TargetMode="External"/><Relationship Id="rId1449" Type="http://schemas.openxmlformats.org/officeDocument/2006/relationships/hyperlink" Target="https://fbref.com/en/country/USA/United-States-Football" TargetMode="External"/><Relationship Id="rId1796" Type="http://schemas.openxmlformats.org/officeDocument/2006/relationships/hyperlink" Target="https://fbref.com/en/players/3b9f859b/Shaq-Moore" TargetMode="External"/><Relationship Id="rId2402" Type="http://schemas.openxmlformats.org/officeDocument/2006/relationships/hyperlink" Target="https://fbref.com/en/players/8caf6772/matchlogs/2025/passing/Kye-Rowles-Match-Logs" TargetMode="External"/><Relationship Id="rId2847" Type="http://schemas.openxmlformats.org/officeDocument/2006/relationships/hyperlink" Target="https://fbref.com/en/squads/69a0fb10/New-York-Red-Bulls-Stats" TargetMode="External"/><Relationship Id="rId88" Type="http://schemas.openxmlformats.org/officeDocument/2006/relationships/hyperlink" Target="https://fbref.com/en/players/00dad262/matchlogs/2025/passing/Pedro-Amador-Match-Logs" TargetMode="External"/><Relationship Id="rId819" Type="http://schemas.openxmlformats.org/officeDocument/2006/relationships/hyperlink" Target="https://fbref.com/en/squads/69a0fb10/New-York-Red-Bulls-Stats" TargetMode="External"/><Relationship Id="rId1004" Type="http://schemas.openxmlformats.org/officeDocument/2006/relationships/hyperlink" Target="https://fbref.com/en/players/d8eb21b7/matchlogs/2025/passing/Carlos-Garces-Match-Logs" TargetMode="External"/><Relationship Id="rId1211" Type="http://schemas.openxmlformats.org/officeDocument/2006/relationships/hyperlink" Target="https://fbref.com/en/players/c047f6aa/matchlogs/2025/passing/Malik-Henry-Match-Logs" TargetMode="External"/><Relationship Id="rId1656" Type="http://schemas.openxmlformats.org/officeDocument/2006/relationships/hyperlink" Target="https://fbref.com/en/players/dd97f441/Idan-Markovich" TargetMode="External"/><Relationship Id="rId1863" Type="http://schemas.openxmlformats.org/officeDocument/2006/relationships/hyperlink" Target="https://fbref.com/en/players/c6d233e3/matchlogs/2025/passing/Ian-Murphy-Match-Logs" TargetMode="External"/><Relationship Id="rId2707" Type="http://schemas.openxmlformats.org/officeDocument/2006/relationships/hyperlink" Target="https://fbref.com/en/squads/ab41cb90/Vancouver-Whitecaps-FC-Stats" TargetMode="External"/><Relationship Id="rId2914" Type="http://schemas.openxmlformats.org/officeDocument/2006/relationships/hyperlink" Target="https://fbref.com/en/country/GER/Germany-Football" TargetMode="External"/><Relationship Id="rId1309" Type="http://schemas.openxmlformats.org/officeDocument/2006/relationships/hyperlink" Target="https://fbref.com/en/country/ITA/Italy-Football" TargetMode="External"/><Relationship Id="rId1516" Type="http://schemas.openxmlformats.org/officeDocument/2006/relationships/hyperlink" Target="https://fbref.com/en/players/874a5031/Randall-Leal" TargetMode="External"/><Relationship Id="rId1723" Type="http://schemas.openxmlformats.org/officeDocument/2006/relationships/hyperlink" Target="https://fbref.com/en/players/e0d45022/matchlogs/2025/passing/Duncan-McGuire-Match-Logs" TargetMode="External"/><Relationship Id="rId1930" Type="http://schemas.openxmlformats.org/officeDocument/2006/relationships/hyperlink" Target="https://fbref.com/en/players/df8c4d49/matchlogs/2025/passing/John-Nelson-Match-Logs" TargetMode="External"/><Relationship Id="rId15" Type="http://schemas.openxmlformats.org/officeDocument/2006/relationships/hyperlink" Target="https://fbref.com/en/squads/35f1b818/Nashville-SC-Stats" TargetMode="External"/><Relationship Id="rId2192" Type="http://schemas.openxmlformats.org/officeDocument/2006/relationships/hyperlink" Target="https://fbref.com/en/country/ARG/Argentina-Football" TargetMode="External"/><Relationship Id="rId3036" Type="http://schemas.openxmlformats.org/officeDocument/2006/relationships/hyperlink" Target="https://fbref.com/en/players/7dce16bf/matchlogs/2025/passing/Jackson-Yueill-Match-Logs" TargetMode="External"/><Relationship Id="rId164" Type="http://schemas.openxmlformats.org/officeDocument/2006/relationships/hyperlink" Target="https://fbref.com/en/players/f51b9ae1/matchlogs/2025/passing/Tomas-Aviles-Match-Logs" TargetMode="External"/><Relationship Id="rId371" Type="http://schemas.openxmlformats.org/officeDocument/2006/relationships/hyperlink" Target="https://fbref.com/en/squads/d076914e/Portland-Timbers-Stats" TargetMode="External"/><Relationship Id="rId2052" Type="http://schemas.openxmlformats.org/officeDocument/2006/relationships/hyperlink" Target="https://fbref.com/en/country/USA/United-States-Football" TargetMode="External"/><Relationship Id="rId2497" Type="http://schemas.openxmlformats.org/officeDocument/2006/relationships/hyperlink" Target="https://fbref.com/en/squads/46ef01d0/Orlando-City-Stats" TargetMode="External"/><Relationship Id="rId469" Type="http://schemas.openxmlformats.org/officeDocument/2006/relationships/hyperlink" Target="https://fbref.com/en/players/6d526838/Noel-Caliskan" TargetMode="External"/><Relationship Id="rId676" Type="http://schemas.openxmlformats.org/officeDocument/2006/relationships/hyperlink" Target="https://fbref.com/en/players/79d3a503/matchlogs/2025/passing/Jake-Davis-Match-Logs" TargetMode="External"/><Relationship Id="rId883" Type="http://schemas.openxmlformats.org/officeDocument/2006/relationships/hyperlink" Target="https://fbref.com/en/squads/15cf8f40/FC-Dallas-Stats" TargetMode="External"/><Relationship Id="rId1099" Type="http://schemas.openxmlformats.org/officeDocument/2006/relationships/hyperlink" Target="https://fbref.com/en/squads/99ea75a6/Minnesota-United-Stats" TargetMode="External"/><Relationship Id="rId2357" Type="http://schemas.openxmlformats.org/officeDocument/2006/relationships/hyperlink" Target="https://fbref.com/en/squads/99ea75a6/Minnesota-United-Stats" TargetMode="External"/><Relationship Id="rId2564" Type="http://schemas.openxmlformats.org/officeDocument/2006/relationships/hyperlink" Target="https://fbref.com/en/country/USA/United-States-Football" TargetMode="External"/><Relationship Id="rId231" Type="http://schemas.openxmlformats.org/officeDocument/2006/relationships/hyperlink" Target="https://fbref.com/en/squads/4acb0537/Sporting-Kansas-City-Stats" TargetMode="External"/><Relationship Id="rId329" Type="http://schemas.openxmlformats.org/officeDocument/2006/relationships/hyperlink" Target="https://fbref.com/en/players/b3b21a11/Andre-Blake" TargetMode="External"/><Relationship Id="rId536" Type="http://schemas.openxmlformats.org/officeDocument/2006/relationships/hyperlink" Target="https://fbref.com/en/players/dbde4959/matchlogs/2025/passing/Dylan-Chambost-Match-Logs" TargetMode="External"/><Relationship Id="rId1166" Type="http://schemas.openxmlformats.org/officeDocument/2006/relationships/hyperlink" Target="https://fbref.com/en/squads/415b4465/Colorado-Rapids-Stats" TargetMode="External"/><Relationship Id="rId1373" Type="http://schemas.openxmlformats.org/officeDocument/2006/relationships/hyperlink" Target="https://fbref.com/en/country/USA/United-States-Football" TargetMode="External"/><Relationship Id="rId2217" Type="http://schemas.openxmlformats.org/officeDocument/2006/relationships/hyperlink" Target="https://fbref.com/en/squads/f7d86a43/Real-Salt-Lake-Stats" TargetMode="External"/><Relationship Id="rId2771" Type="http://schemas.openxmlformats.org/officeDocument/2006/relationships/hyperlink" Target="https://fbref.com/en/squads/6218ebd4/Seattle-Sounders-Stats" TargetMode="External"/><Relationship Id="rId2869" Type="http://schemas.openxmlformats.org/officeDocument/2006/relationships/hyperlink" Target="https://fbref.com/en/players/60419133/David-Vazquez" TargetMode="External"/><Relationship Id="rId743" Type="http://schemas.openxmlformats.org/officeDocument/2006/relationships/hyperlink" Target="https://fbref.com/en/squads/46024eeb/Philadelphia-Union-Stats" TargetMode="External"/><Relationship Id="rId950" Type="http://schemas.openxmlformats.org/officeDocument/2006/relationships/hyperlink" Target="https://fbref.com/en/country/TRI/Trinidad-and-Tobago-Football" TargetMode="External"/><Relationship Id="rId1026" Type="http://schemas.openxmlformats.org/officeDocument/2006/relationships/hyperlink" Target="https://fbref.com/en/country/FRA/France-Football" TargetMode="External"/><Relationship Id="rId1580" Type="http://schemas.openxmlformats.org/officeDocument/2006/relationships/hyperlink" Target="https://fbref.com/en/players/c0027d2d/Matthew-Longstaff" TargetMode="External"/><Relationship Id="rId1678" Type="http://schemas.openxmlformats.org/officeDocument/2006/relationships/hyperlink" Target="https://fbref.com/en/squads/81d817a3/Los-Angeles-FC-Stats" TargetMode="External"/><Relationship Id="rId1885" Type="http://schemas.openxmlformats.org/officeDocument/2006/relationships/hyperlink" Target="https://fbref.com/en/squads/529ba333/Columbus-Crew-Stats" TargetMode="External"/><Relationship Id="rId2424" Type="http://schemas.openxmlformats.org/officeDocument/2006/relationships/hyperlink" Target="https://fbref.com/en/country/CAN/Canada-Football" TargetMode="External"/><Relationship Id="rId2631" Type="http://schemas.openxmlformats.org/officeDocument/2006/relationships/hyperlink" Target="https://fbref.com/en/squads/130f43fa/Toronto-FC-Stats" TargetMode="External"/><Relationship Id="rId2729" Type="http://schemas.openxmlformats.org/officeDocument/2006/relationships/hyperlink" Target="https://fbref.com/en/players/1fc0973f/Robert-Taylor" TargetMode="External"/><Relationship Id="rId2936" Type="http://schemas.openxmlformats.org/officeDocument/2006/relationships/hyperlink" Target="https://fbref.com/en/players/7c2c2c0b/matchlogs/2025/passing/Michael-Wentzel-Match-Logs" TargetMode="External"/><Relationship Id="rId603" Type="http://schemas.openxmlformats.org/officeDocument/2006/relationships/hyperlink" Target="https://fbref.com/en/squads/69a0fb10/New-York-Red-Bulls-Stats" TargetMode="External"/><Relationship Id="rId810" Type="http://schemas.openxmlformats.org/officeDocument/2006/relationships/hyperlink" Target="https://fbref.com/en/country/USA/United-States-Football" TargetMode="External"/><Relationship Id="rId908" Type="http://schemas.openxmlformats.org/officeDocument/2006/relationships/hyperlink" Target="https://fbref.com/en/players/622986f0/matchlogs/2025/passing/Omir-Fernandez-Match-Logs" TargetMode="External"/><Relationship Id="rId1233" Type="http://schemas.openxmlformats.org/officeDocument/2006/relationships/hyperlink" Target="https://fbref.com/en/country/USA/United-States-Football" TargetMode="External"/><Relationship Id="rId1440" Type="http://schemas.openxmlformats.org/officeDocument/2006/relationships/hyperlink" Target="https://fbref.com/en/players/fe11d61b/Benjamin-Kikanovic" TargetMode="External"/><Relationship Id="rId1538" Type="http://schemas.openxmlformats.org/officeDocument/2006/relationships/hyperlink" Target="https://fbref.com/en/squads/6218ebd4/Seattle-Sounders-Stats" TargetMode="External"/><Relationship Id="rId1300" Type="http://schemas.openxmlformats.org/officeDocument/2006/relationships/hyperlink" Target="https://fbref.com/en/players/5e388ecf/Bjorn-Inge-Utvik" TargetMode="External"/><Relationship Id="rId1745" Type="http://schemas.openxmlformats.org/officeDocument/2006/relationships/hyperlink" Target="https://fbref.com/en/country/USA/United-States-Football" TargetMode="External"/><Relationship Id="rId1952" Type="http://schemas.openxmlformats.org/officeDocument/2006/relationships/hyperlink" Target="https://fbref.com/en/country/NGA/Nigeria-Football" TargetMode="External"/><Relationship Id="rId37" Type="http://schemas.openxmlformats.org/officeDocument/2006/relationships/hyperlink" Target="https://fbref.com/en/players/d2275b1b/William-Agada" TargetMode="External"/><Relationship Id="rId1605" Type="http://schemas.openxmlformats.org/officeDocument/2006/relationships/hyperlink" Target="https://fbref.com/en/country/ARG/Argentina-Football" TargetMode="External"/><Relationship Id="rId1812" Type="http://schemas.openxmlformats.org/officeDocument/2006/relationships/hyperlink" Target="https://fbref.com/en/players/5a50abf2/Santi-Morales" TargetMode="External"/><Relationship Id="rId3058" Type="http://schemas.openxmlformats.org/officeDocument/2006/relationships/hyperlink" Target="https://fbref.com/en/country/USA/United-States-Football" TargetMode="External"/><Relationship Id="rId186" Type="http://schemas.openxmlformats.org/officeDocument/2006/relationships/hyperlink" Target="https://fbref.com/en/country/USA/United-States-Football" TargetMode="External"/><Relationship Id="rId393" Type="http://schemas.openxmlformats.org/officeDocument/2006/relationships/hyperlink" Target="https://fbref.com/en/players/bd4460b1/Brandt-Bronico" TargetMode="External"/><Relationship Id="rId2074" Type="http://schemas.openxmlformats.org/officeDocument/2006/relationships/hyperlink" Target="https://fbref.com/en/players/19f8e480/matchlogs/2025/passing/Sergi-Palencia-Match-Logs" TargetMode="External"/><Relationship Id="rId2281" Type="http://schemas.openxmlformats.org/officeDocument/2006/relationships/hyperlink" Target="https://fbref.com/en/squads/91b092e1/San-Diego-FC-Stats" TargetMode="External"/><Relationship Id="rId253" Type="http://schemas.openxmlformats.org/officeDocument/2006/relationships/hyperlink" Target="https://fbref.com/en/players/6297d826/Zorhan-Bassong" TargetMode="External"/><Relationship Id="rId460" Type="http://schemas.openxmlformats.org/officeDocument/2006/relationships/hyperlink" Target="https://fbref.com/en/players/c4041fbc/matchlogs/2025/passing/Nathan-Byrne-Match-Logs" TargetMode="External"/><Relationship Id="rId698" Type="http://schemas.openxmlformats.org/officeDocument/2006/relationships/hyperlink" Target="https://fbref.com/en/country/TOG/Togo-Football" TargetMode="External"/><Relationship Id="rId1090" Type="http://schemas.openxmlformats.org/officeDocument/2006/relationships/hyperlink" Target="https://fbref.com/en/country/CAN/Canada-Football" TargetMode="External"/><Relationship Id="rId2141" Type="http://schemas.openxmlformats.org/officeDocument/2006/relationships/hyperlink" Target="https://fbref.com/en/squads/35f1b818/Nashville-SC-Stats" TargetMode="External"/><Relationship Id="rId2379" Type="http://schemas.openxmlformats.org/officeDocument/2006/relationships/hyperlink" Target="https://fbref.com/en/players/f940c69e/Keegan-Rosenberry" TargetMode="External"/><Relationship Id="rId2586" Type="http://schemas.openxmlformats.org/officeDocument/2006/relationships/hyperlink" Target="https://fbref.com/en/players/9c07bdc7/matchlogs/2025/passing/Jack-Skahan-Match-Logs" TargetMode="External"/><Relationship Id="rId2793" Type="http://schemas.openxmlformats.org/officeDocument/2006/relationships/hyperlink" Target="https://fbref.com/en/players/cb501677/Niko-Tsakiris" TargetMode="External"/><Relationship Id="rId113" Type="http://schemas.openxmlformats.org/officeDocument/2006/relationships/hyperlink" Target="https://fbref.com/en/players/6a2381f7/Antony" TargetMode="External"/><Relationship Id="rId320" Type="http://schemas.openxmlformats.org/officeDocument/2006/relationships/hyperlink" Target="https://fbref.com/en/players/7fd42a85/matchlogs/2025/passing/David-Bingham-Match-Logs" TargetMode="External"/><Relationship Id="rId558" Type="http://schemas.openxmlformats.org/officeDocument/2006/relationships/hyperlink" Target="https://fbref.com/en/country/UKR/Ukraine-Football" TargetMode="External"/><Relationship Id="rId765" Type="http://schemas.openxmlformats.org/officeDocument/2006/relationships/hyperlink" Target="https://fbref.com/en/players/037bebf4/Manu-Duah" TargetMode="External"/><Relationship Id="rId972" Type="http://schemas.openxmlformats.org/officeDocument/2006/relationships/hyperlink" Target="https://fbref.com/en/players/754f150b/matchlogs/2025/passing/Alex-Freeman-Match-Logs" TargetMode="External"/><Relationship Id="rId1188" Type="http://schemas.openxmlformats.org/officeDocument/2006/relationships/hyperlink" Target="https://fbref.com/en/players/614eca9b/Marcel-Hartel" TargetMode="External"/><Relationship Id="rId1395" Type="http://schemas.openxmlformats.org/officeDocument/2006/relationships/hyperlink" Target="https://fbref.com/en/players/7703e0fe/matchlogs/2025/passing/Kaick-Match-Logs" TargetMode="External"/><Relationship Id="rId2001" Type="http://schemas.openxmlformats.org/officeDocument/2006/relationships/hyperlink" Target="https://fbref.com/en/squads/99ea75a6/Minnesota-United-Stats" TargetMode="External"/><Relationship Id="rId2239" Type="http://schemas.openxmlformats.org/officeDocument/2006/relationships/hyperlink" Target="https://fbref.com/en/players/316d5521/Christian-Ramirez" TargetMode="External"/><Relationship Id="rId2446" Type="http://schemas.openxmlformats.org/officeDocument/2006/relationships/hyperlink" Target="https://fbref.com/en/players/4924d9bb/matchlogs/2025/passing/Ryan-Sailor-Match-Logs" TargetMode="External"/><Relationship Id="rId2653" Type="http://schemas.openxmlformats.org/officeDocument/2006/relationships/hyperlink" Target="https://fbref.com/en/players/6a1940d5/Brad-Stuver" TargetMode="External"/><Relationship Id="rId2860" Type="http://schemas.openxmlformats.org/officeDocument/2006/relationships/hyperlink" Target="https://fbref.com/en/players/9cc1fde4/matchlogs/2025/passing/Obed-Vargas-Match-Logs" TargetMode="External"/><Relationship Id="rId418" Type="http://schemas.openxmlformats.org/officeDocument/2006/relationships/hyperlink" Target="https://fbref.com/en/country/CZE/Czech-Republic-Football" TargetMode="External"/><Relationship Id="rId625" Type="http://schemas.openxmlformats.org/officeDocument/2006/relationships/hyperlink" Target="https://fbref.com/en/players/ea42e480/Maxime-Crepeau" TargetMode="External"/><Relationship Id="rId832" Type="http://schemas.openxmlformats.org/officeDocument/2006/relationships/hyperlink" Target="https://fbref.com/en/players/7cd21bce/matchlogs/2025/passing/Rayan-Elloumi-Match-Logs" TargetMode="External"/><Relationship Id="rId1048" Type="http://schemas.openxmlformats.org/officeDocument/2006/relationships/hyperlink" Target="https://fbref.com/en/players/88a9b30e/matchlogs/2025/passing/Dennis-Gjengaar-Match-Logs" TargetMode="External"/><Relationship Id="rId1255" Type="http://schemas.openxmlformats.org/officeDocument/2006/relationships/hyperlink" Target="https://fbref.com/en/players/47a050ed/matchlogs/2025/passing/Duane-Holmes-Match-Logs" TargetMode="External"/><Relationship Id="rId1462" Type="http://schemas.openxmlformats.org/officeDocument/2006/relationships/hyperlink" Target="https://fbref.com/en/squads/f9940243/Chicago-Fire-Stats" TargetMode="External"/><Relationship Id="rId2306" Type="http://schemas.openxmlformats.org/officeDocument/2006/relationships/hyperlink" Target="https://fbref.com/en/players/f59bd2d3/matchlogs/2025/passing/Rocco-Rios-Novo-Match-Logs" TargetMode="External"/><Relationship Id="rId2513" Type="http://schemas.openxmlformats.org/officeDocument/2006/relationships/hyperlink" Target="https://fbref.com/en/squads/fc22273c/CF-Montreal-Stats" TargetMode="External"/><Relationship Id="rId2958" Type="http://schemas.openxmlformats.org/officeDocument/2006/relationships/hyperlink" Target="https://fbref.com/en/country/USA/United-States-Football" TargetMode="External"/><Relationship Id="rId1115" Type="http://schemas.openxmlformats.org/officeDocument/2006/relationships/hyperlink" Target="https://fbref.com/en/players/d88f31db/matchlogs/2025/passing/Brian-Gutierrez-Match-Logs" TargetMode="External"/><Relationship Id="rId1322" Type="http://schemas.openxmlformats.org/officeDocument/2006/relationships/hyperlink" Target="https://fbref.com/en/squads/529ba333/Columbus-Crew-Stats" TargetMode="External"/><Relationship Id="rId1767" Type="http://schemas.openxmlformats.org/officeDocument/2006/relationships/hyperlink" Target="https://fbref.com/en/players/c0593f5d/matchlogs/2025/passing/Eric-Miller-Match-Logs" TargetMode="External"/><Relationship Id="rId1974" Type="http://schemas.openxmlformats.org/officeDocument/2006/relationships/hyperlink" Target="https://fbref.com/en/players/a2484ef5/matchlogs/2025/passing/Edier-Ocampo-Match-Logs" TargetMode="External"/><Relationship Id="rId2720" Type="http://schemas.openxmlformats.org/officeDocument/2006/relationships/hyperlink" Target="https://fbref.com/en/players/7505f7f1/matchlogs/2025/passing/Iuri-Tavares-Match-Logs" TargetMode="External"/><Relationship Id="rId2818" Type="http://schemas.openxmlformats.org/officeDocument/2006/relationships/hyperlink" Target="https://fbref.com/en/country/TUR/Turkey-Football" TargetMode="External"/><Relationship Id="rId59" Type="http://schemas.openxmlformats.org/officeDocument/2006/relationships/hyperlink" Target="https://fbref.com/en/squads/cb8b86a2/Inter-Miami-Stats" TargetMode="External"/><Relationship Id="rId1627" Type="http://schemas.openxmlformats.org/officeDocument/2006/relationships/hyperlink" Target="https://fbref.com/en/players/b6111d16/matchlogs/2025/passing/Lukas-MacNaughton-Match-Logs" TargetMode="External"/><Relationship Id="rId1834" Type="http://schemas.openxmlformats.org/officeDocument/2006/relationships/hyperlink" Target="https://fbref.com/en/squads/6218ebd4/Seattle-Sounders-Stats" TargetMode="External"/><Relationship Id="rId2096" Type="http://schemas.openxmlformats.org/officeDocument/2006/relationships/hyperlink" Target="https://fbref.com/en/country/CRO/Croatia-Football" TargetMode="External"/><Relationship Id="rId1901" Type="http://schemas.openxmlformats.org/officeDocument/2006/relationships/hyperlink" Target="https://fbref.com/en/squads/4acb0537/Sporting-Kansas-City-Stats" TargetMode="External"/><Relationship Id="rId275" Type="http://schemas.openxmlformats.org/officeDocument/2006/relationships/hyperlink" Target="https://fbref.com/en/squads/415b4465/Colorado-Rapids-Stats" TargetMode="External"/><Relationship Id="rId482" Type="http://schemas.openxmlformats.org/officeDocument/2006/relationships/hyperlink" Target="https://fbref.com/en/country/USA/United-States-Football" TargetMode="External"/><Relationship Id="rId2163" Type="http://schemas.openxmlformats.org/officeDocument/2006/relationships/hyperlink" Target="https://fbref.com/en/players/16151b25/Ian-Pilcher" TargetMode="External"/><Relationship Id="rId2370" Type="http://schemas.openxmlformats.org/officeDocument/2006/relationships/hyperlink" Target="https://fbref.com/en/players/1b804500/matchlogs/2025/passing/Connor-Ronan-Match-Logs" TargetMode="External"/><Relationship Id="rId3007" Type="http://schemas.openxmlformats.org/officeDocument/2006/relationships/hyperlink" Target="https://fbref.com/en/squads/415b4465/Colorado-Rapids-Stats" TargetMode="External"/><Relationship Id="rId135" Type="http://schemas.openxmlformats.org/officeDocument/2006/relationships/hyperlink" Target="https://fbref.com/en/squads/529ba333/Columbus-Crew-Stats" TargetMode="External"/><Relationship Id="rId342" Type="http://schemas.openxmlformats.org/officeDocument/2006/relationships/hyperlink" Target="https://fbref.com/en/country/USA/United-States-Football" TargetMode="External"/><Relationship Id="rId787" Type="http://schemas.openxmlformats.org/officeDocument/2006/relationships/hyperlink" Target="https://fbref.com/en/squads/69a0fb10/New-York-Red-Bulls-Stats" TargetMode="External"/><Relationship Id="rId994" Type="http://schemas.openxmlformats.org/officeDocument/2006/relationships/hyperlink" Target="https://fbref.com/en/country/PER/Peru-Football" TargetMode="External"/><Relationship Id="rId2023" Type="http://schemas.openxmlformats.org/officeDocument/2006/relationships/hyperlink" Target="https://fbref.com/en/players/46af4656/Jaziel-Orozco" TargetMode="External"/><Relationship Id="rId2230" Type="http://schemas.openxmlformats.org/officeDocument/2006/relationships/hyperlink" Target="https://fbref.com/en/players/a3d67f70/matchlogs/2025/passing/Jackson-Ragen-Match-Logs" TargetMode="External"/><Relationship Id="rId2468" Type="http://schemas.openxmlformats.org/officeDocument/2006/relationships/hyperlink" Target="https://fbref.com/en/country/USA/United-States-Football" TargetMode="External"/><Relationship Id="rId2675" Type="http://schemas.openxmlformats.org/officeDocument/2006/relationships/hyperlink" Target="https://fbref.com/en/squads/46024eeb/Philadelphia-Union-Stats" TargetMode="External"/><Relationship Id="rId2882" Type="http://schemas.openxmlformats.org/officeDocument/2006/relationships/hyperlink" Target="https://fbref.com/en/country/USA/United-States-Football" TargetMode="External"/><Relationship Id="rId202" Type="http://schemas.openxmlformats.org/officeDocument/2006/relationships/hyperlink" Target="https://fbref.com/en/country/CIV/Cote-dIvoire-Football" TargetMode="External"/><Relationship Id="rId647" Type="http://schemas.openxmlformats.org/officeDocument/2006/relationships/hyperlink" Target="https://fbref.com/en/squads/46024eeb/Philadelphia-Union-Stats" TargetMode="External"/><Relationship Id="rId854" Type="http://schemas.openxmlformats.org/officeDocument/2006/relationships/hyperlink" Target="https://fbref.com/en/country/ARG/Argentina-Football" TargetMode="External"/><Relationship Id="rId1277" Type="http://schemas.openxmlformats.org/officeDocument/2006/relationships/hyperlink" Target="https://fbref.com/en/country/NGA/Nigeria-Football" TargetMode="External"/><Relationship Id="rId1484" Type="http://schemas.openxmlformats.org/officeDocument/2006/relationships/hyperlink" Target="https://fbref.com/en/players/e9241b40/Luca-de-la-Torre" TargetMode="External"/><Relationship Id="rId1691" Type="http://schemas.openxmlformats.org/officeDocument/2006/relationships/hyperlink" Target="https://fbref.com/en/players/ca1c6f3d/matchlogs/2025/passing/Jimmy-Maurer-Match-Logs" TargetMode="External"/><Relationship Id="rId2328" Type="http://schemas.openxmlformats.org/officeDocument/2006/relationships/hyperlink" Target="https://fbref.com/en/country/ARG/Argentina-Football" TargetMode="External"/><Relationship Id="rId2535" Type="http://schemas.openxmlformats.org/officeDocument/2006/relationships/hyperlink" Target="https://fbref.com/en/players/4d825a2d/Brandon-Servania" TargetMode="External"/><Relationship Id="rId2742" Type="http://schemas.openxmlformats.org/officeDocument/2006/relationships/hyperlink" Target="https://fbref.com/en/country/NOR/Norway-Football" TargetMode="External"/><Relationship Id="rId507" Type="http://schemas.openxmlformats.org/officeDocument/2006/relationships/hyperlink" Target="https://fbref.com/en/squads/64e81410/New-York-City-FC-Stats" TargetMode="External"/><Relationship Id="rId714" Type="http://schemas.openxmlformats.org/officeDocument/2006/relationships/hyperlink" Target="https://fbref.com/en/country/CRC/Costa-Rica-Football" TargetMode="External"/><Relationship Id="rId921" Type="http://schemas.openxmlformats.org/officeDocument/2006/relationships/hyperlink" Target="https://fbref.com/en/players/2137636d/Nicolas-Fleuriau" TargetMode="External"/><Relationship Id="rId1137" Type="http://schemas.openxmlformats.org/officeDocument/2006/relationships/hyperlink" Target="https://fbref.com/en/country/ZIM/Zimbabwe-Football" TargetMode="External"/><Relationship Id="rId1344" Type="http://schemas.openxmlformats.org/officeDocument/2006/relationships/hyperlink" Target="https://fbref.com/en/players/eb8e36b9/Tate-Johnson" TargetMode="External"/><Relationship Id="rId1551" Type="http://schemas.openxmlformats.org/officeDocument/2006/relationships/hyperlink" Target="https://fbref.com/en/players/73019c31/matchlogs/2025/passing/Sebastian-Lletget-Match-Logs" TargetMode="External"/><Relationship Id="rId1789" Type="http://schemas.openxmlformats.org/officeDocument/2006/relationships/hyperlink" Target="https://fbref.com/en/country/RUS/Russia-Football" TargetMode="External"/><Relationship Id="rId1996" Type="http://schemas.openxmlformats.org/officeDocument/2006/relationships/hyperlink" Target="https://fbref.com/en/country/ENG/England-Football" TargetMode="External"/><Relationship Id="rId2602" Type="http://schemas.openxmlformats.org/officeDocument/2006/relationships/hyperlink" Target="https://fbref.com/en/players/80a9110c/Ian-Smith" TargetMode="External"/><Relationship Id="rId50" Type="http://schemas.openxmlformats.org/officeDocument/2006/relationships/hyperlink" Target="https://fbref.com/en/country/CAN/Canada-Football" TargetMode="External"/><Relationship Id="rId1204" Type="http://schemas.openxmlformats.org/officeDocument/2006/relationships/hyperlink" Target="https://fbref.com/en/players/6af165bc/Kobi-Henry" TargetMode="External"/><Relationship Id="rId1411" Type="http://schemas.openxmlformats.org/officeDocument/2006/relationships/hyperlink" Target="https://fbref.com/en/players/5c041f1f/matchlogs/2025/passing/Alexandros-Katranis-Match-Logs" TargetMode="External"/><Relationship Id="rId1649" Type="http://schemas.openxmlformats.org/officeDocument/2006/relationships/hyperlink" Target="https://fbref.com/en/country/FRA/France-Football" TargetMode="External"/><Relationship Id="rId1856" Type="http://schemas.openxmlformats.org/officeDocument/2006/relationships/hyperlink" Target="https://fbref.com/en/players/eb2fe5b6/Luis-Muriel" TargetMode="External"/><Relationship Id="rId2907" Type="http://schemas.openxmlformats.org/officeDocument/2006/relationships/hyperlink" Target="https://fbref.com/en/squads/4acb0537/Sporting-Kansas-City-Stats" TargetMode="External"/><Relationship Id="rId3071" Type="http://schemas.openxmlformats.org/officeDocument/2006/relationships/hyperlink" Target="https://fbref.com/en/squads/d076914e/Portland-Timbers-Stats" TargetMode="External"/><Relationship Id="rId1509" Type="http://schemas.openxmlformats.org/officeDocument/2006/relationships/hyperlink" Target="https://fbref.com/en/country/CRC/Costa-Rica-Football" TargetMode="External"/><Relationship Id="rId1716" Type="http://schemas.openxmlformats.org/officeDocument/2006/relationships/hyperlink" Target="https://fbref.com/en/players/83129dc7/Zac-McGraw" TargetMode="External"/><Relationship Id="rId1923" Type="http://schemas.openxmlformats.org/officeDocument/2006/relationships/hyperlink" Target="https://fbref.com/en/players/92305a81/Jayden-Nelson" TargetMode="External"/><Relationship Id="rId297" Type="http://schemas.openxmlformats.org/officeDocument/2006/relationships/hyperlink" Target="https://fbref.com/en/players/ab070c55/Christian-Benteke" TargetMode="External"/><Relationship Id="rId2185" Type="http://schemas.openxmlformats.org/officeDocument/2006/relationships/hyperlink" Target="https://fbref.com/en/squads/bd97ac1f/St-Louis-City-Stats" TargetMode="External"/><Relationship Id="rId2392" Type="http://schemas.openxmlformats.org/officeDocument/2006/relationships/hyperlink" Target="https://fbref.com/en/country/NOR/Norway-Football" TargetMode="External"/><Relationship Id="rId3029" Type="http://schemas.openxmlformats.org/officeDocument/2006/relationships/hyperlink" Target="https://fbref.com/en/players/caffaf5a/Maya-Yoshida" TargetMode="External"/><Relationship Id="rId157" Type="http://schemas.openxmlformats.org/officeDocument/2006/relationships/hyperlink" Target="https://fbref.com/en/players/4223d7bb/Julian-Aude" TargetMode="External"/><Relationship Id="rId364" Type="http://schemas.openxmlformats.org/officeDocument/2006/relationships/hyperlink" Target="https://fbref.com/en/players/6bfa0d3a/matchlogs/2025/passing/Michael-Boxall-Match-Logs" TargetMode="External"/><Relationship Id="rId2045" Type="http://schemas.openxmlformats.org/officeDocument/2006/relationships/hyperlink" Target="https://fbref.com/en/squads/bd97ac1f/St-Louis-City-Stats" TargetMode="External"/><Relationship Id="rId2697" Type="http://schemas.openxmlformats.org/officeDocument/2006/relationships/hyperlink" Target="https://fbref.com/en/players/4a07ae31/Nkosi-Tafari" TargetMode="External"/><Relationship Id="rId571" Type="http://schemas.openxmlformats.org/officeDocument/2006/relationships/hyperlink" Target="https://fbref.com/en/squads/15cf8f40/FC-Dallas-Stats" TargetMode="External"/><Relationship Id="rId669" Type="http://schemas.openxmlformats.org/officeDocument/2006/relationships/hyperlink" Target="https://fbref.com/en/players/cd18ff76/Edward-Davis" TargetMode="External"/><Relationship Id="rId876" Type="http://schemas.openxmlformats.org/officeDocument/2006/relationships/hyperlink" Target="https://fbref.com/en/players/8470a4c2/matchlogs/2025/passing/Maximiliano-Falcon-Match-Logs" TargetMode="External"/><Relationship Id="rId1299" Type="http://schemas.openxmlformats.org/officeDocument/2006/relationships/hyperlink" Target="https://fbref.com/en/players/4f87c75f/matchlogs/2025/passing/Milan-Iloski-Match-Logs" TargetMode="External"/><Relationship Id="rId2252" Type="http://schemas.openxmlformats.org/officeDocument/2006/relationships/hyperlink" Target="https://fbref.com/en/country/CAN/Canada-Football" TargetMode="External"/><Relationship Id="rId2557" Type="http://schemas.openxmlformats.org/officeDocument/2006/relationships/hyperlink" Target="https://fbref.com/en/squads/4acb0537/Sporting-Kansas-City-Stats" TargetMode="External"/><Relationship Id="rId224" Type="http://schemas.openxmlformats.org/officeDocument/2006/relationships/hyperlink" Target="https://fbref.com/en/players/e6f22a6b/matchlogs/2025/passing/Luis-Barraza-Match-Logs" TargetMode="External"/><Relationship Id="rId431" Type="http://schemas.openxmlformats.org/officeDocument/2006/relationships/hyperlink" Target="https://fbref.com/en/squads/fc22273c/CF-Montreal-Stats" TargetMode="External"/><Relationship Id="rId529" Type="http://schemas.openxmlformats.org/officeDocument/2006/relationships/hyperlink" Target="https://fbref.com/en/players/bd060315/Edwin-Cerrillo" TargetMode="External"/><Relationship Id="rId736" Type="http://schemas.openxmlformats.org/officeDocument/2006/relationships/hyperlink" Target="https://fbref.com/en/players/1fe2c2e0/matchlogs/2025/passing/Maxime-Dominguez-Match-Logs" TargetMode="External"/><Relationship Id="rId1061" Type="http://schemas.openxmlformats.org/officeDocument/2006/relationships/hyperlink" Target="https://fbref.com/en/players/ac65aef3/Jakob-Glesnes" TargetMode="External"/><Relationship Id="rId1159" Type="http://schemas.openxmlformats.org/officeDocument/2006/relationships/hyperlink" Target="https://fbref.com/en/players/ea7733d4/matchlogs/2025/passing/Julian-Hall-Match-Logs" TargetMode="External"/><Relationship Id="rId1366" Type="http://schemas.openxmlformats.org/officeDocument/2006/relationships/hyperlink" Target="https://fbref.com/en/squads/4acb0537/Sporting-Kansas-City-Stats" TargetMode="External"/><Relationship Id="rId2112" Type="http://schemas.openxmlformats.org/officeDocument/2006/relationships/hyperlink" Target="https://fbref.com/en/country/BRA/Brazil-Football" TargetMode="External"/><Relationship Id="rId2417" Type="http://schemas.openxmlformats.org/officeDocument/2006/relationships/hyperlink" Target="https://fbref.com/en/squads/6218ebd4/Seattle-Sounders-Stats" TargetMode="External"/><Relationship Id="rId2764" Type="http://schemas.openxmlformats.org/officeDocument/2006/relationships/hyperlink" Target="https://fbref.com/en/players/a5bea1fb/matchlogs/2025/passing/Timmy-Tillman-Match-Logs" TargetMode="External"/><Relationship Id="rId2971" Type="http://schemas.openxmlformats.org/officeDocument/2006/relationships/hyperlink" Target="https://fbref.com/en/squads/35f1b818/Nashville-SC-Stats" TargetMode="External"/><Relationship Id="rId943" Type="http://schemas.openxmlformats.org/officeDocument/2006/relationships/hyperlink" Target="https://fbref.com/en/squads/3c079def/New-England-Revolution-Stats" TargetMode="External"/><Relationship Id="rId1019" Type="http://schemas.openxmlformats.org/officeDocument/2006/relationships/hyperlink" Target="https://fbref.com/en/squads/529ba333/Columbus-Crew-Stats" TargetMode="External"/><Relationship Id="rId1573" Type="http://schemas.openxmlformats.org/officeDocument/2006/relationships/hyperlink" Target="https://fbref.com/en/country/USA/United-States-Football" TargetMode="External"/><Relationship Id="rId1780" Type="http://schemas.openxmlformats.org/officeDocument/2006/relationships/hyperlink" Target="https://fbref.com/en/players/6cb5be4f/Peyton-Miller" TargetMode="External"/><Relationship Id="rId1878" Type="http://schemas.openxmlformats.org/officeDocument/2006/relationships/hyperlink" Target="https://fbref.com/en/squads/35f1b818/Nashville-SC-Stats" TargetMode="External"/><Relationship Id="rId2624" Type="http://schemas.openxmlformats.org/officeDocument/2006/relationships/hyperlink" Target="https://fbref.com/en/players/685576cf/matchlogs/2025/passing/Tyrese-Spicer-Match-Logs" TargetMode="External"/><Relationship Id="rId2831" Type="http://schemas.openxmlformats.org/officeDocument/2006/relationships/hyperlink" Target="https://fbref.com/en/squads/0d885416/Houston-Dynamo-Stats" TargetMode="External"/><Relationship Id="rId2929" Type="http://schemas.openxmlformats.org/officeDocument/2006/relationships/hyperlink" Target="https://fbref.com/en/players/ac106741/Marcelo-Weigandt" TargetMode="External"/><Relationship Id="rId72" Type="http://schemas.openxmlformats.org/officeDocument/2006/relationships/hyperlink" Target="https://fbref.com/en/players/78506575/matchlogs/2025/passing/Rasmus-Alm-Match-Logs" TargetMode="External"/><Relationship Id="rId803" Type="http://schemas.openxmlformats.org/officeDocument/2006/relationships/hyperlink" Target="https://fbref.com/en/squads/ca460650/San-Jose-Earthquakes-Stats" TargetMode="External"/><Relationship Id="rId1226" Type="http://schemas.openxmlformats.org/officeDocument/2006/relationships/hyperlink" Target="https://fbref.com/en/squads/529ba333/Columbus-Crew-Stats" TargetMode="External"/><Relationship Id="rId1433" Type="http://schemas.openxmlformats.org/officeDocument/2006/relationships/hyperlink" Target="https://fbref.com/en/country/USA/United-States-Football" TargetMode="External"/><Relationship Id="rId1640" Type="http://schemas.openxmlformats.org/officeDocument/2006/relationships/hyperlink" Target="https://fbref.com/en/players/20c86a38/AJ-Marcucci" TargetMode="External"/><Relationship Id="rId1738" Type="http://schemas.openxmlformats.org/officeDocument/2006/relationships/hyperlink" Target="https://fbref.com/en/squads/99ea75a6/Minnesota-United-Stats" TargetMode="External"/><Relationship Id="rId1500" Type="http://schemas.openxmlformats.org/officeDocument/2006/relationships/hyperlink" Target="https://fbref.com/en/players/ecdbe767/Oliver-Larraz" TargetMode="External"/><Relationship Id="rId1945" Type="http://schemas.openxmlformats.org/officeDocument/2006/relationships/hyperlink" Target="https://fbref.com/en/squads/15cf8f40/FC-Dallas-Stats" TargetMode="External"/><Relationship Id="rId1805" Type="http://schemas.openxmlformats.org/officeDocument/2006/relationships/hyperlink" Target="https://fbref.com/en/country/USA/United-States-Football" TargetMode="External"/><Relationship Id="rId3020" Type="http://schemas.openxmlformats.org/officeDocument/2006/relationships/hyperlink" Target="https://fbref.com/en/players/ea0893d6/matchlogs/2025/passing/Kelvin-Yeboah-Match-Logs" TargetMode="External"/><Relationship Id="rId179" Type="http://schemas.openxmlformats.org/officeDocument/2006/relationships/hyperlink" Target="https://fbref.com/en/squads/44117292/DC-United-Stats" TargetMode="External"/><Relationship Id="rId386" Type="http://schemas.openxmlformats.org/officeDocument/2006/relationships/hyperlink" Target="https://fbref.com/en/country/ITA/Italy-Football" TargetMode="External"/><Relationship Id="rId593" Type="http://schemas.openxmlformats.org/officeDocument/2006/relationships/hyperlink" Target="https://fbref.com/en/players/25b82f9a/Theo-Corbeanu" TargetMode="External"/><Relationship Id="rId2067" Type="http://schemas.openxmlformats.org/officeDocument/2006/relationships/hyperlink" Target="https://fbref.com/en/players/44014034/Jeison-Palacios" TargetMode="External"/><Relationship Id="rId2274" Type="http://schemas.openxmlformats.org/officeDocument/2006/relationships/hyperlink" Target="https://fbref.com/en/players/2361b580/matchlogs/2025/passing/William-Reilly-Match-Logs" TargetMode="External"/><Relationship Id="rId2481" Type="http://schemas.openxmlformats.org/officeDocument/2006/relationships/hyperlink" Target="https://fbref.com/en/squads/e9ea41b2/FC-Cincinnati-Stats" TargetMode="External"/><Relationship Id="rId246" Type="http://schemas.openxmlformats.org/officeDocument/2006/relationships/hyperlink" Target="https://fbref.com/en/country/USA/United-States-Football" TargetMode="External"/><Relationship Id="rId453" Type="http://schemas.openxmlformats.org/officeDocument/2006/relationships/hyperlink" Target="https://fbref.com/en/players/9fcd12af/Brandon-Bye" TargetMode="External"/><Relationship Id="rId660" Type="http://schemas.openxmlformats.org/officeDocument/2006/relationships/hyperlink" Target="https://fbref.com/en/players/b5687b08/matchlogs/2025/passing/Jesus-Daniel-Bueno-Match-Logs" TargetMode="External"/><Relationship Id="rId898" Type="http://schemas.openxmlformats.org/officeDocument/2006/relationships/hyperlink" Target="https://fbref.com/en/country/ARG/Argentina-Football" TargetMode="External"/><Relationship Id="rId1083" Type="http://schemas.openxmlformats.org/officeDocument/2006/relationships/hyperlink" Target="https://fbref.com/en/squads/f9940243/Chicago-Fire-Stats" TargetMode="External"/><Relationship Id="rId1290" Type="http://schemas.openxmlformats.org/officeDocument/2006/relationships/hyperlink" Target="https://fbref.com/en/squads/81d817a3/Los-Angeles-FC-Stats" TargetMode="External"/><Relationship Id="rId2134" Type="http://schemas.openxmlformats.org/officeDocument/2006/relationships/hyperlink" Target="https://fbref.com/en/players/b8862e65/matchlogs/2025/passing/Daniel-Pereira-Match-Logs" TargetMode="External"/><Relationship Id="rId2341" Type="http://schemas.openxmlformats.org/officeDocument/2006/relationships/hyperlink" Target="https://fbref.com/en/squads/46ef01d0/Orlando-City-Stats" TargetMode="External"/><Relationship Id="rId2579" Type="http://schemas.openxmlformats.org/officeDocument/2006/relationships/hyperlink" Target="https://fbref.com/en/players/5dc34eaa/Jonathan-Sirois" TargetMode="External"/><Relationship Id="rId2786" Type="http://schemas.openxmlformats.org/officeDocument/2006/relationships/hyperlink" Target="https://fbref.com/en/country/USA/United-States-Football" TargetMode="External"/><Relationship Id="rId2993" Type="http://schemas.openxmlformats.org/officeDocument/2006/relationships/hyperlink" Target="https://fbref.com/en/players/53171f69/Elijah-Wynder" TargetMode="External"/><Relationship Id="rId106" Type="http://schemas.openxmlformats.org/officeDocument/2006/relationships/hyperlink" Target="https://fbref.com/en/country/COL/Colombia-Football" TargetMode="External"/><Relationship Id="rId313" Type="http://schemas.openxmlformats.org/officeDocument/2006/relationships/hyperlink" Target="https://fbref.com/en/players/1c59240b/Pep-Biel" TargetMode="External"/><Relationship Id="rId758" Type="http://schemas.openxmlformats.org/officeDocument/2006/relationships/hyperlink" Target="https://fbref.com/en/country/CIV/Cote-dIvoire-Football" TargetMode="External"/><Relationship Id="rId965" Type="http://schemas.openxmlformats.org/officeDocument/2006/relationships/hyperlink" Target="https://fbref.com/en/players/9f5400d8/Wayne-Frederick" TargetMode="External"/><Relationship Id="rId1150" Type="http://schemas.openxmlformats.org/officeDocument/2006/relationships/hyperlink" Target="https://fbref.com/en/squads/f9940243/Chicago-Fire-Stats" TargetMode="External"/><Relationship Id="rId1388" Type="http://schemas.openxmlformats.org/officeDocument/2006/relationships/hyperlink" Target="https://fbref.com/en/players/53e360bb/Kristijan-Kahlina" TargetMode="External"/><Relationship Id="rId1595" Type="http://schemas.openxmlformats.org/officeDocument/2006/relationships/hyperlink" Target="https://fbref.com/en/players/db97d838/matchlogs/2025/passing/Daniel-Lovitz-Match-Logs" TargetMode="External"/><Relationship Id="rId2439" Type="http://schemas.openxmlformats.org/officeDocument/2006/relationships/hyperlink" Target="https://fbref.com/en/players/2d567f34/Anisse-Saidi" TargetMode="External"/><Relationship Id="rId2646" Type="http://schemas.openxmlformats.org/officeDocument/2006/relationships/hyperlink" Target="https://fbref.com/en/country/USA/United-States-Football" TargetMode="External"/><Relationship Id="rId2853" Type="http://schemas.openxmlformats.org/officeDocument/2006/relationships/hyperlink" Target="https://fbref.com/en/players/758de7b4/Kerwin-Vargas" TargetMode="External"/><Relationship Id="rId94" Type="http://schemas.openxmlformats.org/officeDocument/2006/relationships/hyperlink" Target="https://fbref.com/en/country/DEN/Denmark-Football" TargetMode="External"/><Relationship Id="rId520" Type="http://schemas.openxmlformats.org/officeDocument/2006/relationships/hyperlink" Target="https://fbref.com/en/players/290d5b58/matchlogs/2025/passing/Nico-Cavallo-Match-Logs" TargetMode="External"/><Relationship Id="rId618" Type="http://schemas.openxmlformats.org/officeDocument/2006/relationships/hyperlink" Target="https://fbref.com/en/country/USA/United-States-Football" TargetMode="External"/><Relationship Id="rId825" Type="http://schemas.openxmlformats.org/officeDocument/2006/relationships/hyperlink" Target="https://fbref.com/en/players/fee55588/Justin-Ellis" TargetMode="External"/><Relationship Id="rId1248" Type="http://schemas.openxmlformats.org/officeDocument/2006/relationships/hyperlink" Target="https://fbref.com/en/players/28b58797/Ryan-Hollingshead" TargetMode="External"/><Relationship Id="rId1455" Type="http://schemas.openxmlformats.org/officeDocument/2006/relationships/hyperlink" Target="https://fbref.com/en/players/282679b4/matchlogs/2025/passing/Mateusz-Klich-Match-Logs" TargetMode="External"/><Relationship Id="rId1662" Type="http://schemas.openxmlformats.org/officeDocument/2006/relationships/hyperlink" Target="https://fbref.com/en/squads/81d817a3/Los-Angeles-FC-Stats" TargetMode="External"/><Relationship Id="rId2201" Type="http://schemas.openxmlformats.org/officeDocument/2006/relationships/hyperlink" Target="https://fbref.com/en/squads/ab41cb90/Vancouver-Whitecaps-FC-Stats" TargetMode="External"/><Relationship Id="rId2506" Type="http://schemas.openxmlformats.org/officeDocument/2006/relationships/hyperlink" Target="https://fbref.com/en/players/b8f47d7c/matchlogs/2025/passing/Patrick-Schulte-Match-Logs" TargetMode="External"/><Relationship Id="rId1010" Type="http://schemas.openxmlformats.org/officeDocument/2006/relationships/hyperlink" Target="https://fbref.com/en/country/SCO/Scotland-Football" TargetMode="External"/><Relationship Id="rId1108" Type="http://schemas.openxmlformats.org/officeDocument/2006/relationships/hyperlink" Target="https://fbref.com/en/players/ebf7ddd9/Colin-Guske" TargetMode="External"/><Relationship Id="rId1315" Type="http://schemas.openxmlformats.org/officeDocument/2006/relationships/hyperlink" Target="https://fbref.com/en/players/4d6e50d8/matchlogs/2025/passing/Aljaz-Ivacic-Match-Logs" TargetMode="External"/><Relationship Id="rId1967" Type="http://schemas.openxmlformats.org/officeDocument/2006/relationships/hyperlink" Target="https://fbref.com/en/players/1471b2a8/Jader-Obrian" TargetMode="External"/><Relationship Id="rId2713" Type="http://schemas.openxmlformats.org/officeDocument/2006/relationships/hyperlink" Target="https://fbref.com/en/players/c5487a34/Andrew-Tarbell" TargetMode="External"/><Relationship Id="rId2920" Type="http://schemas.openxmlformats.org/officeDocument/2006/relationships/hyperlink" Target="https://fbref.com/en/players/443a4bb2/matchlogs/2025/passing/Conrad-Wallem-Match-Logs" TargetMode="External"/><Relationship Id="rId1522" Type="http://schemas.openxmlformats.org/officeDocument/2006/relationships/hyperlink" Target="https://fbref.com/en/squads/4acb0537/Sporting-Kansas-City-Stats" TargetMode="External"/><Relationship Id="rId21" Type="http://schemas.openxmlformats.org/officeDocument/2006/relationships/hyperlink" Target="https://fbref.com/en/players/363ba6d7/Luciano-Acosta" TargetMode="External"/><Relationship Id="rId2089" Type="http://schemas.openxmlformats.org/officeDocument/2006/relationships/hyperlink" Target="https://fbref.com/en/squads/69a0fb10/New-York-Red-Bulls-Stats" TargetMode="External"/><Relationship Id="rId2296" Type="http://schemas.openxmlformats.org/officeDocument/2006/relationships/hyperlink" Target="https://fbref.com/en/country/USA/United-States-Football" TargetMode="External"/><Relationship Id="rId268" Type="http://schemas.openxmlformats.org/officeDocument/2006/relationships/hyperlink" Target="https://fbref.com/en/players/bd7d2e6d/matchlogs/2025/passing/Timo-Baumgartl-Match-Logs" TargetMode="External"/><Relationship Id="rId475" Type="http://schemas.openxmlformats.org/officeDocument/2006/relationships/hyperlink" Target="https://fbref.com/en/squads/cb8b86a2/Inter-Miami-Stats" TargetMode="External"/><Relationship Id="rId682" Type="http://schemas.openxmlformats.org/officeDocument/2006/relationships/hyperlink" Target="https://fbref.com/en/country/GUY/Guyana-Football" TargetMode="External"/><Relationship Id="rId2156" Type="http://schemas.openxmlformats.org/officeDocument/2006/relationships/hyperlink" Target="https://fbref.com/en/country/HAI/Haiti-Football" TargetMode="External"/><Relationship Id="rId2363" Type="http://schemas.openxmlformats.org/officeDocument/2006/relationships/hyperlink" Target="https://fbref.com/en/players/b7b6e781/David-Romney" TargetMode="External"/><Relationship Id="rId2570" Type="http://schemas.openxmlformats.org/officeDocument/2006/relationships/hyperlink" Target="https://fbref.com/en/players/b9392438/matchlogs/2025/passing/Show-Match-Logs" TargetMode="External"/><Relationship Id="rId128" Type="http://schemas.openxmlformats.org/officeDocument/2006/relationships/hyperlink" Target="https://fbref.com/en/players/fea9401e/matchlogs/2025/passing/Cristian-Arango-Match-Logs" TargetMode="External"/><Relationship Id="rId335" Type="http://schemas.openxmlformats.org/officeDocument/2006/relationships/hyperlink" Target="https://fbref.com/en/squads/91b092e1/San-Diego-FC-Stats" TargetMode="External"/><Relationship Id="rId542" Type="http://schemas.openxmlformats.org/officeDocument/2006/relationships/hyperlink" Target="https://fbref.com/en/country/USA/United-States-Football" TargetMode="External"/><Relationship Id="rId1172" Type="http://schemas.openxmlformats.org/officeDocument/2006/relationships/hyperlink" Target="https://fbref.com/en/players/4a78c769/Cameron-Harper" TargetMode="External"/><Relationship Id="rId2016" Type="http://schemas.openxmlformats.org/officeDocument/2006/relationships/hyperlink" Target="https://fbref.com/en/country/USA/United-States-Football" TargetMode="External"/><Relationship Id="rId2223" Type="http://schemas.openxmlformats.org/officeDocument/2006/relationships/hyperlink" Target="https://fbref.com/en/players/ca9ccbf2/Jeremy-Rafanello" TargetMode="External"/><Relationship Id="rId2430" Type="http://schemas.openxmlformats.org/officeDocument/2006/relationships/hyperlink" Target="https://fbref.com/en/players/3ad1adbb/matchlogs/2025/passing/Cesar-Ruvalcaba-Match-Logs" TargetMode="External"/><Relationship Id="rId402" Type="http://schemas.openxmlformats.org/officeDocument/2006/relationships/hyperlink" Target="https://fbref.com/en/country/JAM/Jamaica-Football" TargetMode="External"/><Relationship Id="rId1032" Type="http://schemas.openxmlformats.org/officeDocument/2006/relationships/hyperlink" Target="https://fbref.com/en/players/11c30a46/matchlogs/2025/passing/Carles-Gil-Match-Logs" TargetMode="External"/><Relationship Id="rId1989" Type="http://schemas.openxmlformats.org/officeDocument/2006/relationships/hyperlink" Target="https://fbref.com/en/squads/46ef01d0/Orlando-City-Stats" TargetMode="External"/><Relationship Id="rId1849" Type="http://schemas.openxmlformats.org/officeDocument/2006/relationships/hyperlink" Target="https://fbref.com/en/country/USA/United-States-Football" TargetMode="External"/><Relationship Id="rId3064" Type="http://schemas.openxmlformats.org/officeDocument/2006/relationships/hyperlink" Target="https://fbref.com/en/players/a5ea254c/matchlogs/2025/passing/Philip-Zinckernagel-Match-Logs" TargetMode="External"/><Relationship Id="rId192" Type="http://schemas.openxmlformats.org/officeDocument/2006/relationships/hyperlink" Target="https://fbref.com/en/players/fdffba5d/matchlogs/2025/passing/Cody-Baker-Match-Logs" TargetMode="External"/><Relationship Id="rId1709" Type="http://schemas.openxmlformats.org/officeDocument/2006/relationships/hyperlink" Target="https://fbref.com/en/country/USA/United-States-Football" TargetMode="External"/><Relationship Id="rId1916" Type="http://schemas.openxmlformats.org/officeDocument/2006/relationships/hyperlink" Target="https://fbref.com/en/country/USA/United-States-Football" TargetMode="External"/><Relationship Id="rId2080" Type="http://schemas.openxmlformats.org/officeDocument/2006/relationships/hyperlink" Target="https://fbref.com/en/country/PAR/Paraguay-Football" TargetMode="External"/><Relationship Id="rId2897" Type="http://schemas.openxmlformats.org/officeDocument/2006/relationships/hyperlink" Target="https://fbref.com/en/players/2d6e535f/Sam-Vines" TargetMode="External"/><Relationship Id="rId869" Type="http://schemas.openxmlformats.org/officeDocument/2006/relationships/hyperlink" Target="https://fbref.com/en/players/fe81682e/Diego-Fagundez" TargetMode="External"/><Relationship Id="rId1499" Type="http://schemas.openxmlformats.org/officeDocument/2006/relationships/hyperlink" Target="https://fbref.com/en/players/bcb2282d/matchlogs/2025/passing/Lassi-Lappalainen-Match-Logs" TargetMode="External"/><Relationship Id="rId729" Type="http://schemas.openxmlformats.org/officeDocument/2006/relationships/hyperlink" Target="https://fbref.com/en/players/b9b0304a/Derek-Dodson" TargetMode="External"/><Relationship Id="rId1359" Type="http://schemas.openxmlformats.org/officeDocument/2006/relationships/hyperlink" Target="https://fbref.com/en/players/93c92d6c/matchlogs/2025/passing/Derrick-Jones-Match-Logs" TargetMode="External"/><Relationship Id="rId2757" Type="http://schemas.openxmlformats.org/officeDocument/2006/relationships/hyperlink" Target="https://fbref.com/en/players/517bef8b/Kosi-Thompson" TargetMode="External"/><Relationship Id="rId2964" Type="http://schemas.openxmlformats.org/officeDocument/2006/relationships/hyperlink" Target="https://fbref.com/en/players/d46d1cdd/matchlogs/2025/passing/Thomas-Williams-Match-Logs" TargetMode="External"/><Relationship Id="rId936" Type="http://schemas.openxmlformats.org/officeDocument/2006/relationships/hyperlink" Target="https://fbref.com/en/players/b1c742df/matchlogs/2025/passing/Max-Floriani-Match-Logs" TargetMode="External"/><Relationship Id="rId1219" Type="http://schemas.openxmlformats.org/officeDocument/2006/relationships/hyperlink" Target="https://fbref.com/en/players/de907bab/matchlogs/2025/passing/Ronald-Hernandez-Match-Logs" TargetMode="External"/><Relationship Id="rId1566" Type="http://schemas.openxmlformats.org/officeDocument/2006/relationships/hyperlink" Target="https://fbref.com/en/squads/0d885416/Houston-Dynamo-Stats" TargetMode="External"/><Relationship Id="rId1773" Type="http://schemas.openxmlformats.org/officeDocument/2006/relationships/hyperlink" Target="https://fbref.com/en/country/USA/United-States-Football" TargetMode="External"/><Relationship Id="rId1980" Type="http://schemas.openxmlformats.org/officeDocument/2006/relationships/hyperlink" Target="https://fbref.com/en/country/ARG/Argentina-Football" TargetMode="External"/><Relationship Id="rId2617" Type="http://schemas.openxmlformats.org/officeDocument/2006/relationships/hyperlink" Target="https://fbref.com/en/players/09390bae/matchlogs/2025/passing/Mohammed-Sofo-Match-Logs" TargetMode="External"/><Relationship Id="rId2824" Type="http://schemas.openxmlformats.org/officeDocument/2006/relationships/hyperlink" Target="https://fbref.com/en/players/1124ac8a/matchlogs/2025/passing/Osaze-Urhoghide-Match-Logs" TargetMode="External"/><Relationship Id="rId65" Type="http://schemas.openxmlformats.org/officeDocument/2006/relationships/hyperlink" Target="https://fbref.com/en/players/75a66bed/Tadeo-Allende" TargetMode="External"/><Relationship Id="rId1426" Type="http://schemas.openxmlformats.org/officeDocument/2006/relationships/hyperlink" Target="https://fbref.com/en/squads/6218ebd4/Seattle-Sounders-Stats" TargetMode="External"/><Relationship Id="rId1633" Type="http://schemas.openxmlformats.org/officeDocument/2006/relationships/hyperlink" Target="https://fbref.com/en/country/RSA/South-Africa-Football" TargetMode="External"/><Relationship Id="rId1840" Type="http://schemas.openxmlformats.org/officeDocument/2006/relationships/hyperlink" Target="https://fbref.com/en/players/ed42a43f/Cole-Mrowka" TargetMode="External"/><Relationship Id="rId1700" Type="http://schemas.openxmlformats.org/officeDocument/2006/relationships/hyperlink" Target="https://fbref.com/en/players/f6315619/Olivier-Mbaizo" TargetMode="External"/><Relationship Id="rId379" Type="http://schemas.openxmlformats.org/officeDocument/2006/relationships/hyperlink" Target="https://fbref.com/en/squads/1ebc1a5b/Atlanta-United-Stats" TargetMode="External"/><Relationship Id="rId586" Type="http://schemas.openxmlformats.org/officeDocument/2006/relationships/hyperlink" Target="https://fbref.com/en/country/ESP/Spain-Football" TargetMode="External"/><Relationship Id="rId793" Type="http://schemas.openxmlformats.org/officeDocument/2006/relationships/hyperlink" Target="https://fbref.com/en/players/5fa7b2ec/Jeremy-Ebobisse" TargetMode="External"/><Relationship Id="rId2267" Type="http://schemas.openxmlformats.org/officeDocument/2006/relationships/hyperlink" Target="https://fbref.com/en/players/2d164f37/Seymour-Reid" TargetMode="External"/><Relationship Id="rId2474" Type="http://schemas.openxmlformats.org/officeDocument/2006/relationships/hyperlink" Target="https://fbref.com/en/players/215918bf/matchlogs/2025/passing/Edvard-Sandvik-Tagseth-Match-Logs" TargetMode="External"/><Relationship Id="rId2681" Type="http://schemas.openxmlformats.org/officeDocument/2006/relationships/hyperlink" Target="https://fbref.com/en/players/b017b770/Sam-Surridge" TargetMode="External"/><Relationship Id="rId239" Type="http://schemas.openxmlformats.org/officeDocument/2006/relationships/hyperlink" Target="https://fbref.com/en/squads/0d885416/Houston-Dynamo-Stats" TargetMode="External"/><Relationship Id="rId446" Type="http://schemas.openxmlformats.org/officeDocument/2006/relationships/hyperlink" Target="https://fbref.com/en/country/USA/United-States-Football" TargetMode="External"/><Relationship Id="rId653" Type="http://schemas.openxmlformats.org/officeDocument/2006/relationships/hyperlink" Target="https://fbref.com/en/players/636fc976/Daniel" TargetMode="External"/><Relationship Id="rId1076" Type="http://schemas.openxmlformats.org/officeDocument/2006/relationships/hyperlink" Target="https://fbref.com/en/players/3c2d167e/matchlogs/2025/passing/Nicksoen-Gomis-Match-Logs" TargetMode="External"/><Relationship Id="rId1283" Type="http://schemas.openxmlformats.org/officeDocument/2006/relationships/hyperlink" Target="https://fbref.com/en/players/363399b2/matchlogs/2025/passing/Aliyu-Ibrahim-Match-Logs" TargetMode="External"/><Relationship Id="rId1490" Type="http://schemas.openxmlformats.org/officeDocument/2006/relationships/hyperlink" Target="https://fbref.com/en/squads/ab41cb90/Vancouver-Whitecaps-FC-Stats" TargetMode="External"/><Relationship Id="rId2127" Type="http://schemas.openxmlformats.org/officeDocument/2006/relationships/hyperlink" Target="https://fbref.com/en/players/7e1dbecf/Andres-Perea" TargetMode="External"/><Relationship Id="rId2334" Type="http://schemas.openxmlformats.org/officeDocument/2006/relationships/hyperlink" Target="https://fbref.com/en/players/86ca9bca/matchlogs/2025/passing/Jonathan-Rodriguez-Match-Logs" TargetMode="External"/><Relationship Id="rId306" Type="http://schemas.openxmlformats.org/officeDocument/2006/relationships/hyperlink" Target="https://fbref.com/en/country/ITA/Italy-Football" TargetMode="External"/><Relationship Id="rId860" Type="http://schemas.openxmlformats.org/officeDocument/2006/relationships/hyperlink" Target="https://fbref.com/en/players/9c794a80/matchlogs/2025/passing/Cristian-Espinoza-Match-Logs" TargetMode="External"/><Relationship Id="rId1143" Type="http://schemas.openxmlformats.org/officeDocument/2006/relationships/hyperlink" Target="https://fbref.com/en/players/4202ac27/matchlogs/2025/passing/Nicholas-Hagen-Match-Logs" TargetMode="External"/><Relationship Id="rId2541" Type="http://schemas.openxmlformats.org/officeDocument/2006/relationships/hyperlink" Target="https://fbref.com/en/squads/1ebc1a5b/Atlanta-United-Stats" TargetMode="External"/><Relationship Id="rId513" Type="http://schemas.openxmlformats.org/officeDocument/2006/relationships/hyperlink" Target="https://fbref.com/en/players/de5f6ea2/Jackson-Castro" TargetMode="External"/><Relationship Id="rId720" Type="http://schemas.openxmlformats.org/officeDocument/2006/relationships/hyperlink" Target="https://fbref.com/en/players/34a0f5ff/matchlogs/2025/passing/Javairo-Dilrosun-Match-Logs" TargetMode="External"/><Relationship Id="rId1350" Type="http://schemas.openxmlformats.org/officeDocument/2006/relationships/hyperlink" Target="https://fbref.com/en/squads/529ba333/Columbus-Crew-Stats" TargetMode="External"/><Relationship Id="rId2401" Type="http://schemas.openxmlformats.org/officeDocument/2006/relationships/hyperlink" Target="https://fbref.com/en/squads/44117292/DC-United-Stats" TargetMode="External"/><Relationship Id="rId1003" Type="http://schemas.openxmlformats.org/officeDocument/2006/relationships/hyperlink" Target="https://fbref.com/en/squads/d8b46897/LA-Galaxy-Stats" TargetMode="External"/><Relationship Id="rId1210" Type="http://schemas.openxmlformats.org/officeDocument/2006/relationships/hyperlink" Target="https://fbref.com/en/squads/130f43fa/Toronto-FC-Stats" TargetMode="External"/><Relationship Id="rId2191" Type="http://schemas.openxmlformats.org/officeDocument/2006/relationships/hyperlink" Target="https://fbref.com/en/players/ccbbe661/Ezequiel-Ponce" TargetMode="External"/><Relationship Id="rId3035" Type="http://schemas.openxmlformats.org/officeDocument/2006/relationships/hyperlink" Target="https://fbref.com/en/squads/3c079def/New-England-Revolution-Stats" TargetMode="External"/><Relationship Id="rId163" Type="http://schemas.openxmlformats.org/officeDocument/2006/relationships/hyperlink" Target="https://fbref.com/en/squads/cb8b86a2/Inter-Miami-Stats" TargetMode="External"/><Relationship Id="rId370" Type="http://schemas.openxmlformats.org/officeDocument/2006/relationships/hyperlink" Target="https://fbref.com/en/country/ARG/Argentina-Football" TargetMode="External"/><Relationship Id="rId2051" Type="http://schemas.openxmlformats.org/officeDocument/2006/relationships/hyperlink" Target="https://fbref.com/en/players/004b090e/Devin-Padelford" TargetMode="External"/><Relationship Id="rId230" Type="http://schemas.openxmlformats.org/officeDocument/2006/relationships/hyperlink" Target="https://fbref.com/en/country/USA/United-States-Football" TargetMode="External"/><Relationship Id="rId2868" Type="http://schemas.openxmlformats.org/officeDocument/2006/relationships/hyperlink" Target="https://fbref.com/en/players/c570cf22/matchlogs/2025/passing/Brandon-Vazquez-Match-Logs" TargetMode="External"/><Relationship Id="rId1677" Type="http://schemas.openxmlformats.org/officeDocument/2006/relationships/hyperlink" Target="https://fbref.com/en/country/VEN/Venezuela-Football" TargetMode="External"/><Relationship Id="rId1884" Type="http://schemas.openxmlformats.org/officeDocument/2006/relationships/hyperlink" Target="https://fbref.com/en/country/USA/United-States-Football" TargetMode="External"/><Relationship Id="rId2728" Type="http://schemas.openxmlformats.org/officeDocument/2006/relationships/hyperlink" Target="https://fbref.com/en/players/1fc0973f/matchlogs/2025/passing/Robert-Taylor-Match-Logs" TargetMode="External"/><Relationship Id="rId2935" Type="http://schemas.openxmlformats.org/officeDocument/2006/relationships/hyperlink" Target="https://fbref.com/en/squads/bd97ac1f/St-Louis-City-Stats" TargetMode="External"/><Relationship Id="rId907" Type="http://schemas.openxmlformats.org/officeDocument/2006/relationships/hyperlink" Target="https://fbref.com/en/squads/415b4465/Colorado-Rapids-Stats" TargetMode="External"/><Relationship Id="rId1537" Type="http://schemas.openxmlformats.org/officeDocument/2006/relationships/hyperlink" Target="https://fbref.com/en/country/USA/United-States-Football" TargetMode="External"/><Relationship Id="rId1744" Type="http://schemas.openxmlformats.org/officeDocument/2006/relationships/hyperlink" Target="https://fbref.com/en/players/a1674d2a/Wyatt-Meyer" TargetMode="External"/><Relationship Id="rId1951" Type="http://schemas.openxmlformats.org/officeDocument/2006/relationships/hyperlink" Target="https://fbref.com/en/players/897c8066/Obinna-Nwobodo" TargetMode="External"/><Relationship Id="rId36" Type="http://schemas.openxmlformats.org/officeDocument/2006/relationships/hyperlink" Target="https://fbref.com/en/players/cea02b5b/matchlogs/2025/passing/Stephen-Afrifa-Match-Logs" TargetMode="External"/><Relationship Id="rId1604" Type="http://schemas.openxmlformats.org/officeDocument/2006/relationships/hyperlink" Target="https://fbref.com/en/players/209aad11/Gonzalo-Lujan" TargetMode="External"/><Relationship Id="rId1811" Type="http://schemas.openxmlformats.org/officeDocument/2006/relationships/hyperlink" Target="https://fbref.com/en/players/2fb02c65/matchlogs/2025/passing/Efrain-Morales-Match-Logs" TargetMode="External"/><Relationship Id="rId697" Type="http://schemas.openxmlformats.org/officeDocument/2006/relationships/hyperlink" Target="https://fbref.com/en/players/0d3585b5/Kevin-Denkey" TargetMode="External"/><Relationship Id="rId2378" Type="http://schemas.openxmlformats.org/officeDocument/2006/relationships/hyperlink" Target="https://fbref.com/en/players/6a29d06b/matchlogs/2025/passing/Joseph-Rosales-Match-Logs" TargetMode="External"/><Relationship Id="rId1187" Type="http://schemas.openxmlformats.org/officeDocument/2006/relationships/hyperlink" Target="https://fbref.com/en/players/07b0aeef/matchlogs/2025/passing/Calvin-Harris-Match-Logs" TargetMode="External"/><Relationship Id="rId2585" Type="http://schemas.openxmlformats.org/officeDocument/2006/relationships/hyperlink" Target="https://fbref.com/en/squads/ca460650/San-Jose-Earthquakes-Stats" TargetMode="External"/><Relationship Id="rId2792" Type="http://schemas.openxmlformats.org/officeDocument/2006/relationships/hyperlink" Target="https://fbref.com/en/players/08b318c0/matchlogs/2025/passing/Jackson-Travis-Match-Logs" TargetMode="External"/><Relationship Id="rId557" Type="http://schemas.openxmlformats.org/officeDocument/2006/relationships/hyperlink" Target="https://fbref.com/en/players/02fbc447/Yevhen-Cheberko" TargetMode="External"/><Relationship Id="rId764" Type="http://schemas.openxmlformats.org/officeDocument/2006/relationships/hyperlink" Target="https://fbref.com/en/players/c6486b01/matchlogs/2025/passing/Anders-Dreyer-Match-Logs" TargetMode="External"/><Relationship Id="rId971" Type="http://schemas.openxmlformats.org/officeDocument/2006/relationships/hyperlink" Target="https://fbref.com/en/squads/46ef01d0/Orlando-City-Stats" TargetMode="External"/><Relationship Id="rId1394" Type="http://schemas.openxmlformats.org/officeDocument/2006/relationships/hyperlink" Target="https://fbref.com/en/squads/15cf8f40/FC-Dallas-Stats" TargetMode="External"/><Relationship Id="rId2238" Type="http://schemas.openxmlformats.org/officeDocument/2006/relationships/hyperlink" Target="https://fbref.com/en/players/9f925166/matchlogs/2025/passing/Anthony-Ramirez-Match-Logs" TargetMode="External"/><Relationship Id="rId2445" Type="http://schemas.openxmlformats.org/officeDocument/2006/relationships/hyperlink" Target="https://fbref.com/en/squads/cb8b86a2/Inter-Miami-Stats" TargetMode="External"/><Relationship Id="rId2652" Type="http://schemas.openxmlformats.org/officeDocument/2006/relationships/hyperlink" Target="https://fbref.com/en/players/16000870/matchlogs/2025/passing/Peter-Stroud-Match-Logs" TargetMode="External"/><Relationship Id="rId417" Type="http://schemas.openxmlformats.org/officeDocument/2006/relationships/hyperlink" Target="https://fbref.com/en/players/3235182a/Pavel-Bucha" TargetMode="External"/><Relationship Id="rId624" Type="http://schemas.openxmlformats.org/officeDocument/2006/relationships/hyperlink" Target="https://fbref.com/en/players/03a446a2/matchlogs/2025/passing/Ben-Cremaschi-Match-Logs" TargetMode="External"/><Relationship Id="rId831" Type="http://schemas.openxmlformats.org/officeDocument/2006/relationships/hyperlink" Target="https://fbref.com/en/squads/ab41cb90/Vancouver-Whitecaps-FC-Stats" TargetMode="External"/><Relationship Id="rId1047" Type="http://schemas.openxmlformats.org/officeDocument/2006/relationships/hyperlink" Target="https://fbref.com/en/squads/69a0fb10/New-York-Red-Bulls-Stats" TargetMode="External"/><Relationship Id="rId1254" Type="http://schemas.openxmlformats.org/officeDocument/2006/relationships/hyperlink" Target="https://fbref.com/en/squads/0d885416/Houston-Dynamo-Stats" TargetMode="External"/><Relationship Id="rId1461" Type="http://schemas.openxmlformats.org/officeDocument/2006/relationships/hyperlink" Target="https://fbref.com/en/country/MLI/Mali-Football" TargetMode="External"/><Relationship Id="rId2305" Type="http://schemas.openxmlformats.org/officeDocument/2006/relationships/hyperlink" Target="https://fbref.com/en/squads/cb8b86a2/Inter-Miami-Stats" TargetMode="External"/><Relationship Id="rId2512" Type="http://schemas.openxmlformats.org/officeDocument/2006/relationships/hyperlink" Target="https://fbref.com/en/country/TRI/Trinidad-and-Tobago-Football" TargetMode="External"/><Relationship Id="rId1114" Type="http://schemas.openxmlformats.org/officeDocument/2006/relationships/hyperlink" Target="https://fbref.com/en/squads/f9940243/Chicago-Fire-Stats" TargetMode="External"/><Relationship Id="rId1321" Type="http://schemas.openxmlformats.org/officeDocument/2006/relationships/hyperlink" Target="https://fbref.com/en/country/USA/United-States-Football" TargetMode="External"/><Relationship Id="rId2095" Type="http://schemas.openxmlformats.org/officeDocument/2006/relationships/hyperlink" Target="https://fbref.com/en/players/1866b0f1/Marco-Pasalic" TargetMode="External"/><Relationship Id="rId274" Type="http://schemas.openxmlformats.org/officeDocument/2006/relationships/hyperlink" Target="https://fbref.com/en/country/USA/United-States-Football" TargetMode="External"/><Relationship Id="rId481" Type="http://schemas.openxmlformats.org/officeDocument/2006/relationships/hyperlink" Target="https://fbref.com/en/players/45e1a597/George-Campbell" TargetMode="External"/><Relationship Id="rId2162" Type="http://schemas.openxmlformats.org/officeDocument/2006/relationships/hyperlink" Target="https://fbref.com/en/players/bc33c73b/matchlogs/2025/passing/Samuel-Piette-Match-Logs" TargetMode="External"/><Relationship Id="rId3006" Type="http://schemas.openxmlformats.org/officeDocument/2006/relationships/hyperlink" Target="https://fbref.com/en/country/USA/United-States-Football" TargetMode="External"/><Relationship Id="rId134" Type="http://schemas.openxmlformats.org/officeDocument/2006/relationships/hyperlink" Target="https://fbref.com/en/country/USA/United-States-Football" TargetMode="External"/><Relationship Id="rId341" Type="http://schemas.openxmlformats.org/officeDocument/2006/relationships/hyperlink" Target="https://fbref.com/en/players/1b78973a/Luca-Bombino" TargetMode="External"/><Relationship Id="rId2022" Type="http://schemas.openxmlformats.org/officeDocument/2006/relationships/hyperlink" Target="https://fbref.com/en/players/53ae4b5e/matchlogs/2025/passing/Luca-Orellano-Match-Logs" TargetMode="External"/><Relationship Id="rId2979" Type="http://schemas.openxmlformats.org/officeDocument/2006/relationships/hyperlink" Target="https://fbref.com/en/squads/130f43fa/Toronto-FC-Stats" TargetMode="External"/><Relationship Id="rId201" Type="http://schemas.openxmlformats.org/officeDocument/2006/relationships/hyperlink" Target="https://fbref.com/en/players/b2bd0f6c/Jonathan-Bamba" TargetMode="External"/><Relationship Id="rId1788" Type="http://schemas.openxmlformats.org/officeDocument/2006/relationships/hyperlink" Target="https://fbref.com/en/players/a9aa0d1d/Aleksei-Miranchuk" TargetMode="External"/><Relationship Id="rId1995" Type="http://schemas.openxmlformats.org/officeDocument/2006/relationships/hyperlink" Target="https://fbref.com/en/players/b1aea125/Toyosi-Olusanya" TargetMode="External"/><Relationship Id="rId2839" Type="http://schemas.openxmlformats.org/officeDocument/2006/relationships/hyperlink" Target="https://fbref.com/en/squads/b918956d/Austin-FC-Stats" TargetMode="External"/><Relationship Id="rId1648" Type="http://schemas.openxmlformats.org/officeDocument/2006/relationships/hyperlink" Target="https://fbref.com/en/players/da0bb55a/Paul-Marie" TargetMode="External"/><Relationship Id="rId1508" Type="http://schemas.openxmlformats.org/officeDocument/2006/relationships/hyperlink" Target="https://fbref.com/en/players/bd7b916c/Ariel-Lassiter" TargetMode="External"/><Relationship Id="rId1855" Type="http://schemas.openxmlformats.org/officeDocument/2006/relationships/hyperlink" Target="https://fbref.com/en/players/dd986929/matchlogs/2025/passing/Santiago-Munoz-Match-Logs" TargetMode="External"/><Relationship Id="rId2906" Type="http://schemas.openxmlformats.org/officeDocument/2006/relationships/hyperlink" Target="https://fbref.com/en/country/BIH/Bosnia-and-Herzegovina-Football" TargetMode="External"/><Relationship Id="rId3070" Type="http://schemas.openxmlformats.org/officeDocument/2006/relationships/hyperlink" Target="https://fbref.com/en/country/BIH/Bosnia-and-Herzegovina-Football" TargetMode="External"/><Relationship Id="rId1715" Type="http://schemas.openxmlformats.org/officeDocument/2006/relationships/hyperlink" Target="https://fbref.com/en/players/e2b8c25c/matchlogs/2025/passing/Jack-McGlynn-Match-Logs" TargetMode="External"/><Relationship Id="rId1922" Type="http://schemas.openxmlformats.org/officeDocument/2006/relationships/hyperlink" Target="https://fbref.com/en/players/a61d2c1a/matchlogs/2025/passing/Franco-Negri-Match-Logs" TargetMode="External"/><Relationship Id="rId2489" Type="http://schemas.openxmlformats.org/officeDocument/2006/relationships/hyperlink" Target="https://fbref.com/en/squads/15cf8f40/FC-Dallas-Stats" TargetMode="External"/><Relationship Id="rId2696" Type="http://schemas.openxmlformats.org/officeDocument/2006/relationships/hyperlink" Target="https://fbref.com/en/players/8220e6eb/matchlogs/2025/passing/Hennadii-Synchuk-Match-Logs" TargetMode="External"/><Relationship Id="rId668" Type="http://schemas.openxmlformats.org/officeDocument/2006/relationships/hyperlink" Target="https://fbref.com/en/players/bb18b3b6/matchlogs/2025/passing/Juan-David-Mosquera-Match-Logs" TargetMode="External"/><Relationship Id="rId875" Type="http://schemas.openxmlformats.org/officeDocument/2006/relationships/hyperlink" Target="https://fbref.com/en/squads/cb8b86a2/Inter-Miami-Stats" TargetMode="External"/><Relationship Id="rId1298" Type="http://schemas.openxmlformats.org/officeDocument/2006/relationships/hyperlink" Target="https://fbref.com/en/squads/91b092e1/San-Diego-FC-Stats" TargetMode="External"/><Relationship Id="rId2349" Type="http://schemas.openxmlformats.org/officeDocument/2006/relationships/hyperlink" Target="https://fbref.com/en/squads/6218ebd4/Seattle-Sounders-Stats" TargetMode="External"/><Relationship Id="rId2556" Type="http://schemas.openxmlformats.org/officeDocument/2006/relationships/hyperlink" Target="https://fbref.com/en/country/USA/United-States-Football" TargetMode="External"/><Relationship Id="rId2763" Type="http://schemas.openxmlformats.org/officeDocument/2006/relationships/hyperlink" Target="https://fbref.com/en/squads/81d817a3/Los-Angeles-FC-Stats" TargetMode="External"/><Relationship Id="rId2970" Type="http://schemas.openxmlformats.org/officeDocument/2006/relationships/hyperlink" Target="https://fbref.com/en/country/USA/United-States-Football" TargetMode="External"/><Relationship Id="rId528" Type="http://schemas.openxmlformats.org/officeDocument/2006/relationships/hyperlink" Target="https://fbref.com/en/players/42ba8628/matchlogs/2025/passing/Roman-Celentano-Match-Logs" TargetMode="External"/><Relationship Id="rId735" Type="http://schemas.openxmlformats.org/officeDocument/2006/relationships/hyperlink" Target="https://fbref.com/en/squads/130f43fa/Toronto-FC-Stats" TargetMode="External"/><Relationship Id="rId942" Type="http://schemas.openxmlformats.org/officeDocument/2006/relationships/hyperlink" Target="https://fbref.com/en/country/MLI/Mali-Football" TargetMode="External"/><Relationship Id="rId1158" Type="http://schemas.openxmlformats.org/officeDocument/2006/relationships/hyperlink" Target="https://fbref.com/en/squads/69a0fb10/New-York-Red-Bulls-Stats" TargetMode="External"/><Relationship Id="rId1365" Type="http://schemas.openxmlformats.org/officeDocument/2006/relationships/hyperlink" Target="https://fbref.com/en/country/SRB/Serbia-Football" TargetMode="External"/><Relationship Id="rId1572" Type="http://schemas.openxmlformats.org/officeDocument/2006/relationships/hyperlink" Target="https://fbref.com/en/players/46b89640/Aaron-Long" TargetMode="External"/><Relationship Id="rId2209" Type="http://schemas.openxmlformats.org/officeDocument/2006/relationships/hyperlink" Target="https://fbref.com/en/squads/4acb0537/Sporting-Kansas-City-Stats" TargetMode="External"/><Relationship Id="rId2416" Type="http://schemas.openxmlformats.org/officeDocument/2006/relationships/hyperlink" Target="https://fbref.com/en/country/SVK/Slovakia-Football" TargetMode="External"/><Relationship Id="rId2623" Type="http://schemas.openxmlformats.org/officeDocument/2006/relationships/hyperlink" Target="https://fbref.com/en/squads/130f43fa/Toronto-FC-Stats" TargetMode="External"/><Relationship Id="rId1018" Type="http://schemas.openxmlformats.org/officeDocument/2006/relationships/hyperlink" Target="https://fbref.com/en/country/HUN/Hungary-Football" TargetMode="External"/><Relationship Id="rId1225" Type="http://schemas.openxmlformats.org/officeDocument/2006/relationships/hyperlink" Target="https://fbref.com/en/country/ARG/Argentina-Football" TargetMode="External"/><Relationship Id="rId1432" Type="http://schemas.openxmlformats.org/officeDocument/2006/relationships/hyperlink" Target="https://fbref.com/en/players/23c75879/Henry-Kessler" TargetMode="External"/><Relationship Id="rId2830" Type="http://schemas.openxmlformats.org/officeDocument/2006/relationships/hyperlink" Target="https://fbref.com/en/country/BRA/Brazil-Football" TargetMode="External"/><Relationship Id="rId71" Type="http://schemas.openxmlformats.org/officeDocument/2006/relationships/hyperlink" Target="https://fbref.com/en/squads/bd97ac1f/St-Louis-City-Stats" TargetMode="External"/><Relationship Id="rId802" Type="http://schemas.openxmlformats.org/officeDocument/2006/relationships/hyperlink" Target="https://fbref.com/en/country/USA/United-States-Football" TargetMode="External"/><Relationship Id="rId178" Type="http://schemas.openxmlformats.org/officeDocument/2006/relationships/hyperlink" Target="https://fbref.com/en/country/SEN/Senegal-Football" TargetMode="External"/><Relationship Id="rId385" Type="http://schemas.openxmlformats.org/officeDocument/2006/relationships/hyperlink" Target="https://fbref.com/en/players/83b115d4/Yannick-Bright" TargetMode="External"/><Relationship Id="rId592" Type="http://schemas.openxmlformats.org/officeDocument/2006/relationships/hyperlink" Target="https://fbref.com/en/players/e5857da0/matchlogs/2025/passing/Michael-Collodi-Match-Logs" TargetMode="External"/><Relationship Id="rId2066" Type="http://schemas.openxmlformats.org/officeDocument/2006/relationships/hyperlink" Target="https://fbref.com/en/players/a80d92fe/matchlogs/2025/passing/Nelson-Palacio-Match-Logs" TargetMode="External"/><Relationship Id="rId2273" Type="http://schemas.openxmlformats.org/officeDocument/2006/relationships/hyperlink" Target="https://fbref.com/en/squads/1ebc1a5b/Atlanta-United-Stats" TargetMode="External"/><Relationship Id="rId2480" Type="http://schemas.openxmlformats.org/officeDocument/2006/relationships/hyperlink" Target="https://fbref.com/en/country/BRA/Brazil-Football" TargetMode="External"/><Relationship Id="rId245" Type="http://schemas.openxmlformats.org/officeDocument/2006/relationships/hyperlink" Target="https://fbref.com/en/players/3449d750/Sam-Bassett" TargetMode="External"/><Relationship Id="rId452" Type="http://schemas.openxmlformats.org/officeDocument/2006/relationships/hyperlink" Target="https://fbref.com/en/players/5ab0ea87/matchlogs/2025/passing/Sergio-Busquets-Match-Logs" TargetMode="External"/><Relationship Id="rId1082" Type="http://schemas.openxmlformats.org/officeDocument/2006/relationships/hyperlink" Target="https://fbref.com/en/country/USA/United-States-Football" TargetMode="External"/><Relationship Id="rId2133" Type="http://schemas.openxmlformats.org/officeDocument/2006/relationships/hyperlink" Target="https://fbref.com/en/squads/b918956d/Austin-FC-Stats" TargetMode="External"/><Relationship Id="rId2340" Type="http://schemas.openxmlformats.org/officeDocument/2006/relationships/hyperlink" Target="https://fbref.com/en/country/COL/Colombia-Football" TargetMode="External"/><Relationship Id="rId105" Type="http://schemas.openxmlformats.org/officeDocument/2006/relationships/hyperlink" Target="https://fbref.com/en/players/55a5d959/Ivan-Angulo" TargetMode="External"/><Relationship Id="rId312" Type="http://schemas.openxmlformats.org/officeDocument/2006/relationships/hyperlink" Target="https://fbref.com/en/players/a5532e80/matchlogs/2025/passing/Miguel-Berry-Match-Logs" TargetMode="External"/><Relationship Id="rId2200" Type="http://schemas.openxmlformats.org/officeDocument/2006/relationships/hyperlink" Target="https://fbref.com/en/country/CAN/Canada-Football" TargetMode="External"/><Relationship Id="rId1899" Type="http://schemas.openxmlformats.org/officeDocument/2006/relationships/hyperlink" Target="https://fbref.com/en/players/f625e8a5/Logan-Ndenbe" TargetMode="External"/><Relationship Id="rId1759" Type="http://schemas.openxmlformats.org/officeDocument/2006/relationships/hyperlink" Target="https://fbref.com/en/players/10ec4169/matchlogs/2025/passing/Alex-Mighten-Match-Logs" TargetMode="External"/><Relationship Id="rId1966" Type="http://schemas.openxmlformats.org/officeDocument/2006/relationships/hyperlink" Target="https://fbref.com/en/players/7496c944/matchlogs/2025/passing/Allen-Obando-Match-Logs" TargetMode="External"/><Relationship Id="rId1619" Type="http://schemas.openxmlformats.org/officeDocument/2006/relationships/hyperlink" Target="https://fbref.com/en/players/abe9908a/matchlogs/2025/passing/Benjamin-Lundt-Match-Logs" TargetMode="External"/><Relationship Id="rId1826" Type="http://schemas.openxmlformats.org/officeDocument/2006/relationships/hyperlink" Target="https://fbref.com/en/squads/d076914e/Portland-Timbers-Stats" TargetMode="External"/><Relationship Id="rId3041" Type="http://schemas.openxmlformats.org/officeDocument/2006/relationships/hyperlink" Target="https://fbref.com/en/players/b2bc3b1f/Wilfried-Zaha" TargetMode="External"/><Relationship Id="rId779" Type="http://schemas.openxmlformats.org/officeDocument/2006/relationships/hyperlink" Target="https://fbref.com/en/squads/99ea75a6/Minnesota-United-Stats" TargetMode="External"/><Relationship Id="rId986" Type="http://schemas.openxmlformats.org/officeDocument/2006/relationships/hyperlink" Target="https://fbref.com/en/country/USA/United-States-Football" TargetMode="External"/><Relationship Id="rId2667" Type="http://schemas.openxmlformats.org/officeDocument/2006/relationships/hyperlink" Target="https://fbref.com/en/squads/46024eeb/Philadelphia-Union-Stats" TargetMode="External"/><Relationship Id="rId639" Type="http://schemas.openxmlformats.org/officeDocument/2006/relationships/hyperlink" Target="https://fbref.com/en/squads/f9940243/Chicago-Fire-Stats" TargetMode="External"/><Relationship Id="rId1269" Type="http://schemas.openxmlformats.org/officeDocument/2006/relationships/hyperlink" Target="https://fbref.com/en/country/USA/United-States-Football" TargetMode="External"/><Relationship Id="rId1476" Type="http://schemas.openxmlformats.org/officeDocument/2006/relationships/hyperlink" Target="https://fbref.com/en/players/cba16a46/Yuya-Kubo" TargetMode="External"/><Relationship Id="rId2874" Type="http://schemas.openxmlformats.org/officeDocument/2006/relationships/hyperlink" Target="https://fbref.com/en/country/COL/Colombia-Football" TargetMode="External"/><Relationship Id="rId846" Type="http://schemas.openxmlformats.org/officeDocument/2006/relationships/hyperlink" Target="https://fbref.com/en/country/CMR/Cameroon-Football" TargetMode="External"/><Relationship Id="rId1129" Type="http://schemas.openxmlformats.org/officeDocument/2006/relationships/hyperlink" Target="https://fbref.com/en/country/USA/United-States-Football" TargetMode="External"/><Relationship Id="rId1683" Type="http://schemas.openxmlformats.org/officeDocument/2006/relationships/hyperlink" Target="https://fbref.com/en/players/e73f0aa1/matchlogs/2025/passing/Josef-Martinez-Match-Logs" TargetMode="External"/><Relationship Id="rId1890" Type="http://schemas.openxmlformats.org/officeDocument/2006/relationships/hyperlink" Target="https://fbref.com/en/players/f8280175/matchlogs/2025/passing/Andy-Najar-Match-Logs" TargetMode="External"/><Relationship Id="rId2527" Type="http://schemas.openxmlformats.org/officeDocument/2006/relationships/hyperlink" Target="https://fbref.com/en/players/43ca2019/Amar-Sejdic" TargetMode="External"/><Relationship Id="rId2734" Type="http://schemas.openxmlformats.org/officeDocument/2006/relationships/hyperlink" Target="https://fbref.com/en/country/COL/Colombia-Football" TargetMode="External"/><Relationship Id="rId2941" Type="http://schemas.openxmlformats.org/officeDocument/2006/relationships/hyperlink" Target="https://fbref.com/en/players/495945ef/Ashley-Westwood" TargetMode="External"/><Relationship Id="rId706" Type="http://schemas.openxmlformats.org/officeDocument/2006/relationships/hyperlink" Target="https://fbref.com/en/country/FRA/France-Football" TargetMode="External"/><Relationship Id="rId913" Type="http://schemas.openxmlformats.org/officeDocument/2006/relationships/hyperlink" Target="https://fbref.com/en/players/f61246d8/Jesus-Ferreira" TargetMode="External"/><Relationship Id="rId1336" Type="http://schemas.openxmlformats.org/officeDocument/2006/relationships/hyperlink" Target="https://fbref.com/en/players/97ec94a5/Julio-Joao-Ortiz" TargetMode="External"/><Relationship Id="rId1543" Type="http://schemas.openxmlformats.org/officeDocument/2006/relationships/hyperlink" Target="https://fbref.com/en/players/959686eb/matchlogs/2025/passing/Nick-Lima-Match-Logs" TargetMode="External"/><Relationship Id="rId1750" Type="http://schemas.openxmlformats.org/officeDocument/2006/relationships/hyperlink" Target="https://fbref.com/en/squads/e9ea41b2/FC-Cincinnati-Stats" TargetMode="External"/><Relationship Id="rId2801" Type="http://schemas.openxmlformats.org/officeDocument/2006/relationships/hyperlink" Target="https://fbref.com/en/players/bf547c54/Bill-Tuiloma" TargetMode="External"/><Relationship Id="rId42" Type="http://schemas.openxmlformats.org/officeDocument/2006/relationships/hyperlink" Target="https://fbref.com/en/country/NGA/Nigeria-Football" TargetMode="External"/><Relationship Id="rId1403" Type="http://schemas.openxmlformats.org/officeDocument/2006/relationships/hyperlink" Target="https://fbref.com/en/players/186acc62/matchlogs/2025/passing/Bernard-Kamungo-Match-Logs" TargetMode="External"/><Relationship Id="rId1610" Type="http://schemas.openxmlformats.org/officeDocument/2006/relationships/hyperlink" Target="https://fbref.com/en/squads/46024eeb/Philadelphia-Union-Stats" TargetMode="External"/><Relationship Id="rId289" Type="http://schemas.openxmlformats.org/officeDocument/2006/relationships/hyperlink" Target="https://fbref.com/en/players/bc307884/Ben-Bender" TargetMode="External"/><Relationship Id="rId496" Type="http://schemas.openxmlformats.org/officeDocument/2006/relationships/hyperlink" Target="https://fbref.com/en/players/a9af351a/matchlogs/2025/passing/Felipe-Carballo-Match-Logs" TargetMode="External"/><Relationship Id="rId2177" Type="http://schemas.openxmlformats.org/officeDocument/2006/relationships/hyperlink" Target="https://fbref.com/en/squads/44117292/DC-United-Stats" TargetMode="External"/><Relationship Id="rId2384" Type="http://schemas.openxmlformats.org/officeDocument/2006/relationships/hyperlink" Target="https://fbref.com/en/country/COL/Colombia-Football" TargetMode="External"/><Relationship Id="rId2591" Type="http://schemas.openxmlformats.org/officeDocument/2006/relationships/hyperlink" Target="https://fbref.com/en/players/1e78e7c5/Tyger-Smalls" TargetMode="External"/><Relationship Id="rId149" Type="http://schemas.openxmlformats.org/officeDocument/2006/relationships/hyperlink" Target="https://fbref.com/en/players/1f084637/Joshua-Atencio" TargetMode="External"/><Relationship Id="rId356" Type="http://schemas.openxmlformats.org/officeDocument/2006/relationships/hyperlink" Target="https://fbref.com/en/players/0672f944/matchlogs/2025/passing/Ousseni-Bouda-Match-Logs" TargetMode="External"/><Relationship Id="rId563" Type="http://schemas.openxmlformats.org/officeDocument/2006/relationships/hyperlink" Target="https://fbref.com/en/squads/e9ea41b2/FC-Cincinnati-Stats" TargetMode="External"/><Relationship Id="rId770" Type="http://schemas.openxmlformats.org/officeDocument/2006/relationships/hyperlink" Target="https://fbref.com/en/country/ARG/Argentina-Football" TargetMode="External"/><Relationship Id="rId1193" Type="http://schemas.openxmlformats.org/officeDocument/2006/relationships/hyperlink" Target="https://fbref.com/en/country/PAN/Panama-Football" TargetMode="External"/><Relationship Id="rId2037" Type="http://schemas.openxmlformats.org/officeDocument/2006/relationships/hyperlink" Target="https://fbref.com/en/squads/f9940243/Chicago-Fire-Stats" TargetMode="External"/><Relationship Id="rId2244" Type="http://schemas.openxmlformats.org/officeDocument/2006/relationships/hyperlink" Target="https://fbref.com/en/country/USA/United-States-Football" TargetMode="External"/><Relationship Id="rId2451" Type="http://schemas.openxmlformats.org/officeDocument/2006/relationships/hyperlink" Target="https://fbref.com/en/players/44cfc681/Nathan-Saliba" TargetMode="External"/><Relationship Id="rId216" Type="http://schemas.openxmlformats.org/officeDocument/2006/relationships/hyperlink" Target="https://fbref.com/en/players/18a8e594/matchlogs/2025/passing/Tai-Baribo-Match-Logs" TargetMode="External"/><Relationship Id="rId423" Type="http://schemas.openxmlformats.org/officeDocument/2006/relationships/hyperlink" Target="https://fbref.com/en/squads/3c079def/New-England-Revolution-Stats" TargetMode="External"/><Relationship Id="rId1053" Type="http://schemas.openxmlformats.org/officeDocument/2006/relationships/hyperlink" Target="https://fbref.com/en/players/ac1aa0f9/Omari-Glasgow" TargetMode="External"/><Relationship Id="rId1260" Type="http://schemas.openxmlformats.org/officeDocument/2006/relationships/hyperlink" Target="https://fbref.com/en/players/2b83fa49/Jannes-Horn" TargetMode="External"/><Relationship Id="rId2104" Type="http://schemas.openxmlformats.org/officeDocument/2006/relationships/hyperlink" Target="https://fbref.com/en/country/ENG/England-Football" TargetMode="External"/><Relationship Id="rId630" Type="http://schemas.openxmlformats.org/officeDocument/2006/relationships/hyperlink" Target="https://fbref.com/en/country/PAR/Paraguay-Football" TargetMode="External"/><Relationship Id="rId2311" Type="http://schemas.openxmlformats.org/officeDocument/2006/relationships/hyperlink" Target="https://fbref.com/en/players/5e49d644/Reid-Roberts" TargetMode="External"/><Relationship Id="rId1120" Type="http://schemas.openxmlformats.org/officeDocument/2006/relationships/hyperlink" Target="https://fbref.com/en/players/d899e3bf/Brad-Guzan" TargetMode="External"/><Relationship Id="rId1937" Type="http://schemas.openxmlformats.org/officeDocument/2006/relationships/hyperlink" Target="https://fbref.com/en/squads/69a0fb10/New-York-Red-Bulls-Stats" TargetMode="External"/><Relationship Id="rId280" Type="http://schemas.openxmlformats.org/officeDocument/2006/relationships/hyperlink" Target="https://fbref.com/en/players/bc921182/matchlogs/2025/passing/Simon-Becher-Match-Logs" TargetMode="External"/><Relationship Id="rId3012" Type="http://schemas.openxmlformats.org/officeDocument/2006/relationships/hyperlink" Target="https://fbref.com/en/players/672f4300/matchlogs/2025/passing/Joshua-Yaro-Match-Logs" TargetMode="External"/><Relationship Id="rId140" Type="http://schemas.openxmlformats.org/officeDocument/2006/relationships/hyperlink" Target="https://fbref.com/en/players/078b2c07/matchlogs/2025/passing/Daniel-Armando-Rios-Match-Logs" TargetMode="External"/><Relationship Id="rId6" Type="http://schemas.openxmlformats.org/officeDocument/2006/relationships/hyperlink" Target="https://fbref.com/en/country/PER/Peru-Football" TargetMode="External"/><Relationship Id="rId2778" Type="http://schemas.openxmlformats.org/officeDocument/2006/relationships/hyperlink" Target="https://fbref.com/en/country/NOR/Norway-Football" TargetMode="External"/><Relationship Id="rId2985" Type="http://schemas.openxmlformats.org/officeDocument/2006/relationships/hyperlink" Target="https://fbref.com/en/players/9edc70d6/Owen-Wolff" TargetMode="External"/><Relationship Id="rId957" Type="http://schemas.openxmlformats.org/officeDocument/2006/relationships/hyperlink" Target="https://fbref.com/en/players/407325c4/Kobe-Franklin" TargetMode="External"/><Relationship Id="rId1587" Type="http://schemas.openxmlformats.org/officeDocument/2006/relationships/hyperlink" Target="https://fbref.com/en/players/2e8597d8/matchlogs/2025/passing/Hernan-Lopez-Munoz-Match-Logs" TargetMode="External"/><Relationship Id="rId1794" Type="http://schemas.openxmlformats.org/officeDocument/2006/relationships/hyperlink" Target="https://fbref.com/en/squads/130f43fa/Toronto-FC-Stats" TargetMode="External"/><Relationship Id="rId2638" Type="http://schemas.openxmlformats.org/officeDocument/2006/relationships/hyperlink" Target="https://fbref.com/en/country/USA/United-States-Football" TargetMode="External"/><Relationship Id="rId2845" Type="http://schemas.openxmlformats.org/officeDocument/2006/relationships/hyperlink" Target="https://fbref.com/en/players/790c93ea/Omar-Valencia" TargetMode="External"/><Relationship Id="rId86" Type="http://schemas.openxmlformats.org/officeDocument/2006/relationships/hyperlink" Target="https://fbref.com/en/country/POR/Portugal-Football" TargetMode="External"/><Relationship Id="rId817" Type="http://schemas.openxmlformats.org/officeDocument/2006/relationships/hyperlink" Target="https://fbref.com/en/players/e1574c2d/Noah-Eile" TargetMode="External"/><Relationship Id="rId1447" Type="http://schemas.openxmlformats.org/officeDocument/2006/relationships/hyperlink" Target="https://fbref.com/en/players/f5ae006d/matchlogs/2025/passing/Klauss-Match-Logs" TargetMode="External"/><Relationship Id="rId1654" Type="http://schemas.openxmlformats.org/officeDocument/2006/relationships/hyperlink" Target="https://fbref.com/en/squads/99ea75a6/Minnesota-United-Stats" TargetMode="External"/><Relationship Id="rId1861" Type="http://schemas.openxmlformats.org/officeDocument/2006/relationships/hyperlink" Target="https://fbref.com/en/country/USA/United-States-Football" TargetMode="External"/><Relationship Id="rId2705" Type="http://schemas.openxmlformats.org/officeDocument/2006/relationships/hyperlink" Target="https://fbref.com/en/players/52be0b7d/Yohei-Takaoka" TargetMode="External"/><Relationship Id="rId2912" Type="http://schemas.openxmlformats.org/officeDocument/2006/relationships/hyperlink" Target="https://fbref.com/en/players/bf4d31d3/matchlogs/2025/passing/Giacomo-Vrioni-Match-Logs" TargetMode="External"/><Relationship Id="rId1307" Type="http://schemas.openxmlformats.org/officeDocument/2006/relationships/hyperlink" Target="https://fbref.com/en/players/271b8617/matchlogs/2025/passing/Marcus-Ingvartsen-Match-Logs" TargetMode="External"/><Relationship Id="rId1514" Type="http://schemas.openxmlformats.org/officeDocument/2006/relationships/hyperlink" Target="https://fbref.com/en/squads/1ebc1a5b/Atlanta-United-Stats" TargetMode="External"/><Relationship Id="rId1721" Type="http://schemas.openxmlformats.org/officeDocument/2006/relationships/hyperlink" Target="https://fbref.com/en/country/USA/United-States-Football" TargetMode="External"/><Relationship Id="rId13" Type="http://schemas.openxmlformats.org/officeDocument/2006/relationships/hyperlink" Target="https://fbref.com/en/players/c5f400f4/Bryan-Acosta" TargetMode="External"/><Relationship Id="rId2288" Type="http://schemas.openxmlformats.org/officeDocument/2006/relationships/hyperlink" Target="https://fbref.com/en/country/POR/Portugal-Football" TargetMode="External"/><Relationship Id="rId2495" Type="http://schemas.openxmlformats.org/officeDocument/2006/relationships/hyperlink" Target="https://fbref.com/en/players/5bb02df4/Rodrigo-Schlegel" TargetMode="External"/><Relationship Id="rId467" Type="http://schemas.openxmlformats.org/officeDocument/2006/relationships/hyperlink" Target="https://fbref.com/en/squads/f7d86a43/Real-Salt-Lake-Stats" TargetMode="External"/><Relationship Id="rId1097" Type="http://schemas.openxmlformats.org/officeDocument/2006/relationships/hyperlink" Target="https://fbref.com/en/players/acd47bc0/Julian-Gressel" TargetMode="External"/><Relationship Id="rId2148" Type="http://schemas.openxmlformats.org/officeDocument/2006/relationships/hyperlink" Target="https://fbref.com/en/country/ITA/Italy-Football" TargetMode="External"/><Relationship Id="rId674" Type="http://schemas.openxmlformats.org/officeDocument/2006/relationships/hyperlink" Target="https://fbref.com/en/country/USA/United-States-Football" TargetMode="External"/><Relationship Id="rId881" Type="http://schemas.openxmlformats.org/officeDocument/2006/relationships/hyperlink" Target="https://fbref.com/en/players/640b5773/Logan-Farrington" TargetMode="External"/><Relationship Id="rId2355" Type="http://schemas.openxmlformats.org/officeDocument/2006/relationships/hyperlink" Target="https://fbref.com/en/players/bc4b0544/Nicolas-Romero" TargetMode="External"/><Relationship Id="rId2562" Type="http://schemas.openxmlformats.org/officeDocument/2006/relationships/hyperlink" Target="https://fbref.com/en/players/f347746b/matchlogs/2025/passing/Jason-Shokalook-Match-Logs" TargetMode="External"/><Relationship Id="rId327" Type="http://schemas.openxmlformats.org/officeDocument/2006/relationships/hyperlink" Target="https://fbref.com/en/squads/ab41cb90/Vancouver-Whitecaps-FC-Stats" TargetMode="External"/><Relationship Id="rId534" Type="http://schemas.openxmlformats.org/officeDocument/2006/relationships/hyperlink" Target="https://fbref.com/en/country/FRA/France-Football" TargetMode="External"/><Relationship Id="rId741" Type="http://schemas.openxmlformats.org/officeDocument/2006/relationships/hyperlink" Target="https://fbref.com/en/players/8f995d10/Christopher-Donovan" TargetMode="External"/><Relationship Id="rId1164" Type="http://schemas.openxmlformats.org/officeDocument/2006/relationships/hyperlink" Target="https://fbref.com/en/players/58d7534b/Nicholas-Hansen" TargetMode="External"/><Relationship Id="rId1371" Type="http://schemas.openxmlformats.org/officeDocument/2006/relationships/hyperlink" Target="https://fbref.com/en/players/50c9bf12/matchlogs/2025/passing/Mykhi-Joyner-Match-Logs" TargetMode="External"/><Relationship Id="rId2008" Type="http://schemas.openxmlformats.org/officeDocument/2006/relationships/hyperlink" Target="https://fbref.com/en/country/GHA/Ghana-Football" TargetMode="External"/><Relationship Id="rId2215" Type="http://schemas.openxmlformats.org/officeDocument/2006/relationships/hyperlink" Target="https://fbref.com/en/players/ad411288/Philip-Quinton" TargetMode="External"/><Relationship Id="rId2422" Type="http://schemas.openxmlformats.org/officeDocument/2006/relationships/hyperlink" Target="https://fbref.com/en/players/a30e1562/matchlogs/2025/passing/Johnny-Russell-Match-Logs" TargetMode="External"/><Relationship Id="rId601" Type="http://schemas.openxmlformats.org/officeDocument/2006/relationships/hyperlink" Target="https://fbref.com/en/players/5c07e176/Carlos-Coronel" TargetMode="External"/><Relationship Id="rId1024" Type="http://schemas.openxmlformats.org/officeDocument/2006/relationships/hyperlink" Target="https://fbref.com/en/players/bfff2337/matchlogs/2025/passing/Owen-Gene-Match-Logs" TargetMode="External"/><Relationship Id="rId1231" Type="http://schemas.openxmlformats.org/officeDocument/2006/relationships/hyperlink" Target="https://fbref.com/en/players/2a4c41f6/matchlogs/2025/passing/Aiden-Hezarkhani-Match-Logs" TargetMode="External"/><Relationship Id="rId3056" Type="http://schemas.openxmlformats.org/officeDocument/2006/relationships/hyperlink" Target="https://fbref.com/en/players/380ee265/matchlogs/2025/passing/Sean-Zawadzki-Match-Logs" TargetMode="External"/><Relationship Id="rId184" Type="http://schemas.openxmlformats.org/officeDocument/2006/relationships/hyperlink" Target="https://fbref.com/en/players/4b22382f/matchlogs/2025/passing/Jeevan-Badwal-Match-Logs" TargetMode="External"/><Relationship Id="rId391" Type="http://schemas.openxmlformats.org/officeDocument/2006/relationships/hyperlink" Target="https://fbref.com/en/squads/4acb0537/Sporting-Kansas-City-Stats" TargetMode="External"/><Relationship Id="rId1908" Type="http://schemas.openxmlformats.org/officeDocument/2006/relationships/hyperlink" Target="https://fbref.com/en/country/USA/United-States-Football" TargetMode="External"/><Relationship Id="rId2072" Type="http://schemas.openxmlformats.org/officeDocument/2006/relationships/hyperlink" Target="https://fbref.com/en/country/ESP/Spain-Football" TargetMode="External"/><Relationship Id="rId251" Type="http://schemas.openxmlformats.org/officeDocument/2006/relationships/hyperlink" Target="https://fbref.com/en/squads/0d885416/Houston-Dynamo-Stats" TargetMode="External"/><Relationship Id="rId2889" Type="http://schemas.openxmlformats.org/officeDocument/2006/relationships/hyperlink" Target="https://fbref.com/en/players/4cf81576/Felipe-Vieira" TargetMode="External"/><Relationship Id="rId111" Type="http://schemas.openxmlformats.org/officeDocument/2006/relationships/hyperlink" Target="https://fbref.com/en/squads/44117292/DC-United-Stats" TargetMode="External"/><Relationship Id="rId1698" Type="http://schemas.openxmlformats.org/officeDocument/2006/relationships/hyperlink" Target="https://fbref.com/en/squads/415b4465/Colorado-Rapids-Stats" TargetMode="External"/><Relationship Id="rId2749" Type="http://schemas.openxmlformats.org/officeDocument/2006/relationships/hyperlink" Target="https://fbref.com/en/players/1425ee30/Andrew-Thomas" TargetMode="External"/><Relationship Id="rId2956" Type="http://schemas.openxmlformats.org/officeDocument/2006/relationships/hyperlink" Target="https://fbref.com/en/players/c0a28fbd/matchlogs/2025/passing/Derrick-Williams-Match-Logs" TargetMode="External"/><Relationship Id="rId928" Type="http://schemas.openxmlformats.org/officeDocument/2006/relationships/hyperlink" Target="https://fbref.com/en/players/45cc6e15/matchlogs/2025/passing/Deybi-Flores-Match-Logs" TargetMode="External"/><Relationship Id="rId1558" Type="http://schemas.openxmlformats.org/officeDocument/2006/relationships/hyperlink" Target="https://fbref.com/en/squads/1ebc1a5b/Atlanta-United-Stats" TargetMode="External"/><Relationship Id="rId1765" Type="http://schemas.openxmlformats.org/officeDocument/2006/relationships/hyperlink" Target="https://fbref.com/en/country/USA/United-States-Football" TargetMode="External"/><Relationship Id="rId2609" Type="http://schemas.openxmlformats.org/officeDocument/2006/relationships/hyperlink" Target="https://fbref.com/en/players/9e6b2ec3/matchlogs/2025/passing/Kyle-Smith-Match-Logs" TargetMode="External"/><Relationship Id="rId57" Type="http://schemas.openxmlformats.org/officeDocument/2006/relationships/hyperlink" Target="https://fbref.com/en/players/4601e194/Jordi-Alba" TargetMode="External"/><Relationship Id="rId1418" Type="http://schemas.openxmlformats.org/officeDocument/2006/relationships/hyperlink" Target="https://fbref.com/en/squads/6218ebd4/Seattle-Sounders-Stats" TargetMode="External"/><Relationship Id="rId1972" Type="http://schemas.openxmlformats.org/officeDocument/2006/relationships/hyperlink" Target="https://fbref.com/en/country/COL/Colombia-Football" TargetMode="External"/><Relationship Id="rId2816" Type="http://schemas.openxmlformats.org/officeDocument/2006/relationships/hyperlink" Target="https://fbref.com/en/players/be84c466/matchlogs/2025/passing/Mikael-Uhre-Match-Logs" TargetMode="External"/><Relationship Id="rId1625" Type="http://schemas.openxmlformats.org/officeDocument/2006/relationships/hyperlink" Target="https://fbref.com/en/country/CAN/Canada-Football" TargetMode="External"/><Relationship Id="rId1832" Type="http://schemas.openxmlformats.org/officeDocument/2006/relationships/hyperlink" Target="https://fbref.com/en/players/bd298d0d/Jordan-Morris" TargetMode="External"/><Relationship Id="rId2399" Type="http://schemas.openxmlformats.org/officeDocument/2006/relationships/hyperlink" Target="https://fbref.com/en/players/8caf6772/Kye-Rowles" TargetMode="External"/><Relationship Id="rId578" Type="http://schemas.openxmlformats.org/officeDocument/2006/relationships/hyperlink" Target="https://fbref.com/en/country/USA/United-States-Football" TargetMode="External"/><Relationship Id="rId785" Type="http://schemas.openxmlformats.org/officeDocument/2006/relationships/hyperlink" Target="https://fbref.com/en/players/575e6cb1/Kyle-Duncan" TargetMode="External"/><Relationship Id="rId992" Type="http://schemas.openxmlformats.org/officeDocument/2006/relationships/hyperlink" Target="https://fbref.com/en/players/9d5afdfb/matchlogs/2025/passing/Jon-Gallagher-Match-Logs" TargetMode="External"/><Relationship Id="rId2259" Type="http://schemas.openxmlformats.org/officeDocument/2006/relationships/hyperlink" Target="https://fbref.com/en/players/b7b9c8ce/Federico-Redondo" TargetMode="External"/><Relationship Id="rId2466" Type="http://schemas.openxmlformats.org/officeDocument/2006/relationships/hyperlink" Target="https://fbref.com/en/players/72979f65/matchlogs/2025/passing/Ilie-Sanchez-Match-Logs" TargetMode="External"/><Relationship Id="rId2673" Type="http://schemas.openxmlformats.org/officeDocument/2006/relationships/hyperlink" Target="https://fbref.com/en/players/92f62cfe/Quinn-Sullivan" TargetMode="External"/><Relationship Id="rId2880" Type="http://schemas.openxmlformats.org/officeDocument/2006/relationships/hyperlink" Target="https://fbref.com/en/players/8409bad1/matchlogs/2025/passing/Oscar-Verhoeven-Match-Logs" TargetMode="External"/><Relationship Id="rId438" Type="http://schemas.openxmlformats.org/officeDocument/2006/relationships/hyperlink" Target="https://fbref.com/en/country/USA/United-States-Football" TargetMode="External"/><Relationship Id="rId645" Type="http://schemas.openxmlformats.org/officeDocument/2006/relationships/hyperlink" Target="https://fbref.com/en/players/47546af8/Bruno-Damiani" TargetMode="External"/><Relationship Id="rId852" Type="http://schemas.openxmlformats.org/officeDocument/2006/relationships/hyperlink" Target="https://fbref.com/en/players/35c95bb2/matchlogs/2025/passing/Ramiro-Enrique-Match-Logs" TargetMode="External"/><Relationship Id="rId1068" Type="http://schemas.openxmlformats.org/officeDocument/2006/relationships/hyperlink" Target="https://fbref.com/en/players/2d496ca3/matchlogs/2025/passing/Anibal-Godoy-Match-Logs" TargetMode="External"/><Relationship Id="rId1275" Type="http://schemas.openxmlformats.org/officeDocument/2006/relationships/hyperlink" Target="https://fbref.com/en/players/41ba8175/matchlogs/2025/passing/Sebastien-Ibeagha-Match-Logs" TargetMode="External"/><Relationship Id="rId1482" Type="http://schemas.openxmlformats.org/officeDocument/2006/relationships/hyperlink" Target="https://fbref.com/en/squads/91b092e1/San-Diego-FC-Stats" TargetMode="External"/><Relationship Id="rId2119" Type="http://schemas.openxmlformats.org/officeDocument/2006/relationships/hyperlink" Target="https://fbref.com/en/players/9d9e69df/Amahl-Pellegrino" TargetMode="External"/><Relationship Id="rId2326" Type="http://schemas.openxmlformats.org/officeDocument/2006/relationships/hyperlink" Target="https://fbref.com/en/players/67f5e064/matchlogs/2025/passing/Rodrigues-Match-Logs" TargetMode="External"/><Relationship Id="rId2533" Type="http://schemas.openxmlformats.org/officeDocument/2006/relationships/hyperlink" Target="https://fbref.com/en/squads/ab41cb90/Vancouver-Whitecaps-FC-Stats" TargetMode="External"/><Relationship Id="rId2740" Type="http://schemas.openxmlformats.org/officeDocument/2006/relationships/hyperlink" Target="https://fbref.com/en/players/f956479d/matchlogs/2025/passing/Cedric-Teuchert-Match-Logs" TargetMode="External"/><Relationship Id="rId505" Type="http://schemas.openxmlformats.org/officeDocument/2006/relationships/hyperlink" Target="https://fbref.com/en/players/39b3e9d4/Maximo-Carrizo" TargetMode="External"/><Relationship Id="rId712" Type="http://schemas.openxmlformats.org/officeDocument/2006/relationships/hyperlink" Target="https://fbref.com/en/players/ec27d954/matchlogs/2025/passing/Jefferson-Diaz-Match-Logs" TargetMode="External"/><Relationship Id="rId1135" Type="http://schemas.openxmlformats.org/officeDocument/2006/relationships/hyperlink" Target="https://fbref.com/en/players/a5ec3ede/matchlogs/2025/passing/Alexander-Hack-Match-Logs" TargetMode="External"/><Relationship Id="rId1342" Type="http://schemas.openxmlformats.org/officeDocument/2006/relationships/hyperlink" Target="https://fbref.com/en/squads/130f43fa/Toronto-FC-Stats" TargetMode="External"/><Relationship Id="rId1202" Type="http://schemas.openxmlformats.org/officeDocument/2006/relationships/hyperlink" Target="https://fbref.com/en/squads/6218ebd4/Seattle-Sounders-Stats" TargetMode="External"/><Relationship Id="rId2600" Type="http://schemas.openxmlformats.org/officeDocument/2006/relationships/hyperlink" Target="https://fbref.com/en/squads/e9ea41b2/FC-Cincinnati-Stats" TargetMode="External"/><Relationship Id="rId295" Type="http://schemas.openxmlformats.org/officeDocument/2006/relationships/hyperlink" Target="https://fbref.com/en/squads/15cf8f40/FC-Dallas-Stats" TargetMode="External"/><Relationship Id="rId2183" Type="http://schemas.openxmlformats.org/officeDocument/2006/relationships/hyperlink" Target="https://fbref.com/en/players/b7cc83e3/Celio-Pompeu" TargetMode="External"/><Relationship Id="rId2390" Type="http://schemas.openxmlformats.org/officeDocument/2006/relationships/hyperlink" Target="https://fbref.com/en/players/a81dba8c/matchlogs/2025/passing/Diego-Rossi-Match-Logs" TargetMode="External"/><Relationship Id="rId3027" Type="http://schemas.openxmlformats.org/officeDocument/2006/relationships/hyperlink" Target="https://fbref.com/en/squads/e9ea41b2/FC-Cincinnati-Stats" TargetMode="External"/><Relationship Id="rId155" Type="http://schemas.openxmlformats.org/officeDocument/2006/relationships/hyperlink" Target="https://fbref.com/en/squads/46ef01d0/Orlando-City-Stats" TargetMode="External"/><Relationship Id="rId362" Type="http://schemas.openxmlformats.org/officeDocument/2006/relationships/hyperlink" Target="https://fbref.com/en/country/NZL/New-Zealand-Football" TargetMode="External"/><Relationship Id="rId2043" Type="http://schemas.openxmlformats.org/officeDocument/2006/relationships/hyperlink" Target="https://fbref.com/en/players/3ba95f20/Tomas-Ostrak" TargetMode="External"/><Relationship Id="rId2250" Type="http://schemas.openxmlformats.org/officeDocument/2006/relationships/hyperlink" Target="https://fbref.com/en/players/cfbe04c3/matchlogs/2025/passing/Alisa-Randell-Match-Logs" TargetMode="External"/><Relationship Id="rId222" Type="http://schemas.openxmlformats.org/officeDocument/2006/relationships/hyperlink" Target="https://fbref.com/en/country/USA/United-States-Football" TargetMode="External"/><Relationship Id="rId2110" Type="http://schemas.openxmlformats.org/officeDocument/2006/relationships/hyperlink" Target="https://fbref.com/en/players/408ac2de/matchlogs/2025/passing/Tyson-Pearce-Match-Logs" TargetMode="External"/><Relationship Id="rId1669" Type="http://schemas.openxmlformats.org/officeDocument/2006/relationships/hyperlink" Target="https://fbref.com/en/country/CAN/Canada-Football" TargetMode="External"/><Relationship Id="rId1876" Type="http://schemas.openxmlformats.org/officeDocument/2006/relationships/hyperlink" Target="https://fbref.com/en/players/2c1025bf/Alex-Muyl" TargetMode="External"/><Relationship Id="rId2927" Type="http://schemas.openxmlformats.org/officeDocument/2006/relationships/hyperlink" Target="https://fbref.com/en/squads/bd97ac1f/St-Louis-City-Stats" TargetMode="External"/><Relationship Id="rId1529" Type="http://schemas.openxmlformats.org/officeDocument/2006/relationships/hyperlink" Target="https://fbref.com/en/country/USA/United-States-Football" TargetMode="External"/><Relationship Id="rId1736" Type="http://schemas.openxmlformats.org/officeDocument/2006/relationships/hyperlink" Target="https://fbref.com/en/players/9d66e108/Loic-Mesanvi" TargetMode="External"/><Relationship Id="rId1943" Type="http://schemas.openxmlformats.org/officeDocument/2006/relationships/hyperlink" Target="https://fbref.com/en/players/3391e359/Nolan-Norris" TargetMode="External"/><Relationship Id="rId28" Type="http://schemas.openxmlformats.org/officeDocument/2006/relationships/hyperlink" Target="https://fbref.com/en/players/7f2309be/matchlogs/2025/passing/Sam-Adekugbe-Match-Logs" TargetMode="External"/><Relationship Id="rId1803" Type="http://schemas.openxmlformats.org/officeDocument/2006/relationships/hyperlink" Target="https://fbref.com/en/players/f4b0ea46/matchlogs/2025/passing/Felipe-Mora-Match-Logs" TargetMode="External"/><Relationship Id="rId689" Type="http://schemas.openxmlformats.org/officeDocument/2006/relationships/hyperlink" Target="https://fbref.com/en/players/7f6a25b7/Marky-Delgado" TargetMode="External"/><Relationship Id="rId896" Type="http://schemas.openxmlformats.org/officeDocument/2006/relationships/hyperlink" Target="https://fbref.com/en/players/b86a64b2/matchlogs/2025/passing/Joaquin-Fernandez-Match-Logs" TargetMode="External"/><Relationship Id="rId2577" Type="http://schemas.openxmlformats.org/officeDocument/2006/relationships/hyperlink" Target="https://fbref.com/en/squads/bd97ac1f/St-Louis-City-Stats" TargetMode="External"/><Relationship Id="rId2784" Type="http://schemas.openxmlformats.org/officeDocument/2006/relationships/hyperlink" Target="https://fbref.com/en/players/0aa41f67/matchlogs/2025/passing/Mason-Toye-Match-Logs" TargetMode="External"/><Relationship Id="rId549" Type="http://schemas.openxmlformats.org/officeDocument/2006/relationships/hyperlink" Target="https://fbref.com/en/players/6260cc9d/Diego-Chara" TargetMode="External"/><Relationship Id="rId756" Type="http://schemas.openxmlformats.org/officeDocument/2006/relationships/hyperlink" Target="https://fbref.com/en/players/8f2af1ed/matchlogs/2025/passing/Hassani-Dotson-Match-Logs" TargetMode="External"/><Relationship Id="rId1179" Type="http://schemas.openxmlformats.org/officeDocument/2006/relationships/hyperlink" Target="https://fbref.com/en/players/b3edbeff/matchlogs/2025/passing/Nathan-Harriel-Match-Logs" TargetMode="External"/><Relationship Id="rId1386" Type="http://schemas.openxmlformats.org/officeDocument/2006/relationships/hyperlink" Target="https://fbref.com/en/squads/d8b46897/LA-Galaxy-Stats" TargetMode="External"/><Relationship Id="rId1593" Type="http://schemas.openxmlformats.org/officeDocument/2006/relationships/hyperlink" Target="https://fbref.com/en/country/USA/United-States-Football" TargetMode="External"/><Relationship Id="rId2437" Type="http://schemas.openxmlformats.org/officeDocument/2006/relationships/hyperlink" Target="https://fbref.com/en/squads/b918956d/Austin-FC-Stats" TargetMode="External"/><Relationship Id="rId2991" Type="http://schemas.openxmlformats.org/officeDocument/2006/relationships/hyperlink" Target="https://fbref.com/en/squads/f7d86a43/Real-Salt-Lake-Stats" TargetMode="External"/><Relationship Id="rId409" Type="http://schemas.openxmlformats.org/officeDocument/2006/relationships/hyperlink" Target="https://fbref.com/en/players/e947ee4a/Gaston-Brugman" TargetMode="External"/><Relationship Id="rId963" Type="http://schemas.openxmlformats.org/officeDocument/2006/relationships/hyperlink" Target="https://fbref.com/en/squads/cb8b86a2/Inter-Miami-Stats" TargetMode="External"/><Relationship Id="rId1039" Type="http://schemas.openxmlformats.org/officeDocument/2006/relationships/hyperlink" Target="https://fbref.com/en/squads/bd97ac1f/St-Louis-City-Stats" TargetMode="External"/><Relationship Id="rId1246" Type="http://schemas.openxmlformats.org/officeDocument/2006/relationships/hyperlink" Target="https://fbref.com/en/squads/99ea75a6/Minnesota-United-Stats" TargetMode="External"/><Relationship Id="rId2644" Type="http://schemas.openxmlformats.org/officeDocument/2006/relationships/hyperlink" Target="https://fbref.com/en/players/7b84fa86/matchlogs/2025/passing/Kimani-Stewart-Baynes-Match-Logs" TargetMode="External"/><Relationship Id="rId2851" Type="http://schemas.openxmlformats.org/officeDocument/2006/relationships/hyperlink" Target="https://fbref.com/en/squads/e9ea41b2/FC-Cincinnati-Stats" TargetMode="External"/><Relationship Id="rId92" Type="http://schemas.openxmlformats.org/officeDocument/2006/relationships/hyperlink" Target="https://fbref.com/en/players/2e8bd00c/matchlogs/2025/passing/Frankie-Amaya-Match-Logs" TargetMode="External"/><Relationship Id="rId616" Type="http://schemas.openxmlformats.org/officeDocument/2006/relationships/hyperlink" Target="https://fbref.com/en/players/059a32d5/matchlogs/2025/passing/Antoine-Coupland-Match-Logs" TargetMode="External"/><Relationship Id="rId823" Type="http://schemas.openxmlformats.org/officeDocument/2006/relationships/hyperlink" Target="https://fbref.com/en/squads/f9940243/Chicago-Fire-Stats" TargetMode="External"/><Relationship Id="rId1453" Type="http://schemas.openxmlformats.org/officeDocument/2006/relationships/hyperlink" Target="https://fbref.com/en/country/POL/Poland-Football" TargetMode="External"/><Relationship Id="rId1660" Type="http://schemas.openxmlformats.org/officeDocument/2006/relationships/hyperlink" Target="https://fbref.com/en/players/cdf65d12/Marlon" TargetMode="External"/><Relationship Id="rId2504" Type="http://schemas.openxmlformats.org/officeDocument/2006/relationships/hyperlink" Target="https://fbref.com/en/country/USA/United-States-Football" TargetMode="External"/><Relationship Id="rId2711" Type="http://schemas.openxmlformats.org/officeDocument/2006/relationships/hyperlink" Target="https://fbref.com/en/squads/64e81410/New-York-City-FC-Stats" TargetMode="External"/><Relationship Id="rId1106" Type="http://schemas.openxmlformats.org/officeDocument/2006/relationships/hyperlink" Target="https://fbref.com/en/squads/d076914e/Portland-Timbers-Stats" TargetMode="External"/><Relationship Id="rId1313" Type="http://schemas.openxmlformats.org/officeDocument/2006/relationships/hyperlink" Target="https://fbref.com/en/country/SVN/Slovenia-Football" TargetMode="External"/><Relationship Id="rId1520" Type="http://schemas.openxmlformats.org/officeDocument/2006/relationships/hyperlink" Target="https://fbref.com/en/players/f2571c91/Tim-Leibold" TargetMode="External"/><Relationship Id="rId199" Type="http://schemas.openxmlformats.org/officeDocument/2006/relationships/hyperlink" Target="https://fbref.com/en/squads/64e81410/New-York-City-FC-Stats" TargetMode="External"/><Relationship Id="rId2087" Type="http://schemas.openxmlformats.org/officeDocument/2006/relationships/hyperlink" Target="https://fbref.com/en/players/4988a44d/Tim-Parker" TargetMode="External"/><Relationship Id="rId2294" Type="http://schemas.openxmlformats.org/officeDocument/2006/relationships/hyperlink" Target="https://fbref.com/en/players/125b66d4/matchlogs/2025/passing/Andrew-Rick-Match-Logs" TargetMode="External"/><Relationship Id="rId266" Type="http://schemas.openxmlformats.org/officeDocument/2006/relationships/hyperlink" Target="https://fbref.com/en/country/GER/Germany-Football" TargetMode="External"/><Relationship Id="rId473" Type="http://schemas.openxmlformats.org/officeDocument/2006/relationships/hyperlink" Target="https://fbref.com/en/players/c4d9567d/Drake-Callender" TargetMode="External"/><Relationship Id="rId680" Type="http://schemas.openxmlformats.org/officeDocument/2006/relationships/hyperlink" Target="https://fbref.com/en/players/ef6e8c5b/matchlogs/2025/passing/Pedro-De-la-Vega-Match-Logs" TargetMode="External"/><Relationship Id="rId2154" Type="http://schemas.openxmlformats.org/officeDocument/2006/relationships/hyperlink" Target="https://fbref.com/en/players/dbaa10c0/matchlogs/2025/passing/Fafa-Picault-Match-Logs" TargetMode="External"/><Relationship Id="rId2361" Type="http://schemas.openxmlformats.org/officeDocument/2006/relationships/hyperlink" Target="https://fbref.com/en/squads/64e81410/New-York-City-FC-Stats" TargetMode="External"/><Relationship Id="rId126" Type="http://schemas.openxmlformats.org/officeDocument/2006/relationships/hyperlink" Target="https://fbref.com/en/country/COL/Colombia-Football" TargetMode="External"/><Relationship Id="rId333" Type="http://schemas.openxmlformats.org/officeDocument/2006/relationships/hyperlink" Target="https://fbref.com/en/players/25f77a5f/Emmanuel-Boateng" TargetMode="External"/><Relationship Id="rId540" Type="http://schemas.openxmlformats.org/officeDocument/2006/relationships/hyperlink" Target="https://fbref.com/en/players/317be364/matchlogs/2025/passing/Tomas-Chancalay-Match-Logs" TargetMode="External"/><Relationship Id="rId1170" Type="http://schemas.openxmlformats.org/officeDocument/2006/relationships/hyperlink" Target="https://fbref.com/en/squads/ca460650/San-Jose-Earthquakes-Stats" TargetMode="External"/><Relationship Id="rId2014" Type="http://schemas.openxmlformats.org/officeDocument/2006/relationships/hyperlink" Target="https://fbref.com/en/players/a9094a3d/matchlogs/2025/passing/Nathan-Ordaz-Match-Logs" TargetMode="External"/><Relationship Id="rId2221" Type="http://schemas.openxmlformats.org/officeDocument/2006/relationships/hyperlink" Target="https://fbref.com/en/squads/4acb0537/Sporting-Kansas-City-Stats" TargetMode="External"/><Relationship Id="rId1030" Type="http://schemas.openxmlformats.org/officeDocument/2006/relationships/hyperlink" Target="https://fbref.com/en/country/ESP/Spain-Football" TargetMode="External"/><Relationship Id="rId400" Type="http://schemas.openxmlformats.org/officeDocument/2006/relationships/hyperlink" Target="https://fbref.com/en/players/25bd3ff0/matchlogs/2025/passing/Lachlan-Brook-Match-Logs" TargetMode="External"/><Relationship Id="rId1987" Type="http://schemas.openxmlformats.org/officeDocument/2006/relationships/hyperlink" Target="https://fbref.com/en/players/016a7f95/Martin-Ojeda" TargetMode="External"/><Relationship Id="rId1847" Type="http://schemas.openxmlformats.org/officeDocument/2006/relationships/hyperlink" Target="https://fbref.com/en/players/87fe8526/matchlogs/2025/passing/Hany-Mukhtar-Match-Logs" TargetMode="External"/><Relationship Id="rId1707" Type="http://schemas.openxmlformats.org/officeDocument/2006/relationships/hyperlink" Target="https://fbref.com/en/players/18a1a530/matchlogs/2025/passing/Kenji-Mboma-Dem-Match-Logs" TargetMode="External"/><Relationship Id="rId3062" Type="http://schemas.openxmlformats.org/officeDocument/2006/relationships/hyperlink" Target="https://fbref.com/en/country/DEN/Denmark-Football" TargetMode="External"/><Relationship Id="rId190" Type="http://schemas.openxmlformats.org/officeDocument/2006/relationships/hyperlink" Target="https://fbref.com/en/country/USA/United-States-Football" TargetMode="External"/><Relationship Id="rId1914" Type="http://schemas.openxmlformats.org/officeDocument/2006/relationships/hyperlink" Target="https://fbref.com/en/players/8c1b17b3/matchlogs/2025/passing/Sean-Nealis-Match-Logs" TargetMode="External"/><Relationship Id="rId2688" Type="http://schemas.openxmlformats.org/officeDocument/2006/relationships/hyperlink" Target="https://fbref.com/en/players/b70be510/matchlogs/2025/passing/Oleksandr-Svatok-Match-Logs" TargetMode="External"/><Relationship Id="rId2895" Type="http://schemas.openxmlformats.org/officeDocument/2006/relationships/hyperlink" Target="https://fbref.com/en/squads/fc22273c/CF-Montreal-Stats" TargetMode="External"/><Relationship Id="rId867" Type="http://schemas.openxmlformats.org/officeDocument/2006/relationships/hyperlink" Target="https://fbref.com/en/squads/e9ea41b2/FC-Cincinnati-Stats" TargetMode="External"/><Relationship Id="rId1497" Type="http://schemas.openxmlformats.org/officeDocument/2006/relationships/hyperlink" Target="https://fbref.com/en/country/FIN/Finland-Football" TargetMode="External"/><Relationship Id="rId2548" Type="http://schemas.openxmlformats.org/officeDocument/2006/relationships/hyperlink" Target="https://fbref.com/en/country/USA/United-States-Football" TargetMode="External"/><Relationship Id="rId2755" Type="http://schemas.openxmlformats.org/officeDocument/2006/relationships/hyperlink" Target="https://fbref.com/en/squads/4acb0537/Sporting-Kansas-City-Stats" TargetMode="External"/><Relationship Id="rId2962" Type="http://schemas.openxmlformats.org/officeDocument/2006/relationships/hyperlink" Target="https://fbref.com/en/country/USA/United-States-Football" TargetMode="External"/><Relationship Id="rId727" Type="http://schemas.openxmlformats.org/officeDocument/2006/relationships/hyperlink" Target="https://fbref.com/en/squads/f9940243/Chicago-Fire-Stats" TargetMode="External"/><Relationship Id="rId934" Type="http://schemas.openxmlformats.org/officeDocument/2006/relationships/hyperlink" Target="https://fbref.com/en/country/USA/United-States-Football" TargetMode="External"/><Relationship Id="rId1357" Type="http://schemas.openxmlformats.org/officeDocument/2006/relationships/hyperlink" Target="https://fbref.com/en/country/USA/United-States-Football" TargetMode="External"/><Relationship Id="rId1564" Type="http://schemas.openxmlformats.org/officeDocument/2006/relationships/hyperlink" Target="https://fbref.com/en/players/fe81d0d1/Nicolas-Lodeiro" TargetMode="External"/><Relationship Id="rId1771" Type="http://schemas.openxmlformats.org/officeDocument/2006/relationships/hyperlink" Target="https://fbref.com/en/players/4a5b1142/matchlogs/2025/passing/Harbor-Miller-Match-Logs" TargetMode="External"/><Relationship Id="rId2408" Type="http://schemas.openxmlformats.org/officeDocument/2006/relationships/hyperlink" Target="https://fbref.com/en/country/HON/Honduras-Football" TargetMode="External"/><Relationship Id="rId2615" Type="http://schemas.openxmlformats.org/officeDocument/2006/relationships/hyperlink" Target="https://fbref.com/en/country/GHA/Ghana-Football" TargetMode="External"/><Relationship Id="rId2822" Type="http://schemas.openxmlformats.org/officeDocument/2006/relationships/hyperlink" Target="https://fbref.com/en/country/NED/Netherlands-Football" TargetMode="External"/><Relationship Id="rId63" Type="http://schemas.openxmlformats.org/officeDocument/2006/relationships/hyperlink" Target="https://fbref.com/en/squads/cb8b86a2/Inter-Miami-Stats" TargetMode="External"/><Relationship Id="rId1217" Type="http://schemas.openxmlformats.org/officeDocument/2006/relationships/hyperlink" Target="https://fbref.com/en/country/VEN/Venezuela-Football" TargetMode="External"/><Relationship Id="rId1424" Type="http://schemas.openxmlformats.org/officeDocument/2006/relationships/hyperlink" Target="https://fbref.com/en/players/316de854/Ryan-Kent" TargetMode="External"/><Relationship Id="rId1631" Type="http://schemas.openxmlformats.org/officeDocument/2006/relationships/hyperlink" Target="https://fbref.com/en/players/0c6f2fa6/matchlogs/2025/passing/Jack-Maher-Match-Logs" TargetMode="External"/><Relationship Id="rId2198" Type="http://schemas.openxmlformats.org/officeDocument/2006/relationships/hyperlink" Target="https://fbref.com/en/players/2f91124d/matchlogs/2025/passing/Alvas-Powell-Match-Logs" TargetMode="External"/><Relationship Id="rId377" Type="http://schemas.openxmlformats.org/officeDocument/2006/relationships/hyperlink" Target="https://fbref.com/en/players/f6f4f7f0/Luke-Brennan" TargetMode="External"/><Relationship Id="rId584" Type="http://schemas.openxmlformats.org/officeDocument/2006/relationships/hyperlink" Target="https://fbref.com/en/players/4c46e404/matchlogs/2025/passing/Noah-Cobb-Match-Logs" TargetMode="External"/><Relationship Id="rId2058" Type="http://schemas.openxmlformats.org/officeDocument/2006/relationships/hyperlink" Target="https://fbref.com/en/players/eb343262/matchlogs/2025/passing/Maarten-Paes-Match-Logs" TargetMode="External"/><Relationship Id="rId2265" Type="http://schemas.openxmlformats.org/officeDocument/2006/relationships/hyperlink" Target="https://fbref.com/en/squads/bd97ac1f/St-Louis-City-Stats" TargetMode="External"/><Relationship Id="rId237" Type="http://schemas.openxmlformats.org/officeDocument/2006/relationships/hyperlink" Target="https://fbref.com/en/players/552898bd/Ethan-Bartlow" TargetMode="External"/><Relationship Id="rId791" Type="http://schemas.openxmlformats.org/officeDocument/2006/relationships/hyperlink" Target="https://fbref.com/en/squads/bd97ac1f/St-Louis-City-Stats" TargetMode="External"/><Relationship Id="rId1074" Type="http://schemas.openxmlformats.org/officeDocument/2006/relationships/hyperlink" Target="https://fbref.com/en/country/FRA/France-Football" TargetMode="External"/><Relationship Id="rId2472" Type="http://schemas.openxmlformats.org/officeDocument/2006/relationships/hyperlink" Target="https://fbref.com/en/country/NOR/Norway-Football" TargetMode="External"/><Relationship Id="rId444" Type="http://schemas.openxmlformats.org/officeDocument/2006/relationships/hyperlink" Target="https://fbref.com/en/players/9d12e142/matchlogs/2025/passing/Roman-Burki-Match-Logs" TargetMode="External"/><Relationship Id="rId651" Type="http://schemas.openxmlformats.org/officeDocument/2006/relationships/hyperlink" Target="https://fbref.com/en/squads/46ef01d0/Orlando-City-Stats" TargetMode="External"/><Relationship Id="rId1281" Type="http://schemas.openxmlformats.org/officeDocument/2006/relationships/hyperlink" Target="https://fbref.com/en/country/NGA/Nigeria-Football" TargetMode="External"/><Relationship Id="rId2125" Type="http://schemas.openxmlformats.org/officeDocument/2006/relationships/hyperlink" Target="https://fbref.com/en/squads/44117292/DC-United-Stats" TargetMode="External"/><Relationship Id="rId2332" Type="http://schemas.openxmlformats.org/officeDocument/2006/relationships/hyperlink" Target="https://fbref.com/en/country/URU/Uruguay-Football" TargetMode="External"/><Relationship Id="rId304" Type="http://schemas.openxmlformats.org/officeDocument/2006/relationships/hyperlink" Target="https://fbref.com/en/players/f33ee427/matchlogs/2025/passing/Sebastian-Berhalter-Match-Logs" TargetMode="External"/><Relationship Id="rId511" Type="http://schemas.openxmlformats.org/officeDocument/2006/relationships/hyperlink" Target="https://fbref.com/en/squads/b918956d/Austin-FC-Stats" TargetMode="External"/><Relationship Id="rId1141" Type="http://schemas.openxmlformats.org/officeDocument/2006/relationships/hyperlink" Target="https://fbref.com/en/country/GUA/Guatemala-Football" TargetMode="External"/><Relationship Id="rId1001" Type="http://schemas.openxmlformats.org/officeDocument/2006/relationships/hyperlink" Target="https://fbref.com/en/players/d8eb21b7/Carlos-Garces" TargetMode="External"/><Relationship Id="rId1958" Type="http://schemas.openxmlformats.org/officeDocument/2006/relationships/hyperlink" Target="https://fbref.com/en/players/c7aee75b/matchlogs/2025/passing/Aiden-ONeill-Match-Logs" TargetMode="External"/><Relationship Id="rId1818" Type="http://schemas.openxmlformats.org/officeDocument/2006/relationships/hyperlink" Target="https://fbref.com/en/squads/64e81410/New-York-City-FC-Stats" TargetMode="External"/><Relationship Id="rId3033" Type="http://schemas.openxmlformats.org/officeDocument/2006/relationships/hyperlink" Target="https://fbref.com/en/players/7dce16bf/Jackson-Yueill" TargetMode="External"/><Relationship Id="rId161" Type="http://schemas.openxmlformats.org/officeDocument/2006/relationships/hyperlink" Target="https://fbref.com/en/players/f51b9ae1/Tomas-Aviles" TargetMode="External"/><Relationship Id="rId2799" Type="http://schemas.openxmlformats.org/officeDocument/2006/relationships/hyperlink" Target="https://fbref.com/en/squads/44117292/DC-United-Stats" TargetMode="External"/><Relationship Id="rId978" Type="http://schemas.openxmlformats.org/officeDocument/2006/relationships/hyperlink" Target="https://fbref.com/en/country/SUI/Switzerland-Football" TargetMode="External"/><Relationship Id="rId2659" Type="http://schemas.openxmlformats.org/officeDocument/2006/relationships/hyperlink" Target="https://fbref.com/en/squads/cb8b86a2/Inter-Miami-Stats" TargetMode="External"/><Relationship Id="rId2866" Type="http://schemas.openxmlformats.org/officeDocument/2006/relationships/hyperlink" Target="https://fbref.com/en/country/USA/United-States-Football" TargetMode="External"/><Relationship Id="rId838" Type="http://schemas.openxmlformats.org/officeDocument/2006/relationships/hyperlink" Target="https://fbref.com/en/country/DEN/Denmark-Football" TargetMode="External"/><Relationship Id="rId1468" Type="http://schemas.openxmlformats.org/officeDocument/2006/relationships/hyperlink" Target="https://fbref.com/en/players/068be155/Damir-Kreilach" TargetMode="External"/><Relationship Id="rId1675" Type="http://schemas.openxmlformats.org/officeDocument/2006/relationships/hyperlink" Target="https://fbref.com/en/players/20de0b83/matchlogs/2025/passing/Alonso-Martinez-Match-Logs" TargetMode="External"/><Relationship Id="rId1882" Type="http://schemas.openxmlformats.org/officeDocument/2006/relationships/hyperlink" Target="https://fbref.com/en/players/bf7ba1d8/matchlogs/2025/passing/Tristan-Muyumba-Match-Logs" TargetMode="External"/><Relationship Id="rId2519" Type="http://schemas.openxmlformats.org/officeDocument/2006/relationships/hyperlink" Target="https://fbref.com/en/players/9142b22f/Telasco-Segovia" TargetMode="External"/><Relationship Id="rId2726" Type="http://schemas.openxmlformats.org/officeDocument/2006/relationships/hyperlink" Target="https://fbref.com/en/country/FIN/Finland-Football" TargetMode="External"/><Relationship Id="rId1328" Type="http://schemas.openxmlformats.org/officeDocument/2006/relationships/hyperlink" Target="https://fbref.com/en/players/8ca5c176/Robin-Jansson" TargetMode="External"/><Relationship Id="rId1535" Type="http://schemas.openxmlformats.org/officeDocument/2006/relationships/hyperlink" Target="https://fbref.com/en/players/6a9ab308/matchlogs/2025/passing/Beau-Leroux-Match-Logs" TargetMode="External"/><Relationship Id="rId2933" Type="http://schemas.openxmlformats.org/officeDocument/2006/relationships/hyperlink" Target="https://fbref.com/en/players/7c2c2c0b/Michael-Wentzel" TargetMode="External"/><Relationship Id="rId905" Type="http://schemas.openxmlformats.org/officeDocument/2006/relationships/hyperlink" Target="https://fbref.com/en/players/622986f0/Omir-Fernandez" TargetMode="External"/><Relationship Id="rId1742" Type="http://schemas.openxmlformats.org/officeDocument/2006/relationships/hyperlink" Target="https://fbref.com/en/squads/cb8b86a2/Inter-Miami-Stats" TargetMode="External"/><Relationship Id="rId34" Type="http://schemas.openxmlformats.org/officeDocument/2006/relationships/hyperlink" Target="https://fbref.com/en/country/CAN/Canada-Football" TargetMode="External"/><Relationship Id="rId1602" Type="http://schemas.openxmlformats.org/officeDocument/2006/relationships/hyperlink" Target="https://fbref.com/en/squads/91b092e1/San-Diego-FC-Stats" TargetMode="External"/><Relationship Id="rId488" Type="http://schemas.openxmlformats.org/officeDocument/2006/relationships/hyperlink" Target="https://fbref.com/en/players/ad9ffc7e/matchlogs/2025/passing/Reggie-Cannon-Match-Logs" TargetMode="External"/><Relationship Id="rId695" Type="http://schemas.openxmlformats.org/officeDocument/2006/relationships/hyperlink" Target="https://fbref.com/en/squads/15cf8f40/FC-Dallas-Stats" TargetMode="External"/><Relationship Id="rId2169" Type="http://schemas.openxmlformats.org/officeDocument/2006/relationships/hyperlink" Target="https://fbref.com/en/squads/f9940243/Chicago-Fire-Stats" TargetMode="External"/><Relationship Id="rId2376" Type="http://schemas.openxmlformats.org/officeDocument/2006/relationships/hyperlink" Target="https://fbref.com/en/country/HON/Honduras-Football" TargetMode="External"/><Relationship Id="rId2583" Type="http://schemas.openxmlformats.org/officeDocument/2006/relationships/hyperlink" Target="https://fbref.com/en/players/9c07bdc7/Jack-Skahan" TargetMode="External"/><Relationship Id="rId2790" Type="http://schemas.openxmlformats.org/officeDocument/2006/relationships/hyperlink" Target="https://fbref.com/en/country/USA/United-States-Football" TargetMode="External"/><Relationship Id="rId348" Type="http://schemas.openxmlformats.org/officeDocument/2006/relationships/hyperlink" Target="https://fbref.com/en/players/c3a86eea/matchlogs/2025/passing/Jonathan-Bond-Match-Logs" TargetMode="External"/><Relationship Id="rId555" Type="http://schemas.openxmlformats.org/officeDocument/2006/relationships/hyperlink" Target="https://fbref.com/en/squads/d8b46897/LA-Galaxy-Stats" TargetMode="External"/><Relationship Id="rId762" Type="http://schemas.openxmlformats.org/officeDocument/2006/relationships/hyperlink" Target="https://fbref.com/en/country/DEN/Denmark-Football" TargetMode="External"/><Relationship Id="rId1185" Type="http://schemas.openxmlformats.org/officeDocument/2006/relationships/hyperlink" Target="https://fbref.com/en/country/ENG/England-Football" TargetMode="External"/><Relationship Id="rId1392" Type="http://schemas.openxmlformats.org/officeDocument/2006/relationships/hyperlink" Target="https://fbref.com/en/players/7703e0fe/Kaick" TargetMode="External"/><Relationship Id="rId2029" Type="http://schemas.openxmlformats.org/officeDocument/2006/relationships/hyperlink" Target="https://fbref.com/en/squads/0d885416/Houston-Dynamo-Stats" TargetMode="External"/><Relationship Id="rId2236" Type="http://schemas.openxmlformats.org/officeDocument/2006/relationships/hyperlink" Target="https://fbref.com/en/country/USA/United-States-Football" TargetMode="External"/><Relationship Id="rId2443" Type="http://schemas.openxmlformats.org/officeDocument/2006/relationships/hyperlink" Target="https://fbref.com/en/players/4924d9bb/Ryan-Sailor" TargetMode="External"/><Relationship Id="rId2650" Type="http://schemas.openxmlformats.org/officeDocument/2006/relationships/hyperlink" Target="https://fbref.com/en/country/USA/United-States-Football" TargetMode="External"/><Relationship Id="rId208" Type="http://schemas.openxmlformats.org/officeDocument/2006/relationships/hyperlink" Target="https://fbref.com/en/players/4abe30fa/matchlogs/2025/passing/Fidel-Barajas-Match-Logs" TargetMode="External"/><Relationship Id="rId415" Type="http://schemas.openxmlformats.org/officeDocument/2006/relationships/hyperlink" Target="https://fbref.com/en/squads/130f43fa/Toronto-FC-Stats" TargetMode="External"/><Relationship Id="rId622" Type="http://schemas.openxmlformats.org/officeDocument/2006/relationships/hyperlink" Target="https://fbref.com/en/country/USA/United-States-Football" TargetMode="External"/><Relationship Id="rId1045" Type="http://schemas.openxmlformats.org/officeDocument/2006/relationships/hyperlink" Target="https://fbref.com/en/players/88a9b30e/Dennis-Gjengaar" TargetMode="External"/><Relationship Id="rId1252" Type="http://schemas.openxmlformats.org/officeDocument/2006/relationships/hyperlink" Target="https://fbref.com/en/players/47a050ed/Duane-Holmes" TargetMode="External"/><Relationship Id="rId2303" Type="http://schemas.openxmlformats.org/officeDocument/2006/relationships/hyperlink" Target="https://fbref.com/en/players/f59bd2d3/Rocco-Rios-Novo" TargetMode="External"/><Relationship Id="rId2510" Type="http://schemas.openxmlformats.org/officeDocument/2006/relationships/hyperlink" Target="https://fbref.com/en/players/fe4f3b39/matchlogs/2025/passing/Tarik-Scott-Match-Logs" TargetMode="External"/><Relationship Id="rId1112" Type="http://schemas.openxmlformats.org/officeDocument/2006/relationships/hyperlink" Target="https://fbref.com/en/players/d88f31db/Brian-Gutierrez" TargetMode="External"/><Relationship Id="rId1929" Type="http://schemas.openxmlformats.org/officeDocument/2006/relationships/hyperlink" Target="https://fbref.com/en/squads/d8b46897/LA-Galaxy-Stats" TargetMode="External"/><Relationship Id="rId2093" Type="http://schemas.openxmlformats.org/officeDocument/2006/relationships/hyperlink" Target="https://fbref.com/en/squads/64e81410/New-York-City-FC-Stats" TargetMode="External"/><Relationship Id="rId272" Type="http://schemas.openxmlformats.org/officeDocument/2006/relationships/hyperlink" Target="https://fbref.com/en/players/3f1b018e/matchlogs/2025/passing/Tanner-Beason-Match-Logs" TargetMode="External"/><Relationship Id="rId2160" Type="http://schemas.openxmlformats.org/officeDocument/2006/relationships/hyperlink" Target="https://fbref.com/en/country/CAN/Canada-Football" TargetMode="External"/><Relationship Id="rId3004" Type="http://schemas.openxmlformats.org/officeDocument/2006/relationships/hyperlink" Target="https://fbref.com/en/players/871961e8/matchlogs/2025/passing/Dominik-Yankov-Match-Logs" TargetMode="External"/><Relationship Id="rId132" Type="http://schemas.openxmlformats.org/officeDocument/2006/relationships/hyperlink" Target="https://fbref.com/en/players/3ed214ff/matchlogs/2025/passing/Cesar-Araujo-Match-Logs" TargetMode="External"/><Relationship Id="rId2020" Type="http://schemas.openxmlformats.org/officeDocument/2006/relationships/hyperlink" Target="https://fbref.com/en/country/ARG/Argentina-Football" TargetMode="External"/><Relationship Id="rId1579" Type="http://schemas.openxmlformats.org/officeDocument/2006/relationships/hyperlink" Target="https://fbref.com/en/players/5a4280b1/matchlogs/2025/passing/Kevin-Long-Match-Logs" TargetMode="External"/><Relationship Id="rId2977" Type="http://schemas.openxmlformats.org/officeDocument/2006/relationships/hyperlink" Target="https://fbref.com/en/players/0362c29e/Henry-Wingo" TargetMode="External"/><Relationship Id="rId949" Type="http://schemas.openxmlformats.org/officeDocument/2006/relationships/hyperlink" Target="https://fbref.com/en/players/6c3c3c3c/Ajani-Fortune" TargetMode="External"/><Relationship Id="rId1786" Type="http://schemas.openxmlformats.org/officeDocument/2006/relationships/hyperlink" Target="https://fbref.com/en/squads/6218ebd4/Seattle-Sounders-Stats" TargetMode="External"/><Relationship Id="rId1993" Type="http://schemas.openxmlformats.org/officeDocument/2006/relationships/hyperlink" Target="https://fbref.com/en/squads/46024eeb/Philadelphia-Union-Stats" TargetMode="External"/><Relationship Id="rId2837" Type="http://schemas.openxmlformats.org/officeDocument/2006/relationships/hyperlink" Target="https://fbref.com/en/players/01da7812/Myrto-Uzuni" TargetMode="External"/><Relationship Id="rId78" Type="http://schemas.openxmlformats.org/officeDocument/2006/relationships/hyperlink" Target="https://fbref.com/en/country/USA/United-States-Football" TargetMode="External"/><Relationship Id="rId809" Type="http://schemas.openxmlformats.org/officeDocument/2006/relationships/hyperlink" Target="https://fbref.com/en/players/f03bba0c/Michael-Edwards" TargetMode="External"/><Relationship Id="rId1439" Type="http://schemas.openxmlformats.org/officeDocument/2006/relationships/hyperlink" Target="https://fbref.com/en/players/858f1390/matchlogs/2025/passing/Hosei-Kijima-Match-Logs" TargetMode="External"/><Relationship Id="rId1646" Type="http://schemas.openxmlformats.org/officeDocument/2006/relationships/hyperlink" Target="https://fbref.com/en/squads/f7d86a43/Real-Salt-Lake-Stats" TargetMode="External"/><Relationship Id="rId1853" Type="http://schemas.openxmlformats.org/officeDocument/2006/relationships/hyperlink" Target="https://fbref.com/en/country/MEX/Mexico-Football" TargetMode="External"/><Relationship Id="rId2904" Type="http://schemas.openxmlformats.org/officeDocument/2006/relationships/hyperlink" Target="https://fbref.com/en/players/9c146b36/matchlogs/2025/passing/Pedro-Vite-Match-Logs" TargetMode="External"/><Relationship Id="rId1506" Type="http://schemas.openxmlformats.org/officeDocument/2006/relationships/hyperlink" Target="https://fbref.com/en/squads/130f43fa/Toronto-FC-Stats" TargetMode="External"/><Relationship Id="rId1713" Type="http://schemas.openxmlformats.org/officeDocument/2006/relationships/hyperlink" Target="https://fbref.com/en/country/USA/United-States-Football" TargetMode="External"/><Relationship Id="rId1920" Type="http://schemas.openxmlformats.org/officeDocument/2006/relationships/hyperlink" Target="https://fbref.com/en/country/ARG/Argentina-Football" TargetMode="External"/><Relationship Id="rId599" Type="http://schemas.openxmlformats.org/officeDocument/2006/relationships/hyperlink" Target="https://fbref.com/en/squads/35f1b818/Nashville-SC-Stats" TargetMode="External"/><Relationship Id="rId2487" Type="http://schemas.openxmlformats.org/officeDocument/2006/relationships/hyperlink" Target="https://fbref.com/en/players/2d43686c/Samuel-Sarver" TargetMode="External"/><Relationship Id="rId2694" Type="http://schemas.openxmlformats.org/officeDocument/2006/relationships/hyperlink" Target="https://fbref.com/en/country/UKR/Ukraine-Football" TargetMode="External"/><Relationship Id="rId459" Type="http://schemas.openxmlformats.org/officeDocument/2006/relationships/hyperlink" Target="https://fbref.com/en/squads/eb57545a/Charlotte-FC-Stats" TargetMode="External"/><Relationship Id="rId666" Type="http://schemas.openxmlformats.org/officeDocument/2006/relationships/hyperlink" Target="https://fbref.com/en/country/COL/Colombia-Football" TargetMode="External"/><Relationship Id="rId873" Type="http://schemas.openxmlformats.org/officeDocument/2006/relationships/hyperlink" Target="https://fbref.com/en/players/8470a4c2/Maximiliano-Falcon" TargetMode="External"/><Relationship Id="rId1089" Type="http://schemas.openxmlformats.org/officeDocument/2006/relationships/hyperlink" Target="https://fbref.com/en/players/9c02bea6/Owen-Graham-Roache" TargetMode="External"/><Relationship Id="rId1296" Type="http://schemas.openxmlformats.org/officeDocument/2006/relationships/hyperlink" Target="https://fbref.com/en/players/4f87c75f/Milan-Iloski" TargetMode="External"/><Relationship Id="rId2347" Type="http://schemas.openxmlformats.org/officeDocument/2006/relationships/hyperlink" Target="https://fbref.com/en/players/1255a82a/Alex-Roldan" TargetMode="External"/><Relationship Id="rId2554" Type="http://schemas.openxmlformats.org/officeDocument/2006/relationships/hyperlink" Target="https://fbref.com/en/players/df855e4b/matchlogs/2025/passing/Samuel-Shashoua-Match-Logs" TargetMode="External"/><Relationship Id="rId319" Type="http://schemas.openxmlformats.org/officeDocument/2006/relationships/hyperlink" Target="https://fbref.com/en/squads/eb57545a/Charlotte-FC-Stats" TargetMode="External"/><Relationship Id="rId526" Type="http://schemas.openxmlformats.org/officeDocument/2006/relationships/hyperlink" Target="https://fbref.com/en/country/USA/United-States-Football" TargetMode="External"/><Relationship Id="rId1156" Type="http://schemas.openxmlformats.org/officeDocument/2006/relationships/hyperlink" Target="https://fbref.com/en/players/ea7733d4/Julian-Hall" TargetMode="External"/><Relationship Id="rId1363" Type="http://schemas.openxmlformats.org/officeDocument/2006/relationships/hyperlink" Target="https://fbref.com/en/players/7676c367/matchlogs/2025/passing/Kim-Joonhong-Match-Logs" TargetMode="External"/><Relationship Id="rId2207" Type="http://schemas.openxmlformats.org/officeDocument/2006/relationships/hyperlink" Target="https://fbref.com/en/players/6b306c92/John-Pulskamp" TargetMode="External"/><Relationship Id="rId2761" Type="http://schemas.openxmlformats.org/officeDocument/2006/relationships/hyperlink" Target="https://fbref.com/en/players/a5bea1fb/Timmy-Tillman" TargetMode="External"/><Relationship Id="rId733" Type="http://schemas.openxmlformats.org/officeDocument/2006/relationships/hyperlink" Target="https://fbref.com/en/players/1fe2c2e0/Maxime-Dominguez" TargetMode="External"/><Relationship Id="rId940" Type="http://schemas.openxmlformats.org/officeDocument/2006/relationships/hyperlink" Target="https://fbref.com/en/players/ee4a0679/matchlogs/2025/passing/CJ-Fodrey-Match-Logs" TargetMode="External"/><Relationship Id="rId1016" Type="http://schemas.openxmlformats.org/officeDocument/2006/relationships/hyperlink" Target="https://fbref.com/en/players/527d0e31/matchlogs/2025/passing/Daniel-Gazdag-Match-Logs" TargetMode="External"/><Relationship Id="rId1570" Type="http://schemas.openxmlformats.org/officeDocument/2006/relationships/hyperlink" Target="https://fbref.com/en/squads/91b092e1/San-Diego-FC-Stats" TargetMode="External"/><Relationship Id="rId2414" Type="http://schemas.openxmlformats.org/officeDocument/2006/relationships/hyperlink" Target="https://fbref.com/en/players/7368cd70/matchlogs/2025/passing/Pablo-Ruiz-Match-Logs" TargetMode="External"/><Relationship Id="rId2621" Type="http://schemas.openxmlformats.org/officeDocument/2006/relationships/hyperlink" Target="https://fbref.com/en/players/685576cf/Tyrese-Spicer" TargetMode="External"/><Relationship Id="rId800" Type="http://schemas.openxmlformats.org/officeDocument/2006/relationships/hyperlink" Target="https://fbref.com/en/players/a8de0bd5/matchlogs/2025/passing/Daniel-Edelman-Match-Logs" TargetMode="External"/><Relationship Id="rId1223" Type="http://schemas.openxmlformats.org/officeDocument/2006/relationships/hyperlink" Target="https://fbref.com/en/players/d86e3070/matchlogs/2025/passing/Aaron-Herrera-Match-Logs" TargetMode="External"/><Relationship Id="rId1430" Type="http://schemas.openxmlformats.org/officeDocument/2006/relationships/hyperlink" Target="https://fbref.com/en/squads/130f43fa/Toronto-FC-Stats" TargetMode="External"/><Relationship Id="rId3048" Type="http://schemas.openxmlformats.org/officeDocument/2006/relationships/hyperlink" Target="https://fbref.com/en/players/52de007c/matchlogs/2025/passing/Joseph-Zalinsky-Match-Logs" TargetMode="External"/><Relationship Id="rId176" Type="http://schemas.openxmlformats.org/officeDocument/2006/relationships/hyperlink" Target="https://fbref.com/en/players/06dafc0e/matchlogs/2025/passing/David-Ayala-Match-Logs" TargetMode="External"/><Relationship Id="rId383" Type="http://schemas.openxmlformats.org/officeDocument/2006/relationships/hyperlink" Target="https://fbref.com/en/squads/fc22273c/CF-Montreal-Stats" TargetMode="External"/><Relationship Id="rId590" Type="http://schemas.openxmlformats.org/officeDocument/2006/relationships/hyperlink" Target="https://fbref.com/en/country/USA/United-States-Football" TargetMode="External"/><Relationship Id="rId2064" Type="http://schemas.openxmlformats.org/officeDocument/2006/relationships/hyperlink" Target="https://fbref.com/en/country/COL/Colombia-Football" TargetMode="External"/><Relationship Id="rId2271" Type="http://schemas.openxmlformats.org/officeDocument/2006/relationships/hyperlink" Target="https://fbref.com/en/players/2361b580/William-Reilly" TargetMode="External"/><Relationship Id="rId243" Type="http://schemas.openxmlformats.org/officeDocument/2006/relationships/hyperlink" Target="https://fbref.com/en/squads/415b4465/Colorado-Rapids-Stats" TargetMode="External"/><Relationship Id="rId450" Type="http://schemas.openxmlformats.org/officeDocument/2006/relationships/hyperlink" Target="https://fbref.com/en/country/ESP/Spain-Football" TargetMode="External"/><Relationship Id="rId1080" Type="http://schemas.openxmlformats.org/officeDocument/2006/relationships/hyperlink" Target="https://fbref.com/en/players/f4b52308/matchlogs/2025/passing/Diogo-Goncalves-Match-Logs" TargetMode="External"/><Relationship Id="rId2131" Type="http://schemas.openxmlformats.org/officeDocument/2006/relationships/hyperlink" Target="https://fbref.com/en/players/b8862e65/Daniel-Pereira" TargetMode="External"/><Relationship Id="rId103" Type="http://schemas.openxmlformats.org/officeDocument/2006/relationships/hyperlink" Target="https://fbref.com/en/squads/91b092e1/San-Diego-FC-Stats" TargetMode="External"/><Relationship Id="rId310" Type="http://schemas.openxmlformats.org/officeDocument/2006/relationships/hyperlink" Target="https://fbref.com/en/country/ESP/Spain-Football" TargetMode="External"/><Relationship Id="rId1897" Type="http://schemas.openxmlformats.org/officeDocument/2006/relationships/hyperlink" Target="https://fbref.com/en/squads/415b4465/Colorado-Rapids-Stats" TargetMode="External"/><Relationship Id="rId2948" Type="http://schemas.openxmlformats.org/officeDocument/2006/relationships/hyperlink" Target="https://fbref.com/en/players/54c948de/matchlogs/2025/passing/Brian-White-Match-Logs" TargetMode="External"/><Relationship Id="rId1757" Type="http://schemas.openxmlformats.org/officeDocument/2006/relationships/hyperlink" Target="https://fbref.com/en/country/ENG/England-Football" TargetMode="External"/><Relationship Id="rId1964" Type="http://schemas.openxmlformats.org/officeDocument/2006/relationships/hyperlink" Target="https://fbref.com/en/country/ECU/Ecuador-Football" TargetMode="External"/><Relationship Id="rId2808" Type="http://schemas.openxmlformats.org/officeDocument/2006/relationships/hyperlink" Target="https://fbref.com/en/players/d86edf5a/matchlogs/2025/passing/Gavin-Turner-Match-Logs" TargetMode="External"/><Relationship Id="rId49" Type="http://schemas.openxmlformats.org/officeDocument/2006/relationships/hyperlink" Target="https://fbref.com/en/players/540a5be1/Ali-Ahmed" TargetMode="External"/><Relationship Id="rId1617" Type="http://schemas.openxmlformats.org/officeDocument/2006/relationships/hyperlink" Target="https://fbref.com/en/country/GER/Germany-Football" TargetMode="External"/><Relationship Id="rId1824" Type="http://schemas.openxmlformats.org/officeDocument/2006/relationships/hyperlink" Target="https://fbref.com/en/players/3261d0e4/Santiago-Moreno" TargetMode="External"/><Relationship Id="rId2598" Type="http://schemas.openxmlformats.org/officeDocument/2006/relationships/hyperlink" Target="https://fbref.com/en/players/c76c717c/Brad-Smith" TargetMode="External"/><Relationship Id="rId777" Type="http://schemas.openxmlformats.org/officeDocument/2006/relationships/hyperlink" Target="https://fbref.com/en/players/04391c12/Morris-Duggan" TargetMode="External"/><Relationship Id="rId984" Type="http://schemas.openxmlformats.org/officeDocument/2006/relationships/hyperlink" Target="https://fbref.com/en/players/15a987c9/matchlogs/2025/passing/Julian-Gaines-Match-Logs" TargetMode="External"/><Relationship Id="rId2458" Type="http://schemas.openxmlformats.org/officeDocument/2006/relationships/hyperlink" Target="https://fbref.com/en/players/6fcddf5f/matchlogs/2025/passing/Daniel-Salloi-Match-Logs" TargetMode="External"/><Relationship Id="rId2665" Type="http://schemas.openxmlformats.org/officeDocument/2006/relationships/hyperlink" Target="https://fbref.com/en/players/0ddabe9e/Cavan-Sullivan" TargetMode="External"/><Relationship Id="rId2872" Type="http://schemas.openxmlformats.org/officeDocument/2006/relationships/hyperlink" Target="https://fbref.com/en/players/60419133/matchlogs/2025/passing/David-Vazquez-Match-Logs" TargetMode="External"/><Relationship Id="rId637" Type="http://schemas.openxmlformats.org/officeDocument/2006/relationships/hyperlink" Target="https://fbref.com/en/players/ad2bce19/Christopher-Cupps" TargetMode="External"/><Relationship Id="rId844" Type="http://schemas.openxmlformats.org/officeDocument/2006/relationships/hyperlink" Target="https://fbref.com/en/players/f77a051b/matchlogs/2025/passing/Lawrence-Ennali-Match-Logs" TargetMode="External"/><Relationship Id="rId1267" Type="http://schemas.openxmlformats.org/officeDocument/2006/relationships/hyperlink" Target="https://fbref.com/en/players/751c1de2/matchlogs/2025/passing/Jung-Hoyeon-Match-Logs" TargetMode="External"/><Relationship Id="rId1474" Type="http://schemas.openxmlformats.org/officeDocument/2006/relationships/hyperlink" Target="https://fbref.com/en/squads/415b4465/Colorado-Rapids-Stats" TargetMode="External"/><Relationship Id="rId1681" Type="http://schemas.openxmlformats.org/officeDocument/2006/relationships/hyperlink" Target="https://fbref.com/en/country/VEN/Venezuela-Football" TargetMode="External"/><Relationship Id="rId2318" Type="http://schemas.openxmlformats.org/officeDocument/2006/relationships/hyperlink" Target="https://fbref.com/en/players/782a95d9/matchlogs/2025/passing/Miles-Robinson-Match-Logs" TargetMode="External"/><Relationship Id="rId2525" Type="http://schemas.openxmlformats.org/officeDocument/2006/relationships/hyperlink" Target="https://fbref.com/en/squads/81d817a3/Los-Angeles-FC-Stats" TargetMode="External"/><Relationship Id="rId2732" Type="http://schemas.openxmlformats.org/officeDocument/2006/relationships/hyperlink" Target="https://fbref.com/en/players/1fc0973f/matchlogs/2025/passing/Robert-Taylor-Match-Logs" TargetMode="External"/><Relationship Id="rId704" Type="http://schemas.openxmlformats.org/officeDocument/2006/relationships/hyperlink" Target="https://fbref.com/en/players/1d5c96f8/matchlogs/2025/passing/Mikkel-Desler-Match-Logs" TargetMode="External"/><Relationship Id="rId911" Type="http://schemas.openxmlformats.org/officeDocument/2006/relationships/hyperlink" Target="https://fbref.com/en/squads/d076914e/Portland-Timbers-Stats" TargetMode="External"/><Relationship Id="rId1127" Type="http://schemas.openxmlformats.org/officeDocument/2006/relationships/hyperlink" Target="https://fbref.com/en/players/c644e140/matchlogs/2025/passing/Justin-Haak-Match-Logs" TargetMode="External"/><Relationship Id="rId1334" Type="http://schemas.openxmlformats.org/officeDocument/2006/relationships/hyperlink" Target="https://fbref.com/en/squads/46024eeb/Philadelphia-Union-Stats" TargetMode="External"/><Relationship Id="rId1541" Type="http://schemas.openxmlformats.org/officeDocument/2006/relationships/hyperlink" Target="https://fbref.com/en/country/USA/United-States-Football" TargetMode="External"/><Relationship Id="rId40" Type="http://schemas.openxmlformats.org/officeDocument/2006/relationships/hyperlink" Target="https://fbref.com/en/players/d2275b1b/matchlogs/2025/passing/William-Agada-Match-Logs" TargetMode="External"/><Relationship Id="rId1401" Type="http://schemas.openxmlformats.org/officeDocument/2006/relationships/hyperlink" Target="https://fbref.com/en/country/USA/United-States-Football" TargetMode="External"/><Relationship Id="rId287" Type="http://schemas.openxmlformats.org/officeDocument/2006/relationships/hyperlink" Target="https://fbref.com/en/squads/6218ebd4/Seattle-Sounders-Stats" TargetMode="External"/><Relationship Id="rId494" Type="http://schemas.openxmlformats.org/officeDocument/2006/relationships/hyperlink" Target="https://fbref.com/en/country/URU/Uruguay-Football" TargetMode="External"/><Relationship Id="rId2175" Type="http://schemas.openxmlformats.org/officeDocument/2006/relationships/hyperlink" Target="https://fbref.com/en/players/17205abf/Gabriel-Pirani" TargetMode="External"/><Relationship Id="rId2382" Type="http://schemas.openxmlformats.org/officeDocument/2006/relationships/hyperlink" Target="https://fbref.com/en/players/f940c69e/matchlogs/2025/passing/Keegan-Rosenberry-Match-Logs" TargetMode="External"/><Relationship Id="rId3019" Type="http://schemas.openxmlformats.org/officeDocument/2006/relationships/hyperlink" Target="https://fbref.com/en/squads/99ea75a6/Minnesota-United-Stats" TargetMode="External"/><Relationship Id="rId147" Type="http://schemas.openxmlformats.org/officeDocument/2006/relationships/hyperlink" Target="https://fbref.com/en/squads/0d885416/Houston-Dynamo-Stats" TargetMode="External"/><Relationship Id="rId354" Type="http://schemas.openxmlformats.org/officeDocument/2006/relationships/hyperlink" Target="https://fbref.com/en/country/BFA/Burkina-Faso-Football" TargetMode="External"/><Relationship Id="rId1191" Type="http://schemas.openxmlformats.org/officeDocument/2006/relationships/hyperlink" Target="https://fbref.com/en/players/614eca9b/matchlogs/2025/passing/Marcel-Hartel-Match-Logs" TargetMode="External"/><Relationship Id="rId2035" Type="http://schemas.openxmlformats.org/officeDocument/2006/relationships/hyperlink" Target="https://fbref.com/en/players/43d10bb0/Harold-Osorio" TargetMode="External"/><Relationship Id="rId561" Type="http://schemas.openxmlformats.org/officeDocument/2006/relationships/hyperlink" Target="https://fbref.com/en/players/285e7868/Stefan-Chirila" TargetMode="External"/><Relationship Id="rId2242" Type="http://schemas.openxmlformats.org/officeDocument/2006/relationships/hyperlink" Target="https://fbref.com/en/players/316d5521/matchlogs/2025/passing/Christian-Ramirez-Match-Logs" TargetMode="External"/><Relationship Id="rId214" Type="http://schemas.openxmlformats.org/officeDocument/2006/relationships/hyperlink" Target="https://fbref.com/en/country/ISR/Israel-Football" TargetMode="External"/><Relationship Id="rId421" Type="http://schemas.openxmlformats.org/officeDocument/2006/relationships/hyperlink" Target="https://fbref.com/en/players/3d47c1ad/Noel-Buck" TargetMode="External"/><Relationship Id="rId1051" Type="http://schemas.openxmlformats.org/officeDocument/2006/relationships/hyperlink" Target="https://fbref.com/en/squads/f7d86a43/Real-Salt-Lake-Stats" TargetMode="External"/><Relationship Id="rId2102" Type="http://schemas.openxmlformats.org/officeDocument/2006/relationships/hyperlink" Target="https://fbref.com/en/players/b96aa1d6/matchlogs/2025/passing/Joao-Paulo-Mior-Match-Logs" TargetMode="External"/><Relationship Id="rId1868" Type="http://schemas.openxmlformats.org/officeDocument/2006/relationships/hyperlink" Target="https://fbref.com/en/players/4567a0b4/Petar-Musa" TargetMode="External"/><Relationship Id="rId2919" Type="http://schemas.openxmlformats.org/officeDocument/2006/relationships/hyperlink" Target="https://fbref.com/en/squads/bd97ac1f/St-Louis-City-Stats" TargetMode="External"/><Relationship Id="rId1728" Type="http://schemas.openxmlformats.org/officeDocument/2006/relationships/hyperlink" Target="https://fbref.com/en/players/9a01d4ba/Brendan-McSorley" TargetMode="External"/><Relationship Id="rId1935" Type="http://schemas.openxmlformats.org/officeDocument/2006/relationships/hyperlink" Target="https://fbref.com/en/players/de7a0fe6/Serge-Ngoma" TargetMode="External"/><Relationship Id="rId3010" Type="http://schemas.openxmlformats.org/officeDocument/2006/relationships/hyperlink" Target="https://fbref.com/en/country/GHA/Ghana-Football" TargetMode="External"/><Relationship Id="rId4" Type="http://schemas.openxmlformats.org/officeDocument/2006/relationships/hyperlink" Target="https://fbref.com/en/players/1339039e/matchlogs/2025/passing/Liel-Abada-Match-Logs" TargetMode="External"/><Relationship Id="rId888" Type="http://schemas.openxmlformats.org/officeDocument/2006/relationships/hyperlink" Target="https://fbref.com/en/players/81039302/matchlogs/2025/passing/Mohamed-Farsi-Match-Logs" TargetMode="External"/><Relationship Id="rId2569" Type="http://schemas.openxmlformats.org/officeDocument/2006/relationships/hyperlink" Target="https://fbref.com/en/squads/15cf8f40/FC-Dallas-Stats" TargetMode="External"/><Relationship Id="rId2776" Type="http://schemas.openxmlformats.org/officeDocument/2006/relationships/hyperlink" Target="https://fbref.com/en/players/5cb6d60f/matchlogs/2025/passing/Joshua-Torquato-Match-Logs" TargetMode="External"/><Relationship Id="rId2983" Type="http://schemas.openxmlformats.org/officeDocument/2006/relationships/hyperlink" Target="https://fbref.com/en/squads/64e81410/New-York-City-FC-Stats" TargetMode="External"/><Relationship Id="rId748" Type="http://schemas.openxmlformats.org/officeDocument/2006/relationships/hyperlink" Target="https://fbref.com/en/players/c182ca04/matchlogs/2025/passing/Griffin-Dorsey-Match-Logs" TargetMode="External"/><Relationship Id="rId955" Type="http://schemas.openxmlformats.org/officeDocument/2006/relationships/hyperlink" Target="https://fbref.com/en/squads/d076914e/Portland-Timbers-Stats" TargetMode="External"/><Relationship Id="rId1378" Type="http://schemas.openxmlformats.org/officeDocument/2006/relationships/hyperlink" Target="https://fbref.com/en/squads/15cf8f40/FC-Dallas-Stats" TargetMode="External"/><Relationship Id="rId1585" Type="http://schemas.openxmlformats.org/officeDocument/2006/relationships/hyperlink" Target="https://fbref.com/en/country/ARG/Argentina-Football" TargetMode="External"/><Relationship Id="rId1792" Type="http://schemas.openxmlformats.org/officeDocument/2006/relationships/hyperlink" Target="https://fbref.com/en/players/7745640e/Zane-Monlouis" TargetMode="External"/><Relationship Id="rId2429" Type="http://schemas.openxmlformats.org/officeDocument/2006/relationships/hyperlink" Target="https://fbref.com/en/squads/529ba333/Columbus-Crew-Stats" TargetMode="External"/><Relationship Id="rId2636" Type="http://schemas.openxmlformats.org/officeDocument/2006/relationships/hyperlink" Target="https://fbref.com/en/players/42130443/matchlogs/2025/passing/Zack-Steffen-Match-Logs" TargetMode="External"/><Relationship Id="rId2843" Type="http://schemas.openxmlformats.org/officeDocument/2006/relationships/hyperlink" Target="https://fbref.com/en/squads/91b092e1/San-Diego-FC-Stats" TargetMode="External"/><Relationship Id="rId84" Type="http://schemas.openxmlformats.org/officeDocument/2006/relationships/hyperlink" Target="https://fbref.com/en/players/e2e96950/matchlogs/2025/passing/Fernando-Alvarez-Match-Logs" TargetMode="External"/><Relationship Id="rId608" Type="http://schemas.openxmlformats.org/officeDocument/2006/relationships/hyperlink" Target="https://fbref.com/en/players/59948ef7/matchlogs/2025/passing/David-Costa-Match-Logs" TargetMode="External"/><Relationship Id="rId815" Type="http://schemas.openxmlformats.org/officeDocument/2006/relationships/hyperlink" Target="https://fbref.com/en/squads/69a0fb10/New-York-Red-Bulls-Stats" TargetMode="External"/><Relationship Id="rId1238" Type="http://schemas.openxmlformats.org/officeDocument/2006/relationships/hyperlink" Target="https://fbref.com/en/squads/bd97ac1f/St-Louis-City-Stats" TargetMode="External"/><Relationship Id="rId1445" Type="http://schemas.openxmlformats.org/officeDocument/2006/relationships/hyperlink" Target="https://fbref.com/en/country/BRA/Brazil-Football" TargetMode="External"/><Relationship Id="rId1652" Type="http://schemas.openxmlformats.org/officeDocument/2006/relationships/hyperlink" Target="https://fbref.com/en/players/565fde4a/Anthony-Markanich" TargetMode="External"/><Relationship Id="rId1305" Type="http://schemas.openxmlformats.org/officeDocument/2006/relationships/hyperlink" Target="https://fbref.com/en/country/DEN/Denmark-Football" TargetMode="External"/><Relationship Id="rId2703" Type="http://schemas.openxmlformats.org/officeDocument/2006/relationships/hyperlink" Target="https://fbref.com/en/squads/46ef01d0/Orlando-City-Stats" TargetMode="External"/><Relationship Id="rId2910" Type="http://schemas.openxmlformats.org/officeDocument/2006/relationships/hyperlink" Target="https://fbref.com/en/country/ALB/Albania-Football" TargetMode="External"/><Relationship Id="rId1512" Type="http://schemas.openxmlformats.org/officeDocument/2006/relationships/hyperlink" Target="https://fbref.com/en/players/1c9cfad4/Emmanuel-Latte-Lath" TargetMode="External"/><Relationship Id="rId11" Type="http://schemas.openxmlformats.org/officeDocument/2006/relationships/hyperlink" Target="https://fbref.com/en/squads/15cf8f40/FC-Dallas-Stats" TargetMode="External"/><Relationship Id="rId398" Type="http://schemas.openxmlformats.org/officeDocument/2006/relationships/hyperlink" Target="https://fbref.com/en/country/AUS/Australia-Football" TargetMode="External"/><Relationship Id="rId2079" Type="http://schemas.openxmlformats.org/officeDocument/2006/relationships/hyperlink" Target="https://fbref.com/en/players/0d8a2551/Cristhian-Paredes" TargetMode="External"/><Relationship Id="rId2286" Type="http://schemas.openxmlformats.org/officeDocument/2006/relationships/hyperlink" Target="https://fbref.com/en/players/b7a764a8/matchlogs/2025/passing/Justin-Reynolds-Match-Logs" TargetMode="External"/><Relationship Id="rId2493" Type="http://schemas.openxmlformats.org/officeDocument/2006/relationships/hyperlink" Target="https://fbref.com/en/squads/eb57545a/Charlotte-FC-Stats" TargetMode="External"/><Relationship Id="rId258" Type="http://schemas.openxmlformats.org/officeDocument/2006/relationships/hyperlink" Target="https://fbref.com/en/country/COL/Colombia-Football" TargetMode="External"/><Relationship Id="rId465" Type="http://schemas.openxmlformats.org/officeDocument/2006/relationships/hyperlink" Target="https://fbref.com/en/players/806f7a26/Rafael-Cabral" TargetMode="External"/><Relationship Id="rId672" Type="http://schemas.openxmlformats.org/officeDocument/2006/relationships/hyperlink" Target="https://fbref.com/en/players/cd18ff76/matchlogs/2025/passing/Edward-Davis-Match-Logs" TargetMode="External"/><Relationship Id="rId1095" Type="http://schemas.openxmlformats.org/officeDocument/2006/relationships/hyperlink" Target="https://fbref.com/en/squads/64e81410/New-York-City-FC-Stats" TargetMode="External"/><Relationship Id="rId2146" Type="http://schemas.openxmlformats.org/officeDocument/2006/relationships/hyperlink" Target="https://fbref.com/en/players/fafeaf3d/matchlogs/2025/passing/Luca-Petrasso-Match-Logs" TargetMode="External"/><Relationship Id="rId2353" Type="http://schemas.openxmlformats.org/officeDocument/2006/relationships/hyperlink" Target="https://fbref.com/en/squads/6218ebd4/Seattle-Sounders-Stats" TargetMode="External"/><Relationship Id="rId2560" Type="http://schemas.openxmlformats.org/officeDocument/2006/relationships/hyperlink" Target="https://fbref.com/en/country/USA/United-States-Football" TargetMode="External"/><Relationship Id="rId118" Type="http://schemas.openxmlformats.org/officeDocument/2006/relationships/hyperlink" Target="https://fbref.com/en/country/CMR/Cameroon-Football" TargetMode="External"/><Relationship Id="rId325" Type="http://schemas.openxmlformats.org/officeDocument/2006/relationships/hyperlink" Target="https://fbref.com/en/players/7f35d14e/Tristan-Blackmon" TargetMode="External"/><Relationship Id="rId532" Type="http://schemas.openxmlformats.org/officeDocument/2006/relationships/hyperlink" Target="https://fbref.com/en/players/bd060315/matchlogs/2025/passing/Edwin-Cerrillo-Match-Logs" TargetMode="External"/><Relationship Id="rId1162" Type="http://schemas.openxmlformats.org/officeDocument/2006/relationships/hyperlink" Target="https://fbref.com/en/squads/e9ea41b2/FC-Cincinnati-Stats" TargetMode="External"/><Relationship Id="rId2006" Type="http://schemas.openxmlformats.org/officeDocument/2006/relationships/hyperlink" Target="https://fbref.com/en/players/cd44ba68/matchlogs/2025/passing/Wyatt-Omsberg-Match-Logs" TargetMode="External"/><Relationship Id="rId2213" Type="http://schemas.openxmlformats.org/officeDocument/2006/relationships/hyperlink" Target="https://fbref.com/en/squads/35f1b818/Nashville-SC-Stats" TargetMode="External"/><Relationship Id="rId2420" Type="http://schemas.openxmlformats.org/officeDocument/2006/relationships/hyperlink" Target="https://fbref.com/en/country/SCO/Scotland-Football" TargetMode="External"/><Relationship Id="rId1022" Type="http://schemas.openxmlformats.org/officeDocument/2006/relationships/hyperlink" Target="https://fbref.com/en/country/FRA/France-Football" TargetMode="External"/><Relationship Id="rId1979" Type="http://schemas.openxmlformats.org/officeDocument/2006/relationships/hyperlink" Target="https://fbref.com/en/players/0dfc20ce/Agustin-Ojeda" TargetMode="External"/><Relationship Id="rId1839" Type="http://schemas.openxmlformats.org/officeDocument/2006/relationships/hyperlink" Target="https://fbref.com/en/players/15cda5f6/matchlogs/2025/passing/Edwin-Mosquera-Match-Logs" TargetMode="External"/><Relationship Id="rId3054" Type="http://schemas.openxmlformats.org/officeDocument/2006/relationships/hyperlink" Target="https://fbref.com/en/country/USA/United-States-Football" TargetMode="External"/><Relationship Id="rId182" Type="http://schemas.openxmlformats.org/officeDocument/2006/relationships/hyperlink" Target="https://fbref.com/en/country/CAN/Canada-Football" TargetMode="External"/><Relationship Id="rId1906" Type="http://schemas.openxmlformats.org/officeDocument/2006/relationships/hyperlink" Target="https://fbref.com/en/players/ca1e91a1/matchlogs/2025/passing/Jalen-Neal-Match-Logs" TargetMode="External"/><Relationship Id="rId2070" Type="http://schemas.openxmlformats.org/officeDocument/2006/relationships/hyperlink" Target="https://fbref.com/en/players/44014034/matchlogs/2025/passing/Jeison-Palacios-Match-Logs" TargetMode="External"/><Relationship Id="rId999" Type="http://schemas.openxmlformats.org/officeDocument/2006/relationships/hyperlink" Target="https://fbref.com/en/squads/3c079def/New-England-Revolution-Stats" TargetMode="External"/><Relationship Id="rId2887" Type="http://schemas.openxmlformats.org/officeDocument/2006/relationships/hyperlink" Target="https://fbref.com/en/squads/ab41cb90/Vancouver-Whitecaps-FC-Stats" TargetMode="External"/><Relationship Id="rId859" Type="http://schemas.openxmlformats.org/officeDocument/2006/relationships/hyperlink" Target="https://fbref.com/en/squads/ca460650/San-Jose-Earthquakes-Stats" TargetMode="External"/><Relationship Id="rId1489" Type="http://schemas.openxmlformats.org/officeDocument/2006/relationships/hyperlink" Target="https://fbref.com/en/country/URU/Uruguay-Football" TargetMode="External"/><Relationship Id="rId1696" Type="http://schemas.openxmlformats.org/officeDocument/2006/relationships/hyperlink" Target="https://fbref.com/en/players/52fdf512/Andreas-Maxso" TargetMode="External"/><Relationship Id="rId1349" Type="http://schemas.openxmlformats.org/officeDocument/2006/relationships/hyperlink" Target="https://fbref.com/en/country/USA/United-States-Football" TargetMode="External"/><Relationship Id="rId2747" Type="http://schemas.openxmlformats.org/officeDocument/2006/relationships/hyperlink" Target="https://fbref.com/en/squads/1ebc1a5b/Atlanta-United-Stats" TargetMode="External"/><Relationship Id="rId2954" Type="http://schemas.openxmlformats.org/officeDocument/2006/relationships/hyperlink" Target="https://fbref.com/en/country/IRL/Republic-of-Ireland-Football" TargetMode="External"/><Relationship Id="rId719" Type="http://schemas.openxmlformats.org/officeDocument/2006/relationships/hyperlink" Target="https://fbref.com/en/squads/81d817a3/Los-Angeles-FC-Stats" TargetMode="External"/><Relationship Id="rId926" Type="http://schemas.openxmlformats.org/officeDocument/2006/relationships/hyperlink" Target="https://fbref.com/en/country/HON/Honduras-Football" TargetMode="External"/><Relationship Id="rId1556" Type="http://schemas.openxmlformats.org/officeDocument/2006/relationships/hyperlink" Target="https://fbref.com/en/players/84d6ce13/Saba-Lobzhanidze" TargetMode="External"/><Relationship Id="rId1763" Type="http://schemas.openxmlformats.org/officeDocument/2006/relationships/hyperlink" Target="https://fbref.com/en/players/83cf9719/matchlogs/2025/passing/Djordje-Mihailovic-Match-Logs" TargetMode="External"/><Relationship Id="rId1970" Type="http://schemas.openxmlformats.org/officeDocument/2006/relationships/hyperlink" Target="https://fbref.com/en/players/1471b2a8/matchlogs/2025/passing/Jader-Obrian-Match-Logs" TargetMode="External"/><Relationship Id="rId2607" Type="http://schemas.openxmlformats.org/officeDocument/2006/relationships/hyperlink" Target="https://fbref.com/en/country/USA/United-States-Football" TargetMode="External"/><Relationship Id="rId2814" Type="http://schemas.openxmlformats.org/officeDocument/2006/relationships/hyperlink" Target="https://fbref.com/en/country/DEN/Denmark-Football" TargetMode="External"/><Relationship Id="rId55" Type="http://schemas.openxmlformats.org/officeDocument/2006/relationships/hyperlink" Target="https://fbref.com/en/squads/f7d86a43/Real-Salt-Lake-Stats" TargetMode="External"/><Relationship Id="rId1209" Type="http://schemas.openxmlformats.org/officeDocument/2006/relationships/hyperlink" Target="https://fbref.com/en/country/CAN/Canada-Football" TargetMode="External"/><Relationship Id="rId1416" Type="http://schemas.openxmlformats.org/officeDocument/2006/relationships/hyperlink" Target="https://fbref.com/en/players/46c6ba76/Kim-Kee-hee" TargetMode="External"/><Relationship Id="rId1623" Type="http://schemas.openxmlformats.org/officeDocument/2006/relationships/hyperlink" Target="https://fbref.com/en/players/4b3681f1/matchlogs/2025/passing/Liam-MacKenzie-Match-Logs" TargetMode="External"/><Relationship Id="rId1830" Type="http://schemas.openxmlformats.org/officeDocument/2006/relationships/hyperlink" Target="https://fbref.com/en/squads/69a0fb10/New-York-Red-Bulls-Stats" TargetMode="External"/><Relationship Id="rId2397" Type="http://schemas.openxmlformats.org/officeDocument/2006/relationships/hyperlink" Target="https://fbref.com/en/squads/6218ebd4/Seattle-Sounders-Stats" TargetMode="External"/><Relationship Id="rId369" Type="http://schemas.openxmlformats.org/officeDocument/2006/relationships/hyperlink" Target="https://fbref.com/en/players/5619c5e8/Claudio-Bravo" TargetMode="External"/><Relationship Id="rId576" Type="http://schemas.openxmlformats.org/officeDocument/2006/relationships/hyperlink" Target="https://fbref.com/en/players/b781b6bf/matchlogs/2025/passing/Markus-Cimermancic-Match-Logs" TargetMode="External"/><Relationship Id="rId783" Type="http://schemas.openxmlformats.org/officeDocument/2006/relationships/hyperlink" Target="https://fbref.com/en/squads/fc22273c/CF-Montreal-Stats" TargetMode="External"/><Relationship Id="rId990" Type="http://schemas.openxmlformats.org/officeDocument/2006/relationships/hyperlink" Target="https://fbref.com/en/country/IRL/Republic-of-Ireland-Football" TargetMode="External"/><Relationship Id="rId2257" Type="http://schemas.openxmlformats.org/officeDocument/2006/relationships/hyperlink" Target="https://fbref.com/en/squads/eb57545a/Charlotte-FC-Stats" TargetMode="External"/><Relationship Id="rId2464" Type="http://schemas.openxmlformats.org/officeDocument/2006/relationships/hyperlink" Target="https://fbref.com/en/country/ESP/Spain-Football" TargetMode="External"/><Relationship Id="rId2671" Type="http://schemas.openxmlformats.org/officeDocument/2006/relationships/hyperlink" Target="https://fbref.com/en/squads/130f43fa/Toronto-FC-Stats" TargetMode="External"/><Relationship Id="rId229" Type="http://schemas.openxmlformats.org/officeDocument/2006/relationships/hyperlink" Target="https://fbref.com/en/players/5b40c2a1/Jacob-Bartlett" TargetMode="External"/><Relationship Id="rId436" Type="http://schemas.openxmlformats.org/officeDocument/2006/relationships/hyperlink" Target="https://fbref.com/en/players/eab85789/matchlogs/2025/passing/Osman-Bukari-Match-Logs" TargetMode="External"/><Relationship Id="rId643" Type="http://schemas.openxmlformats.org/officeDocument/2006/relationships/hyperlink" Target="https://fbref.com/en/squads/f9940243/Chicago-Fire-Stats" TargetMode="External"/><Relationship Id="rId1066" Type="http://schemas.openxmlformats.org/officeDocument/2006/relationships/hyperlink" Target="https://fbref.com/en/country/PAN/Panama-Football" TargetMode="External"/><Relationship Id="rId1273" Type="http://schemas.openxmlformats.org/officeDocument/2006/relationships/hyperlink" Target="https://fbref.com/en/country/USA/United-States-Football" TargetMode="External"/><Relationship Id="rId1480" Type="http://schemas.openxmlformats.org/officeDocument/2006/relationships/hyperlink" Target="https://fbref.com/en/players/291b879c/Willy-Kumado" TargetMode="External"/><Relationship Id="rId2117" Type="http://schemas.openxmlformats.org/officeDocument/2006/relationships/hyperlink" Target="https://fbref.com/en/squads/44117292/DC-United-Stats" TargetMode="External"/><Relationship Id="rId2324" Type="http://schemas.openxmlformats.org/officeDocument/2006/relationships/hyperlink" Target="https://fbref.com/en/country/BRA/Brazil-Football" TargetMode="External"/><Relationship Id="rId850" Type="http://schemas.openxmlformats.org/officeDocument/2006/relationships/hyperlink" Target="https://fbref.com/en/country/ARG/Argentina-Football" TargetMode="External"/><Relationship Id="rId1133" Type="http://schemas.openxmlformats.org/officeDocument/2006/relationships/hyperlink" Target="https://fbref.com/en/country/GER/Germany-Football" TargetMode="External"/><Relationship Id="rId2531" Type="http://schemas.openxmlformats.org/officeDocument/2006/relationships/hyperlink" Target="https://fbref.com/en/players/2f4c60bd/Johnny-Selemani" TargetMode="External"/><Relationship Id="rId503" Type="http://schemas.openxmlformats.org/officeDocument/2006/relationships/hyperlink" Target="https://fbref.com/en/squads/69a0fb10/New-York-Red-Bulls-Stats" TargetMode="External"/><Relationship Id="rId710" Type="http://schemas.openxmlformats.org/officeDocument/2006/relationships/hyperlink" Target="https://fbref.com/en/country/COL/Colombia-Football" TargetMode="External"/><Relationship Id="rId1340" Type="http://schemas.openxmlformats.org/officeDocument/2006/relationships/hyperlink" Target="https://fbref.com/en/players/c164335e/Sean-Johnson" TargetMode="External"/><Relationship Id="rId1200" Type="http://schemas.openxmlformats.org/officeDocument/2006/relationships/hyperlink" Target="https://fbref.com/en/players/c7e13846/Stuart-Hawkins" TargetMode="External"/><Relationship Id="rId293" Type="http://schemas.openxmlformats.org/officeDocument/2006/relationships/hyperlink" Target="https://fbref.com/en/players/96d14fe7/Ramiro-Benetti" TargetMode="External"/><Relationship Id="rId2181" Type="http://schemas.openxmlformats.org/officeDocument/2006/relationships/hyperlink" Target="https://fbref.com/en/squads/3c079def/New-England-Revolution-Stats" TargetMode="External"/><Relationship Id="rId3025" Type="http://schemas.openxmlformats.org/officeDocument/2006/relationships/hyperlink" Target="https://fbref.com/en/players/ae0a7ddf/DeAndre-Yedlin" TargetMode="External"/><Relationship Id="rId153" Type="http://schemas.openxmlformats.org/officeDocument/2006/relationships/hyperlink" Target="https://fbref.com/en/players/60990b81/Eduard-Atuesta" TargetMode="External"/><Relationship Id="rId360" Type="http://schemas.openxmlformats.org/officeDocument/2006/relationships/hyperlink" Target="https://fbref.com/en/players/51029ad2/matchlogs/2025/passing/Giuseppe-Bovalina-Match-Logs" TargetMode="External"/><Relationship Id="rId2041" Type="http://schemas.openxmlformats.org/officeDocument/2006/relationships/hyperlink" Target="https://fbref.com/en/squads/130f43fa/Toronto-FC-Stats" TargetMode="External"/><Relationship Id="rId220" Type="http://schemas.openxmlformats.org/officeDocument/2006/relationships/hyperlink" Target="https://fbref.com/en/players/da4821de/matchlogs/2025/passing/Tom-Barlow-Match-Logs" TargetMode="External"/><Relationship Id="rId2998" Type="http://schemas.openxmlformats.org/officeDocument/2006/relationships/hyperlink" Target="https://fbref.com/en/country/JPN/Japan-Football" TargetMode="External"/><Relationship Id="rId2858" Type="http://schemas.openxmlformats.org/officeDocument/2006/relationships/hyperlink" Target="https://fbref.com/en/country/MEX/Mexico-Football" TargetMode="External"/><Relationship Id="rId99" Type="http://schemas.openxmlformats.org/officeDocument/2006/relationships/hyperlink" Target="https://fbref.com/en/squads/46024eeb/Philadelphia-Union-Stats" TargetMode="External"/><Relationship Id="rId1667" Type="http://schemas.openxmlformats.org/officeDocument/2006/relationships/hyperlink" Target="https://fbref.com/en/players/b9459f85/matchlogs/2025/passing/Jahkeele-Marshall-Rutty-Match-Logs" TargetMode="External"/><Relationship Id="rId1874" Type="http://schemas.openxmlformats.org/officeDocument/2006/relationships/hyperlink" Target="https://fbref.com/en/squads/6218ebd4/Seattle-Sounders-Stats" TargetMode="External"/><Relationship Id="rId2718" Type="http://schemas.openxmlformats.org/officeDocument/2006/relationships/hyperlink" Target="https://fbref.com/en/country/CPV/Cape-Verde-Football" TargetMode="External"/><Relationship Id="rId2925" Type="http://schemas.openxmlformats.org/officeDocument/2006/relationships/hyperlink" Target="https://fbref.com/en/players/1c595d53/Akil-Watts" TargetMode="External"/><Relationship Id="rId1527" Type="http://schemas.openxmlformats.org/officeDocument/2006/relationships/hyperlink" Target="https://fbref.com/en/players/ec80ba72/matchlogs/2025/passing/Brooks-Lennon-Match-Logs" TargetMode="External"/><Relationship Id="rId1734" Type="http://schemas.openxmlformats.org/officeDocument/2006/relationships/hyperlink" Target="https://fbref.com/en/squads/91b092e1/San-Diego-FC-Stats" TargetMode="External"/><Relationship Id="rId1941" Type="http://schemas.openxmlformats.org/officeDocument/2006/relationships/hyperlink" Target="https://fbref.com/en/squads/bd97ac1f/St-Louis-City-Stats" TargetMode="External"/><Relationship Id="rId26" Type="http://schemas.openxmlformats.org/officeDocument/2006/relationships/hyperlink" Target="https://fbref.com/en/country/CAN/Canada-Football" TargetMode="External"/><Relationship Id="rId1801" Type="http://schemas.openxmlformats.org/officeDocument/2006/relationships/hyperlink" Target="https://fbref.com/en/country/CHI/Chile-Football" TargetMode="External"/><Relationship Id="rId687" Type="http://schemas.openxmlformats.org/officeDocument/2006/relationships/hyperlink" Target="https://fbref.com/en/squads/f9940243/Chicago-Fire-Stats" TargetMode="External"/><Relationship Id="rId2368" Type="http://schemas.openxmlformats.org/officeDocument/2006/relationships/hyperlink" Target="https://fbref.com/en/country/IRL/Republic-of-Ireland-Football" TargetMode="External"/><Relationship Id="rId894" Type="http://schemas.openxmlformats.org/officeDocument/2006/relationships/hyperlink" Target="https://fbref.com/en/country/ESP/Spain-Football" TargetMode="External"/><Relationship Id="rId1177" Type="http://schemas.openxmlformats.org/officeDocument/2006/relationships/hyperlink" Target="https://fbref.com/en/country/USA/United-States-Football" TargetMode="External"/><Relationship Id="rId2575" Type="http://schemas.openxmlformats.org/officeDocument/2006/relationships/hyperlink" Target="https://fbref.com/en/players/15d561fa/Xande-Silva" TargetMode="External"/><Relationship Id="rId2782" Type="http://schemas.openxmlformats.org/officeDocument/2006/relationships/hyperlink" Target="https://fbref.com/en/country/USA/United-States-Football" TargetMode="External"/><Relationship Id="rId547" Type="http://schemas.openxmlformats.org/officeDocument/2006/relationships/hyperlink" Target="https://fbref.com/en/squads/81d817a3/Los-Angeles-FC-Stats" TargetMode="External"/><Relationship Id="rId754" Type="http://schemas.openxmlformats.org/officeDocument/2006/relationships/hyperlink" Target="https://fbref.com/en/country/USA/United-States-Football" TargetMode="External"/><Relationship Id="rId961" Type="http://schemas.openxmlformats.org/officeDocument/2006/relationships/hyperlink" Target="https://fbref.com/en/players/f09cbe39/Ian-Fray" TargetMode="External"/><Relationship Id="rId1384" Type="http://schemas.openxmlformats.org/officeDocument/2006/relationships/hyperlink" Target="https://fbref.com/en/players/0db5d2c8/Mathias-Jorgensen" TargetMode="External"/><Relationship Id="rId1591" Type="http://schemas.openxmlformats.org/officeDocument/2006/relationships/hyperlink" Target="https://fbref.com/en/players/6bc235e5/matchlogs/2025/passing/Victor-Loturi-Match-Logs" TargetMode="External"/><Relationship Id="rId2228" Type="http://schemas.openxmlformats.org/officeDocument/2006/relationships/hyperlink" Target="https://fbref.com/en/country/USA/United-States-Football" TargetMode="External"/><Relationship Id="rId2435" Type="http://schemas.openxmlformats.org/officeDocument/2006/relationships/hyperlink" Target="https://fbref.com/en/players/6fde84aa/Besard-Sabovic" TargetMode="External"/><Relationship Id="rId2642" Type="http://schemas.openxmlformats.org/officeDocument/2006/relationships/hyperlink" Target="https://fbref.com/en/country/CAN/Canada-Football" TargetMode="External"/><Relationship Id="rId90" Type="http://schemas.openxmlformats.org/officeDocument/2006/relationships/hyperlink" Target="https://fbref.com/en/country/USA/United-States-Football" TargetMode="External"/><Relationship Id="rId407" Type="http://schemas.openxmlformats.org/officeDocument/2006/relationships/hyperlink" Target="https://fbref.com/en/squads/529ba333/Columbus-Crew-Stats" TargetMode="External"/><Relationship Id="rId614" Type="http://schemas.openxmlformats.org/officeDocument/2006/relationships/hyperlink" Target="https://fbref.com/en/country/CAN/Canada-Football" TargetMode="External"/><Relationship Id="rId821" Type="http://schemas.openxmlformats.org/officeDocument/2006/relationships/hyperlink" Target="https://fbref.com/en/players/041deebd/Jack-Elliott" TargetMode="External"/><Relationship Id="rId1037" Type="http://schemas.openxmlformats.org/officeDocument/2006/relationships/hyperlink" Target="https://fbref.com/en/players/ed39ab4a/Jake-Girdwood-Reich" TargetMode="External"/><Relationship Id="rId1244" Type="http://schemas.openxmlformats.org/officeDocument/2006/relationships/hyperlink" Target="https://fbref.com/en/players/de9952b5/Bongokuhle-Hlongwane" TargetMode="External"/><Relationship Id="rId1451" Type="http://schemas.openxmlformats.org/officeDocument/2006/relationships/hyperlink" Target="https://fbref.com/en/players/48493ede/matchlogs/2025/passing/Eric-Klein-Match-Logs" TargetMode="External"/><Relationship Id="rId2502" Type="http://schemas.openxmlformats.org/officeDocument/2006/relationships/hyperlink" Target="https://fbref.com/en/players/1c341b14/matchlogs/2025/passing/David-Schnegg-Match-Logs" TargetMode="External"/><Relationship Id="rId1104" Type="http://schemas.openxmlformats.org/officeDocument/2006/relationships/hyperlink" Target="https://fbref.com/en/players/24686935/matchlogs/2025/passing/Yuri-Guboglo-Match-Logs" TargetMode="External"/><Relationship Id="rId1311" Type="http://schemas.openxmlformats.org/officeDocument/2006/relationships/hyperlink" Target="https://fbref.com/en/players/2f557579/matchlogs/2025/passing/Lorenzo-Insigne-Match-Logs" TargetMode="External"/><Relationship Id="rId3069" Type="http://schemas.openxmlformats.org/officeDocument/2006/relationships/hyperlink" Target="https://fbref.com/en/players/c6f99e42/Dario-Zuparic" TargetMode="External"/><Relationship Id="rId197" Type="http://schemas.openxmlformats.org/officeDocument/2006/relationships/hyperlink" Target="https://fbref.com/en/players/8b379fcd/Monsef-Bakrar" TargetMode="External"/><Relationship Id="rId2085" Type="http://schemas.openxmlformats.org/officeDocument/2006/relationships/hyperlink" Target="https://fbref.com/en/squads/d8b46897/LA-Galaxy-Stats" TargetMode="External"/><Relationship Id="rId2292" Type="http://schemas.openxmlformats.org/officeDocument/2006/relationships/hyperlink" Target="https://fbref.com/en/country/USA/United-States-Football" TargetMode="External"/><Relationship Id="rId264" Type="http://schemas.openxmlformats.org/officeDocument/2006/relationships/hyperlink" Target="https://fbref.com/en/players/733aa9ec/matchlogs/2025/passing/Josh-Bauer-Match-Logs" TargetMode="External"/><Relationship Id="rId471" Type="http://schemas.openxmlformats.org/officeDocument/2006/relationships/hyperlink" Target="https://fbref.com/en/squads/f7d86a43/Real-Salt-Lake-Stats" TargetMode="External"/><Relationship Id="rId2152" Type="http://schemas.openxmlformats.org/officeDocument/2006/relationships/hyperlink" Target="https://fbref.com/en/country/HAI/Haiti-Football" TargetMode="External"/><Relationship Id="rId124" Type="http://schemas.openxmlformats.org/officeDocument/2006/relationships/hyperlink" Target="https://fbref.com/en/players/86f90eb1/matchlogs/2025/passing/Chris-Applewhite-Match-Logs" TargetMode="External"/><Relationship Id="rId331" Type="http://schemas.openxmlformats.org/officeDocument/2006/relationships/hyperlink" Target="https://fbref.com/en/squads/46024eeb/Philadelphia-Union-Stats" TargetMode="External"/><Relationship Id="rId2012" Type="http://schemas.openxmlformats.org/officeDocument/2006/relationships/hyperlink" Target="https://fbref.com/en/country/SLV/El-Salvador-Football" TargetMode="External"/><Relationship Id="rId2969" Type="http://schemas.openxmlformats.org/officeDocument/2006/relationships/hyperlink" Target="https://fbref.com/en/players/467f09c8/Joe-Willis" TargetMode="External"/><Relationship Id="rId1778" Type="http://schemas.openxmlformats.org/officeDocument/2006/relationships/hyperlink" Target="https://fbref.com/en/squads/d076914e/Portland-Timbers-Stats" TargetMode="External"/><Relationship Id="rId1985" Type="http://schemas.openxmlformats.org/officeDocument/2006/relationships/hyperlink" Target="https://fbref.com/en/squads/f7d86a43/Real-Salt-Lake-Stats" TargetMode="External"/><Relationship Id="rId2829" Type="http://schemas.openxmlformats.org/officeDocument/2006/relationships/hyperlink" Target="https://fbref.com/en/players/b40424f1/Junior-Urso" TargetMode="External"/><Relationship Id="rId1638" Type="http://schemas.openxmlformats.org/officeDocument/2006/relationships/hyperlink" Target="https://fbref.com/en/squads/eb57545a/Charlotte-FC-Stats" TargetMode="External"/><Relationship Id="rId1845" Type="http://schemas.openxmlformats.org/officeDocument/2006/relationships/hyperlink" Target="https://fbref.com/en/country/GER/Germany-Football" TargetMode="External"/><Relationship Id="rId3060" Type="http://schemas.openxmlformats.org/officeDocument/2006/relationships/hyperlink" Target="https://fbref.com/en/players/220fa883/matchlogs/2025/passing/Walker-Zimmerman-Match-Logs" TargetMode="External"/><Relationship Id="rId1705" Type="http://schemas.openxmlformats.org/officeDocument/2006/relationships/hyperlink" Target="https://fbref.com/en/country/FRA/France-Football" TargetMode="External"/><Relationship Id="rId1912" Type="http://schemas.openxmlformats.org/officeDocument/2006/relationships/hyperlink" Target="https://fbref.com/en/country/USA/United-States-Football" TargetMode="External"/><Relationship Id="rId798" Type="http://schemas.openxmlformats.org/officeDocument/2006/relationships/hyperlink" Target="https://fbref.com/en/country/USA/United-States-Football" TargetMode="External"/><Relationship Id="rId2479" Type="http://schemas.openxmlformats.org/officeDocument/2006/relationships/hyperlink" Target="https://fbref.com/en/players/a930b263/Sergio-Santos-Gomes" TargetMode="External"/><Relationship Id="rId2686" Type="http://schemas.openxmlformats.org/officeDocument/2006/relationships/hyperlink" Target="https://fbref.com/en/country/UKR/Ukraine-Football" TargetMode="External"/><Relationship Id="rId2893" Type="http://schemas.openxmlformats.org/officeDocument/2006/relationships/hyperlink" Target="https://fbref.com/en/players/6ef6e9ce/Jules-Anthony-Vilsaint" TargetMode="External"/><Relationship Id="rId658" Type="http://schemas.openxmlformats.org/officeDocument/2006/relationships/hyperlink" Target="https://fbref.com/en/country/VEN/Venezuela-Football" TargetMode="External"/><Relationship Id="rId865" Type="http://schemas.openxmlformats.org/officeDocument/2006/relationships/hyperlink" Target="https://fbref.com/en/players/4352d221/Evander" TargetMode="External"/><Relationship Id="rId1288" Type="http://schemas.openxmlformats.org/officeDocument/2006/relationships/hyperlink" Target="https://fbref.com/en/players/fb19d550/Igor" TargetMode="External"/><Relationship Id="rId1495" Type="http://schemas.openxmlformats.org/officeDocument/2006/relationships/hyperlink" Target="https://fbref.com/en/players/b9532512/matchlogs/2025/passing/Luca-Langoni-Match-Logs" TargetMode="External"/><Relationship Id="rId2339" Type="http://schemas.openxmlformats.org/officeDocument/2006/relationships/hyperlink" Target="https://fbref.com/en/players/718c76da/Nicolas-Rodriguez" TargetMode="External"/><Relationship Id="rId2546" Type="http://schemas.openxmlformats.org/officeDocument/2006/relationships/hyperlink" Target="https://fbref.com/en/players/339a2561/matchlogs/2025/passing/Jacob-Shaffelburg-Match-Logs" TargetMode="External"/><Relationship Id="rId2753" Type="http://schemas.openxmlformats.org/officeDocument/2006/relationships/hyperlink" Target="https://fbref.com/en/players/df8e7b62/Erik-Thommy" TargetMode="External"/><Relationship Id="rId2960" Type="http://schemas.openxmlformats.org/officeDocument/2006/relationships/hyperlink" Target="https://fbref.com/en/players/2b300bb2/matchlogs/2025/passing/Samuel-Williams-Match-Logs" TargetMode="External"/><Relationship Id="rId518" Type="http://schemas.openxmlformats.org/officeDocument/2006/relationships/hyperlink" Target="https://fbref.com/en/country/USA/United-States-Football" TargetMode="External"/><Relationship Id="rId725" Type="http://schemas.openxmlformats.org/officeDocument/2006/relationships/hyperlink" Target="https://fbref.com/en/players/6b561720/Innocent-Dje" TargetMode="External"/><Relationship Id="rId932" Type="http://schemas.openxmlformats.org/officeDocument/2006/relationships/hyperlink" Target="https://fbref.com/en/players/55d8f630/matchlogs/2025/passing/Gilberto-Flores-Match-Logs" TargetMode="External"/><Relationship Id="rId1148" Type="http://schemas.openxmlformats.org/officeDocument/2006/relationships/hyperlink" Target="https://fbref.com/en/players/aee414b1/Maren-Haile-Selassie" TargetMode="External"/><Relationship Id="rId1355" Type="http://schemas.openxmlformats.org/officeDocument/2006/relationships/hyperlink" Target="https://fbref.com/en/players/10d1139c/matchlogs/2025/passing/DeJuan-Jones-Match-Logs" TargetMode="External"/><Relationship Id="rId1562" Type="http://schemas.openxmlformats.org/officeDocument/2006/relationships/hyperlink" Target="https://fbref.com/en/squads/99ea75a6/Minnesota-United-Stats" TargetMode="External"/><Relationship Id="rId2406" Type="http://schemas.openxmlformats.org/officeDocument/2006/relationships/hyperlink" Target="https://fbref.com/en/players/3f082234/matchlogs/2025/passing/Diego-Rubio-Match-Logs" TargetMode="External"/><Relationship Id="rId2613" Type="http://schemas.openxmlformats.org/officeDocument/2006/relationships/hyperlink" Target="https://fbref.com/en/players/a7590f18/matchlogs/2025/passing/Artem-Smoliakov-Match-Logs" TargetMode="External"/><Relationship Id="rId1008" Type="http://schemas.openxmlformats.org/officeDocument/2006/relationships/hyperlink" Target="https://fbref.com/en/players/6ed1a2a2/matchlogs/2025/passing/Manu-Garcia-Match-Logs" TargetMode="External"/><Relationship Id="rId1215" Type="http://schemas.openxmlformats.org/officeDocument/2006/relationships/hyperlink" Target="https://fbref.com/en/players/5cbf5ccd/matchlogs/2025/passing/Fabian-Herbers-Match-Logs" TargetMode="External"/><Relationship Id="rId1422" Type="http://schemas.openxmlformats.org/officeDocument/2006/relationships/hyperlink" Target="https://fbref.com/en/squads/d076914e/Portland-Timbers-Stats" TargetMode="External"/><Relationship Id="rId2820" Type="http://schemas.openxmlformats.org/officeDocument/2006/relationships/hyperlink" Target="https://fbref.com/en/players/1880614f/matchlogs/2025/passing/Cengiz-Under-Match-Logs" TargetMode="External"/><Relationship Id="rId61" Type="http://schemas.openxmlformats.org/officeDocument/2006/relationships/hyperlink" Target="https://fbref.com/en/players/043f389a/Noah-Allen" TargetMode="External"/><Relationship Id="rId2196" Type="http://schemas.openxmlformats.org/officeDocument/2006/relationships/hyperlink" Target="https://fbref.com/en/country/JAM/Jamaica-Football" TargetMode="External"/><Relationship Id="rId168" Type="http://schemas.openxmlformats.org/officeDocument/2006/relationships/hyperlink" Target="https://fbref.com/en/players/70d8e84c/matchlogs/2025/passing/Chidozie-Awaziem-Match-Logs" TargetMode="External"/><Relationship Id="rId375" Type="http://schemas.openxmlformats.org/officeDocument/2006/relationships/hyperlink" Target="https://fbref.com/en/squads/46ef01d0/Orlando-City-Stats" TargetMode="External"/><Relationship Id="rId582" Type="http://schemas.openxmlformats.org/officeDocument/2006/relationships/hyperlink" Target="https://fbref.com/en/country/USA/United-States-Football" TargetMode="External"/><Relationship Id="rId2056" Type="http://schemas.openxmlformats.org/officeDocument/2006/relationships/hyperlink" Target="https://fbref.com/en/country/IDN/Indonesia-Football" TargetMode="External"/><Relationship Id="rId2263" Type="http://schemas.openxmlformats.org/officeDocument/2006/relationships/hyperlink" Target="https://fbref.com/en/players/24ec625a/Jayden-Reid" TargetMode="External"/><Relationship Id="rId2470" Type="http://schemas.openxmlformats.org/officeDocument/2006/relationships/hyperlink" Target="https://fbref.com/en/players/960a4473/matchlogs/2025/passing/William-Sands-Match-Logs" TargetMode="External"/><Relationship Id="rId235" Type="http://schemas.openxmlformats.org/officeDocument/2006/relationships/hyperlink" Target="https://fbref.com/en/squads/44117292/DC-United-Stats" TargetMode="External"/><Relationship Id="rId442" Type="http://schemas.openxmlformats.org/officeDocument/2006/relationships/hyperlink" Target="https://fbref.com/en/country/SUI/Switzerland-Football" TargetMode="External"/><Relationship Id="rId1072" Type="http://schemas.openxmlformats.org/officeDocument/2006/relationships/hyperlink" Target="https://fbref.com/en/players/e43c8d72/matchlogs/2025/passing/Yeimar-Gomez-Andrade-Match-Logs" TargetMode="External"/><Relationship Id="rId2123" Type="http://schemas.openxmlformats.org/officeDocument/2006/relationships/hyperlink" Target="https://fbref.com/en/players/7af31216/Matti-Peltola" TargetMode="External"/><Relationship Id="rId2330" Type="http://schemas.openxmlformats.org/officeDocument/2006/relationships/hyperlink" Target="https://fbref.com/en/players/3ae8029b/matchlogs/2025/passing/Baltasar-Rodriguez-Match-Logs" TargetMode="External"/><Relationship Id="rId302" Type="http://schemas.openxmlformats.org/officeDocument/2006/relationships/hyperlink" Target="https://fbref.com/en/country/USA/United-States-Football" TargetMode="External"/><Relationship Id="rId1889" Type="http://schemas.openxmlformats.org/officeDocument/2006/relationships/hyperlink" Target="https://fbref.com/en/squads/35f1b818/Nashville-SC-Stats" TargetMode="External"/><Relationship Id="rId1749" Type="http://schemas.openxmlformats.org/officeDocument/2006/relationships/hyperlink" Target="https://fbref.com/en/country/USA/United-States-Football" TargetMode="External"/><Relationship Id="rId1956" Type="http://schemas.openxmlformats.org/officeDocument/2006/relationships/hyperlink" Target="https://fbref.com/en/country/AUS/Australia-Football" TargetMode="External"/><Relationship Id="rId1609" Type="http://schemas.openxmlformats.org/officeDocument/2006/relationships/hyperlink" Target="https://fbref.com/en/country/SRB/Serbia-Football" TargetMode="External"/><Relationship Id="rId1816" Type="http://schemas.openxmlformats.org/officeDocument/2006/relationships/hyperlink" Target="https://fbref.com/en/players/f99f37fc/Maximiliano-Moralez" TargetMode="External"/><Relationship Id="rId3031" Type="http://schemas.openxmlformats.org/officeDocument/2006/relationships/hyperlink" Target="https://fbref.com/en/squads/d8b46897/LA-Galaxy-Stats" TargetMode="External"/><Relationship Id="rId2797" Type="http://schemas.openxmlformats.org/officeDocument/2006/relationships/hyperlink" Target="https://fbref.com/en/players/0d32b115/Garrison-Tubb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4117292/DC-United-Stats" TargetMode="External"/><Relationship Id="rId13" Type="http://schemas.openxmlformats.org/officeDocument/2006/relationships/hyperlink" Target="https://fbref.com/en/squads/d8b46897/LA-Galaxy-Stats" TargetMode="External"/><Relationship Id="rId18" Type="http://schemas.openxmlformats.org/officeDocument/2006/relationships/hyperlink" Target="https://fbref.com/en/squads/69a0fb10/New-York-Red-Bulls-Stats" TargetMode="External"/><Relationship Id="rId26" Type="http://schemas.openxmlformats.org/officeDocument/2006/relationships/hyperlink" Target="https://fbref.com/en/squads/ca460650/San-Jose-Earthquakes-Stats" TargetMode="External"/><Relationship Id="rId3" Type="http://schemas.openxmlformats.org/officeDocument/2006/relationships/hyperlink" Target="https://fbref.com/en/squads/fc22273c/CF-Montreal-Stats" TargetMode="External"/><Relationship Id="rId21" Type="http://schemas.openxmlformats.org/officeDocument/2006/relationships/hyperlink" Target="https://fbref.com/en/squads/46024eeb/Philadelphia-Union-Stats" TargetMode="External"/><Relationship Id="rId7" Type="http://schemas.openxmlformats.org/officeDocument/2006/relationships/hyperlink" Target="https://fbref.com/en/squads/529ba333/Columbus-Crew-Stats" TargetMode="External"/><Relationship Id="rId12" Type="http://schemas.openxmlformats.org/officeDocument/2006/relationships/hyperlink" Target="https://fbref.com/en/squads/cb8b86a2/Inter-Miami-Stats" TargetMode="External"/><Relationship Id="rId17" Type="http://schemas.openxmlformats.org/officeDocument/2006/relationships/hyperlink" Target="https://fbref.com/en/squads/3c079def/New-England-Revolution-Stats" TargetMode="External"/><Relationship Id="rId25" Type="http://schemas.openxmlformats.org/officeDocument/2006/relationships/hyperlink" Target="https://fbref.com/en/squads/6218ebd4/Seattle-Sounders-Stats" TargetMode="External"/><Relationship Id="rId2" Type="http://schemas.openxmlformats.org/officeDocument/2006/relationships/hyperlink" Target="https://fbref.com/en/squads/b918956d/Austin-FC-Stats" TargetMode="External"/><Relationship Id="rId16" Type="http://schemas.openxmlformats.org/officeDocument/2006/relationships/hyperlink" Target="https://fbref.com/en/squads/35f1b818/Nashville-SC-Stats" TargetMode="External"/><Relationship Id="rId20" Type="http://schemas.openxmlformats.org/officeDocument/2006/relationships/hyperlink" Target="https://fbref.com/en/squads/46ef01d0/Orlando-City-Stats" TargetMode="External"/><Relationship Id="rId29" Type="http://schemas.openxmlformats.org/officeDocument/2006/relationships/hyperlink" Target="https://fbref.com/en/squads/130f43fa/Toronto-FC-Stats" TargetMode="External"/><Relationship Id="rId1" Type="http://schemas.openxmlformats.org/officeDocument/2006/relationships/hyperlink" Target="https://fbref.com/en/squads/1ebc1a5b/Atlanta-United-Stats" TargetMode="External"/><Relationship Id="rId6" Type="http://schemas.openxmlformats.org/officeDocument/2006/relationships/hyperlink" Target="https://fbref.com/en/squads/415b4465/Colorado-Rapids-Stats" TargetMode="External"/><Relationship Id="rId11" Type="http://schemas.openxmlformats.org/officeDocument/2006/relationships/hyperlink" Target="https://fbref.com/en/squads/0d885416/Houston-Dynamo-Stats" TargetMode="External"/><Relationship Id="rId24" Type="http://schemas.openxmlformats.org/officeDocument/2006/relationships/hyperlink" Target="https://fbref.com/en/squads/91b092e1/San-Diego-FC-Stats" TargetMode="External"/><Relationship Id="rId5" Type="http://schemas.openxmlformats.org/officeDocument/2006/relationships/hyperlink" Target="https://fbref.com/en/squads/f9940243/Chicago-Fire-Stats" TargetMode="External"/><Relationship Id="rId15" Type="http://schemas.openxmlformats.org/officeDocument/2006/relationships/hyperlink" Target="https://fbref.com/en/squads/99ea75a6/Minnesota-United-Stats" TargetMode="External"/><Relationship Id="rId23" Type="http://schemas.openxmlformats.org/officeDocument/2006/relationships/hyperlink" Target="https://fbref.com/en/squads/f7d86a43/Real-Salt-Lake-Stats" TargetMode="External"/><Relationship Id="rId28" Type="http://schemas.openxmlformats.org/officeDocument/2006/relationships/hyperlink" Target="https://fbref.com/en/squads/bd97ac1f/St-Louis-City-Stats" TargetMode="External"/><Relationship Id="rId10" Type="http://schemas.openxmlformats.org/officeDocument/2006/relationships/hyperlink" Target="https://fbref.com/en/squads/15cf8f40/FC-Dallas-Stats" TargetMode="External"/><Relationship Id="rId19" Type="http://schemas.openxmlformats.org/officeDocument/2006/relationships/hyperlink" Target="https://fbref.com/en/squads/64e81410/New-York-City-FC-Stats" TargetMode="External"/><Relationship Id="rId4" Type="http://schemas.openxmlformats.org/officeDocument/2006/relationships/hyperlink" Target="https://fbref.com/en/squads/eb57545a/Charlotte-FC-Stats" TargetMode="External"/><Relationship Id="rId9" Type="http://schemas.openxmlformats.org/officeDocument/2006/relationships/hyperlink" Target="https://fbref.com/en/squads/e9ea41b2/FC-Cincinnati-Stats" TargetMode="External"/><Relationship Id="rId14" Type="http://schemas.openxmlformats.org/officeDocument/2006/relationships/hyperlink" Target="https://fbref.com/en/squads/81d817a3/Los-Angeles-FC-Stats" TargetMode="External"/><Relationship Id="rId22" Type="http://schemas.openxmlformats.org/officeDocument/2006/relationships/hyperlink" Target="https://fbref.com/en/squads/d076914e/Portland-Timbers-Stats" TargetMode="External"/><Relationship Id="rId27" Type="http://schemas.openxmlformats.org/officeDocument/2006/relationships/hyperlink" Target="https://fbref.com/en/squads/4acb0537/Sporting-Kansas-City-Stats" TargetMode="External"/><Relationship Id="rId30" Type="http://schemas.openxmlformats.org/officeDocument/2006/relationships/hyperlink" Target="https://fbref.com/en/squads/ab41cb90/Vancouver-Whitecaps-FC-Sta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4117292/DC-United-Stats" TargetMode="External"/><Relationship Id="rId13" Type="http://schemas.openxmlformats.org/officeDocument/2006/relationships/hyperlink" Target="https://fbref.com/en/squads/d8b46897/LA-Galaxy-Stats" TargetMode="External"/><Relationship Id="rId18" Type="http://schemas.openxmlformats.org/officeDocument/2006/relationships/hyperlink" Target="https://fbref.com/en/squads/69a0fb10/New-York-Red-Bulls-Stats" TargetMode="External"/><Relationship Id="rId26" Type="http://schemas.openxmlformats.org/officeDocument/2006/relationships/hyperlink" Target="https://fbref.com/en/squads/ca460650/San-Jose-Earthquakes-Stats" TargetMode="External"/><Relationship Id="rId3" Type="http://schemas.openxmlformats.org/officeDocument/2006/relationships/hyperlink" Target="https://fbref.com/en/squads/fc22273c/CF-Montreal-Stats" TargetMode="External"/><Relationship Id="rId21" Type="http://schemas.openxmlformats.org/officeDocument/2006/relationships/hyperlink" Target="https://fbref.com/en/squads/46024eeb/Philadelphia-Union-Stats" TargetMode="External"/><Relationship Id="rId7" Type="http://schemas.openxmlformats.org/officeDocument/2006/relationships/hyperlink" Target="https://fbref.com/en/squads/529ba333/Columbus-Crew-Stats" TargetMode="External"/><Relationship Id="rId12" Type="http://schemas.openxmlformats.org/officeDocument/2006/relationships/hyperlink" Target="https://fbref.com/en/squads/cb8b86a2/Inter-Miami-Stats" TargetMode="External"/><Relationship Id="rId17" Type="http://schemas.openxmlformats.org/officeDocument/2006/relationships/hyperlink" Target="https://fbref.com/en/squads/3c079def/New-England-Revolution-Stats" TargetMode="External"/><Relationship Id="rId25" Type="http://schemas.openxmlformats.org/officeDocument/2006/relationships/hyperlink" Target="https://fbref.com/en/squads/6218ebd4/Seattle-Sounders-Stats" TargetMode="External"/><Relationship Id="rId2" Type="http://schemas.openxmlformats.org/officeDocument/2006/relationships/hyperlink" Target="https://fbref.com/en/squads/b918956d/Austin-FC-Stats" TargetMode="External"/><Relationship Id="rId16" Type="http://schemas.openxmlformats.org/officeDocument/2006/relationships/hyperlink" Target="https://fbref.com/en/squads/35f1b818/Nashville-SC-Stats" TargetMode="External"/><Relationship Id="rId20" Type="http://schemas.openxmlformats.org/officeDocument/2006/relationships/hyperlink" Target="https://fbref.com/en/squads/46ef01d0/Orlando-City-Stats" TargetMode="External"/><Relationship Id="rId29" Type="http://schemas.openxmlformats.org/officeDocument/2006/relationships/hyperlink" Target="https://fbref.com/en/squads/130f43fa/Toronto-FC-Stats" TargetMode="External"/><Relationship Id="rId1" Type="http://schemas.openxmlformats.org/officeDocument/2006/relationships/hyperlink" Target="https://fbref.com/en/squads/1ebc1a5b/Atlanta-United-Stats" TargetMode="External"/><Relationship Id="rId6" Type="http://schemas.openxmlformats.org/officeDocument/2006/relationships/hyperlink" Target="https://fbref.com/en/squads/415b4465/Colorado-Rapids-Stats" TargetMode="External"/><Relationship Id="rId11" Type="http://schemas.openxmlformats.org/officeDocument/2006/relationships/hyperlink" Target="https://fbref.com/en/squads/0d885416/Houston-Dynamo-Stats" TargetMode="External"/><Relationship Id="rId24" Type="http://schemas.openxmlformats.org/officeDocument/2006/relationships/hyperlink" Target="https://fbref.com/en/squads/91b092e1/San-Diego-FC-Stats" TargetMode="External"/><Relationship Id="rId5" Type="http://schemas.openxmlformats.org/officeDocument/2006/relationships/hyperlink" Target="https://fbref.com/en/squads/f9940243/Chicago-Fire-Stats" TargetMode="External"/><Relationship Id="rId15" Type="http://schemas.openxmlformats.org/officeDocument/2006/relationships/hyperlink" Target="https://fbref.com/en/squads/99ea75a6/Minnesota-United-Stats" TargetMode="External"/><Relationship Id="rId23" Type="http://schemas.openxmlformats.org/officeDocument/2006/relationships/hyperlink" Target="https://fbref.com/en/squads/f7d86a43/Real-Salt-Lake-Stats" TargetMode="External"/><Relationship Id="rId28" Type="http://schemas.openxmlformats.org/officeDocument/2006/relationships/hyperlink" Target="https://fbref.com/en/squads/bd97ac1f/St-Louis-City-Stats" TargetMode="External"/><Relationship Id="rId10" Type="http://schemas.openxmlformats.org/officeDocument/2006/relationships/hyperlink" Target="https://fbref.com/en/squads/15cf8f40/FC-Dallas-Stats" TargetMode="External"/><Relationship Id="rId19" Type="http://schemas.openxmlformats.org/officeDocument/2006/relationships/hyperlink" Target="https://fbref.com/en/squads/64e81410/New-York-City-FC-Stats" TargetMode="External"/><Relationship Id="rId4" Type="http://schemas.openxmlformats.org/officeDocument/2006/relationships/hyperlink" Target="https://fbref.com/en/squads/eb57545a/Charlotte-FC-Stats" TargetMode="External"/><Relationship Id="rId9" Type="http://schemas.openxmlformats.org/officeDocument/2006/relationships/hyperlink" Target="https://fbref.com/en/squads/e9ea41b2/FC-Cincinnati-Stats" TargetMode="External"/><Relationship Id="rId14" Type="http://schemas.openxmlformats.org/officeDocument/2006/relationships/hyperlink" Target="https://fbref.com/en/squads/81d817a3/Los-Angeles-FC-Stats" TargetMode="External"/><Relationship Id="rId22" Type="http://schemas.openxmlformats.org/officeDocument/2006/relationships/hyperlink" Target="https://fbref.com/en/squads/d076914e/Portland-Timbers-Stats" TargetMode="External"/><Relationship Id="rId27" Type="http://schemas.openxmlformats.org/officeDocument/2006/relationships/hyperlink" Target="https://fbref.com/en/squads/4acb0537/Sporting-Kansas-City-Stats" TargetMode="External"/><Relationship Id="rId30" Type="http://schemas.openxmlformats.org/officeDocument/2006/relationships/hyperlink" Target="https://fbref.com/en/squads/ab41cb90/Vancouver-Whitecaps-FC-Sta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f9940243/Chicago-Fire-Stats" TargetMode="External"/><Relationship Id="rId13" Type="http://schemas.openxmlformats.org/officeDocument/2006/relationships/hyperlink" Target="https://fbref.com/en/squads/6218ebd4/Seattle-Sounders-Stats" TargetMode="External"/><Relationship Id="rId18" Type="http://schemas.openxmlformats.org/officeDocument/2006/relationships/hyperlink" Target="https://fbref.com/en/squads/1ebc1a5b/Atlanta-United-Stats" TargetMode="External"/><Relationship Id="rId26" Type="http://schemas.openxmlformats.org/officeDocument/2006/relationships/hyperlink" Target="https://fbref.com/en/squads/d8b46897/LA-Galaxy-Stats" TargetMode="External"/><Relationship Id="rId3" Type="http://schemas.openxmlformats.org/officeDocument/2006/relationships/hyperlink" Target="https://fbref.com/en/squads/cb8b86a2/Inter-Miami-Stats" TargetMode="External"/><Relationship Id="rId21" Type="http://schemas.openxmlformats.org/officeDocument/2006/relationships/hyperlink" Target="https://fbref.com/en/squads/b918956d/Austin-FC-Stats" TargetMode="External"/><Relationship Id="rId7" Type="http://schemas.openxmlformats.org/officeDocument/2006/relationships/hyperlink" Target="https://fbref.com/en/squads/529ba333/Columbus-Crew-Stats" TargetMode="External"/><Relationship Id="rId12" Type="http://schemas.openxmlformats.org/officeDocument/2006/relationships/hyperlink" Target="https://fbref.com/en/squads/64e81410/New-York-City-FC-Stats" TargetMode="External"/><Relationship Id="rId17" Type="http://schemas.openxmlformats.org/officeDocument/2006/relationships/hyperlink" Target="https://fbref.com/en/squads/69a0fb10/New-York-Red-Bulls-Stats" TargetMode="External"/><Relationship Id="rId25" Type="http://schemas.openxmlformats.org/officeDocument/2006/relationships/hyperlink" Target="https://fbref.com/en/squads/d076914e/Portland-Timbers-Stats" TargetMode="External"/><Relationship Id="rId2" Type="http://schemas.openxmlformats.org/officeDocument/2006/relationships/hyperlink" Target="https://fbref.com/en/squads/35f1b818/Nashville-SC-Stats" TargetMode="External"/><Relationship Id="rId16" Type="http://schemas.openxmlformats.org/officeDocument/2006/relationships/hyperlink" Target="https://fbref.com/en/squads/15cf8f40/FC-Dallas-Stats" TargetMode="External"/><Relationship Id="rId20" Type="http://schemas.openxmlformats.org/officeDocument/2006/relationships/hyperlink" Target="https://fbref.com/en/squads/e9ea41b2/FC-Cincinnati-Stats" TargetMode="External"/><Relationship Id="rId29" Type="http://schemas.openxmlformats.org/officeDocument/2006/relationships/hyperlink" Target="https://fbref.com/en/squads/4acb0537/Sporting-Kansas-City-Stats" TargetMode="External"/><Relationship Id="rId1" Type="http://schemas.openxmlformats.org/officeDocument/2006/relationships/hyperlink" Target="https://fbref.com/en/squads/ca460650/San-Jose-Earthquakes-Stats" TargetMode="External"/><Relationship Id="rId6" Type="http://schemas.openxmlformats.org/officeDocument/2006/relationships/hyperlink" Target="https://fbref.com/en/squads/81d817a3/Los-Angeles-FC-Stats" TargetMode="External"/><Relationship Id="rId11" Type="http://schemas.openxmlformats.org/officeDocument/2006/relationships/hyperlink" Target="https://fbref.com/en/squads/eb57545a/Charlotte-FC-Stats" TargetMode="External"/><Relationship Id="rId24" Type="http://schemas.openxmlformats.org/officeDocument/2006/relationships/hyperlink" Target="https://fbref.com/en/squads/f7d86a43/Real-Salt-Lake-Stats" TargetMode="External"/><Relationship Id="rId5" Type="http://schemas.openxmlformats.org/officeDocument/2006/relationships/hyperlink" Target="https://fbref.com/en/squads/91b092e1/San-Diego-FC-Stats" TargetMode="External"/><Relationship Id="rId15" Type="http://schemas.openxmlformats.org/officeDocument/2006/relationships/hyperlink" Target="https://fbref.com/en/squads/415b4465/Colorado-Rapids-Stats" TargetMode="External"/><Relationship Id="rId23" Type="http://schemas.openxmlformats.org/officeDocument/2006/relationships/hyperlink" Target="https://fbref.com/en/squads/0d885416/Houston-Dynamo-Stats" TargetMode="External"/><Relationship Id="rId28" Type="http://schemas.openxmlformats.org/officeDocument/2006/relationships/hyperlink" Target="https://fbref.com/en/squads/44117292/DC-United-Stats" TargetMode="External"/><Relationship Id="rId10" Type="http://schemas.openxmlformats.org/officeDocument/2006/relationships/hyperlink" Target="https://fbref.com/en/squads/ab41cb90/Vancouver-Whitecaps-FC-Stats" TargetMode="External"/><Relationship Id="rId19" Type="http://schemas.openxmlformats.org/officeDocument/2006/relationships/hyperlink" Target="https://fbref.com/en/squads/bd97ac1f/St-Louis-City-Stats" TargetMode="External"/><Relationship Id="rId4" Type="http://schemas.openxmlformats.org/officeDocument/2006/relationships/hyperlink" Target="https://fbref.com/en/squads/46ef01d0/Orlando-City-Stats" TargetMode="External"/><Relationship Id="rId9" Type="http://schemas.openxmlformats.org/officeDocument/2006/relationships/hyperlink" Target="https://fbref.com/en/squads/46024eeb/Philadelphia-Union-Stats" TargetMode="External"/><Relationship Id="rId14" Type="http://schemas.openxmlformats.org/officeDocument/2006/relationships/hyperlink" Target="https://fbref.com/en/squads/99ea75a6/Minnesota-United-Stats" TargetMode="External"/><Relationship Id="rId22" Type="http://schemas.openxmlformats.org/officeDocument/2006/relationships/hyperlink" Target="https://fbref.com/en/squads/3c079def/New-England-Revolution-Stats" TargetMode="External"/><Relationship Id="rId27" Type="http://schemas.openxmlformats.org/officeDocument/2006/relationships/hyperlink" Target="https://fbref.com/en/squads/fc22273c/CF-Montreal-Stats" TargetMode="External"/><Relationship Id="rId30" Type="http://schemas.openxmlformats.org/officeDocument/2006/relationships/hyperlink" Target="https://fbref.com/en/squads/130f43fa/Toronto-FC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0"/>
  <sheetViews>
    <sheetView topLeftCell="H1" workbookViewId="0">
      <selection activeCell="G1" sqref="G1"/>
    </sheetView>
  </sheetViews>
  <sheetFormatPr defaultRowHeight="15"/>
  <cols>
    <col min="1" max="1" width="25.28515625" customWidth="1"/>
    <col min="4" max="4" width="15.42578125" customWidth="1"/>
  </cols>
  <sheetData>
    <row r="1" spans="1:3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7</v>
      </c>
      <c r="N1" s="3" t="s">
        <v>8</v>
      </c>
      <c r="O1" s="3" t="s">
        <v>9</v>
      </c>
      <c r="P1" s="4" t="s">
        <v>7</v>
      </c>
      <c r="Q1" s="3" t="s">
        <v>8</v>
      </c>
      <c r="R1" s="3" t="s">
        <v>9</v>
      </c>
      <c r="S1" s="4" t="s">
        <v>7</v>
      </c>
      <c r="T1" s="3" t="s">
        <v>8</v>
      </c>
      <c r="U1" s="3" t="s">
        <v>9</v>
      </c>
      <c r="V1" s="4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5">
        <v>45717</v>
      </c>
      <c r="AB1" s="3" t="s">
        <v>17</v>
      </c>
      <c r="AC1" s="3" t="s">
        <v>18</v>
      </c>
      <c r="AD1" s="3" t="s">
        <v>19</v>
      </c>
      <c r="AE1" s="6" t="s">
        <v>20</v>
      </c>
    </row>
    <row r="2" spans="1:31">
      <c r="A2" s="49" t="s">
        <v>0</v>
      </c>
      <c r="B2" s="51" t="s">
        <v>1</v>
      </c>
      <c r="C2" s="51" t="s">
        <v>2</v>
      </c>
      <c r="D2" s="51" t="s">
        <v>3</v>
      </c>
      <c r="E2" s="51" t="s">
        <v>4</v>
      </c>
      <c r="F2" s="51" t="s">
        <v>5</v>
      </c>
      <c r="G2" s="51" t="s">
        <v>6</v>
      </c>
      <c r="H2" s="55" t="s">
        <v>7</v>
      </c>
      <c r="I2" s="51" t="s">
        <v>8</v>
      </c>
      <c r="J2" s="51" t="s">
        <v>9</v>
      </c>
      <c r="K2" s="51" t="s">
        <v>10</v>
      </c>
      <c r="L2" s="51" t="s">
        <v>11</v>
      </c>
      <c r="M2" s="55" t="s">
        <v>7</v>
      </c>
      <c r="N2" s="51" t="s">
        <v>8</v>
      </c>
      <c r="O2" s="51" t="s">
        <v>9</v>
      </c>
      <c r="P2" s="55" t="s">
        <v>7</v>
      </c>
      <c r="Q2" s="51" t="s">
        <v>8</v>
      </c>
      <c r="R2" s="51" t="s">
        <v>9</v>
      </c>
      <c r="S2" s="55" t="s">
        <v>7</v>
      </c>
      <c r="T2" s="51" t="s">
        <v>8</v>
      </c>
      <c r="U2" s="51" t="s">
        <v>9</v>
      </c>
      <c r="V2" s="55" t="s">
        <v>12</v>
      </c>
      <c r="W2" s="51" t="s">
        <v>13</v>
      </c>
      <c r="X2" s="51" t="s">
        <v>14</v>
      </c>
      <c r="Y2" s="51" t="s">
        <v>15</v>
      </c>
      <c r="Z2" s="51" t="s">
        <v>16</v>
      </c>
      <c r="AA2" s="59">
        <v>45717</v>
      </c>
      <c r="AB2" s="51" t="s">
        <v>17</v>
      </c>
      <c r="AC2" s="51" t="s">
        <v>18</v>
      </c>
      <c r="AD2" s="51" t="s">
        <v>19</v>
      </c>
      <c r="AE2" s="60" t="s">
        <v>20</v>
      </c>
    </row>
    <row r="3" spans="1:31">
      <c r="A3" s="49" t="s">
        <v>0</v>
      </c>
      <c r="B3" s="51" t="s">
        <v>1</v>
      </c>
      <c r="C3" s="51" t="s">
        <v>2</v>
      </c>
      <c r="D3" s="51" t="s">
        <v>3</v>
      </c>
      <c r="E3" s="51" t="s">
        <v>4</v>
      </c>
      <c r="F3" s="51" t="s">
        <v>5</v>
      </c>
      <c r="G3" s="51" t="s">
        <v>6</v>
      </c>
      <c r="H3" s="55" t="s">
        <v>7</v>
      </c>
      <c r="I3" s="51" t="s">
        <v>8</v>
      </c>
      <c r="J3" s="51" t="s">
        <v>9</v>
      </c>
      <c r="K3" s="51" t="s">
        <v>10</v>
      </c>
      <c r="L3" s="51" t="s">
        <v>11</v>
      </c>
      <c r="M3" s="55" t="s">
        <v>7</v>
      </c>
      <c r="N3" s="51" t="s">
        <v>8</v>
      </c>
      <c r="O3" s="51" t="s">
        <v>9</v>
      </c>
      <c r="P3" s="55" t="s">
        <v>7</v>
      </c>
      <c r="Q3" s="51" t="s">
        <v>8</v>
      </c>
      <c r="R3" s="51" t="s">
        <v>9</v>
      </c>
      <c r="S3" s="55" t="s">
        <v>7</v>
      </c>
      <c r="T3" s="51" t="s">
        <v>8</v>
      </c>
      <c r="U3" s="51" t="s">
        <v>9</v>
      </c>
      <c r="V3" s="55" t="s">
        <v>12</v>
      </c>
      <c r="W3" s="51" t="s">
        <v>13</v>
      </c>
      <c r="X3" s="51" t="s">
        <v>14</v>
      </c>
      <c r="Y3" s="51" t="s">
        <v>15</v>
      </c>
      <c r="Z3" s="51" t="s">
        <v>16</v>
      </c>
      <c r="AA3" s="59">
        <v>45717</v>
      </c>
      <c r="AB3" s="51" t="s">
        <v>17</v>
      </c>
      <c r="AC3" s="51" t="s">
        <v>18</v>
      </c>
      <c r="AD3" s="51" t="s">
        <v>19</v>
      </c>
      <c r="AE3" s="60" t="s">
        <v>20</v>
      </c>
    </row>
    <row r="4" spans="1:31">
      <c r="A4" s="49" t="s">
        <v>0</v>
      </c>
      <c r="B4" s="51" t="s">
        <v>1</v>
      </c>
      <c r="C4" s="51" t="s">
        <v>2</v>
      </c>
      <c r="D4" s="51" t="s">
        <v>3</v>
      </c>
      <c r="E4" s="51" t="s">
        <v>4</v>
      </c>
      <c r="F4" s="51" t="s">
        <v>5</v>
      </c>
      <c r="G4" s="51" t="s">
        <v>6</v>
      </c>
      <c r="H4" s="55" t="s">
        <v>7</v>
      </c>
      <c r="I4" s="51" t="s">
        <v>8</v>
      </c>
      <c r="J4" s="51" t="s">
        <v>9</v>
      </c>
      <c r="K4" s="51" t="s">
        <v>10</v>
      </c>
      <c r="L4" s="51" t="s">
        <v>11</v>
      </c>
      <c r="M4" s="55" t="s">
        <v>7</v>
      </c>
      <c r="N4" s="51" t="s">
        <v>8</v>
      </c>
      <c r="O4" s="51" t="s">
        <v>9</v>
      </c>
      <c r="P4" s="55" t="s">
        <v>7</v>
      </c>
      <c r="Q4" s="51" t="s">
        <v>8</v>
      </c>
      <c r="R4" s="51" t="s">
        <v>9</v>
      </c>
      <c r="S4" s="55" t="s">
        <v>7</v>
      </c>
      <c r="T4" s="51" t="s">
        <v>8</v>
      </c>
      <c r="U4" s="51" t="s">
        <v>9</v>
      </c>
      <c r="V4" s="55" t="s">
        <v>12</v>
      </c>
      <c r="W4" s="51" t="s">
        <v>13</v>
      </c>
      <c r="X4" s="51" t="s">
        <v>14</v>
      </c>
      <c r="Y4" s="51" t="s">
        <v>15</v>
      </c>
      <c r="Z4" s="51" t="s">
        <v>16</v>
      </c>
      <c r="AA4" s="59">
        <v>45717</v>
      </c>
      <c r="AB4" s="51" t="s">
        <v>17</v>
      </c>
      <c r="AC4" s="51" t="s">
        <v>18</v>
      </c>
      <c r="AD4" s="51" t="s">
        <v>19</v>
      </c>
      <c r="AE4" s="60" t="s">
        <v>20</v>
      </c>
    </row>
    <row r="5" spans="1:31">
      <c r="A5" s="49" t="s">
        <v>0</v>
      </c>
      <c r="B5" s="51" t="s">
        <v>1</v>
      </c>
      <c r="C5" s="51" t="s">
        <v>2</v>
      </c>
      <c r="D5" s="51" t="s">
        <v>3</v>
      </c>
      <c r="E5" s="51" t="s">
        <v>4</v>
      </c>
      <c r="F5" s="51" t="s">
        <v>5</v>
      </c>
      <c r="G5" s="51" t="s">
        <v>6</v>
      </c>
      <c r="H5" s="55" t="s">
        <v>7</v>
      </c>
      <c r="I5" s="51" t="s">
        <v>8</v>
      </c>
      <c r="J5" s="51" t="s">
        <v>9</v>
      </c>
      <c r="K5" s="51" t="s">
        <v>10</v>
      </c>
      <c r="L5" s="51" t="s">
        <v>11</v>
      </c>
      <c r="M5" s="55" t="s">
        <v>7</v>
      </c>
      <c r="N5" s="51" t="s">
        <v>8</v>
      </c>
      <c r="O5" s="51" t="s">
        <v>9</v>
      </c>
      <c r="P5" s="55" t="s">
        <v>7</v>
      </c>
      <c r="Q5" s="51" t="s">
        <v>8</v>
      </c>
      <c r="R5" s="51" t="s">
        <v>9</v>
      </c>
      <c r="S5" s="55" t="s">
        <v>7</v>
      </c>
      <c r="T5" s="51" t="s">
        <v>8</v>
      </c>
      <c r="U5" s="51" t="s">
        <v>9</v>
      </c>
      <c r="V5" s="55" t="s">
        <v>12</v>
      </c>
      <c r="W5" s="51" t="s">
        <v>13</v>
      </c>
      <c r="X5" s="51" t="s">
        <v>14</v>
      </c>
      <c r="Y5" s="51" t="s">
        <v>15</v>
      </c>
      <c r="Z5" s="51" t="s">
        <v>16</v>
      </c>
      <c r="AA5" s="59">
        <v>45717</v>
      </c>
      <c r="AB5" s="51" t="s">
        <v>17</v>
      </c>
      <c r="AC5" s="51" t="s">
        <v>18</v>
      </c>
      <c r="AD5" s="51" t="s">
        <v>19</v>
      </c>
      <c r="AE5" s="60" t="s">
        <v>20</v>
      </c>
    </row>
    <row r="6" spans="1:31">
      <c r="A6" s="49" t="s">
        <v>0</v>
      </c>
      <c r="B6" s="51" t="s">
        <v>1</v>
      </c>
      <c r="C6" s="51" t="s">
        <v>2</v>
      </c>
      <c r="D6" s="51" t="s">
        <v>3</v>
      </c>
      <c r="E6" s="51" t="s">
        <v>4</v>
      </c>
      <c r="F6" s="51" t="s">
        <v>5</v>
      </c>
      <c r="G6" s="51" t="s">
        <v>6</v>
      </c>
      <c r="H6" s="55" t="s">
        <v>7</v>
      </c>
      <c r="I6" s="51" t="s">
        <v>8</v>
      </c>
      <c r="J6" s="51" t="s">
        <v>9</v>
      </c>
      <c r="K6" s="51" t="s">
        <v>10</v>
      </c>
      <c r="L6" s="51" t="s">
        <v>11</v>
      </c>
      <c r="M6" s="55" t="s">
        <v>7</v>
      </c>
      <c r="N6" s="51" t="s">
        <v>8</v>
      </c>
      <c r="O6" s="51" t="s">
        <v>9</v>
      </c>
      <c r="P6" s="55" t="s">
        <v>7</v>
      </c>
      <c r="Q6" s="51" t="s">
        <v>8</v>
      </c>
      <c r="R6" s="51" t="s">
        <v>9</v>
      </c>
      <c r="S6" s="55" t="s">
        <v>7</v>
      </c>
      <c r="T6" s="51" t="s">
        <v>8</v>
      </c>
      <c r="U6" s="51" t="s">
        <v>9</v>
      </c>
      <c r="V6" s="55" t="s">
        <v>12</v>
      </c>
      <c r="W6" s="51" t="s">
        <v>13</v>
      </c>
      <c r="X6" s="51" t="s">
        <v>14</v>
      </c>
      <c r="Y6" s="51" t="s">
        <v>15</v>
      </c>
      <c r="Z6" s="51" t="s">
        <v>16</v>
      </c>
      <c r="AA6" s="59">
        <v>45717</v>
      </c>
      <c r="AB6" s="51" t="s">
        <v>17</v>
      </c>
      <c r="AC6" s="51" t="s">
        <v>18</v>
      </c>
      <c r="AD6" s="51" t="s">
        <v>19</v>
      </c>
      <c r="AE6" s="60" t="s">
        <v>20</v>
      </c>
    </row>
    <row r="7" spans="1:31">
      <c r="A7" s="49" t="s">
        <v>0</v>
      </c>
      <c r="B7" s="51" t="s">
        <v>1</v>
      </c>
      <c r="C7" s="51" t="s">
        <v>2</v>
      </c>
      <c r="D7" s="51" t="s">
        <v>3</v>
      </c>
      <c r="E7" s="51" t="s">
        <v>4</v>
      </c>
      <c r="F7" s="51" t="s">
        <v>5</v>
      </c>
      <c r="G7" s="51" t="s">
        <v>6</v>
      </c>
      <c r="H7" s="55" t="s">
        <v>7</v>
      </c>
      <c r="I7" s="51" t="s">
        <v>8</v>
      </c>
      <c r="J7" s="51" t="s">
        <v>9</v>
      </c>
      <c r="K7" s="51" t="s">
        <v>10</v>
      </c>
      <c r="L7" s="51" t="s">
        <v>11</v>
      </c>
      <c r="M7" s="55" t="s">
        <v>7</v>
      </c>
      <c r="N7" s="51" t="s">
        <v>8</v>
      </c>
      <c r="O7" s="51" t="s">
        <v>9</v>
      </c>
      <c r="P7" s="55" t="s">
        <v>7</v>
      </c>
      <c r="Q7" s="51" t="s">
        <v>8</v>
      </c>
      <c r="R7" s="51" t="s">
        <v>9</v>
      </c>
      <c r="S7" s="55" t="s">
        <v>7</v>
      </c>
      <c r="T7" s="51" t="s">
        <v>8</v>
      </c>
      <c r="U7" s="51" t="s">
        <v>9</v>
      </c>
      <c r="V7" s="55" t="s">
        <v>12</v>
      </c>
      <c r="W7" s="51" t="s">
        <v>13</v>
      </c>
      <c r="X7" s="51" t="s">
        <v>14</v>
      </c>
      <c r="Y7" s="51" t="s">
        <v>15</v>
      </c>
      <c r="Z7" s="51" t="s">
        <v>16</v>
      </c>
      <c r="AA7" s="59">
        <v>45717</v>
      </c>
      <c r="AB7" s="51" t="s">
        <v>17</v>
      </c>
      <c r="AC7" s="51" t="s">
        <v>18</v>
      </c>
      <c r="AD7" s="51" t="s">
        <v>19</v>
      </c>
      <c r="AE7" s="60" t="s">
        <v>20</v>
      </c>
    </row>
    <row r="8" spans="1:31">
      <c r="A8" s="49" t="s">
        <v>0</v>
      </c>
      <c r="B8" s="51" t="s">
        <v>1</v>
      </c>
      <c r="C8" s="51" t="s">
        <v>2</v>
      </c>
      <c r="D8" s="51" t="s">
        <v>3</v>
      </c>
      <c r="E8" s="51" t="s">
        <v>4</v>
      </c>
      <c r="F8" s="51" t="s">
        <v>5</v>
      </c>
      <c r="G8" s="51" t="s">
        <v>6</v>
      </c>
      <c r="H8" s="55" t="s">
        <v>7</v>
      </c>
      <c r="I8" s="51" t="s">
        <v>8</v>
      </c>
      <c r="J8" s="51" t="s">
        <v>9</v>
      </c>
      <c r="K8" s="51" t="s">
        <v>10</v>
      </c>
      <c r="L8" s="51" t="s">
        <v>11</v>
      </c>
      <c r="M8" s="55" t="s">
        <v>7</v>
      </c>
      <c r="N8" s="51" t="s">
        <v>8</v>
      </c>
      <c r="O8" s="51" t="s">
        <v>9</v>
      </c>
      <c r="P8" s="55" t="s">
        <v>7</v>
      </c>
      <c r="Q8" s="51" t="s">
        <v>8</v>
      </c>
      <c r="R8" s="51" t="s">
        <v>9</v>
      </c>
      <c r="S8" s="55" t="s">
        <v>7</v>
      </c>
      <c r="T8" s="51" t="s">
        <v>8</v>
      </c>
      <c r="U8" s="51" t="s">
        <v>9</v>
      </c>
      <c r="V8" s="55" t="s">
        <v>12</v>
      </c>
      <c r="W8" s="51" t="s">
        <v>13</v>
      </c>
      <c r="X8" s="51" t="s">
        <v>14</v>
      </c>
      <c r="Y8" s="51" t="s">
        <v>15</v>
      </c>
      <c r="Z8" s="51" t="s">
        <v>16</v>
      </c>
      <c r="AA8" s="59">
        <v>45717</v>
      </c>
      <c r="AB8" s="51" t="s">
        <v>17</v>
      </c>
      <c r="AC8" s="51" t="s">
        <v>18</v>
      </c>
      <c r="AD8" s="51" t="s">
        <v>19</v>
      </c>
      <c r="AE8" s="60" t="s">
        <v>20</v>
      </c>
    </row>
    <row r="9" spans="1:31">
      <c r="A9" s="49" t="s">
        <v>0</v>
      </c>
      <c r="B9" s="51" t="s">
        <v>1</v>
      </c>
      <c r="C9" s="51" t="s">
        <v>2</v>
      </c>
      <c r="D9" s="51" t="s">
        <v>3</v>
      </c>
      <c r="E9" s="51" t="s">
        <v>4</v>
      </c>
      <c r="F9" s="51" t="s">
        <v>5</v>
      </c>
      <c r="G9" s="51" t="s">
        <v>6</v>
      </c>
      <c r="H9" s="55" t="s">
        <v>7</v>
      </c>
      <c r="I9" s="51" t="s">
        <v>8</v>
      </c>
      <c r="J9" s="51" t="s">
        <v>9</v>
      </c>
      <c r="K9" s="51" t="s">
        <v>10</v>
      </c>
      <c r="L9" s="51" t="s">
        <v>11</v>
      </c>
      <c r="M9" s="55" t="s">
        <v>7</v>
      </c>
      <c r="N9" s="51" t="s">
        <v>8</v>
      </c>
      <c r="O9" s="51" t="s">
        <v>9</v>
      </c>
      <c r="P9" s="55" t="s">
        <v>7</v>
      </c>
      <c r="Q9" s="51" t="s">
        <v>8</v>
      </c>
      <c r="R9" s="51" t="s">
        <v>9</v>
      </c>
      <c r="S9" s="55" t="s">
        <v>7</v>
      </c>
      <c r="T9" s="51" t="s">
        <v>8</v>
      </c>
      <c r="U9" s="51" t="s">
        <v>9</v>
      </c>
      <c r="V9" s="55" t="s">
        <v>12</v>
      </c>
      <c r="W9" s="51" t="s">
        <v>13</v>
      </c>
      <c r="X9" s="51" t="s">
        <v>14</v>
      </c>
      <c r="Y9" s="51" t="s">
        <v>15</v>
      </c>
      <c r="Z9" s="51" t="s">
        <v>16</v>
      </c>
      <c r="AA9" s="59">
        <v>45717</v>
      </c>
      <c r="AB9" s="51" t="s">
        <v>17</v>
      </c>
      <c r="AC9" s="51" t="s">
        <v>18</v>
      </c>
      <c r="AD9" s="51" t="s">
        <v>19</v>
      </c>
      <c r="AE9" s="60" t="s">
        <v>20</v>
      </c>
    </row>
    <row r="10" spans="1:31">
      <c r="A10" s="49" t="s">
        <v>0</v>
      </c>
      <c r="B10" s="51" t="s">
        <v>1</v>
      </c>
      <c r="C10" s="51" t="s">
        <v>2</v>
      </c>
      <c r="D10" s="51" t="s">
        <v>3</v>
      </c>
      <c r="E10" s="51" t="s">
        <v>4</v>
      </c>
      <c r="F10" s="51" t="s">
        <v>5</v>
      </c>
      <c r="G10" s="51" t="s">
        <v>6</v>
      </c>
      <c r="H10" s="55" t="s">
        <v>7</v>
      </c>
      <c r="I10" s="51" t="s">
        <v>8</v>
      </c>
      <c r="J10" s="51" t="s">
        <v>9</v>
      </c>
      <c r="K10" s="51" t="s">
        <v>10</v>
      </c>
      <c r="L10" s="51" t="s">
        <v>11</v>
      </c>
      <c r="M10" s="55" t="s">
        <v>7</v>
      </c>
      <c r="N10" s="51" t="s">
        <v>8</v>
      </c>
      <c r="O10" s="51" t="s">
        <v>9</v>
      </c>
      <c r="P10" s="55" t="s">
        <v>7</v>
      </c>
      <c r="Q10" s="51" t="s">
        <v>8</v>
      </c>
      <c r="R10" s="51" t="s">
        <v>9</v>
      </c>
      <c r="S10" s="55" t="s">
        <v>7</v>
      </c>
      <c r="T10" s="51" t="s">
        <v>8</v>
      </c>
      <c r="U10" s="51" t="s">
        <v>9</v>
      </c>
      <c r="V10" s="55" t="s">
        <v>12</v>
      </c>
      <c r="W10" s="51" t="s">
        <v>13</v>
      </c>
      <c r="X10" s="51" t="s">
        <v>14</v>
      </c>
      <c r="Y10" s="51" t="s">
        <v>15</v>
      </c>
      <c r="Z10" s="51" t="s">
        <v>16</v>
      </c>
      <c r="AA10" s="59">
        <v>45717</v>
      </c>
      <c r="AB10" s="51" t="s">
        <v>17</v>
      </c>
      <c r="AC10" s="51" t="s">
        <v>18</v>
      </c>
      <c r="AD10" s="51" t="s">
        <v>19</v>
      </c>
      <c r="AE10" s="60" t="s">
        <v>20</v>
      </c>
    </row>
    <row r="11" spans="1:31">
      <c r="A11" s="49" t="s">
        <v>0</v>
      </c>
      <c r="B11" s="51" t="s">
        <v>1</v>
      </c>
      <c r="C11" s="51" t="s">
        <v>2</v>
      </c>
      <c r="D11" s="51" t="s">
        <v>3</v>
      </c>
      <c r="E11" s="51" t="s">
        <v>4</v>
      </c>
      <c r="F11" s="51" t="s">
        <v>5</v>
      </c>
      <c r="G11" s="51" t="s">
        <v>6</v>
      </c>
      <c r="H11" s="55" t="s">
        <v>7</v>
      </c>
      <c r="I11" s="51" t="s">
        <v>8</v>
      </c>
      <c r="J11" s="51" t="s">
        <v>9</v>
      </c>
      <c r="K11" s="51" t="s">
        <v>10</v>
      </c>
      <c r="L11" s="51" t="s">
        <v>11</v>
      </c>
      <c r="M11" s="55" t="s">
        <v>7</v>
      </c>
      <c r="N11" s="51" t="s">
        <v>8</v>
      </c>
      <c r="O11" s="51" t="s">
        <v>9</v>
      </c>
      <c r="P11" s="55" t="s">
        <v>7</v>
      </c>
      <c r="Q11" s="51" t="s">
        <v>8</v>
      </c>
      <c r="R11" s="51" t="s">
        <v>9</v>
      </c>
      <c r="S11" s="55" t="s">
        <v>7</v>
      </c>
      <c r="T11" s="51" t="s">
        <v>8</v>
      </c>
      <c r="U11" s="51" t="s">
        <v>9</v>
      </c>
      <c r="V11" s="55" t="s">
        <v>12</v>
      </c>
      <c r="W11" s="51" t="s">
        <v>13</v>
      </c>
      <c r="X11" s="51" t="s">
        <v>14</v>
      </c>
      <c r="Y11" s="51" t="s">
        <v>15</v>
      </c>
      <c r="Z11" s="51" t="s">
        <v>16</v>
      </c>
      <c r="AA11" s="59">
        <v>45717</v>
      </c>
      <c r="AB11" s="51" t="s">
        <v>17</v>
      </c>
      <c r="AC11" s="51" t="s">
        <v>18</v>
      </c>
      <c r="AD11" s="51" t="s">
        <v>19</v>
      </c>
      <c r="AE11" s="60" t="s">
        <v>20</v>
      </c>
    </row>
    <row r="12" spans="1:31">
      <c r="A12" s="49" t="s">
        <v>0</v>
      </c>
      <c r="B12" s="51" t="s">
        <v>1</v>
      </c>
      <c r="C12" s="51" t="s">
        <v>2</v>
      </c>
      <c r="D12" s="51" t="s">
        <v>3</v>
      </c>
      <c r="E12" s="51" t="s">
        <v>4</v>
      </c>
      <c r="F12" s="51" t="s">
        <v>5</v>
      </c>
      <c r="G12" s="51" t="s">
        <v>6</v>
      </c>
      <c r="H12" s="55" t="s">
        <v>7</v>
      </c>
      <c r="I12" s="51" t="s">
        <v>8</v>
      </c>
      <c r="J12" s="51" t="s">
        <v>9</v>
      </c>
      <c r="K12" s="51" t="s">
        <v>10</v>
      </c>
      <c r="L12" s="51" t="s">
        <v>11</v>
      </c>
      <c r="M12" s="55" t="s">
        <v>7</v>
      </c>
      <c r="N12" s="51" t="s">
        <v>8</v>
      </c>
      <c r="O12" s="51" t="s">
        <v>9</v>
      </c>
      <c r="P12" s="55" t="s">
        <v>7</v>
      </c>
      <c r="Q12" s="51" t="s">
        <v>8</v>
      </c>
      <c r="R12" s="51" t="s">
        <v>9</v>
      </c>
      <c r="S12" s="55" t="s">
        <v>7</v>
      </c>
      <c r="T12" s="51" t="s">
        <v>8</v>
      </c>
      <c r="U12" s="51" t="s">
        <v>9</v>
      </c>
      <c r="V12" s="55" t="s">
        <v>12</v>
      </c>
      <c r="W12" s="51" t="s">
        <v>13</v>
      </c>
      <c r="X12" s="51" t="s">
        <v>14</v>
      </c>
      <c r="Y12" s="51" t="s">
        <v>15</v>
      </c>
      <c r="Z12" s="51" t="s">
        <v>16</v>
      </c>
      <c r="AA12" s="59">
        <v>45717</v>
      </c>
      <c r="AB12" s="51" t="s">
        <v>17</v>
      </c>
      <c r="AC12" s="51" t="s">
        <v>18</v>
      </c>
      <c r="AD12" s="51" t="s">
        <v>19</v>
      </c>
      <c r="AE12" s="60" t="s">
        <v>20</v>
      </c>
    </row>
    <row r="13" spans="1:31">
      <c r="A13" s="49" t="s">
        <v>0</v>
      </c>
      <c r="B13" s="51" t="s">
        <v>1</v>
      </c>
      <c r="C13" s="51" t="s">
        <v>2</v>
      </c>
      <c r="D13" s="51" t="s">
        <v>3</v>
      </c>
      <c r="E13" s="51" t="s">
        <v>4</v>
      </c>
      <c r="F13" s="51" t="s">
        <v>5</v>
      </c>
      <c r="G13" s="51" t="s">
        <v>6</v>
      </c>
      <c r="H13" s="55" t="s">
        <v>7</v>
      </c>
      <c r="I13" s="51" t="s">
        <v>8</v>
      </c>
      <c r="J13" s="51" t="s">
        <v>9</v>
      </c>
      <c r="K13" s="51" t="s">
        <v>10</v>
      </c>
      <c r="L13" s="51" t="s">
        <v>11</v>
      </c>
      <c r="M13" s="55" t="s">
        <v>7</v>
      </c>
      <c r="N13" s="51" t="s">
        <v>8</v>
      </c>
      <c r="O13" s="51" t="s">
        <v>9</v>
      </c>
      <c r="P13" s="55" t="s">
        <v>7</v>
      </c>
      <c r="Q13" s="51" t="s">
        <v>8</v>
      </c>
      <c r="R13" s="51" t="s">
        <v>9</v>
      </c>
      <c r="S13" s="55" t="s">
        <v>7</v>
      </c>
      <c r="T13" s="51" t="s">
        <v>8</v>
      </c>
      <c r="U13" s="51" t="s">
        <v>9</v>
      </c>
      <c r="V13" s="55" t="s">
        <v>12</v>
      </c>
      <c r="W13" s="51" t="s">
        <v>13</v>
      </c>
      <c r="X13" s="51" t="s">
        <v>14</v>
      </c>
      <c r="Y13" s="51" t="s">
        <v>15</v>
      </c>
      <c r="Z13" s="51" t="s">
        <v>16</v>
      </c>
      <c r="AA13" s="59">
        <v>45717</v>
      </c>
      <c r="AB13" s="51" t="s">
        <v>17</v>
      </c>
      <c r="AC13" s="51" t="s">
        <v>18</v>
      </c>
      <c r="AD13" s="51" t="s">
        <v>19</v>
      </c>
      <c r="AE13" s="60" t="s">
        <v>20</v>
      </c>
    </row>
    <row r="14" spans="1:31">
      <c r="A14" s="49" t="s">
        <v>0</v>
      </c>
      <c r="B14" s="51" t="s">
        <v>1</v>
      </c>
      <c r="C14" s="51" t="s">
        <v>2</v>
      </c>
      <c r="D14" s="51" t="s">
        <v>3</v>
      </c>
      <c r="E14" s="51" t="s">
        <v>4</v>
      </c>
      <c r="F14" s="51" t="s">
        <v>5</v>
      </c>
      <c r="G14" s="51" t="s">
        <v>6</v>
      </c>
      <c r="H14" s="55" t="s">
        <v>7</v>
      </c>
      <c r="I14" s="51" t="s">
        <v>8</v>
      </c>
      <c r="J14" s="51" t="s">
        <v>9</v>
      </c>
      <c r="K14" s="51" t="s">
        <v>10</v>
      </c>
      <c r="L14" s="51" t="s">
        <v>11</v>
      </c>
      <c r="M14" s="55" t="s">
        <v>7</v>
      </c>
      <c r="N14" s="51" t="s">
        <v>8</v>
      </c>
      <c r="O14" s="51" t="s">
        <v>9</v>
      </c>
      <c r="P14" s="55" t="s">
        <v>7</v>
      </c>
      <c r="Q14" s="51" t="s">
        <v>8</v>
      </c>
      <c r="R14" s="51" t="s">
        <v>9</v>
      </c>
      <c r="S14" s="55" t="s">
        <v>7</v>
      </c>
      <c r="T14" s="51" t="s">
        <v>8</v>
      </c>
      <c r="U14" s="51" t="s">
        <v>9</v>
      </c>
      <c r="V14" s="55" t="s">
        <v>12</v>
      </c>
      <c r="W14" s="51" t="s">
        <v>13</v>
      </c>
      <c r="X14" s="51" t="s">
        <v>14</v>
      </c>
      <c r="Y14" s="51" t="s">
        <v>15</v>
      </c>
      <c r="Z14" s="51" t="s">
        <v>16</v>
      </c>
      <c r="AA14" s="59">
        <v>45717</v>
      </c>
      <c r="AB14" s="51" t="s">
        <v>17</v>
      </c>
      <c r="AC14" s="51" t="s">
        <v>18</v>
      </c>
      <c r="AD14" s="51" t="s">
        <v>19</v>
      </c>
      <c r="AE14" s="60" t="s">
        <v>20</v>
      </c>
    </row>
    <row r="15" spans="1:31">
      <c r="A15" s="49" t="s">
        <v>0</v>
      </c>
      <c r="B15" s="51" t="s">
        <v>1</v>
      </c>
      <c r="C15" s="51" t="s">
        <v>2</v>
      </c>
      <c r="D15" s="51" t="s">
        <v>3</v>
      </c>
      <c r="E15" s="51" t="s">
        <v>4</v>
      </c>
      <c r="F15" s="51" t="s">
        <v>5</v>
      </c>
      <c r="G15" s="51" t="s">
        <v>6</v>
      </c>
      <c r="H15" s="55" t="s">
        <v>7</v>
      </c>
      <c r="I15" s="51" t="s">
        <v>8</v>
      </c>
      <c r="J15" s="51" t="s">
        <v>9</v>
      </c>
      <c r="K15" s="51" t="s">
        <v>10</v>
      </c>
      <c r="L15" s="51" t="s">
        <v>11</v>
      </c>
      <c r="M15" s="55" t="s">
        <v>7</v>
      </c>
      <c r="N15" s="51" t="s">
        <v>8</v>
      </c>
      <c r="O15" s="51" t="s">
        <v>9</v>
      </c>
      <c r="P15" s="55" t="s">
        <v>7</v>
      </c>
      <c r="Q15" s="51" t="s">
        <v>8</v>
      </c>
      <c r="R15" s="51" t="s">
        <v>9</v>
      </c>
      <c r="S15" s="55" t="s">
        <v>7</v>
      </c>
      <c r="T15" s="51" t="s">
        <v>8</v>
      </c>
      <c r="U15" s="51" t="s">
        <v>9</v>
      </c>
      <c r="V15" s="55" t="s">
        <v>12</v>
      </c>
      <c r="W15" s="51" t="s">
        <v>13</v>
      </c>
      <c r="X15" s="51" t="s">
        <v>14</v>
      </c>
      <c r="Y15" s="51" t="s">
        <v>15</v>
      </c>
      <c r="Z15" s="51" t="s">
        <v>16</v>
      </c>
      <c r="AA15" s="59">
        <v>45717</v>
      </c>
      <c r="AB15" s="51" t="s">
        <v>17</v>
      </c>
      <c r="AC15" s="51" t="s">
        <v>18</v>
      </c>
      <c r="AD15" s="51" t="s">
        <v>19</v>
      </c>
      <c r="AE15" s="60" t="s">
        <v>20</v>
      </c>
    </row>
    <row r="16" spans="1:31">
      <c r="A16" s="49" t="s">
        <v>0</v>
      </c>
      <c r="B16" s="51" t="s">
        <v>1</v>
      </c>
      <c r="C16" s="51" t="s">
        <v>2</v>
      </c>
      <c r="D16" s="51" t="s">
        <v>3</v>
      </c>
      <c r="E16" s="51" t="s">
        <v>4</v>
      </c>
      <c r="F16" s="51" t="s">
        <v>5</v>
      </c>
      <c r="G16" s="51" t="s">
        <v>6</v>
      </c>
      <c r="H16" s="55" t="s">
        <v>7</v>
      </c>
      <c r="I16" s="51" t="s">
        <v>8</v>
      </c>
      <c r="J16" s="51" t="s">
        <v>9</v>
      </c>
      <c r="K16" s="51" t="s">
        <v>10</v>
      </c>
      <c r="L16" s="51" t="s">
        <v>11</v>
      </c>
      <c r="M16" s="55" t="s">
        <v>7</v>
      </c>
      <c r="N16" s="51" t="s">
        <v>8</v>
      </c>
      <c r="O16" s="51" t="s">
        <v>9</v>
      </c>
      <c r="P16" s="55" t="s">
        <v>7</v>
      </c>
      <c r="Q16" s="51" t="s">
        <v>8</v>
      </c>
      <c r="R16" s="51" t="s">
        <v>9</v>
      </c>
      <c r="S16" s="55" t="s">
        <v>7</v>
      </c>
      <c r="T16" s="51" t="s">
        <v>8</v>
      </c>
      <c r="U16" s="51" t="s">
        <v>9</v>
      </c>
      <c r="V16" s="55" t="s">
        <v>12</v>
      </c>
      <c r="W16" s="51" t="s">
        <v>13</v>
      </c>
      <c r="X16" s="51" t="s">
        <v>14</v>
      </c>
      <c r="Y16" s="51" t="s">
        <v>15</v>
      </c>
      <c r="Z16" s="51" t="s">
        <v>16</v>
      </c>
      <c r="AA16" s="59">
        <v>45717</v>
      </c>
      <c r="AB16" s="51" t="s">
        <v>17</v>
      </c>
      <c r="AC16" s="51" t="s">
        <v>18</v>
      </c>
      <c r="AD16" s="51" t="s">
        <v>19</v>
      </c>
      <c r="AE16" s="60" t="s">
        <v>20</v>
      </c>
    </row>
    <row r="17" spans="1:31">
      <c r="A17" s="49" t="s">
        <v>0</v>
      </c>
      <c r="B17" s="51" t="s">
        <v>1</v>
      </c>
      <c r="C17" s="51" t="s">
        <v>2</v>
      </c>
      <c r="D17" s="51" t="s">
        <v>3</v>
      </c>
      <c r="E17" s="51" t="s">
        <v>4</v>
      </c>
      <c r="F17" s="51" t="s">
        <v>5</v>
      </c>
      <c r="G17" s="51" t="s">
        <v>6</v>
      </c>
      <c r="H17" s="55" t="s">
        <v>7</v>
      </c>
      <c r="I17" s="51" t="s">
        <v>8</v>
      </c>
      <c r="J17" s="51" t="s">
        <v>9</v>
      </c>
      <c r="K17" s="51" t="s">
        <v>10</v>
      </c>
      <c r="L17" s="51" t="s">
        <v>11</v>
      </c>
      <c r="M17" s="55" t="s">
        <v>7</v>
      </c>
      <c r="N17" s="51" t="s">
        <v>8</v>
      </c>
      <c r="O17" s="51" t="s">
        <v>9</v>
      </c>
      <c r="P17" s="55" t="s">
        <v>7</v>
      </c>
      <c r="Q17" s="51" t="s">
        <v>8</v>
      </c>
      <c r="R17" s="51" t="s">
        <v>9</v>
      </c>
      <c r="S17" s="55" t="s">
        <v>7</v>
      </c>
      <c r="T17" s="51" t="s">
        <v>8</v>
      </c>
      <c r="U17" s="51" t="s">
        <v>9</v>
      </c>
      <c r="V17" s="55" t="s">
        <v>12</v>
      </c>
      <c r="W17" s="51" t="s">
        <v>13</v>
      </c>
      <c r="X17" s="51" t="s">
        <v>14</v>
      </c>
      <c r="Y17" s="51" t="s">
        <v>15</v>
      </c>
      <c r="Z17" s="51" t="s">
        <v>16</v>
      </c>
      <c r="AA17" s="59">
        <v>45717</v>
      </c>
      <c r="AB17" s="51" t="s">
        <v>17</v>
      </c>
      <c r="AC17" s="51" t="s">
        <v>18</v>
      </c>
      <c r="AD17" s="51" t="s">
        <v>19</v>
      </c>
      <c r="AE17" s="60" t="s">
        <v>20</v>
      </c>
    </row>
    <row r="18" spans="1:31">
      <c r="A18" s="49" t="s">
        <v>0</v>
      </c>
      <c r="B18" s="51" t="s">
        <v>1</v>
      </c>
      <c r="C18" s="51" t="s">
        <v>2</v>
      </c>
      <c r="D18" s="51" t="s">
        <v>3</v>
      </c>
      <c r="E18" s="51" t="s">
        <v>4</v>
      </c>
      <c r="F18" s="51" t="s">
        <v>5</v>
      </c>
      <c r="G18" s="51" t="s">
        <v>6</v>
      </c>
      <c r="H18" s="55" t="s">
        <v>7</v>
      </c>
      <c r="I18" s="51" t="s">
        <v>8</v>
      </c>
      <c r="J18" s="51" t="s">
        <v>9</v>
      </c>
      <c r="K18" s="51" t="s">
        <v>10</v>
      </c>
      <c r="L18" s="51" t="s">
        <v>11</v>
      </c>
      <c r="M18" s="55" t="s">
        <v>7</v>
      </c>
      <c r="N18" s="51" t="s">
        <v>8</v>
      </c>
      <c r="O18" s="51" t="s">
        <v>9</v>
      </c>
      <c r="P18" s="55" t="s">
        <v>7</v>
      </c>
      <c r="Q18" s="51" t="s">
        <v>8</v>
      </c>
      <c r="R18" s="51" t="s">
        <v>9</v>
      </c>
      <c r="S18" s="55" t="s">
        <v>7</v>
      </c>
      <c r="T18" s="51" t="s">
        <v>8</v>
      </c>
      <c r="U18" s="51" t="s">
        <v>9</v>
      </c>
      <c r="V18" s="55" t="s">
        <v>12</v>
      </c>
      <c r="W18" s="51" t="s">
        <v>13</v>
      </c>
      <c r="X18" s="51" t="s">
        <v>14</v>
      </c>
      <c r="Y18" s="51" t="s">
        <v>15</v>
      </c>
      <c r="Z18" s="51" t="s">
        <v>16</v>
      </c>
      <c r="AA18" s="59">
        <v>45717</v>
      </c>
      <c r="AB18" s="51" t="s">
        <v>17</v>
      </c>
      <c r="AC18" s="51" t="s">
        <v>18</v>
      </c>
      <c r="AD18" s="51" t="s">
        <v>19</v>
      </c>
      <c r="AE18" s="60" t="s">
        <v>20</v>
      </c>
    </row>
    <row r="19" spans="1:31">
      <c r="A19" s="49" t="s">
        <v>0</v>
      </c>
      <c r="B19" s="51" t="s">
        <v>1</v>
      </c>
      <c r="C19" s="51" t="s">
        <v>2</v>
      </c>
      <c r="D19" s="51" t="s">
        <v>3</v>
      </c>
      <c r="E19" s="51" t="s">
        <v>4</v>
      </c>
      <c r="F19" s="51" t="s">
        <v>5</v>
      </c>
      <c r="G19" s="51" t="s">
        <v>6</v>
      </c>
      <c r="H19" s="55" t="s">
        <v>7</v>
      </c>
      <c r="I19" s="51" t="s">
        <v>8</v>
      </c>
      <c r="J19" s="51" t="s">
        <v>9</v>
      </c>
      <c r="K19" s="51" t="s">
        <v>10</v>
      </c>
      <c r="L19" s="51" t="s">
        <v>11</v>
      </c>
      <c r="M19" s="55" t="s">
        <v>7</v>
      </c>
      <c r="N19" s="51" t="s">
        <v>8</v>
      </c>
      <c r="O19" s="51" t="s">
        <v>9</v>
      </c>
      <c r="P19" s="55" t="s">
        <v>7</v>
      </c>
      <c r="Q19" s="51" t="s">
        <v>8</v>
      </c>
      <c r="R19" s="51" t="s">
        <v>9</v>
      </c>
      <c r="S19" s="55" t="s">
        <v>7</v>
      </c>
      <c r="T19" s="51" t="s">
        <v>8</v>
      </c>
      <c r="U19" s="51" t="s">
        <v>9</v>
      </c>
      <c r="V19" s="55" t="s">
        <v>12</v>
      </c>
      <c r="W19" s="51" t="s">
        <v>13</v>
      </c>
      <c r="X19" s="51" t="s">
        <v>14</v>
      </c>
      <c r="Y19" s="51" t="s">
        <v>15</v>
      </c>
      <c r="Z19" s="51" t="s">
        <v>16</v>
      </c>
      <c r="AA19" s="59">
        <v>45717</v>
      </c>
      <c r="AB19" s="51" t="s">
        <v>17</v>
      </c>
      <c r="AC19" s="51" t="s">
        <v>18</v>
      </c>
      <c r="AD19" s="51" t="s">
        <v>19</v>
      </c>
      <c r="AE19" s="60" t="s">
        <v>20</v>
      </c>
    </row>
    <row r="20" spans="1:31">
      <c r="A20" s="49" t="s">
        <v>0</v>
      </c>
      <c r="B20" s="51" t="s">
        <v>1</v>
      </c>
      <c r="C20" s="51" t="s">
        <v>2</v>
      </c>
      <c r="D20" s="51" t="s">
        <v>3</v>
      </c>
      <c r="E20" s="51" t="s">
        <v>4</v>
      </c>
      <c r="F20" s="51" t="s">
        <v>5</v>
      </c>
      <c r="G20" s="51" t="s">
        <v>6</v>
      </c>
      <c r="H20" s="55" t="s">
        <v>7</v>
      </c>
      <c r="I20" s="51" t="s">
        <v>8</v>
      </c>
      <c r="J20" s="51" t="s">
        <v>9</v>
      </c>
      <c r="K20" s="51" t="s">
        <v>10</v>
      </c>
      <c r="L20" s="51" t="s">
        <v>11</v>
      </c>
      <c r="M20" s="55" t="s">
        <v>7</v>
      </c>
      <c r="N20" s="51" t="s">
        <v>8</v>
      </c>
      <c r="O20" s="51" t="s">
        <v>9</v>
      </c>
      <c r="P20" s="55" t="s">
        <v>7</v>
      </c>
      <c r="Q20" s="51" t="s">
        <v>8</v>
      </c>
      <c r="R20" s="51" t="s">
        <v>9</v>
      </c>
      <c r="S20" s="55" t="s">
        <v>7</v>
      </c>
      <c r="T20" s="51" t="s">
        <v>8</v>
      </c>
      <c r="U20" s="51" t="s">
        <v>9</v>
      </c>
      <c r="V20" s="55" t="s">
        <v>12</v>
      </c>
      <c r="W20" s="51" t="s">
        <v>13</v>
      </c>
      <c r="X20" s="51" t="s">
        <v>14</v>
      </c>
      <c r="Y20" s="51" t="s">
        <v>15</v>
      </c>
      <c r="Z20" s="51" t="s">
        <v>16</v>
      </c>
      <c r="AA20" s="59">
        <v>45717</v>
      </c>
      <c r="AB20" s="51" t="s">
        <v>17</v>
      </c>
      <c r="AC20" s="51" t="s">
        <v>18</v>
      </c>
      <c r="AD20" s="51" t="s">
        <v>19</v>
      </c>
      <c r="AE20" s="60" t="s">
        <v>20</v>
      </c>
    </row>
    <row r="21" spans="1:31">
      <c r="A21" s="49" t="s">
        <v>0</v>
      </c>
      <c r="B21" s="51" t="s">
        <v>1</v>
      </c>
      <c r="C21" s="51" t="s">
        <v>2</v>
      </c>
      <c r="D21" s="51" t="s">
        <v>3</v>
      </c>
      <c r="E21" s="51" t="s">
        <v>4</v>
      </c>
      <c r="F21" s="51" t="s">
        <v>5</v>
      </c>
      <c r="G21" s="51" t="s">
        <v>6</v>
      </c>
      <c r="H21" s="55" t="s">
        <v>7</v>
      </c>
      <c r="I21" s="51" t="s">
        <v>8</v>
      </c>
      <c r="J21" s="51" t="s">
        <v>9</v>
      </c>
      <c r="K21" s="51" t="s">
        <v>10</v>
      </c>
      <c r="L21" s="51" t="s">
        <v>11</v>
      </c>
      <c r="M21" s="55" t="s">
        <v>7</v>
      </c>
      <c r="N21" s="51" t="s">
        <v>8</v>
      </c>
      <c r="O21" s="51" t="s">
        <v>9</v>
      </c>
      <c r="P21" s="55" t="s">
        <v>7</v>
      </c>
      <c r="Q21" s="51" t="s">
        <v>8</v>
      </c>
      <c r="R21" s="51" t="s">
        <v>9</v>
      </c>
      <c r="S21" s="55" t="s">
        <v>7</v>
      </c>
      <c r="T21" s="51" t="s">
        <v>8</v>
      </c>
      <c r="U21" s="51" t="s">
        <v>9</v>
      </c>
      <c r="V21" s="55" t="s">
        <v>12</v>
      </c>
      <c r="W21" s="51" t="s">
        <v>13</v>
      </c>
      <c r="X21" s="51" t="s">
        <v>14</v>
      </c>
      <c r="Y21" s="51" t="s">
        <v>15</v>
      </c>
      <c r="Z21" s="51" t="s">
        <v>16</v>
      </c>
      <c r="AA21" s="59">
        <v>45717</v>
      </c>
      <c r="AB21" s="51" t="s">
        <v>17</v>
      </c>
      <c r="AC21" s="51" t="s">
        <v>18</v>
      </c>
      <c r="AD21" s="51" t="s">
        <v>19</v>
      </c>
      <c r="AE21" s="60" t="s">
        <v>20</v>
      </c>
    </row>
    <row r="22" spans="1:31">
      <c r="A22" s="49" t="s">
        <v>0</v>
      </c>
      <c r="B22" s="51" t="s">
        <v>1</v>
      </c>
      <c r="C22" s="51" t="s">
        <v>2</v>
      </c>
      <c r="D22" s="51" t="s">
        <v>3</v>
      </c>
      <c r="E22" s="51" t="s">
        <v>4</v>
      </c>
      <c r="F22" s="51" t="s">
        <v>5</v>
      </c>
      <c r="G22" s="51" t="s">
        <v>6</v>
      </c>
      <c r="H22" s="55" t="s">
        <v>7</v>
      </c>
      <c r="I22" s="51" t="s">
        <v>8</v>
      </c>
      <c r="J22" s="51" t="s">
        <v>9</v>
      </c>
      <c r="K22" s="51" t="s">
        <v>10</v>
      </c>
      <c r="L22" s="51" t="s">
        <v>11</v>
      </c>
      <c r="M22" s="55" t="s">
        <v>7</v>
      </c>
      <c r="N22" s="51" t="s">
        <v>8</v>
      </c>
      <c r="O22" s="51" t="s">
        <v>9</v>
      </c>
      <c r="P22" s="55" t="s">
        <v>7</v>
      </c>
      <c r="Q22" s="51" t="s">
        <v>8</v>
      </c>
      <c r="R22" s="51" t="s">
        <v>9</v>
      </c>
      <c r="S22" s="55" t="s">
        <v>7</v>
      </c>
      <c r="T22" s="51" t="s">
        <v>8</v>
      </c>
      <c r="U22" s="51" t="s">
        <v>9</v>
      </c>
      <c r="V22" s="55" t="s">
        <v>12</v>
      </c>
      <c r="W22" s="51" t="s">
        <v>13</v>
      </c>
      <c r="X22" s="51" t="s">
        <v>14</v>
      </c>
      <c r="Y22" s="51" t="s">
        <v>15</v>
      </c>
      <c r="Z22" s="51" t="s">
        <v>16</v>
      </c>
      <c r="AA22" s="59">
        <v>45717</v>
      </c>
      <c r="AB22" s="51" t="s">
        <v>17</v>
      </c>
      <c r="AC22" s="51" t="s">
        <v>18</v>
      </c>
      <c r="AD22" s="51" t="s">
        <v>19</v>
      </c>
      <c r="AE22" s="60" t="s">
        <v>20</v>
      </c>
    </row>
    <row r="23" spans="1:31">
      <c r="A23" s="49" t="s">
        <v>0</v>
      </c>
      <c r="B23" s="51" t="s">
        <v>1</v>
      </c>
      <c r="C23" s="51" t="s">
        <v>2</v>
      </c>
      <c r="D23" s="51" t="s">
        <v>3</v>
      </c>
      <c r="E23" s="51" t="s">
        <v>4</v>
      </c>
      <c r="F23" s="51" t="s">
        <v>5</v>
      </c>
      <c r="G23" s="51" t="s">
        <v>6</v>
      </c>
      <c r="H23" s="55" t="s">
        <v>7</v>
      </c>
      <c r="I23" s="51" t="s">
        <v>8</v>
      </c>
      <c r="J23" s="51" t="s">
        <v>9</v>
      </c>
      <c r="K23" s="51" t="s">
        <v>10</v>
      </c>
      <c r="L23" s="51" t="s">
        <v>11</v>
      </c>
      <c r="M23" s="55" t="s">
        <v>7</v>
      </c>
      <c r="N23" s="51" t="s">
        <v>8</v>
      </c>
      <c r="O23" s="51" t="s">
        <v>9</v>
      </c>
      <c r="P23" s="55" t="s">
        <v>7</v>
      </c>
      <c r="Q23" s="51" t="s">
        <v>8</v>
      </c>
      <c r="R23" s="51" t="s">
        <v>9</v>
      </c>
      <c r="S23" s="55" t="s">
        <v>7</v>
      </c>
      <c r="T23" s="51" t="s">
        <v>8</v>
      </c>
      <c r="U23" s="51" t="s">
        <v>9</v>
      </c>
      <c r="V23" s="55" t="s">
        <v>12</v>
      </c>
      <c r="W23" s="51" t="s">
        <v>13</v>
      </c>
      <c r="X23" s="51" t="s">
        <v>14</v>
      </c>
      <c r="Y23" s="51" t="s">
        <v>15</v>
      </c>
      <c r="Z23" s="51" t="s">
        <v>16</v>
      </c>
      <c r="AA23" s="59">
        <v>45717</v>
      </c>
      <c r="AB23" s="51" t="s">
        <v>17</v>
      </c>
      <c r="AC23" s="51" t="s">
        <v>18</v>
      </c>
      <c r="AD23" s="51" t="s">
        <v>19</v>
      </c>
      <c r="AE23" s="60" t="s">
        <v>20</v>
      </c>
    </row>
    <row r="24" spans="1:31">
      <c r="A24" s="49" t="s">
        <v>0</v>
      </c>
      <c r="B24" s="51" t="s">
        <v>1</v>
      </c>
      <c r="C24" s="51" t="s">
        <v>2</v>
      </c>
      <c r="D24" s="51" t="s">
        <v>3</v>
      </c>
      <c r="E24" s="51" t="s">
        <v>4</v>
      </c>
      <c r="F24" s="51" t="s">
        <v>5</v>
      </c>
      <c r="G24" s="51" t="s">
        <v>6</v>
      </c>
      <c r="H24" s="55" t="s">
        <v>7</v>
      </c>
      <c r="I24" s="51" t="s">
        <v>8</v>
      </c>
      <c r="J24" s="51" t="s">
        <v>9</v>
      </c>
      <c r="K24" s="51" t="s">
        <v>10</v>
      </c>
      <c r="L24" s="51" t="s">
        <v>11</v>
      </c>
      <c r="M24" s="55" t="s">
        <v>7</v>
      </c>
      <c r="N24" s="51" t="s">
        <v>8</v>
      </c>
      <c r="O24" s="51" t="s">
        <v>9</v>
      </c>
      <c r="P24" s="55" t="s">
        <v>7</v>
      </c>
      <c r="Q24" s="51" t="s">
        <v>8</v>
      </c>
      <c r="R24" s="51" t="s">
        <v>9</v>
      </c>
      <c r="S24" s="55" t="s">
        <v>7</v>
      </c>
      <c r="T24" s="51" t="s">
        <v>8</v>
      </c>
      <c r="U24" s="51" t="s">
        <v>9</v>
      </c>
      <c r="V24" s="55" t="s">
        <v>12</v>
      </c>
      <c r="W24" s="51" t="s">
        <v>13</v>
      </c>
      <c r="X24" s="51" t="s">
        <v>14</v>
      </c>
      <c r="Y24" s="51" t="s">
        <v>15</v>
      </c>
      <c r="Z24" s="51" t="s">
        <v>16</v>
      </c>
      <c r="AA24" s="59">
        <v>45717</v>
      </c>
      <c r="AB24" s="51" t="s">
        <v>17</v>
      </c>
      <c r="AC24" s="51" t="s">
        <v>18</v>
      </c>
      <c r="AD24" s="51" t="s">
        <v>19</v>
      </c>
      <c r="AE24" s="60" t="s">
        <v>20</v>
      </c>
    </row>
    <row r="25" spans="1:31">
      <c r="A25" s="49" t="s">
        <v>0</v>
      </c>
      <c r="B25" s="51" t="s">
        <v>1</v>
      </c>
      <c r="C25" s="51" t="s">
        <v>2</v>
      </c>
      <c r="D25" s="51" t="s">
        <v>3</v>
      </c>
      <c r="E25" s="51" t="s">
        <v>4</v>
      </c>
      <c r="F25" s="51" t="s">
        <v>5</v>
      </c>
      <c r="G25" s="51" t="s">
        <v>6</v>
      </c>
      <c r="H25" s="55" t="s">
        <v>7</v>
      </c>
      <c r="I25" s="51" t="s">
        <v>8</v>
      </c>
      <c r="J25" s="51" t="s">
        <v>9</v>
      </c>
      <c r="K25" s="51" t="s">
        <v>10</v>
      </c>
      <c r="L25" s="51" t="s">
        <v>11</v>
      </c>
      <c r="M25" s="55" t="s">
        <v>7</v>
      </c>
      <c r="N25" s="51" t="s">
        <v>8</v>
      </c>
      <c r="O25" s="51" t="s">
        <v>9</v>
      </c>
      <c r="P25" s="55" t="s">
        <v>7</v>
      </c>
      <c r="Q25" s="51" t="s">
        <v>8</v>
      </c>
      <c r="R25" s="51" t="s">
        <v>9</v>
      </c>
      <c r="S25" s="55" t="s">
        <v>7</v>
      </c>
      <c r="T25" s="51" t="s">
        <v>8</v>
      </c>
      <c r="U25" s="51" t="s">
        <v>9</v>
      </c>
      <c r="V25" s="55" t="s">
        <v>12</v>
      </c>
      <c r="W25" s="51" t="s">
        <v>13</v>
      </c>
      <c r="X25" s="51" t="s">
        <v>14</v>
      </c>
      <c r="Y25" s="51" t="s">
        <v>15</v>
      </c>
      <c r="Z25" s="51" t="s">
        <v>16</v>
      </c>
      <c r="AA25" s="59">
        <v>45717</v>
      </c>
      <c r="AB25" s="51" t="s">
        <v>17</v>
      </c>
      <c r="AC25" s="51" t="s">
        <v>18</v>
      </c>
      <c r="AD25" s="51" t="s">
        <v>19</v>
      </c>
      <c r="AE25" s="60" t="s">
        <v>20</v>
      </c>
    </row>
    <row r="26" spans="1:31">
      <c r="A26" s="49" t="s">
        <v>0</v>
      </c>
      <c r="B26" s="51" t="s">
        <v>1</v>
      </c>
      <c r="C26" s="51" t="s">
        <v>2</v>
      </c>
      <c r="D26" s="51" t="s">
        <v>3</v>
      </c>
      <c r="E26" s="51" t="s">
        <v>4</v>
      </c>
      <c r="F26" s="51" t="s">
        <v>5</v>
      </c>
      <c r="G26" s="51" t="s">
        <v>6</v>
      </c>
      <c r="H26" s="55" t="s">
        <v>7</v>
      </c>
      <c r="I26" s="51" t="s">
        <v>8</v>
      </c>
      <c r="J26" s="51" t="s">
        <v>9</v>
      </c>
      <c r="K26" s="51" t="s">
        <v>10</v>
      </c>
      <c r="L26" s="51" t="s">
        <v>11</v>
      </c>
      <c r="M26" s="55" t="s">
        <v>7</v>
      </c>
      <c r="N26" s="51" t="s">
        <v>8</v>
      </c>
      <c r="O26" s="51" t="s">
        <v>9</v>
      </c>
      <c r="P26" s="55" t="s">
        <v>7</v>
      </c>
      <c r="Q26" s="51" t="s">
        <v>8</v>
      </c>
      <c r="R26" s="51" t="s">
        <v>9</v>
      </c>
      <c r="S26" s="55" t="s">
        <v>7</v>
      </c>
      <c r="T26" s="51" t="s">
        <v>8</v>
      </c>
      <c r="U26" s="51" t="s">
        <v>9</v>
      </c>
      <c r="V26" s="55" t="s">
        <v>12</v>
      </c>
      <c r="W26" s="51" t="s">
        <v>13</v>
      </c>
      <c r="X26" s="51" t="s">
        <v>14</v>
      </c>
      <c r="Y26" s="51" t="s">
        <v>15</v>
      </c>
      <c r="Z26" s="51" t="s">
        <v>16</v>
      </c>
      <c r="AA26" s="59">
        <v>45717</v>
      </c>
      <c r="AB26" s="51" t="s">
        <v>17</v>
      </c>
      <c r="AC26" s="51" t="s">
        <v>18</v>
      </c>
      <c r="AD26" s="51" t="s">
        <v>19</v>
      </c>
      <c r="AE26" s="60" t="s">
        <v>20</v>
      </c>
    </row>
    <row r="27" spans="1:31">
      <c r="A27" s="15" t="s">
        <v>0</v>
      </c>
      <c r="B27" s="16" t="s">
        <v>1</v>
      </c>
      <c r="C27" s="16" t="s">
        <v>2</v>
      </c>
      <c r="D27" s="16" t="s">
        <v>3</v>
      </c>
      <c r="E27" s="16" t="s">
        <v>4</v>
      </c>
      <c r="F27" s="16" t="s">
        <v>5</v>
      </c>
      <c r="G27" s="16" t="s">
        <v>6</v>
      </c>
      <c r="H27" s="17" t="s">
        <v>7</v>
      </c>
      <c r="I27" s="16" t="s">
        <v>8</v>
      </c>
      <c r="J27" s="16" t="s">
        <v>9</v>
      </c>
      <c r="K27" s="16" t="s">
        <v>10</v>
      </c>
      <c r="L27" s="16" t="s">
        <v>11</v>
      </c>
      <c r="M27" s="17" t="s">
        <v>7</v>
      </c>
      <c r="N27" s="16" t="s">
        <v>8</v>
      </c>
      <c r="O27" s="16" t="s">
        <v>9</v>
      </c>
      <c r="P27" s="17" t="s">
        <v>7</v>
      </c>
      <c r="Q27" s="16" t="s">
        <v>8</v>
      </c>
      <c r="R27" s="16" t="s">
        <v>9</v>
      </c>
      <c r="S27" s="17" t="s">
        <v>7</v>
      </c>
      <c r="T27" s="16" t="s">
        <v>8</v>
      </c>
      <c r="U27" s="16" t="s">
        <v>9</v>
      </c>
      <c r="V27" s="17" t="s">
        <v>12</v>
      </c>
      <c r="W27" s="16" t="s">
        <v>13</v>
      </c>
      <c r="X27" s="16" t="s">
        <v>14</v>
      </c>
      <c r="Y27" s="16" t="s">
        <v>15</v>
      </c>
      <c r="Z27" s="16" t="s">
        <v>16</v>
      </c>
      <c r="AA27" s="18">
        <v>45717</v>
      </c>
      <c r="AB27" s="16" t="s">
        <v>17</v>
      </c>
      <c r="AC27" s="16" t="s">
        <v>18</v>
      </c>
      <c r="AD27" s="16" t="s">
        <v>19</v>
      </c>
      <c r="AE27" s="19" t="s">
        <v>20</v>
      </c>
    </row>
    <row r="28" spans="1:31">
      <c r="A28" s="49" t="s">
        <v>0</v>
      </c>
      <c r="B28" s="51" t="s">
        <v>1</v>
      </c>
      <c r="C28" s="51" t="s">
        <v>2</v>
      </c>
      <c r="D28" s="51" t="s">
        <v>3</v>
      </c>
      <c r="E28" s="51" t="s">
        <v>4</v>
      </c>
      <c r="F28" s="51" t="s">
        <v>5</v>
      </c>
      <c r="G28" s="51" t="s">
        <v>6</v>
      </c>
      <c r="H28" s="55" t="s">
        <v>7</v>
      </c>
      <c r="I28" s="51" t="s">
        <v>8</v>
      </c>
      <c r="J28" s="51" t="s">
        <v>9</v>
      </c>
      <c r="K28" s="51" t="s">
        <v>10</v>
      </c>
      <c r="L28" s="51" t="s">
        <v>11</v>
      </c>
      <c r="M28" s="55" t="s">
        <v>7</v>
      </c>
      <c r="N28" s="51" t="s">
        <v>8</v>
      </c>
      <c r="O28" s="51" t="s">
        <v>9</v>
      </c>
      <c r="P28" s="55" t="s">
        <v>7</v>
      </c>
      <c r="Q28" s="51" t="s">
        <v>8</v>
      </c>
      <c r="R28" s="51" t="s">
        <v>9</v>
      </c>
      <c r="S28" s="55" t="s">
        <v>7</v>
      </c>
      <c r="T28" s="51" t="s">
        <v>8</v>
      </c>
      <c r="U28" s="51" t="s">
        <v>9</v>
      </c>
      <c r="V28" s="55" t="s">
        <v>12</v>
      </c>
      <c r="W28" s="51" t="s">
        <v>13</v>
      </c>
      <c r="X28" s="51" t="s">
        <v>14</v>
      </c>
      <c r="Y28" s="51" t="s">
        <v>15</v>
      </c>
      <c r="Z28" s="51" t="s">
        <v>16</v>
      </c>
      <c r="AA28" s="59">
        <v>45717</v>
      </c>
      <c r="AB28" s="51" t="s">
        <v>17</v>
      </c>
      <c r="AC28" s="51" t="s">
        <v>18</v>
      </c>
      <c r="AD28" s="51" t="s">
        <v>19</v>
      </c>
      <c r="AE28" s="60" t="s">
        <v>20</v>
      </c>
    </row>
    <row r="29" spans="1:31">
      <c r="A29" s="49" t="s">
        <v>0</v>
      </c>
      <c r="B29" s="51" t="s">
        <v>1</v>
      </c>
      <c r="C29" s="51" t="s">
        <v>2</v>
      </c>
      <c r="D29" s="51" t="s">
        <v>3</v>
      </c>
      <c r="E29" s="51" t="s">
        <v>4</v>
      </c>
      <c r="F29" s="51" t="s">
        <v>5</v>
      </c>
      <c r="G29" s="51" t="s">
        <v>6</v>
      </c>
      <c r="H29" s="55" t="s">
        <v>7</v>
      </c>
      <c r="I29" s="51" t="s">
        <v>8</v>
      </c>
      <c r="J29" s="51" t="s">
        <v>9</v>
      </c>
      <c r="K29" s="51" t="s">
        <v>10</v>
      </c>
      <c r="L29" s="51" t="s">
        <v>11</v>
      </c>
      <c r="M29" s="55" t="s">
        <v>7</v>
      </c>
      <c r="N29" s="51" t="s">
        <v>8</v>
      </c>
      <c r="O29" s="51" t="s">
        <v>9</v>
      </c>
      <c r="P29" s="55" t="s">
        <v>7</v>
      </c>
      <c r="Q29" s="51" t="s">
        <v>8</v>
      </c>
      <c r="R29" s="51" t="s">
        <v>9</v>
      </c>
      <c r="S29" s="55" t="s">
        <v>7</v>
      </c>
      <c r="T29" s="51" t="s">
        <v>8</v>
      </c>
      <c r="U29" s="51" t="s">
        <v>9</v>
      </c>
      <c r="V29" s="55" t="s">
        <v>12</v>
      </c>
      <c r="W29" s="51" t="s">
        <v>13</v>
      </c>
      <c r="X29" s="51" t="s">
        <v>14</v>
      </c>
      <c r="Y29" s="51" t="s">
        <v>15</v>
      </c>
      <c r="Z29" s="51" t="s">
        <v>16</v>
      </c>
      <c r="AA29" s="59">
        <v>45717</v>
      </c>
      <c r="AB29" s="51" t="s">
        <v>17</v>
      </c>
      <c r="AC29" s="51" t="s">
        <v>18</v>
      </c>
      <c r="AD29" s="51" t="s">
        <v>19</v>
      </c>
      <c r="AE29" s="60" t="s">
        <v>20</v>
      </c>
    </row>
    <row r="30" spans="1:31">
      <c r="A30" s="49" t="s">
        <v>0</v>
      </c>
      <c r="B30" s="51" t="s">
        <v>1</v>
      </c>
      <c r="C30" s="51" t="s">
        <v>2</v>
      </c>
      <c r="D30" s="51" t="s">
        <v>3</v>
      </c>
      <c r="E30" s="51" t="s">
        <v>4</v>
      </c>
      <c r="F30" s="51" t="s">
        <v>5</v>
      </c>
      <c r="G30" s="51" t="s">
        <v>6</v>
      </c>
      <c r="H30" s="55" t="s">
        <v>7</v>
      </c>
      <c r="I30" s="51" t="s">
        <v>8</v>
      </c>
      <c r="J30" s="51" t="s">
        <v>9</v>
      </c>
      <c r="K30" s="51" t="s">
        <v>10</v>
      </c>
      <c r="L30" s="51" t="s">
        <v>11</v>
      </c>
      <c r="M30" s="55" t="s">
        <v>7</v>
      </c>
      <c r="N30" s="51" t="s">
        <v>8</v>
      </c>
      <c r="O30" s="51" t="s">
        <v>9</v>
      </c>
      <c r="P30" s="55" t="s">
        <v>7</v>
      </c>
      <c r="Q30" s="51" t="s">
        <v>8</v>
      </c>
      <c r="R30" s="51" t="s">
        <v>9</v>
      </c>
      <c r="S30" s="55" t="s">
        <v>7</v>
      </c>
      <c r="T30" s="51" t="s">
        <v>8</v>
      </c>
      <c r="U30" s="51" t="s">
        <v>9</v>
      </c>
      <c r="V30" s="55" t="s">
        <v>12</v>
      </c>
      <c r="W30" s="51" t="s">
        <v>13</v>
      </c>
      <c r="X30" s="51" t="s">
        <v>14</v>
      </c>
      <c r="Y30" s="51" t="s">
        <v>15</v>
      </c>
      <c r="Z30" s="51" t="s">
        <v>16</v>
      </c>
      <c r="AA30" s="59">
        <v>45717</v>
      </c>
      <c r="AB30" s="51" t="s">
        <v>17</v>
      </c>
      <c r="AC30" s="51" t="s">
        <v>18</v>
      </c>
      <c r="AD30" s="51" t="s">
        <v>19</v>
      </c>
      <c r="AE30" s="60" t="s">
        <v>20</v>
      </c>
    </row>
    <row r="31" spans="1:31">
      <c r="A31" s="49" t="s">
        <v>0</v>
      </c>
      <c r="B31" s="51" t="s">
        <v>1</v>
      </c>
      <c r="C31" s="51" t="s">
        <v>2</v>
      </c>
      <c r="D31" s="51" t="s">
        <v>3</v>
      </c>
      <c r="E31" s="51" t="s">
        <v>4</v>
      </c>
      <c r="F31" s="51" t="s">
        <v>5</v>
      </c>
      <c r="G31" s="51" t="s">
        <v>6</v>
      </c>
      <c r="H31" s="55" t="s">
        <v>7</v>
      </c>
      <c r="I31" s="51" t="s">
        <v>8</v>
      </c>
      <c r="J31" s="51" t="s">
        <v>9</v>
      </c>
      <c r="K31" s="51" t="s">
        <v>10</v>
      </c>
      <c r="L31" s="51" t="s">
        <v>11</v>
      </c>
      <c r="M31" s="55" t="s">
        <v>7</v>
      </c>
      <c r="N31" s="51" t="s">
        <v>8</v>
      </c>
      <c r="O31" s="51" t="s">
        <v>9</v>
      </c>
      <c r="P31" s="55" t="s">
        <v>7</v>
      </c>
      <c r="Q31" s="51" t="s">
        <v>8</v>
      </c>
      <c r="R31" s="51" t="s">
        <v>9</v>
      </c>
      <c r="S31" s="55" t="s">
        <v>7</v>
      </c>
      <c r="T31" s="51" t="s">
        <v>8</v>
      </c>
      <c r="U31" s="51" t="s">
        <v>9</v>
      </c>
      <c r="V31" s="55" t="s">
        <v>12</v>
      </c>
      <c r="W31" s="51" t="s">
        <v>13</v>
      </c>
      <c r="X31" s="51" t="s">
        <v>14</v>
      </c>
      <c r="Y31" s="51" t="s">
        <v>15</v>
      </c>
      <c r="Z31" s="51" t="s">
        <v>16</v>
      </c>
      <c r="AA31" s="59">
        <v>45717</v>
      </c>
      <c r="AB31" s="51" t="s">
        <v>17</v>
      </c>
      <c r="AC31" s="51" t="s">
        <v>18</v>
      </c>
      <c r="AD31" s="51" t="s">
        <v>19</v>
      </c>
      <c r="AE31" s="60" t="s">
        <v>20</v>
      </c>
    </row>
    <row r="32" spans="1:31">
      <c r="A32" s="7" t="s">
        <v>21</v>
      </c>
      <c r="B32" s="8" t="s">
        <v>22</v>
      </c>
      <c r="C32" s="9" t="s">
        <v>23</v>
      </c>
      <c r="D32" s="8" t="s">
        <v>24</v>
      </c>
      <c r="E32" s="9" t="s">
        <v>25</v>
      </c>
      <c r="F32" s="9">
        <v>1998</v>
      </c>
      <c r="G32" s="9">
        <v>20.6</v>
      </c>
      <c r="H32" s="10">
        <v>735</v>
      </c>
      <c r="I32" s="9">
        <v>965</v>
      </c>
      <c r="J32" s="9">
        <v>76.2</v>
      </c>
      <c r="K32" s="9">
        <v>11669</v>
      </c>
      <c r="L32" s="9">
        <v>3092</v>
      </c>
      <c r="M32" s="10">
        <v>392</v>
      </c>
      <c r="N32" s="9">
        <v>445</v>
      </c>
      <c r="O32" s="9">
        <v>88.1</v>
      </c>
      <c r="P32" s="10">
        <v>240</v>
      </c>
      <c r="Q32" s="9">
        <v>311</v>
      </c>
      <c r="R32" s="9">
        <v>77.2</v>
      </c>
      <c r="S32" s="10">
        <v>67</v>
      </c>
      <c r="T32" s="9">
        <v>127</v>
      </c>
      <c r="U32" s="9">
        <v>52.8</v>
      </c>
      <c r="V32" s="10">
        <v>13</v>
      </c>
      <c r="W32" s="9">
        <v>9.1999999999999993</v>
      </c>
      <c r="X32" s="9">
        <v>7.6</v>
      </c>
      <c r="Y32" s="11" t="s">
        <v>26</v>
      </c>
      <c r="Z32" s="9">
        <v>55</v>
      </c>
      <c r="AA32" s="9">
        <v>50</v>
      </c>
      <c r="AB32" s="9">
        <v>42</v>
      </c>
      <c r="AC32" s="9">
        <v>8</v>
      </c>
      <c r="AD32" s="9">
        <v>91</v>
      </c>
      <c r="AE32" s="12" t="s">
        <v>20</v>
      </c>
    </row>
    <row r="33" spans="1:31">
      <c r="A33" s="7" t="s">
        <v>27</v>
      </c>
      <c r="B33" s="8" t="s">
        <v>28</v>
      </c>
      <c r="C33" s="9" t="s">
        <v>29</v>
      </c>
      <c r="D33" s="8" t="s">
        <v>30</v>
      </c>
      <c r="E33" s="9" t="s">
        <v>31</v>
      </c>
      <c r="F33" s="9">
        <v>1996</v>
      </c>
      <c r="G33" s="9">
        <v>18</v>
      </c>
      <c r="H33" s="10">
        <v>451</v>
      </c>
      <c r="I33" s="9">
        <v>611</v>
      </c>
      <c r="J33" s="9">
        <v>73.8</v>
      </c>
      <c r="K33" s="9">
        <v>7982</v>
      </c>
      <c r="L33" s="9">
        <v>2648</v>
      </c>
      <c r="M33" s="10">
        <v>213</v>
      </c>
      <c r="N33" s="9">
        <v>253</v>
      </c>
      <c r="O33" s="9">
        <v>84.2</v>
      </c>
      <c r="P33" s="10">
        <v>172</v>
      </c>
      <c r="Q33" s="9">
        <v>213</v>
      </c>
      <c r="R33" s="9">
        <v>80.8</v>
      </c>
      <c r="S33" s="10">
        <v>56</v>
      </c>
      <c r="T33" s="9">
        <v>105</v>
      </c>
      <c r="U33" s="9">
        <v>53.3</v>
      </c>
      <c r="V33" s="10">
        <v>9</v>
      </c>
      <c r="W33" s="9">
        <v>8.9</v>
      </c>
      <c r="X33" s="9">
        <v>5.5</v>
      </c>
      <c r="Y33" s="11" t="s">
        <v>32</v>
      </c>
      <c r="Z33" s="9">
        <v>42</v>
      </c>
      <c r="AA33" s="9">
        <v>61</v>
      </c>
      <c r="AB33" s="9">
        <v>24</v>
      </c>
      <c r="AC33" s="9">
        <v>3</v>
      </c>
      <c r="AD33" s="9">
        <v>93</v>
      </c>
      <c r="AE33" s="12" t="s">
        <v>20</v>
      </c>
    </row>
    <row r="34" spans="1:31">
      <c r="A34" s="7" t="s">
        <v>33</v>
      </c>
      <c r="B34" s="8" t="s">
        <v>34</v>
      </c>
      <c r="C34" s="9" t="s">
        <v>35</v>
      </c>
      <c r="D34" s="8" t="s">
        <v>36</v>
      </c>
      <c r="E34" s="9" t="s">
        <v>37</v>
      </c>
      <c r="F34" s="9">
        <v>1995</v>
      </c>
      <c r="G34" s="9">
        <v>19.2</v>
      </c>
      <c r="H34" s="10">
        <v>758</v>
      </c>
      <c r="I34" s="9">
        <v>1125</v>
      </c>
      <c r="J34" s="9">
        <v>67.400000000000006</v>
      </c>
      <c r="K34" s="9">
        <v>13101</v>
      </c>
      <c r="L34" s="9">
        <v>4983</v>
      </c>
      <c r="M34" s="10">
        <v>383</v>
      </c>
      <c r="N34" s="9">
        <v>466</v>
      </c>
      <c r="O34" s="9">
        <v>82.2</v>
      </c>
      <c r="P34" s="10">
        <v>241</v>
      </c>
      <c r="Q34" s="9">
        <v>340</v>
      </c>
      <c r="R34" s="9">
        <v>70.900000000000006</v>
      </c>
      <c r="S34" s="10">
        <v>106</v>
      </c>
      <c r="T34" s="9">
        <v>228</v>
      </c>
      <c r="U34" s="9">
        <v>46.5</v>
      </c>
      <c r="V34" s="10">
        <v>8</v>
      </c>
      <c r="W34" s="9">
        <v>8.6999999999999993</v>
      </c>
      <c r="X34" s="9">
        <v>7.9</v>
      </c>
      <c r="Y34" s="11" t="s">
        <v>38</v>
      </c>
      <c r="Z34" s="9">
        <v>74</v>
      </c>
      <c r="AA34" s="9">
        <v>73</v>
      </c>
      <c r="AB34" s="9">
        <v>54</v>
      </c>
      <c r="AC34" s="9">
        <v>14</v>
      </c>
      <c r="AD34" s="9">
        <v>118</v>
      </c>
      <c r="AE34" s="12" t="s">
        <v>20</v>
      </c>
    </row>
    <row r="35" spans="1:31">
      <c r="A35" s="7" t="s">
        <v>39</v>
      </c>
      <c r="B35" s="8" t="s">
        <v>40</v>
      </c>
      <c r="C35" s="9" t="s">
        <v>41</v>
      </c>
      <c r="D35" s="8" t="s">
        <v>42</v>
      </c>
      <c r="E35" s="9" t="s">
        <v>43</v>
      </c>
      <c r="F35" s="9">
        <v>1996</v>
      </c>
      <c r="G35" s="9">
        <v>20.7</v>
      </c>
      <c r="H35" s="10">
        <v>761</v>
      </c>
      <c r="I35" s="9">
        <v>1014</v>
      </c>
      <c r="J35" s="9">
        <v>75</v>
      </c>
      <c r="K35" s="9">
        <v>12228</v>
      </c>
      <c r="L35" s="9">
        <v>4345</v>
      </c>
      <c r="M35" s="10">
        <v>386</v>
      </c>
      <c r="N35" s="9">
        <v>438</v>
      </c>
      <c r="O35" s="9">
        <v>88.1</v>
      </c>
      <c r="P35" s="10">
        <v>278</v>
      </c>
      <c r="Q35" s="9">
        <v>343</v>
      </c>
      <c r="R35" s="9">
        <v>81</v>
      </c>
      <c r="S35" s="10">
        <v>64</v>
      </c>
      <c r="T35" s="9">
        <v>147</v>
      </c>
      <c r="U35" s="9">
        <v>43.5</v>
      </c>
      <c r="V35" s="10">
        <v>3</v>
      </c>
      <c r="W35" s="9">
        <v>6.3</v>
      </c>
      <c r="X35" s="9">
        <v>4.7</v>
      </c>
      <c r="Y35" s="11" t="s">
        <v>44</v>
      </c>
      <c r="Z35" s="9">
        <v>60</v>
      </c>
      <c r="AA35" s="9">
        <v>71</v>
      </c>
      <c r="AB35" s="9">
        <v>35</v>
      </c>
      <c r="AC35" s="9">
        <v>5</v>
      </c>
      <c r="AD35" s="9">
        <v>120</v>
      </c>
      <c r="AE35" s="12" t="s">
        <v>20</v>
      </c>
    </row>
    <row r="36" spans="1:31">
      <c r="A36" s="7" t="s">
        <v>45</v>
      </c>
      <c r="B36" s="8" t="s">
        <v>34</v>
      </c>
      <c r="C36" s="9" t="s">
        <v>29</v>
      </c>
      <c r="D36" s="8" t="s">
        <v>46</v>
      </c>
      <c r="E36" s="9" t="s">
        <v>47</v>
      </c>
      <c r="F36" s="9">
        <v>1998</v>
      </c>
      <c r="G36" s="9">
        <v>17.899999999999999</v>
      </c>
      <c r="H36" s="10">
        <v>640</v>
      </c>
      <c r="I36" s="9">
        <v>797</v>
      </c>
      <c r="J36" s="9">
        <v>80.3</v>
      </c>
      <c r="K36" s="9">
        <v>11212</v>
      </c>
      <c r="L36" s="9">
        <v>3625</v>
      </c>
      <c r="M36" s="10">
        <v>336</v>
      </c>
      <c r="N36" s="9">
        <v>366</v>
      </c>
      <c r="O36" s="9">
        <v>91.8</v>
      </c>
      <c r="P36" s="10">
        <v>183</v>
      </c>
      <c r="Q36" s="9">
        <v>226</v>
      </c>
      <c r="R36" s="9">
        <v>81</v>
      </c>
      <c r="S36" s="10">
        <v>95</v>
      </c>
      <c r="T36" s="9">
        <v>149</v>
      </c>
      <c r="U36" s="9">
        <v>63.8</v>
      </c>
      <c r="V36" s="10">
        <v>7</v>
      </c>
      <c r="W36" s="9">
        <v>6.1</v>
      </c>
      <c r="X36" s="9">
        <v>4.7</v>
      </c>
      <c r="Y36" s="11" t="s">
        <v>48</v>
      </c>
      <c r="Z36" s="9">
        <v>58</v>
      </c>
      <c r="AA36" s="9">
        <v>78</v>
      </c>
      <c r="AB36" s="9">
        <v>29</v>
      </c>
      <c r="AC36" s="9">
        <v>11</v>
      </c>
      <c r="AD36" s="9">
        <v>104</v>
      </c>
      <c r="AE36" s="12" t="s">
        <v>20</v>
      </c>
    </row>
    <row r="37" spans="1:31">
      <c r="A37" s="7" t="s">
        <v>49</v>
      </c>
      <c r="B37" s="8" t="s">
        <v>34</v>
      </c>
      <c r="C37" s="9" t="s">
        <v>41</v>
      </c>
      <c r="D37" s="8" t="s">
        <v>50</v>
      </c>
      <c r="E37" s="9" t="s">
        <v>51</v>
      </c>
      <c r="F37" s="9">
        <v>1998</v>
      </c>
      <c r="G37" s="9">
        <v>17.3</v>
      </c>
      <c r="H37" s="10">
        <v>587</v>
      </c>
      <c r="I37" s="9">
        <v>828</v>
      </c>
      <c r="J37" s="9">
        <v>70.900000000000006</v>
      </c>
      <c r="K37" s="9">
        <v>10387</v>
      </c>
      <c r="L37" s="9">
        <v>4235</v>
      </c>
      <c r="M37" s="10">
        <v>289</v>
      </c>
      <c r="N37" s="9">
        <v>352</v>
      </c>
      <c r="O37" s="9">
        <v>82.1</v>
      </c>
      <c r="P37" s="10">
        <v>165</v>
      </c>
      <c r="Q37" s="9">
        <v>237</v>
      </c>
      <c r="R37" s="9">
        <v>69.599999999999994</v>
      </c>
      <c r="S37" s="10">
        <v>100</v>
      </c>
      <c r="T37" s="9">
        <v>174</v>
      </c>
      <c r="U37" s="9">
        <v>57.5</v>
      </c>
      <c r="V37" s="10">
        <v>6</v>
      </c>
      <c r="W37" s="9">
        <v>5.8</v>
      </c>
      <c r="X37" s="9">
        <v>4.0999999999999996</v>
      </c>
      <c r="Y37" s="11" t="s">
        <v>52</v>
      </c>
      <c r="Z37" s="9">
        <v>48</v>
      </c>
      <c r="AA37" s="9">
        <v>79</v>
      </c>
      <c r="AB37" s="9">
        <v>20</v>
      </c>
      <c r="AC37" s="9">
        <v>6</v>
      </c>
      <c r="AD37" s="9">
        <v>95</v>
      </c>
      <c r="AE37" s="12" t="s">
        <v>20</v>
      </c>
    </row>
    <row r="38" spans="1:31">
      <c r="A38" s="7" t="s">
        <v>53</v>
      </c>
      <c r="B38" s="8" t="s">
        <v>54</v>
      </c>
      <c r="C38" s="9" t="s">
        <v>29</v>
      </c>
      <c r="D38" s="8" t="s">
        <v>55</v>
      </c>
      <c r="E38" s="9" t="s">
        <v>56</v>
      </c>
      <c r="F38" s="9">
        <v>1998</v>
      </c>
      <c r="G38" s="9">
        <v>19.899999999999999</v>
      </c>
      <c r="H38" s="10">
        <v>545</v>
      </c>
      <c r="I38" s="9">
        <v>828</v>
      </c>
      <c r="J38" s="9">
        <v>65.8</v>
      </c>
      <c r="K38" s="9">
        <v>9270</v>
      </c>
      <c r="L38" s="9">
        <v>3705</v>
      </c>
      <c r="M38" s="10">
        <v>263</v>
      </c>
      <c r="N38" s="9">
        <v>315</v>
      </c>
      <c r="O38" s="9">
        <v>83.5</v>
      </c>
      <c r="P38" s="10">
        <v>196</v>
      </c>
      <c r="Q38" s="9">
        <v>275</v>
      </c>
      <c r="R38" s="9">
        <v>71.3</v>
      </c>
      <c r="S38" s="10">
        <v>62</v>
      </c>
      <c r="T38" s="9">
        <v>183</v>
      </c>
      <c r="U38" s="9">
        <v>33.9</v>
      </c>
      <c r="V38" s="10">
        <v>2</v>
      </c>
      <c r="W38" s="9">
        <v>5.7</v>
      </c>
      <c r="X38" s="9">
        <v>8.6</v>
      </c>
      <c r="Y38" s="11" t="s">
        <v>57</v>
      </c>
      <c r="Z38" s="9">
        <v>49</v>
      </c>
      <c r="AA38" s="9">
        <v>56</v>
      </c>
      <c r="AB38" s="9">
        <v>42</v>
      </c>
      <c r="AC38" s="9">
        <v>4</v>
      </c>
      <c r="AD38" s="9">
        <v>101</v>
      </c>
      <c r="AE38" s="12" t="s">
        <v>20</v>
      </c>
    </row>
    <row r="39" spans="1:31">
      <c r="A39" s="7" t="s">
        <v>58</v>
      </c>
      <c r="B39" s="8" t="s">
        <v>28</v>
      </c>
      <c r="C39" s="9" t="s">
        <v>41</v>
      </c>
      <c r="D39" s="8" t="s">
        <v>59</v>
      </c>
      <c r="E39" s="9" t="s">
        <v>60</v>
      </c>
      <c r="F39" s="9">
        <v>1992</v>
      </c>
      <c r="G39" s="9">
        <v>20</v>
      </c>
      <c r="H39" s="10">
        <v>1031</v>
      </c>
      <c r="I39" s="9">
        <v>1319</v>
      </c>
      <c r="J39" s="9">
        <v>78.2</v>
      </c>
      <c r="K39" s="9">
        <v>20076</v>
      </c>
      <c r="L39" s="9">
        <v>7054</v>
      </c>
      <c r="M39" s="10">
        <v>437</v>
      </c>
      <c r="N39" s="9">
        <v>488</v>
      </c>
      <c r="O39" s="9">
        <v>89.5</v>
      </c>
      <c r="P39" s="10">
        <v>392</v>
      </c>
      <c r="Q39" s="9">
        <v>473</v>
      </c>
      <c r="R39" s="9">
        <v>82.9</v>
      </c>
      <c r="S39" s="10">
        <v>176</v>
      </c>
      <c r="T39" s="9">
        <v>279</v>
      </c>
      <c r="U39" s="9">
        <v>63.1</v>
      </c>
      <c r="V39" s="10">
        <v>4</v>
      </c>
      <c r="W39" s="9">
        <v>5.5</v>
      </c>
      <c r="X39" s="9">
        <v>7.1</v>
      </c>
      <c r="Y39" s="11" t="s">
        <v>61</v>
      </c>
      <c r="Z39" s="9">
        <v>57</v>
      </c>
      <c r="AA39" s="9">
        <v>161</v>
      </c>
      <c r="AB39" s="9">
        <v>77</v>
      </c>
      <c r="AC39" s="9">
        <v>15</v>
      </c>
      <c r="AD39" s="9">
        <v>241</v>
      </c>
      <c r="AE39" s="12" t="s">
        <v>20</v>
      </c>
    </row>
    <row r="40" spans="1:31">
      <c r="A40" s="7" t="s">
        <v>62</v>
      </c>
      <c r="B40" s="8" t="s">
        <v>34</v>
      </c>
      <c r="C40" s="9" t="s">
        <v>23</v>
      </c>
      <c r="D40" s="8" t="s">
        <v>63</v>
      </c>
      <c r="E40" s="9" t="s">
        <v>64</v>
      </c>
      <c r="F40" s="9">
        <v>1987</v>
      </c>
      <c r="G40" s="9">
        <v>14.4</v>
      </c>
      <c r="H40" s="10">
        <v>633</v>
      </c>
      <c r="I40" s="9">
        <v>795</v>
      </c>
      <c r="J40" s="9">
        <v>79.599999999999994</v>
      </c>
      <c r="K40" s="9">
        <v>10136</v>
      </c>
      <c r="L40" s="9">
        <v>4115</v>
      </c>
      <c r="M40" s="10">
        <v>315</v>
      </c>
      <c r="N40" s="9">
        <v>356</v>
      </c>
      <c r="O40" s="9">
        <v>88.5</v>
      </c>
      <c r="P40" s="10">
        <v>218</v>
      </c>
      <c r="Q40" s="9">
        <v>267</v>
      </c>
      <c r="R40" s="9">
        <v>81.599999999999994</v>
      </c>
      <c r="S40" s="10">
        <v>58</v>
      </c>
      <c r="T40" s="9">
        <v>105</v>
      </c>
      <c r="U40" s="9">
        <v>55.2</v>
      </c>
      <c r="V40" s="10">
        <v>6</v>
      </c>
      <c r="W40" s="9">
        <v>5.5</v>
      </c>
      <c r="X40" s="9">
        <v>6.1</v>
      </c>
      <c r="Y40" s="11" t="s">
        <v>65</v>
      </c>
      <c r="Z40" s="9">
        <v>36</v>
      </c>
      <c r="AA40" s="9">
        <v>90</v>
      </c>
      <c r="AB40" s="9">
        <v>49</v>
      </c>
      <c r="AC40" s="9">
        <v>1</v>
      </c>
      <c r="AD40" s="9">
        <v>141</v>
      </c>
      <c r="AE40" s="12" t="s">
        <v>20</v>
      </c>
    </row>
    <row r="41" spans="1:31">
      <c r="A41" s="7" t="s">
        <v>66</v>
      </c>
      <c r="B41" s="8" t="s">
        <v>40</v>
      </c>
      <c r="C41" s="9" t="s">
        <v>67</v>
      </c>
      <c r="D41" s="8" t="s">
        <v>68</v>
      </c>
      <c r="E41" s="9" t="s">
        <v>69</v>
      </c>
      <c r="F41" s="9">
        <v>1997</v>
      </c>
      <c r="G41" s="9">
        <v>18.899999999999999</v>
      </c>
      <c r="H41" s="10">
        <v>859</v>
      </c>
      <c r="I41" s="9">
        <v>1279</v>
      </c>
      <c r="J41" s="9">
        <v>67.2</v>
      </c>
      <c r="K41" s="9">
        <v>16982</v>
      </c>
      <c r="L41" s="9">
        <v>8493</v>
      </c>
      <c r="M41" s="10">
        <v>380</v>
      </c>
      <c r="N41" s="9">
        <v>443</v>
      </c>
      <c r="O41" s="9">
        <v>85.8</v>
      </c>
      <c r="P41" s="10">
        <v>328</v>
      </c>
      <c r="Q41" s="9">
        <v>458</v>
      </c>
      <c r="R41" s="9">
        <v>71.599999999999994</v>
      </c>
      <c r="S41" s="10">
        <v>142</v>
      </c>
      <c r="T41" s="9">
        <v>324</v>
      </c>
      <c r="U41" s="9">
        <v>43.8</v>
      </c>
      <c r="V41" s="10">
        <v>7</v>
      </c>
      <c r="W41" s="9">
        <v>5.2</v>
      </c>
      <c r="X41" s="9">
        <v>5.2</v>
      </c>
      <c r="Y41" s="11" t="s">
        <v>70</v>
      </c>
      <c r="Z41" s="9">
        <v>51</v>
      </c>
      <c r="AA41" s="9">
        <v>87</v>
      </c>
      <c r="AB41" s="9">
        <v>32</v>
      </c>
      <c r="AC41" s="9">
        <v>20</v>
      </c>
      <c r="AD41" s="9">
        <v>93</v>
      </c>
      <c r="AE41" s="12" t="s">
        <v>20</v>
      </c>
    </row>
    <row r="42" spans="1:31">
      <c r="A42" s="7" t="s">
        <v>71</v>
      </c>
      <c r="B42" s="8" t="s">
        <v>22</v>
      </c>
      <c r="C42" s="9" t="s">
        <v>23</v>
      </c>
      <c r="D42" s="8" t="s">
        <v>72</v>
      </c>
      <c r="E42" s="9" t="s">
        <v>73</v>
      </c>
      <c r="F42" s="9">
        <v>1994</v>
      </c>
      <c r="G42" s="9">
        <v>15.7</v>
      </c>
      <c r="H42" s="10">
        <v>363</v>
      </c>
      <c r="I42" s="9">
        <v>552</v>
      </c>
      <c r="J42" s="9">
        <v>65.8</v>
      </c>
      <c r="K42" s="9">
        <v>5593</v>
      </c>
      <c r="L42" s="9">
        <v>1831</v>
      </c>
      <c r="M42" s="10">
        <v>192</v>
      </c>
      <c r="N42" s="9">
        <v>236</v>
      </c>
      <c r="O42" s="9">
        <v>81.400000000000006</v>
      </c>
      <c r="P42" s="10">
        <v>116</v>
      </c>
      <c r="Q42" s="9">
        <v>161</v>
      </c>
      <c r="R42" s="9">
        <v>72</v>
      </c>
      <c r="S42" s="10">
        <v>32</v>
      </c>
      <c r="T42" s="9">
        <v>93</v>
      </c>
      <c r="U42" s="9">
        <v>34.4</v>
      </c>
      <c r="V42" s="10">
        <v>6</v>
      </c>
      <c r="W42" s="9">
        <v>5.2</v>
      </c>
      <c r="X42" s="9">
        <v>4</v>
      </c>
      <c r="Y42" s="11" t="s">
        <v>74</v>
      </c>
      <c r="Z42" s="9">
        <v>36</v>
      </c>
      <c r="AA42" s="9">
        <v>20</v>
      </c>
      <c r="AB42" s="9">
        <v>11</v>
      </c>
      <c r="AC42" s="9">
        <v>1</v>
      </c>
      <c r="AD42" s="9">
        <v>41</v>
      </c>
      <c r="AE42" s="12" t="s">
        <v>20</v>
      </c>
    </row>
    <row r="43" spans="1:31">
      <c r="A43" s="7" t="s">
        <v>75</v>
      </c>
      <c r="B43" s="8" t="s">
        <v>76</v>
      </c>
      <c r="C43" s="9" t="s">
        <v>41</v>
      </c>
      <c r="D43" s="8" t="s">
        <v>77</v>
      </c>
      <c r="E43" s="9" t="s">
        <v>78</v>
      </c>
      <c r="F43" s="9">
        <v>1995</v>
      </c>
      <c r="G43" s="9">
        <v>18.8</v>
      </c>
      <c r="H43" s="10">
        <v>688</v>
      </c>
      <c r="I43" s="9">
        <v>880</v>
      </c>
      <c r="J43" s="9">
        <v>78.2</v>
      </c>
      <c r="K43" s="9">
        <v>11832</v>
      </c>
      <c r="L43" s="9">
        <v>3438</v>
      </c>
      <c r="M43" s="10">
        <v>332</v>
      </c>
      <c r="N43" s="9">
        <v>366</v>
      </c>
      <c r="O43" s="9">
        <v>90.7</v>
      </c>
      <c r="P43" s="10">
        <v>262</v>
      </c>
      <c r="Q43" s="9">
        <v>329</v>
      </c>
      <c r="R43" s="9">
        <v>79.599999999999994</v>
      </c>
      <c r="S43" s="10">
        <v>77</v>
      </c>
      <c r="T43" s="9">
        <v>144</v>
      </c>
      <c r="U43" s="9">
        <v>53.5</v>
      </c>
      <c r="V43" s="10">
        <v>3</v>
      </c>
      <c r="W43" s="9">
        <v>5.0999999999999996</v>
      </c>
      <c r="X43" s="9">
        <v>5.7</v>
      </c>
      <c r="Y43" s="11" t="s">
        <v>79</v>
      </c>
      <c r="Z43" s="9">
        <v>34</v>
      </c>
      <c r="AA43" s="9">
        <v>95</v>
      </c>
      <c r="AB43" s="9">
        <v>24</v>
      </c>
      <c r="AC43" s="9">
        <v>6</v>
      </c>
      <c r="AD43" s="9">
        <v>122</v>
      </c>
      <c r="AE43" s="12" t="s">
        <v>20</v>
      </c>
    </row>
    <row r="44" spans="1:31">
      <c r="A44" s="7" t="s">
        <v>80</v>
      </c>
      <c r="B44" s="8" t="s">
        <v>81</v>
      </c>
      <c r="C44" s="9" t="s">
        <v>82</v>
      </c>
      <c r="D44" s="8" t="s">
        <v>83</v>
      </c>
      <c r="E44" s="9" t="s">
        <v>84</v>
      </c>
      <c r="F44" s="9">
        <v>1994</v>
      </c>
      <c r="G44" s="9">
        <v>16.3</v>
      </c>
      <c r="H44" s="10">
        <v>422</v>
      </c>
      <c r="I44" s="9">
        <v>606</v>
      </c>
      <c r="J44" s="9">
        <v>69.599999999999994</v>
      </c>
      <c r="K44" s="9">
        <v>7003</v>
      </c>
      <c r="L44" s="9">
        <v>1754</v>
      </c>
      <c r="M44" s="10">
        <v>232</v>
      </c>
      <c r="N44" s="9">
        <v>271</v>
      </c>
      <c r="O44" s="9">
        <v>85.6</v>
      </c>
      <c r="P44" s="10">
        <v>144</v>
      </c>
      <c r="Q44" s="9">
        <v>215</v>
      </c>
      <c r="R44" s="9">
        <v>67</v>
      </c>
      <c r="S44" s="10">
        <v>39</v>
      </c>
      <c r="T44" s="9">
        <v>82</v>
      </c>
      <c r="U44" s="9">
        <v>47.6</v>
      </c>
      <c r="V44" s="10">
        <v>4</v>
      </c>
      <c r="W44" s="9">
        <v>4.9000000000000004</v>
      </c>
      <c r="X44" s="9">
        <v>4.3</v>
      </c>
      <c r="Y44" s="11" t="s">
        <v>85</v>
      </c>
      <c r="Z44" s="9">
        <v>29</v>
      </c>
      <c r="AA44" s="9">
        <v>23</v>
      </c>
      <c r="AB44" s="9">
        <v>34</v>
      </c>
      <c r="AC44" s="9">
        <v>5</v>
      </c>
      <c r="AD44" s="9">
        <v>58</v>
      </c>
      <c r="AE44" s="12" t="s">
        <v>20</v>
      </c>
    </row>
    <row r="45" spans="1:31">
      <c r="A45" s="7" t="s">
        <v>86</v>
      </c>
      <c r="B45" s="8" t="s">
        <v>87</v>
      </c>
      <c r="C45" s="9" t="s">
        <v>82</v>
      </c>
      <c r="D45" s="8" t="s">
        <v>63</v>
      </c>
      <c r="E45" s="9" t="s">
        <v>88</v>
      </c>
      <c r="F45" s="9">
        <v>1987</v>
      </c>
      <c r="G45" s="9">
        <v>13.2</v>
      </c>
      <c r="H45" s="10">
        <v>334</v>
      </c>
      <c r="I45" s="9">
        <v>439</v>
      </c>
      <c r="J45" s="9">
        <v>76.099999999999994</v>
      </c>
      <c r="K45" s="9">
        <v>4990</v>
      </c>
      <c r="L45" s="9">
        <v>1001</v>
      </c>
      <c r="M45" s="10">
        <v>186</v>
      </c>
      <c r="N45" s="9">
        <v>229</v>
      </c>
      <c r="O45" s="9">
        <v>81.2</v>
      </c>
      <c r="P45" s="10">
        <v>107</v>
      </c>
      <c r="Q45" s="9">
        <v>137</v>
      </c>
      <c r="R45" s="9">
        <v>78.099999999999994</v>
      </c>
      <c r="S45" s="10">
        <v>20</v>
      </c>
      <c r="T45" s="9">
        <v>28</v>
      </c>
      <c r="U45" s="9">
        <v>71.400000000000006</v>
      </c>
      <c r="V45" s="10">
        <v>9</v>
      </c>
      <c r="W45" s="9">
        <v>4.9000000000000004</v>
      </c>
      <c r="X45" s="9">
        <v>2.6</v>
      </c>
      <c r="Y45" s="11" t="s">
        <v>89</v>
      </c>
      <c r="Z45" s="9">
        <v>25</v>
      </c>
      <c r="AA45" s="9">
        <v>18</v>
      </c>
      <c r="AB45" s="9">
        <v>20</v>
      </c>
      <c r="AC45" s="9">
        <v>1</v>
      </c>
      <c r="AD45" s="9">
        <v>48</v>
      </c>
      <c r="AE45" s="12" t="s">
        <v>20</v>
      </c>
    </row>
    <row r="46" spans="1:31">
      <c r="A46" s="7" t="s">
        <v>90</v>
      </c>
      <c r="B46" s="8" t="s">
        <v>91</v>
      </c>
      <c r="C46" s="9" t="s">
        <v>82</v>
      </c>
      <c r="D46" s="8" t="s">
        <v>46</v>
      </c>
      <c r="E46" s="9" t="s">
        <v>92</v>
      </c>
      <c r="F46" s="9">
        <v>1991</v>
      </c>
      <c r="G46" s="9">
        <v>15.7</v>
      </c>
      <c r="H46" s="10">
        <v>348</v>
      </c>
      <c r="I46" s="9">
        <v>501</v>
      </c>
      <c r="J46" s="9">
        <v>69.5</v>
      </c>
      <c r="K46" s="9">
        <v>5177</v>
      </c>
      <c r="L46" s="9">
        <v>1798</v>
      </c>
      <c r="M46" s="10">
        <v>197</v>
      </c>
      <c r="N46" s="9">
        <v>247</v>
      </c>
      <c r="O46" s="9">
        <v>79.8</v>
      </c>
      <c r="P46" s="10">
        <v>109</v>
      </c>
      <c r="Q46" s="9">
        <v>153</v>
      </c>
      <c r="R46" s="9">
        <v>71.2</v>
      </c>
      <c r="S46" s="10">
        <v>24</v>
      </c>
      <c r="T46" s="9">
        <v>49</v>
      </c>
      <c r="U46" s="9">
        <v>49</v>
      </c>
      <c r="V46" s="10">
        <v>4</v>
      </c>
      <c r="W46" s="9">
        <v>4.8</v>
      </c>
      <c r="X46" s="9">
        <v>4.9000000000000004</v>
      </c>
      <c r="Y46" s="11" t="s">
        <v>93</v>
      </c>
      <c r="Z46" s="9">
        <v>36</v>
      </c>
      <c r="AA46" s="9">
        <v>35</v>
      </c>
      <c r="AB46" s="9">
        <v>23</v>
      </c>
      <c r="AC46" s="9">
        <v>4</v>
      </c>
      <c r="AD46" s="9">
        <v>63</v>
      </c>
      <c r="AE46" s="12" t="s">
        <v>20</v>
      </c>
    </row>
    <row r="47" spans="1:31">
      <c r="A47" s="7" t="s">
        <v>94</v>
      </c>
      <c r="B47" s="8" t="s">
        <v>95</v>
      </c>
      <c r="C47" s="9" t="s">
        <v>29</v>
      </c>
      <c r="D47" s="8" t="s">
        <v>96</v>
      </c>
      <c r="E47" s="9" t="s">
        <v>97</v>
      </c>
      <c r="F47" s="9">
        <v>2001</v>
      </c>
      <c r="G47" s="9">
        <v>18.8</v>
      </c>
      <c r="H47" s="10">
        <v>734</v>
      </c>
      <c r="I47" s="9">
        <v>927</v>
      </c>
      <c r="J47" s="9">
        <v>79.2</v>
      </c>
      <c r="K47" s="9">
        <v>11913</v>
      </c>
      <c r="L47" s="9">
        <v>3355</v>
      </c>
      <c r="M47" s="10">
        <v>356</v>
      </c>
      <c r="N47" s="9">
        <v>401</v>
      </c>
      <c r="O47" s="9">
        <v>88.8</v>
      </c>
      <c r="P47" s="10">
        <v>296</v>
      </c>
      <c r="Q47" s="9">
        <v>366</v>
      </c>
      <c r="R47" s="9">
        <v>80.900000000000006</v>
      </c>
      <c r="S47" s="10">
        <v>55</v>
      </c>
      <c r="T47" s="9">
        <v>107</v>
      </c>
      <c r="U47" s="9">
        <v>51.4</v>
      </c>
      <c r="V47" s="10">
        <v>6</v>
      </c>
      <c r="W47" s="9">
        <v>4.7</v>
      </c>
      <c r="X47" s="9">
        <v>5.7</v>
      </c>
      <c r="Y47" s="11" t="s">
        <v>98</v>
      </c>
      <c r="Z47" s="9">
        <v>43</v>
      </c>
      <c r="AA47" s="9">
        <v>86</v>
      </c>
      <c r="AB47" s="9">
        <v>40</v>
      </c>
      <c r="AC47" s="9">
        <v>6</v>
      </c>
      <c r="AD47" s="9">
        <v>141</v>
      </c>
      <c r="AE47" s="12" t="s">
        <v>20</v>
      </c>
    </row>
    <row r="48" spans="1:31">
      <c r="A48" s="7" t="s">
        <v>99</v>
      </c>
      <c r="B48" s="8" t="s">
        <v>100</v>
      </c>
      <c r="C48" s="9" t="s">
        <v>41</v>
      </c>
      <c r="D48" s="8" t="s">
        <v>101</v>
      </c>
      <c r="E48" s="9" t="s">
        <v>102</v>
      </c>
      <c r="F48" s="9">
        <v>1998</v>
      </c>
      <c r="G48" s="9">
        <v>17.5</v>
      </c>
      <c r="H48" s="10">
        <v>641</v>
      </c>
      <c r="I48" s="9">
        <v>817</v>
      </c>
      <c r="J48" s="9">
        <v>78.5</v>
      </c>
      <c r="K48" s="9">
        <v>11437</v>
      </c>
      <c r="L48" s="9">
        <v>3572</v>
      </c>
      <c r="M48" s="10">
        <v>288</v>
      </c>
      <c r="N48" s="9">
        <v>329</v>
      </c>
      <c r="O48" s="9">
        <v>87.5</v>
      </c>
      <c r="P48" s="10">
        <v>257</v>
      </c>
      <c r="Q48" s="9">
        <v>300</v>
      </c>
      <c r="R48" s="9">
        <v>85.7</v>
      </c>
      <c r="S48" s="10">
        <v>81</v>
      </c>
      <c r="T48" s="9">
        <v>139</v>
      </c>
      <c r="U48" s="9">
        <v>58.3</v>
      </c>
      <c r="V48" s="10">
        <v>7</v>
      </c>
      <c r="W48" s="9">
        <v>4.7</v>
      </c>
      <c r="X48" s="9">
        <v>5.3</v>
      </c>
      <c r="Y48" s="11" t="s">
        <v>103</v>
      </c>
      <c r="Z48" s="9">
        <v>42</v>
      </c>
      <c r="AA48" s="9">
        <v>74</v>
      </c>
      <c r="AB48" s="9">
        <v>36</v>
      </c>
      <c r="AC48" s="9">
        <v>2</v>
      </c>
      <c r="AD48" s="9">
        <v>111</v>
      </c>
      <c r="AE48" s="12" t="s">
        <v>20</v>
      </c>
    </row>
    <row r="49" spans="1:31">
      <c r="A49" s="7" t="s">
        <v>104</v>
      </c>
      <c r="B49" s="8" t="s">
        <v>105</v>
      </c>
      <c r="C49" s="9" t="s">
        <v>29</v>
      </c>
      <c r="D49" s="8" t="s">
        <v>106</v>
      </c>
      <c r="E49" s="9" t="s">
        <v>107</v>
      </c>
      <c r="F49" s="9">
        <v>1994</v>
      </c>
      <c r="G49" s="9">
        <v>15.4</v>
      </c>
      <c r="H49" s="10">
        <v>677</v>
      </c>
      <c r="I49" s="9">
        <v>823</v>
      </c>
      <c r="J49" s="9">
        <v>82.3</v>
      </c>
      <c r="K49" s="9">
        <v>12546</v>
      </c>
      <c r="L49" s="9">
        <v>4107</v>
      </c>
      <c r="M49" s="10">
        <v>312</v>
      </c>
      <c r="N49" s="9">
        <v>332</v>
      </c>
      <c r="O49" s="9">
        <v>94</v>
      </c>
      <c r="P49" s="10">
        <v>257</v>
      </c>
      <c r="Q49" s="9">
        <v>306</v>
      </c>
      <c r="R49" s="9">
        <v>84</v>
      </c>
      <c r="S49" s="10">
        <v>93</v>
      </c>
      <c r="T49" s="9">
        <v>151</v>
      </c>
      <c r="U49" s="9">
        <v>61.6</v>
      </c>
      <c r="V49" s="10">
        <v>3</v>
      </c>
      <c r="W49" s="9">
        <v>4.7</v>
      </c>
      <c r="X49" s="9">
        <v>5.5</v>
      </c>
      <c r="Y49" s="11" t="s">
        <v>108</v>
      </c>
      <c r="Z49" s="9">
        <v>53</v>
      </c>
      <c r="AA49" s="9">
        <v>86</v>
      </c>
      <c r="AB49" s="9">
        <v>31</v>
      </c>
      <c r="AC49" s="9">
        <v>7</v>
      </c>
      <c r="AD49" s="9">
        <v>124</v>
      </c>
      <c r="AE49" s="12" t="s">
        <v>20</v>
      </c>
    </row>
    <row r="50" spans="1:31">
      <c r="A50" s="7" t="s">
        <v>109</v>
      </c>
      <c r="B50" s="8" t="s">
        <v>40</v>
      </c>
      <c r="C50" s="9" t="s">
        <v>23</v>
      </c>
      <c r="D50" s="8" t="s">
        <v>110</v>
      </c>
      <c r="E50" s="9" t="s">
        <v>111</v>
      </c>
      <c r="F50" s="9">
        <v>1995</v>
      </c>
      <c r="G50" s="9">
        <v>20.6</v>
      </c>
      <c r="H50" s="10">
        <v>666</v>
      </c>
      <c r="I50" s="9">
        <v>889</v>
      </c>
      <c r="J50" s="9">
        <v>74.900000000000006</v>
      </c>
      <c r="K50" s="9">
        <v>10440</v>
      </c>
      <c r="L50" s="9">
        <v>3083</v>
      </c>
      <c r="M50" s="10">
        <v>351</v>
      </c>
      <c r="N50" s="9">
        <v>403</v>
      </c>
      <c r="O50" s="9">
        <v>87.1</v>
      </c>
      <c r="P50" s="10">
        <v>237</v>
      </c>
      <c r="Q50" s="9">
        <v>300</v>
      </c>
      <c r="R50" s="9">
        <v>79</v>
      </c>
      <c r="S50" s="10">
        <v>54</v>
      </c>
      <c r="T50" s="9">
        <v>113</v>
      </c>
      <c r="U50" s="9">
        <v>47.8</v>
      </c>
      <c r="V50" s="10">
        <v>5</v>
      </c>
      <c r="W50" s="9">
        <v>4.5999999999999996</v>
      </c>
      <c r="X50" s="9">
        <v>6.3</v>
      </c>
      <c r="Y50" s="11" t="s">
        <v>112</v>
      </c>
      <c r="Z50" s="9">
        <v>50</v>
      </c>
      <c r="AA50" s="9">
        <v>62</v>
      </c>
      <c r="AB50" s="9">
        <v>32</v>
      </c>
      <c r="AC50" s="9">
        <v>7</v>
      </c>
      <c r="AD50" s="9">
        <v>94</v>
      </c>
      <c r="AE50" s="12" t="s">
        <v>20</v>
      </c>
    </row>
    <row r="51" spans="1:31">
      <c r="A51" s="7" t="s">
        <v>113</v>
      </c>
      <c r="B51" s="8" t="s">
        <v>40</v>
      </c>
      <c r="C51" s="9" t="s">
        <v>29</v>
      </c>
      <c r="D51" s="8" t="s">
        <v>114</v>
      </c>
      <c r="E51" s="9" t="s">
        <v>115</v>
      </c>
      <c r="F51" s="9">
        <v>1989</v>
      </c>
      <c r="G51" s="9">
        <v>11.6</v>
      </c>
      <c r="H51" s="10">
        <v>502</v>
      </c>
      <c r="I51" s="9">
        <v>610</v>
      </c>
      <c r="J51" s="9">
        <v>82.3</v>
      </c>
      <c r="K51" s="9">
        <v>8062</v>
      </c>
      <c r="L51" s="9">
        <v>2183</v>
      </c>
      <c r="M51" s="10">
        <v>252</v>
      </c>
      <c r="N51" s="9">
        <v>279</v>
      </c>
      <c r="O51" s="9">
        <v>90.3</v>
      </c>
      <c r="P51" s="10">
        <v>197</v>
      </c>
      <c r="Q51" s="9">
        <v>225</v>
      </c>
      <c r="R51" s="9">
        <v>87.6</v>
      </c>
      <c r="S51" s="10">
        <v>37</v>
      </c>
      <c r="T51" s="9">
        <v>64</v>
      </c>
      <c r="U51" s="9">
        <v>57.8</v>
      </c>
      <c r="V51" s="10">
        <v>6</v>
      </c>
      <c r="W51" s="9">
        <v>4.5999999999999996</v>
      </c>
      <c r="X51" s="9">
        <v>3.3</v>
      </c>
      <c r="Y51" s="11" t="s">
        <v>116</v>
      </c>
      <c r="Z51" s="9">
        <v>36</v>
      </c>
      <c r="AA51" s="9">
        <v>50</v>
      </c>
      <c r="AB51" s="9">
        <v>34</v>
      </c>
      <c r="AC51" s="9">
        <v>3</v>
      </c>
      <c r="AD51" s="9">
        <v>90</v>
      </c>
      <c r="AE51" s="12" t="s">
        <v>20</v>
      </c>
    </row>
    <row r="52" spans="1:31">
      <c r="A52" s="7" t="s">
        <v>117</v>
      </c>
      <c r="B52" s="8" t="s">
        <v>54</v>
      </c>
      <c r="C52" s="9" t="s">
        <v>41</v>
      </c>
      <c r="D52" s="8" t="s">
        <v>68</v>
      </c>
      <c r="E52" s="9" t="s">
        <v>118</v>
      </c>
      <c r="F52" s="9">
        <v>2004</v>
      </c>
      <c r="G52" s="9">
        <v>14.2</v>
      </c>
      <c r="H52" s="10">
        <v>351</v>
      </c>
      <c r="I52" s="9">
        <v>543</v>
      </c>
      <c r="J52" s="9">
        <v>64.599999999999994</v>
      </c>
      <c r="K52" s="9">
        <v>5340</v>
      </c>
      <c r="L52" s="9">
        <v>1884</v>
      </c>
      <c r="M52" s="10">
        <v>195</v>
      </c>
      <c r="N52" s="9">
        <v>235</v>
      </c>
      <c r="O52" s="9">
        <v>83</v>
      </c>
      <c r="P52" s="10">
        <v>99</v>
      </c>
      <c r="Q52" s="9">
        <v>156</v>
      </c>
      <c r="R52" s="9">
        <v>63.5</v>
      </c>
      <c r="S52" s="10">
        <v>29</v>
      </c>
      <c r="T52" s="9">
        <v>84</v>
      </c>
      <c r="U52" s="9">
        <v>34.5</v>
      </c>
      <c r="V52" s="10">
        <v>6</v>
      </c>
      <c r="W52" s="9">
        <v>4.2</v>
      </c>
      <c r="X52" s="9">
        <v>3.5</v>
      </c>
      <c r="Y52" s="11" t="s">
        <v>70</v>
      </c>
      <c r="Z52" s="9">
        <v>32</v>
      </c>
      <c r="AA52" s="9">
        <v>41</v>
      </c>
      <c r="AB52" s="9">
        <v>22</v>
      </c>
      <c r="AC52" s="9">
        <v>8</v>
      </c>
      <c r="AD52" s="9">
        <v>67</v>
      </c>
      <c r="AE52" s="12" t="s">
        <v>20</v>
      </c>
    </row>
    <row r="53" spans="1:31">
      <c r="A53" s="50" t="s">
        <v>119</v>
      </c>
      <c r="B53" s="52" t="s">
        <v>120</v>
      </c>
      <c r="C53" s="53" t="s">
        <v>41</v>
      </c>
      <c r="D53" s="52" t="s">
        <v>121</v>
      </c>
      <c r="E53" s="53" t="s">
        <v>122</v>
      </c>
      <c r="F53" s="53">
        <v>1991</v>
      </c>
      <c r="G53" s="53">
        <v>19.100000000000001</v>
      </c>
      <c r="H53" s="56">
        <v>497</v>
      </c>
      <c r="I53" s="53">
        <v>651</v>
      </c>
      <c r="J53" s="53">
        <v>76.3</v>
      </c>
      <c r="K53" s="53">
        <v>8359</v>
      </c>
      <c r="L53" s="53">
        <v>2100</v>
      </c>
      <c r="M53" s="56">
        <v>238</v>
      </c>
      <c r="N53" s="53">
        <v>273</v>
      </c>
      <c r="O53" s="53">
        <v>87.2</v>
      </c>
      <c r="P53" s="56">
        <v>202</v>
      </c>
      <c r="Q53" s="53">
        <v>243</v>
      </c>
      <c r="R53" s="53">
        <v>83.1</v>
      </c>
      <c r="S53" s="56">
        <v>46</v>
      </c>
      <c r="T53" s="53">
        <v>96</v>
      </c>
      <c r="U53" s="53">
        <v>47.9</v>
      </c>
      <c r="V53" s="56">
        <v>4</v>
      </c>
      <c r="W53" s="53">
        <v>4.0999999999999996</v>
      </c>
      <c r="X53" s="53">
        <v>3.4</v>
      </c>
      <c r="Y53" s="58" t="s">
        <v>123</v>
      </c>
      <c r="Z53" s="53">
        <v>37</v>
      </c>
      <c r="AA53" s="53">
        <v>52</v>
      </c>
      <c r="AB53" s="53">
        <v>26</v>
      </c>
      <c r="AC53" s="53">
        <v>2</v>
      </c>
      <c r="AD53" s="53">
        <v>72</v>
      </c>
      <c r="AE53" s="61" t="s">
        <v>20</v>
      </c>
    </row>
    <row r="54" spans="1:31">
      <c r="A54" s="7" t="s">
        <v>124</v>
      </c>
      <c r="B54" s="8" t="s">
        <v>54</v>
      </c>
      <c r="C54" s="9" t="s">
        <v>35</v>
      </c>
      <c r="D54" s="8" t="s">
        <v>125</v>
      </c>
      <c r="E54" s="9" t="s">
        <v>126</v>
      </c>
      <c r="F54" s="9">
        <v>2001</v>
      </c>
      <c r="G54" s="9">
        <v>15.6</v>
      </c>
      <c r="H54" s="10">
        <v>696</v>
      </c>
      <c r="I54" s="9">
        <v>828</v>
      </c>
      <c r="J54" s="9">
        <v>84.1</v>
      </c>
      <c r="K54" s="9">
        <v>9702</v>
      </c>
      <c r="L54" s="9">
        <v>2761</v>
      </c>
      <c r="M54" s="10">
        <v>440</v>
      </c>
      <c r="N54" s="9">
        <v>475</v>
      </c>
      <c r="O54" s="9">
        <v>92.6</v>
      </c>
      <c r="P54" s="10">
        <v>201</v>
      </c>
      <c r="Q54" s="9">
        <v>243</v>
      </c>
      <c r="R54" s="9">
        <v>82.7</v>
      </c>
      <c r="S54" s="10">
        <v>30</v>
      </c>
      <c r="T54" s="9">
        <v>49</v>
      </c>
      <c r="U54" s="9">
        <v>61.2</v>
      </c>
      <c r="V54" s="10">
        <v>3</v>
      </c>
      <c r="W54" s="9">
        <v>4</v>
      </c>
      <c r="X54" s="9">
        <v>4.0999999999999996</v>
      </c>
      <c r="Y54" s="11" t="s">
        <v>127</v>
      </c>
      <c r="Z54" s="9">
        <v>23</v>
      </c>
      <c r="AA54" s="9">
        <v>56</v>
      </c>
      <c r="AB54" s="9">
        <v>29</v>
      </c>
      <c r="AC54" s="9">
        <v>7</v>
      </c>
      <c r="AD54" s="9">
        <v>91</v>
      </c>
      <c r="AE54" s="12" t="s">
        <v>20</v>
      </c>
    </row>
    <row r="55" spans="1:31">
      <c r="A55" s="7" t="s">
        <v>128</v>
      </c>
      <c r="B55" s="8" t="s">
        <v>129</v>
      </c>
      <c r="C55" s="9" t="s">
        <v>82</v>
      </c>
      <c r="D55" s="8" t="s">
        <v>72</v>
      </c>
      <c r="E55" s="9" t="s">
        <v>130</v>
      </c>
      <c r="F55" s="9">
        <v>1996</v>
      </c>
      <c r="G55" s="9">
        <v>16.5</v>
      </c>
      <c r="H55" s="10">
        <v>456</v>
      </c>
      <c r="I55" s="9">
        <v>589</v>
      </c>
      <c r="J55" s="9">
        <v>77.400000000000006</v>
      </c>
      <c r="K55" s="9">
        <v>7077</v>
      </c>
      <c r="L55" s="9">
        <v>1905</v>
      </c>
      <c r="M55" s="10">
        <v>238</v>
      </c>
      <c r="N55" s="9">
        <v>273</v>
      </c>
      <c r="O55" s="9">
        <v>87.2</v>
      </c>
      <c r="P55" s="10">
        <v>169</v>
      </c>
      <c r="Q55" s="9">
        <v>216</v>
      </c>
      <c r="R55" s="9">
        <v>78.2</v>
      </c>
      <c r="S55" s="10">
        <v>28</v>
      </c>
      <c r="T55" s="9">
        <v>46</v>
      </c>
      <c r="U55" s="9">
        <v>60.9</v>
      </c>
      <c r="V55" s="10">
        <v>4</v>
      </c>
      <c r="W55" s="9">
        <v>3.8</v>
      </c>
      <c r="X55" s="9">
        <v>3.2</v>
      </c>
      <c r="Y55" s="11" t="s">
        <v>52</v>
      </c>
      <c r="Z55" s="9">
        <v>31</v>
      </c>
      <c r="AA55" s="9">
        <v>38</v>
      </c>
      <c r="AB55" s="9">
        <v>37</v>
      </c>
      <c r="AC55" s="9">
        <v>5</v>
      </c>
      <c r="AD55" s="9">
        <v>74</v>
      </c>
      <c r="AE55" s="12" t="s">
        <v>20</v>
      </c>
    </row>
    <row r="56" spans="1:31">
      <c r="A56" s="7" t="s">
        <v>131</v>
      </c>
      <c r="B56" s="8" t="s">
        <v>132</v>
      </c>
      <c r="C56" s="9" t="s">
        <v>23</v>
      </c>
      <c r="D56" s="8" t="s">
        <v>133</v>
      </c>
      <c r="E56" s="9" t="s">
        <v>134</v>
      </c>
      <c r="F56" s="9">
        <v>1994</v>
      </c>
      <c r="G56" s="9">
        <v>14.4</v>
      </c>
      <c r="H56" s="10">
        <v>395</v>
      </c>
      <c r="I56" s="9">
        <v>543</v>
      </c>
      <c r="J56" s="9">
        <v>72.7</v>
      </c>
      <c r="K56" s="9">
        <v>7123</v>
      </c>
      <c r="L56" s="9">
        <v>1923</v>
      </c>
      <c r="M56" s="10">
        <v>183</v>
      </c>
      <c r="N56" s="9">
        <v>218</v>
      </c>
      <c r="O56" s="9">
        <v>83.9</v>
      </c>
      <c r="P56" s="10">
        <v>153</v>
      </c>
      <c r="Q56" s="9">
        <v>188</v>
      </c>
      <c r="R56" s="9">
        <v>81.400000000000006</v>
      </c>
      <c r="S56" s="10">
        <v>48</v>
      </c>
      <c r="T56" s="9">
        <v>101</v>
      </c>
      <c r="U56" s="9">
        <v>47.5</v>
      </c>
      <c r="V56" s="10">
        <v>3</v>
      </c>
      <c r="W56" s="9">
        <v>3.8</v>
      </c>
      <c r="X56" s="9">
        <v>3.5</v>
      </c>
      <c r="Y56" s="11" t="s">
        <v>93</v>
      </c>
      <c r="Z56" s="9">
        <v>25</v>
      </c>
      <c r="AA56" s="9">
        <v>29</v>
      </c>
      <c r="AB56" s="9">
        <v>34</v>
      </c>
      <c r="AC56" s="9">
        <v>8</v>
      </c>
      <c r="AD56" s="9">
        <v>62</v>
      </c>
      <c r="AE56" s="12" t="s">
        <v>20</v>
      </c>
    </row>
    <row r="57" spans="1:31">
      <c r="A57" s="7" t="s">
        <v>135</v>
      </c>
      <c r="B57" s="8" t="s">
        <v>34</v>
      </c>
      <c r="C57" s="9" t="s">
        <v>23</v>
      </c>
      <c r="D57" s="8" t="s">
        <v>136</v>
      </c>
      <c r="E57" s="9" t="s">
        <v>137</v>
      </c>
      <c r="F57" s="9">
        <v>2004</v>
      </c>
      <c r="G57" s="9">
        <v>12.2</v>
      </c>
      <c r="H57" s="10">
        <v>403</v>
      </c>
      <c r="I57" s="9">
        <v>552</v>
      </c>
      <c r="J57" s="9">
        <v>73</v>
      </c>
      <c r="K57" s="9">
        <v>6041</v>
      </c>
      <c r="L57" s="9">
        <v>1745</v>
      </c>
      <c r="M57" s="10">
        <v>221</v>
      </c>
      <c r="N57" s="9">
        <v>261</v>
      </c>
      <c r="O57" s="9">
        <v>84.7</v>
      </c>
      <c r="P57" s="10">
        <v>136</v>
      </c>
      <c r="Q57" s="9">
        <v>169</v>
      </c>
      <c r="R57" s="9">
        <v>80.5</v>
      </c>
      <c r="S57" s="10">
        <v>27</v>
      </c>
      <c r="T57" s="9">
        <v>79</v>
      </c>
      <c r="U57" s="9">
        <v>34.200000000000003</v>
      </c>
      <c r="V57" s="10">
        <v>3</v>
      </c>
      <c r="W57" s="9">
        <v>3.8</v>
      </c>
      <c r="X57" s="9">
        <v>3.6</v>
      </c>
      <c r="Y57" s="11" t="s">
        <v>93</v>
      </c>
      <c r="Z57" s="9">
        <v>29</v>
      </c>
      <c r="AA57" s="9">
        <v>44</v>
      </c>
      <c r="AB57" s="9">
        <v>17</v>
      </c>
      <c r="AC57" s="9">
        <v>1</v>
      </c>
      <c r="AD57" s="9">
        <v>47</v>
      </c>
      <c r="AE57" s="12" t="s">
        <v>20</v>
      </c>
    </row>
    <row r="58" spans="1:31">
      <c r="A58" s="7" t="s">
        <v>138</v>
      </c>
      <c r="B58" s="8" t="s">
        <v>139</v>
      </c>
      <c r="C58" s="9" t="s">
        <v>140</v>
      </c>
      <c r="D58" s="8" t="s">
        <v>77</v>
      </c>
      <c r="E58" s="9" t="s">
        <v>141</v>
      </c>
      <c r="F58" s="9">
        <v>1994</v>
      </c>
      <c r="G58" s="9">
        <v>14.4</v>
      </c>
      <c r="H58" s="10">
        <v>275</v>
      </c>
      <c r="I58" s="9">
        <v>408</v>
      </c>
      <c r="J58" s="9">
        <v>67.400000000000006</v>
      </c>
      <c r="K58" s="9">
        <v>3923</v>
      </c>
      <c r="L58" s="9">
        <v>947</v>
      </c>
      <c r="M58" s="10">
        <v>162</v>
      </c>
      <c r="N58" s="9">
        <v>202</v>
      </c>
      <c r="O58" s="9">
        <v>80.2</v>
      </c>
      <c r="P58" s="10">
        <v>89</v>
      </c>
      <c r="Q58" s="9">
        <v>130</v>
      </c>
      <c r="R58" s="9">
        <v>68.5</v>
      </c>
      <c r="S58" s="10">
        <v>14</v>
      </c>
      <c r="T58" s="9">
        <v>40</v>
      </c>
      <c r="U58" s="9">
        <v>35</v>
      </c>
      <c r="V58" s="10">
        <v>5</v>
      </c>
      <c r="W58" s="9">
        <v>3.8</v>
      </c>
      <c r="X58" s="9">
        <v>3.5</v>
      </c>
      <c r="Y58" s="11" t="s">
        <v>142</v>
      </c>
      <c r="Z58" s="9">
        <v>22</v>
      </c>
      <c r="AA58" s="9">
        <v>7</v>
      </c>
      <c r="AB58" s="9">
        <v>9</v>
      </c>
      <c r="AC58" s="9">
        <v>3</v>
      </c>
      <c r="AD58" s="9">
        <v>26</v>
      </c>
      <c r="AE58" s="12" t="s">
        <v>20</v>
      </c>
    </row>
    <row r="59" spans="1:31">
      <c r="A59" s="7" t="s">
        <v>143</v>
      </c>
      <c r="B59" s="8" t="s">
        <v>34</v>
      </c>
      <c r="C59" s="9" t="s">
        <v>41</v>
      </c>
      <c r="D59" s="8" t="s">
        <v>136</v>
      </c>
      <c r="E59" s="9" t="s">
        <v>144</v>
      </c>
      <c r="F59" s="9">
        <v>1987</v>
      </c>
      <c r="G59" s="9">
        <v>18</v>
      </c>
      <c r="H59" s="10">
        <v>909</v>
      </c>
      <c r="I59" s="9">
        <v>1199</v>
      </c>
      <c r="J59" s="9">
        <v>75.8</v>
      </c>
      <c r="K59" s="9">
        <v>15279</v>
      </c>
      <c r="L59" s="9">
        <v>5448</v>
      </c>
      <c r="M59" s="10">
        <v>445</v>
      </c>
      <c r="N59" s="9">
        <v>511</v>
      </c>
      <c r="O59" s="9">
        <v>87.1</v>
      </c>
      <c r="P59" s="10">
        <v>351</v>
      </c>
      <c r="Q59" s="9">
        <v>444</v>
      </c>
      <c r="R59" s="9">
        <v>79.099999999999994</v>
      </c>
      <c r="S59" s="10">
        <v>88</v>
      </c>
      <c r="T59" s="9">
        <v>171</v>
      </c>
      <c r="U59" s="9">
        <v>51.5</v>
      </c>
      <c r="V59" s="10">
        <v>2</v>
      </c>
      <c r="W59" s="9">
        <v>3.8</v>
      </c>
      <c r="X59" s="9">
        <v>4.7</v>
      </c>
      <c r="Y59" s="11" t="s">
        <v>145</v>
      </c>
      <c r="Z59" s="9">
        <v>40</v>
      </c>
      <c r="AA59" s="9">
        <v>150</v>
      </c>
      <c r="AB59" s="9">
        <v>50</v>
      </c>
      <c r="AC59" s="9">
        <v>10</v>
      </c>
      <c r="AD59" s="9">
        <v>139</v>
      </c>
      <c r="AE59" s="12" t="s">
        <v>20</v>
      </c>
    </row>
    <row r="60" spans="1:31">
      <c r="A60" s="7" t="s">
        <v>146</v>
      </c>
      <c r="B60" s="8" t="s">
        <v>54</v>
      </c>
      <c r="C60" s="9" t="s">
        <v>41</v>
      </c>
      <c r="D60" s="8" t="s">
        <v>147</v>
      </c>
      <c r="E60" s="9" t="s">
        <v>148</v>
      </c>
      <c r="F60" s="9">
        <v>2001</v>
      </c>
      <c r="G60" s="9">
        <v>12.2</v>
      </c>
      <c r="H60" s="10">
        <v>592</v>
      </c>
      <c r="I60" s="9">
        <v>756</v>
      </c>
      <c r="J60" s="9">
        <v>78.3</v>
      </c>
      <c r="K60" s="9">
        <v>11574</v>
      </c>
      <c r="L60" s="9">
        <v>3943</v>
      </c>
      <c r="M60" s="10">
        <v>243</v>
      </c>
      <c r="N60" s="9">
        <v>265</v>
      </c>
      <c r="O60" s="9">
        <v>91.7</v>
      </c>
      <c r="P60" s="10">
        <v>238</v>
      </c>
      <c r="Q60" s="9">
        <v>275</v>
      </c>
      <c r="R60" s="9">
        <v>86.5</v>
      </c>
      <c r="S60" s="10">
        <v>93</v>
      </c>
      <c r="T60" s="9">
        <v>173</v>
      </c>
      <c r="U60" s="9">
        <v>53.8</v>
      </c>
      <c r="V60" s="10">
        <v>4</v>
      </c>
      <c r="W60" s="9">
        <v>3.7</v>
      </c>
      <c r="X60" s="9">
        <v>3.8</v>
      </c>
      <c r="Y60" s="11" t="s">
        <v>149</v>
      </c>
      <c r="Z60" s="9">
        <v>33</v>
      </c>
      <c r="AA60" s="9">
        <v>82</v>
      </c>
      <c r="AB60" s="9">
        <v>22</v>
      </c>
      <c r="AC60" s="9">
        <v>8</v>
      </c>
      <c r="AD60" s="9">
        <v>99</v>
      </c>
      <c r="AE60" s="12" t="s">
        <v>20</v>
      </c>
    </row>
    <row r="61" spans="1:31">
      <c r="A61" s="7" t="s">
        <v>150</v>
      </c>
      <c r="B61" s="8" t="s">
        <v>151</v>
      </c>
      <c r="C61" s="9" t="s">
        <v>29</v>
      </c>
      <c r="D61" s="8" t="s">
        <v>46</v>
      </c>
      <c r="E61" s="9" t="s">
        <v>152</v>
      </c>
      <c r="F61" s="9">
        <v>2000</v>
      </c>
      <c r="G61" s="9">
        <v>18.399999999999999</v>
      </c>
      <c r="H61" s="10">
        <v>456</v>
      </c>
      <c r="I61" s="9">
        <v>590</v>
      </c>
      <c r="J61" s="9">
        <v>77.3</v>
      </c>
      <c r="K61" s="9">
        <v>7561</v>
      </c>
      <c r="L61" s="9">
        <v>2200</v>
      </c>
      <c r="M61" s="10">
        <v>237</v>
      </c>
      <c r="N61" s="9">
        <v>273</v>
      </c>
      <c r="O61" s="9">
        <v>86.8</v>
      </c>
      <c r="P61" s="10">
        <v>147</v>
      </c>
      <c r="Q61" s="9">
        <v>187</v>
      </c>
      <c r="R61" s="9">
        <v>78.599999999999994</v>
      </c>
      <c r="S61" s="10">
        <v>51</v>
      </c>
      <c r="T61" s="9">
        <v>77</v>
      </c>
      <c r="U61" s="9">
        <v>66.2</v>
      </c>
      <c r="V61" s="10">
        <v>4</v>
      </c>
      <c r="W61" s="9">
        <v>3.7</v>
      </c>
      <c r="X61" s="9">
        <v>3.3</v>
      </c>
      <c r="Y61" s="11" t="s">
        <v>149</v>
      </c>
      <c r="Z61" s="9">
        <v>28</v>
      </c>
      <c r="AA61" s="9">
        <v>41</v>
      </c>
      <c r="AB61" s="9">
        <v>38</v>
      </c>
      <c r="AC61" s="9">
        <v>3</v>
      </c>
      <c r="AD61" s="9">
        <v>89</v>
      </c>
      <c r="AE61" s="12" t="s">
        <v>20</v>
      </c>
    </row>
    <row r="62" spans="1:31">
      <c r="A62" s="7" t="s">
        <v>153</v>
      </c>
      <c r="B62" s="8" t="s">
        <v>154</v>
      </c>
      <c r="C62" s="9" t="s">
        <v>29</v>
      </c>
      <c r="D62" s="8" t="s">
        <v>147</v>
      </c>
      <c r="E62" s="9" t="s">
        <v>155</v>
      </c>
      <c r="F62" s="9">
        <v>2002</v>
      </c>
      <c r="G62" s="9">
        <v>14.5</v>
      </c>
      <c r="H62" s="10">
        <v>653</v>
      </c>
      <c r="I62" s="9">
        <v>820</v>
      </c>
      <c r="J62" s="9">
        <v>79.599999999999994</v>
      </c>
      <c r="K62" s="9">
        <v>11451</v>
      </c>
      <c r="L62" s="9">
        <v>3912</v>
      </c>
      <c r="M62" s="10">
        <v>305</v>
      </c>
      <c r="N62" s="9">
        <v>332</v>
      </c>
      <c r="O62" s="9">
        <v>91.9</v>
      </c>
      <c r="P62" s="10">
        <v>246</v>
      </c>
      <c r="Q62" s="9">
        <v>292</v>
      </c>
      <c r="R62" s="9">
        <v>84.2</v>
      </c>
      <c r="S62" s="10">
        <v>75</v>
      </c>
      <c r="T62" s="9">
        <v>131</v>
      </c>
      <c r="U62" s="9">
        <v>57.3</v>
      </c>
      <c r="V62" s="10">
        <v>2</v>
      </c>
      <c r="W62" s="9">
        <v>3.7</v>
      </c>
      <c r="X62" s="9">
        <v>4.3</v>
      </c>
      <c r="Y62" s="11" t="s">
        <v>108</v>
      </c>
      <c r="Z62" s="9">
        <v>29</v>
      </c>
      <c r="AA62" s="9">
        <v>91</v>
      </c>
      <c r="AB62" s="9">
        <v>32</v>
      </c>
      <c r="AC62" s="9">
        <v>13</v>
      </c>
      <c r="AD62" s="9">
        <v>113</v>
      </c>
      <c r="AE62" s="12" t="s">
        <v>20</v>
      </c>
    </row>
    <row r="63" spans="1:31">
      <c r="A63" s="7" t="s">
        <v>156</v>
      </c>
      <c r="B63" s="8" t="s">
        <v>34</v>
      </c>
      <c r="C63" s="9" t="s">
        <v>29</v>
      </c>
      <c r="D63" s="8" t="s">
        <v>157</v>
      </c>
      <c r="E63" s="9" t="s">
        <v>158</v>
      </c>
      <c r="F63" s="9">
        <v>1994</v>
      </c>
      <c r="G63" s="9">
        <v>18.2</v>
      </c>
      <c r="H63" s="10">
        <v>653</v>
      </c>
      <c r="I63" s="9">
        <v>921</v>
      </c>
      <c r="J63" s="9">
        <v>70.900000000000006</v>
      </c>
      <c r="K63" s="9">
        <v>11221</v>
      </c>
      <c r="L63" s="9">
        <v>4674</v>
      </c>
      <c r="M63" s="10">
        <v>336</v>
      </c>
      <c r="N63" s="9">
        <v>399</v>
      </c>
      <c r="O63" s="9">
        <v>84.2</v>
      </c>
      <c r="P63" s="10">
        <v>217</v>
      </c>
      <c r="Q63" s="9">
        <v>286</v>
      </c>
      <c r="R63" s="9">
        <v>75.900000000000006</v>
      </c>
      <c r="S63" s="10">
        <v>80</v>
      </c>
      <c r="T63" s="9">
        <v>154</v>
      </c>
      <c r="U63" s="9">
        <v>51.9</v>
      </c>
      <c r="V63" s="10">
        <v>1</v>
      </c>
      <c r="W63" s="9">
        <v>3.6</v>
      </c>
      <c r="X63" s="9">
        <v>5.4</v>
      </c>
      <c r="Y63" s="11" t="s">
        <v>159</v>
      </c>
      <c r="Z63" s="9">
        <v>40</v>
      </c>
      <c r="AA63" s="9">
        <v>104</v>
      </c>
      <c r="AB63" s="9">
        <v>44</v>
      </c>
      <c r="AC63" s="9">
        <v>9</v>
      </c>
      <c r="AD63" s="9">
        <v>122</v>
      </c>
      <c r="AE63" s="12" t="s">
        <v>20</v>
      </c>
    </row>
    <row r="64" spans="1:31">
      <c r="A64" s="7" t="s">
        <v>160</v>
      </c>
      <c r="B64" s="8" t="s">
        <v>87</v>
      </c>
      <c r="C64" s="9" t="s">
        <v>23</v>
      </c>
      <c r="D64" s="8" t="s">
        <v>125</v>
      </c>
      <c r="E64" s="9" t="s">
        <v>161</v>
      </c>
      <c r="F64" s="9">
        <v>1998</v>
      </c>
      <c r="G64" s="9">
        <v>19.8</v>
      </c>
      <c r="H64" s="10">
        <v>642</v>
      </c>
      <c r="I64" s="9">
        <v>823</v>
      </c>
      <c r="J64" s="9">
        <v>78</v>
      </c>
      <c r="K64" s="9">
        <v>8663</v>
      </c>
      <c r="L64" s="9">
        <v>2217</v>
      </c>
      <c r="M64" s="10">
        <v>370</v>
      </c>
      <c r="N64" s="9">
        <v>416</v>
      </c>
      <c r="O64" s="9">
        <v>88.9</v>
      </c>
      <c r="P64" s="10">
        <v>203</v>
      </c>
      <c r="Q64" s="9">
        <v>253</v>
      </c>
      <c r="R64" s="9">
        <v>80.2</v>
      </c>
      <c r="S64" s="10">
        <v>21</v>
      </c>
      <c r="T64" s="9">
        <v>55</v>
      </c>
      <c r="U64" s="9">
        <v>38.200000000000003</v>
      </c>
      <c r="V64" s="10">
        <v>3</v>
      </c>
      <c r="W64" s="9">
        <v>3.6</v>
      </c>
      <c r="X64" s="9">
        <v>5</v>
      </c>
      <c r="Y64" s="11" t="s">
        <v>162</v>
      </c>
      <c r="Z64" s="9">
        <v>23</v>
      </c>
      <c r="AA64" s="9">
        <v>59</v>
      </c>
      <c r="AB64" s="9">
        <v>29</v>
      </c>
      <c r="AC64" s="9">
        <v>2</v>
      </c>
      <c r="AD64" s="9">
        <v>100</v>
      </c>
      <c r="AE64" s="12" t="s">
        <v>20</v>
      </c>
    </row>
    <row r="65" spans="1:31">
      <c r="A65" s="7" t="s">
        <v>163</v>
      </c>
      <c r="B65" s="8" t="s">
        <v>164</v>
      </c>
      <c r="C65" s="9" t="s">
        <v>82</v>
      </c>
      <c r="D65" s="8" t="s">
        <v>147</v>
      </c>
      <c r="E65" s="9" t="s">
        <v>165</v>
      </c>
      <c r="F65" s="9">
        <v>2000</v>
      </c>
      <c r="G65" s="9">
        <v>8.6999999999999993</v>
      </c>
      <c r="H65" s="10">
        <v>326</v>
      </c>
      <c r="I65" s="9">
        <v>408</v>
      </c>
      <c r="J65" s="9">
        <v>79.900000000000006</v>
      </c>
      <c r="K65" s="9">
        <v>4665</v>
      </c>
      <c r="L65" s="9">
        <v>1013</v>
      </c>
      <c r="M65" s="10">
        <v>203</v>
      </c>
      <c r="N65" s="9">
        <v>229</v>
      </c>
      <c r="O65" s="9">
        <v>88.6</v>
      </c>
      <c r="P65" s="10">
        <v>101</v>
      </c>
      <c r="Q65" s="9">
        <v>123</v>
      </c>
      <c r="R65" s="9">
        <v>82.1</v>
      </c>
      <c r="S65" s="10">
        <v>13</v>
      </c>
      <c r="T65" s="9">
        <v>19</v>
      </c>
      <c r="U65" s="9">
        <v>68.400000000000006</v>
      </c>
      <c r="V65" s="10">
        <v>5</v>
      </c>
      <c r="W65" s="9">
        <v>3.5</v>
      </c>
      <c r="X65" s="9">
        <v>3.7</v>
      </c>
      <c r="Y65" s="11" t="s">
        <v>166</v>
      </c>
      <c r="Z65" s="9">
        <v>22</v>
      </c>
      <c r="AA65" s="9">
        <v>17</v>
      </c>
      <c r="AB65" s="9">
        <v>17</v>
      </c>
      <c r="AC65" s="9">
        <v>5</v>
      </c>
      <c r="AD65" s="9">
        <v>37</v>
      </c>
      <c r="AE65" s="12" t="s">
        <v>20</v>
      </c>
    </row>
    <row r="66" spans="1:31">
      <c r="A66" s="7" t="s">
        <v>167</v>
      </c>
      <c r="B66" s="8" t="s">
        <v>54</v>
      </c>
      <c r="C66" s="9" t="s">
        <v>29</v>
      </c>
      <c r="D66" s="8" t="s">
        <v>168</v>
      </c>
      <c r="E66" s="9" t="s">
        <v>169</v>
      </c>
      <c r="F66" s="9">
        <v>2004</v>
      </c>
      <c r="G66" s="9">
        <v>17.600000000000001</v>
      </c>
      <c r="H66" s="10">
        <v>540</v>
      </c>
      <c r="I66" s="9">
        <v>693</v>
      </c>
      <c r="J66" s="9">
        <v>77.900000000000006</v>
      </c>
      <c r="K66" s="9">
        <v>9077</v>
      </c>
      <c r="L66" s="9">
        <v>2988</v>
      </c>
      <c r="M66" s="10">
        <v>263</v>
      </c>
      <c r="N66" s="9">
        <v>285</v>
      </c>
      <c r="O66" s="9">
        <v>92.3</v>
      </c>
      <c r="P66" s="10">
        <v>204</v>
      </c>
      <c r="Q66" s="9">
        <v>242</v>
      </c>
      <c r="R66" s="9">
        <v>84.3</v>
      </c>
      <c r="S66" s="10">
        <v>54</v>
      </c>
      <c r="T66" s="9">
        <v>111</v>
      </c>
      <c r="U66" s="9">
        <v>48.6</v>
      </c>
      <c r="V66" s="10">
        <v>4</v>
      </c>
      <c r="W66" s="9">
        <v>3.5</v>
      </c>
      <c r="X66" s="9">
        <v>3.4</v>
      </c>
      <c r="Y66" s="11" t="s">
        <v>65</v>
      </c>
      <c r="Z66" s="9">
        <v>36</v>
      </c>
      <c r="AA66" s="9">
        <v>54</v>
      </c>
      <c r="AB66" s="9">
        <v>25</v>
      </c>
      <c r="AC66" s="9">
        <v>8</v>
      </c>
      <c r="AD66" s="9">
        <v>81</v>
      </c>
      <c r="AE66" s="12" t="s">
        <v>20</v>
      </c>
    </row>
    <row r="67" spans="1:31">
      <c r="A67" s="7" t="s">
        <v>170</v>
      </c>
      <c r="B67" s="8" t="s">
        <v>91</v>
      </c>
      <c r="C67" s="9" t="s">
        <v>41</v>
      </c>
      <c r="D67" s="8" t="s">
        <v>46</v>
      </c>
      <c r="E67" s="9" t="s">
        <v>171</v>
      </c>
      <c r="F67" s="9">
        <v>1997</v>
      </c>
      <c r="G67" s="9">
        <v>13</v>
      </c>
      <c r="H67" s="10">
        <v>660</v>
      </c>
      <c r="I67" s="9">
        <v>781</v>
      </c>
      <c r="J67" s="9">
        <v>84.5</v>
      </c>
      <c r="K67" s="9">
        <v>10687</v>
      </c>
      <c r="L67" s="9">
        <v>3807</v>
      </c>
      <c r="M67" s="10">
        <v>348</v>
      </c>
      <c r="N67" s="9">
        <v>368</v>
      </c>
      <c r="O67" s="9">
        <v>94.6</v>
      </c>
      <c r="P67" s="10">
        <v>249</v>
      </c>
      <c r="Q67" s="9">
        <v>288</v>
      </c>
      <c r="R67" s="9">
        <v>86.5</v>
      </c>
      <c r="S67" s="10">
        <v>48</v>
      </c>
      <c r="T67" s="9">
        <v>85</v>
      </c>
      <c r="U67" s="9">
        <v>56.5</v>
      </c>
      <c r="V67" s="10">
        <v>5</v>
      </c>
      <c r="W67" s="9">
        <v>3.4</v>
      </c>
      <c r="X67" s="9">
        <v>2.2999999999999998</v>
      </c>
      <c r="Y67" s="11" t="s">
        <v>172</v>
      </c>
      <c r="Z67" s="9">
        <v>35</v>
      </c>
      <c r="AA67" s="9">
        <v>98</v>
      </c>
      <c r="AB67" s="9">
        <v>16</v>
      </c>
      <c r="AC67" s="14">
        <v>0</v>
      </c>
      <c r="AD67" s="9">
        <v>92</v>
      </c>
      <c r="AE67" s="12" t="s">
        <v>20</v>
      </c>
    </row>
    <row r="68" spans="1:31">
      <c r="A68" s="7" t="s">
        <v>173</v>
      </c>
      <c r="B68" s="8" t="s">
        <v>174</v>
      </c>
      <c r="C68" s="9" t="s">
        <v>29</v>
      </c>
      <c r="D68" s="8" t="s">
        <v>168</v>
      </c>
      <c r="E68" s="9" t="s">
        <v>175</v>
      </c>
      <c r="F68" s="9">
        <v>1998</v>
      </c>
      <c r="G68" s="9">
        <v>15</v>
      </c>
      <c r="H68" s="10">
        <v>271</v>
      </c>
      <c r="I68" s="9">
        <v>374</v>
      </c>
      <c r="J68" s="9">
        <v>72.5</v>
      </c>
      <c r="K68" s="9">
        <v>4275</v>
      </c>
      <c r="L68" s="9">
        <v>1006</v>
      </c>
      <c r="M68" s="10">
        <v>146</v>
      </c>
      <c r="N68" s="9">
        <v>172</v>
      </c>
      <c r="O68" s="9">
        <v>84.9</v>
      </c>
      <c r="P68" s="10">
        <v>98</v>
      </c>
      <c r="Q68" s="9">
        <v>131</v>
      </c>
      <c r="R68" s="9">
        <v>74.8</v>
      </c>
      <c r="S68" s="10">
        <v>21</v>
      </c>
      <c r="T68" s="9">
        <v>41</v>
      </c>
      <c r="U68" s="9">
        <v>51.2</v>
      </c>
      <c r="V68" s="10">
        <v>2</v>
      </c>
      <c r="W68" s="9">
        <v>3.4</v>
      </c>
      <c r="X68" s="9">
        <v>2.4</v>
      </c>
      <c r="Y68" s="11" t="s">
        <v>176</v>
      </c>
      <c r="Z68" s="9">
        <v>25</v>
      </c>
      <c r="AA68" s="9">
        <v>14</v>
      </c>
      <c r="AB68" s="9">
        <v>18</v>
      </c>
      <c r="AC68" s="9">
        <v>8</v>
      </c>
      <c r="AD68" s="9">
        <v>36</v>
      </c>
      <c r="AE68" s="12" t="s">
        <v>20</v>
      </c>
    </row>
    <row r="69" spans="1:31">
      <c r="A69" s="7" t="s">
        <v>177</v>
      </c>
      <c r="B69" s="8" t="s">
        <v>54</v>
      </c>
      <c r="C69" s="9" t="s">
        <v>23</v>
      </c>
      <c r="D69" s="8" t="s">
        <v>178</v>
      </c>
      <c r="E69" s="9" t="s">
        <v>179</v>
      </c>
      <c r="F69" s="9">
        <v>2003</v>
      </c>
      <c r="G69" s="9">
        <v>15.7</v>
      </c>
      <c r="H69" s="10">
        <v>906</v>
      </c>
      <c r="I69" s="9">
        <v>1124</v>
      </c>
      <c r="J69" s="9">
        <v>80.599999999999994</v>
      </c>
      <c r="K69" s="9">
        <v>16194</v>
      </c>
      <c r="L69" s="9">
        <v>5958</v>
      </c>
      <c r="M69" s="10">
        <v>436</v>
      </c>
      <c r="N69" s="9">
        <v>468</v>
      </c>
      <c r="O69" s="9">
        <v>93.2</v>
      </c>
      <c r="P69" s="10">
        <v>328</v>
      </c>
      <c r="Q69" s="9">
        <v>391</v>
      </c>
      <c r="R69" s="9">
        <v>83.9</v>
      </c>
      <c r="S69" s="10">
        <v>120</v>
      </c>
      <c r="T69" s="9">
        <v>218</v>
      </c>
      <c r="U69" s="9">
        <v>55</v>
      </c>
      <c r="V69" s="10">
        <v>3</v>
      </c>
      <c r="W69" s="9">
        <v>3.4</v>
      </c>
      <c r="X69" s="9">
        <v>4.9000000000000004</v>
      </c>
      <c r="Y69" s="11" t="s">
        <v>180</v>
      </c>
      <c r="Z69" s="9">
        <v>43</v>
      </c>
      <c r="AA69" s="9">
        <v>105</v>
      </c>
      <c r="AB69" s="9">
        <v>37</v>
      </c>
      <c r="AC69" s="9">
        <v>12</v>
      </c>
      <c r="AD69" s="9">
        <v>147</v>
      </c>
      <c r="AE69" s="12" t="s">
        <v>20</v>
      </c>
    </row>
    <row r="70" spans="1:31">
      <c r="A70" s="7" t="s">
        <v>181</v>
      </c>
      <c r="B70" s="8" t="s">
        <v>100</v>
      </c>
      <c r="C70" s="9" t="s">
        <v>82</v>
      </c>
      <c r="D70" s="8" t="s">
        <v>55</v>
      </c>
      <c r="E70" s="9" t="s">
        <v>182</v>
      </c>
      <c r="F70" s="9">
        <v>2000</v>
      </c>
      <c r="G70" s="9">
        <v>17.600000000000001</v>
      </c>
      <c r="H70" s="10">
        <v>275</v>
      </c>
      <c r="I70" s="9">
        <v>416</v>
      </c>
      <c r="J70" s="9">
        <v>66.099999999999994</v>
      </c>
      <c r="K70" s="9">
        <v>3797</v>
      </c>
      <c r="L70" s="9">
        <v>932</v>
      </c>
      <c r="M70" s="10">
        <v>146</v>
      </c>
      <c r="N70" s="9">
        <v>194</v>
      </c>
      <c r="O70" s="9">
        <v>75.3</v>
      </c>
      <c r="P70" s="10">
        <v>84</v>
      </c>
      <c r="Q70" s="9">
        <v>125</v>
      </c>
      <c r="R70" s="9">
        <v>67.2</v>
      </c>
      <c r="S70" s="10">
        <v>15</v>
      </c>
      <c r="T70" s="9">
        <v>28</v>
      </c>
      <c r="U70" s="9">
        <v>53.6</v>
      </c>
      <c r="V70" s="10">
        <v>1</v>
      </c>
      <c r="W70" s="9">
        <v>3.4</v>
      </c>
      <c r="X70" s="9">
        <v>4.0999999999999996</v>
      </c>
      <c r="Y70" s="11" t="s">
        <v>183</v>
      </c>
      <c r="Z70" s="9">
        <v>23</v>
      </c>
      <c r="AA70" s="9">
        <v>25</v>
      </c>
      <c r="AB70" s="9">
        <v>18</v>
      </c>
      <c r="AC70" s="14">
        <v>0</v>
      </c>
      <c r="AD70" s="9">
        <v>47</v>
      </c>
      <c r="AE70" s="12" t="s">
        <v>20</v>
      </c>
    </row>
    <row r="71" spans="1:31">
      <c r="A71" s="7" t="s">
        <v>184</v>
      </c>
      <c r="B71" s="8" t="s">
        <v>22</v>
      </c>
      <c r="C71" s="9" t="s">
        <v>41</v>
      </c>
      <c r="D71" s="8" t="s">
        <v>24</v>
      </c>
      <c r="E71" s="9" t="s">
        <v>185</v>
      </c>
      <c r="F71" s="9">
        <v>1993</v>
      </c>
      <c r="G71" s="9">
        <v>19.8</v>
      </c>
      <c r="H71" s="10">
        <v>1508</v>
      </c>
      <c r="I71" s="9">
        <v>1695</v>
      </c>
      <c r="J71" s="9">
        <v>89</v>
      </c>
      <c r="K71" s="9">
        <v>24139</v>
      </c>
      <c r="L71" s="9">
        <v>6897</v>
      </c>
      <c r="M71" s="10">
        <v>784</v>
      </c>
      <c r="N71" s="9">
        <v>845</v>
      </c>
      <c r="O71" s="9">
        <v>92.8</v>
      </c>
      <c r="P71" s="10">
        <v>577</v>
      </c>
      <c r="Q71" s="9">
        <v>625</v>
      </c>
      <c r="R71" s="9">
        <v>92.3</v>
      </c>
      <c r="S71" s="10">
        <v>101</v>
      </c>
      <c r="T71" s="9">
        <v>146</v>
      </c>
      <c r="U71" s="9">
        <v>69.2</v>
      </c>
      <c r="V71" s="10">
        <v>4</v>
      </c>
      <c r="W71" s="9">
        <v>3.4</v>
      </c>
      <c r="X71" s="9">
        <v>3.2</v>
      </c>
      <c r="Y71" s="11" t="s">
        <v>186</v>
      </c>
      <c r="Z71" s="9">
        <v>30</v>
      </c>
      <c r="AA71" s="9">
        <v>137</v>
      </c>
      <c r="AB71" s="9">
        <v>34</v>
      </c>
      <c r="AC71" s="9">
        <v>2</v>
      </c>
      <c r="AD71" s="9">
        <v>136</v>
      </c>
      <c r="AE71" s="12" t="s">
        <v>20</v>
      </c>
    </row>
    <row r="72" spans="1:31">
      <c r="A72" s="7" t="s">
        <v>187</v>
      </c>
      <c r="B72" s="8" t="s">
        <v>188</v>
      </c>
      <c r="C72" s="9" t="s">
        <v>29</v>
      </c>
      <c r="D72" s="8" t="s">
        <v>178</v>
      </c>
      <c r="E72" s="9" t="s">
        <v>189</v>
      </c>
      <c r="F72" s="9">
        <v>1997</v>
      </c>
      <c r="G72" s="9">
        <v>16.5</v>
      </c>
      <c r="H72" s="10">
        <v>766</v>
      </c>
      <c r="I72" s="9">
        <v>886</v>
      </c>
      <c r="J72" s="9">
        <v>86.5</v>
      </c>
      <c r="K72" s="9">
        <v>10701</v>
      </c>
      <c r="L72" s="9">
        <v>2747</v>
      </c>
      <c r="M72" s="10">
        <v>475</v>
      </c>
      <c r="N72" s="9">
        <v>516</v>
      </c>
      <c r="O72" s="9">
        <v>92.1</v>
      </c>
      <c r="P72" s="10">
        <v>216</v>
      </c>
      <c r="Q72" s="9">
        <v>249</v>
      </c>
      <c r="R72" s="9">
        <v>86.7</v>
      </c>
      <c r="S72" s="10">
        <v>40</v>
      </c>
      <c r="T72" s="9">
        <v>65</v>
      </c>
      <c r="U72" s="9">
        <v>61.5</v>
      </c>
      <c r="V72" s="10">
        <v>2</v>
      </c>
      <c r="W72" s="9">
        <v>3.3</v>
      </c>
      <c r="X72" s="9">
        <v>2.6</v>
      </c>
      <c r="Y72" s="11" t="s">
        <v>190</v>
      </c>
      <c r="Z72" s="9">
        <v>37</v>
      </c>
      <c r="AA72" s="9">
        <v>65</v>
      </c>
      <c r="AB72" s="9">
        <v>23</v>
      </c>
      <c r="AC72" s="9">
        <v>2</v>
      </c>
      <c r="AD72" s="9">
        <v>99</v>
      </c>
      <c r="AE72" s="12" t="s">
        <v>20</v>
      </c>
    </row>
    <row r="73" spans="1:31">
      <c r="A73" s="7" t="s">
        <v>191</v>
      </c>
      <c r="B73" s="8" t="s">
        <v>192</v>
      </c>
      <c r="C73" s="9" t="s">
        <v>67</v>
      </c>
      <c r="D73" s="8" t="s">
        <v>110</v>
      </c>
      <c r="E73" s="9" t="s">
        <v>193</v>
      </c>
      <c r="F73" s="9">
        <v>1993</v>
      </c>
      <c r="G73" s="9">
        <v>17.100000000000001</v>
      </c>
      <c r="H73" s="10">
        <v>920</v>
      </c>
      <c r="I73" s="9">
        <v>1141</v>
      </c>
      <c r="J73" s="9">
        <v>80.599999999999994</v>
      </c>
      <c r="K73" s="9">
        <v>15778</v>
      </c>
      <c r="L73" s="9">
        <v>6291</v>
      </c>
      <c r="M73" s="10">
        <v>440</v>
      </c>
      <c r="N73" s="9">
        <v>478</v>
      </c>
      <c r="O73" s="9">
        <v>92.1</v>
      </c>
      <c r="P73" s="10">
        <v>379</v>
      </c>
      <c r="Q73" s="9">
        <v>456</v>
      </c>
      <c r="R73" s="9">
        <v>83.1</v>
      </c>
      <c r="S73" s="10">
        <v>87</v>
      </c>
      <c r="T73" s="9">
        <v>165</v>
      </c>
      <c r="U73" s="9">
        <v>52.7</v>
      </c>
      <c r="V73" s="10">
        <v>6</v>
      </c>
      <c r="W73" s="9">
        <v>3.3</v>
      </c>
      <c r="X73" s="9">
        <v>3.8</v>
      </c>
      <c r="Y73" s="11" t="s">
        <v>194</v>
      </c>
      <c r="Z73" s="9">
        <v>21</v>
      </c>
      <c r="AA73" s="9">
        <v>89</v>
      </c>
      <c r="AB73" s="9">
        <v>36</v>
      </c>
      <c r="AC73" s="9">
        <v>6</v>
      </c>
      <c r="AD73" s="9">
        <v>123</v>
      </c>
      <c r="AE73" s="12" t="s">
        <v>20</v>
      </c>
    </row>
    <row r="74" spans="1:31">
      <c r="A74" s="7" t="s">
        <v>195</v>
      </c>
      <c r="B74" s="8" t="s">
        <v>129</v>
      </c>
      <c r="C74" s="9" t="s">
        <v>23</v>
      </c>
      <c r="D74" s="8" t="s">
        <v>30</v>
      </c>
      <c r="E74" s="9" t="s">
        <v>196</v>
      </c>
      <c r="F74" s="9">
        <v>1992</v>
      </c>
      <c r="G74" s="9">
        <v>17.8</v>
      </c>
      <c r="H74" s="10">
        <v>602</v>
      </c>
      <c r="I74" s="9">
        <v>720</v>
      </c>
      <c r="J74" s="9">
        <v>83.6</v>
      </c>
      <c r="K74" s="9">
        <v>9792</v>
      </c>
      <c r="L74" s="9">
        <v>2019</v>
      </c>
      <c r="M74" s="10">
        <v>305</v>
      </c>
      <c r="N74" s="9">
        <v>341</v>
      </c>
      <c r="O74" s="9">
        <v>89.4</v>
      </c>
      <c r="P74" s="10">
        <v>244</v>
      </c>
      <c r="Q74" s="9">
        <v>271</v>
      </c>
      <c r="R74" s="9">
        <v>90</v>
      </c>
      <c r="S74" s="10">
        <v>39</v>
      </c>
      <c r="T74" s="9">
        <v>59</v>
      </c>
      <c r="U74" s="9">
        <v>66.099999999999994</v>
      </c>
      <c r="V74" s="10">
        <v>3</v>
      </c>
      <c r="W74" s="9">
        <v>3.3</v>
      </c>
      <c r="X74" s="9">
        <v>3</v>
      </c>
      <c r="Y74" s="11" t="s">
        <v>197</v>
      </c>
      <c r="Z74" s="9">
        <v>27</v>
      </c>
      <c r="AA74" s="9">
        <v>36</v>
      </c>
      <c r="AB74" s="9">
        <v>44</v>
      </c>
      <c r="AC74" s="9">
        <v>5</v>
      </c>
      <c r="AD74" s="9">
        <v>84</v>
      </c>
      <c r="AE74" s="12" t="s">
        <v>20</v>
      </c>
    </row>
    <row r="75" spans="1:31">
      <c r="A75" s="7" t="s">
        <v>198</v>
      </c>
      <c r="B75" s="8" t="s">
        <v>54</v>
      </c>
      <c r="C75" s="9" t="s">
        <v>67</v>
      </c>
      <c r="D75" s="8" t="s">
        <v>46</v>
      </c>
      <c r="E75" s="9" t="s">
        <v>199</v>
      </c>
      <c r="F75" s="9">
        <v>2004</v>
      </c>
      <c r="G75" s="9">
        <v>16.399999999999999</v>
      </c>
      <c r="H75" s="10">
        <v>621</v>
      </c>
      <c r="I75" s="9">
        <v>767</v>
      </c>
      <c r="J75" s="9">
        <v>81</v>
      </c>
      <c r="K75" s="9">
        <v>9831</v>
      </c>
      <c r="L75" s="9">
        <v>2855</v>
      </c>
      <c r="M75" s="10">
        <v>323</v>
      </c>
      <c r="N75" s="9">
        <v>378</v>
      </c>
      <c r="O75" s="9">
        <v>85.4</v>
      </c>
      <c r="P75" s="10">
        <v>258</v>
      </c>
      <c r="Q75" s="9">
        <v>304</v>
      </c>
      <c r="R75" s="9">
        <v>84.9</v>
      </c>
      <c r="S75" s="10">
        <v>31</v>
      </c>
      <c r="T75" s="9">
        <v>48</v>
      </c>
      <c r="U75" s="9">
        <v>64.599999999999994</v>
      </c>
      <c r="V75" s="10">
        <v>1</v>
      </c>
      <c r="W75" s="9">
        <v>3.1</v>
      </c>
      <c r="X75" s="9">
        <v>3</v>
      </c>
      <c r="Y75" s="11" t="s">
        <v>79</v>
      </c>
      <c r="Z75" s="9">
        <v>28</v>
      </c>
      <c r="AA75" s="9">
        <v>37</v>
      </c>
      <c r="AB75" s="9">
        <v>13</v>
      </c>
      <c r="AC75" s="9">
        <v>4</v>
      </c>
      <c r="AD75" s="9">
        <v>57</v>
      </c>
      <c r="AE75" s="12" t="s">
        <v>20</v>
      </c>
    </row>
    <row r="76" spans="1:31">
      <c r="A76" s="7" t="s">
        <v>200</v>
      </c>
      <c r="B76" s="8" t="s">
        <v>164</v>
      </c>
      <c r="C76" s="9" t="s">
        <v>23</v>
      </c>
      <c r="D76" s="8" t="s">
        <v>50</v>
      </c>
      <c r="E76" s="9" t="s">
        <v>201</v>
      </c>
      <c r="F76" s="9">
        <v>2000</v>
      </c>
      <c r="G76" s="9">
        <v>14.3</v>
      </c>
      <c r="H76" s="10">
        <v>168</v>
      </c>
      <c r="I76" s="9">
        <v>253</v>
      </c>
      <c r="J76" s="9">
        <v>66.400000000000006</v>
      </c>
      <c r="K76" s="9">
        <v>2048</v>
      </c>
      <c r="L76" s="9">
        <v>386</v>
      </c>
      <c r="M76" s="10">
        <v>107</v>
      </c>
      <c r="N76" s="9">
        <v>142</v>
      </c>
      <c r="O76" s="9">
        <v>75.400000000000006</v>
      </c>
      <c r="P76" s="10">
        <v>47</v>
      </c>
      <c r="Q76" s="9">
        <v>68</v>
      </c>
      <c r="R76" s="9">
        <v>69.099999999999994</v>
      </c>
      <c r="S76" s="10">
        <v>3</v>
      </c>
      <c r="T76" s="9">
        <v>6</v>
      </c>
      <c r="U76" s="9">
        <v>50</v>
      </c>
      <c r="V76" s="10">
        <v>5</v>
      </c>
      <c r="W76" s="9">
        <v>3.1</v>
      </c>
      <c r="X76" s="9">
        <v>2.2999999999999998</v>
      </c>
      <c r="Y76" s="11" t="s">
        <v>202</v>
      </c>
      <c r="Z76" s="9">
        <v>17</v>
      </c>
      <c r="AA76" s="9">
        <v>5</v>
      </c>
      <c r="AB76" s="9">
        <v>8</v>
      </c>
      <c r="AC76" s="9">
        <v>1</v>
      </c>
      <c r="AD76" s="9">
        <v>18</v>
      </c>
      <c r="AE76" s="12" t="s">
        <v>20</v>
      </c>
    </row>
    <row r="77" spans="1:31">
      <c r="A77" s="7" t="s">
        <v>203</v>
      </c>
      <c r="B77" s="8" t="s">
        <v>204</v>
      </c>
      <c r="C77" s="9" t="s">
        <v>82</v>
      </c>
      <c r="D77" s="8" t="s">
        <v>110</v>
      </c>
      <c r="E77" s="9" t="s">
        <v>205</v>
      </c>
      <c r="F77" s="9">
        <v>1998</v>
      </c>
      <c r="G77" s="9">
        <v>20.2</v>
      </c>
      <c r="H77" s="10">
        <v>271</v>
      </c>
      <c r="I77" s="9">
        <v>403</v>
      </c>
      <c r="J77" s="9">
        <v>67.2</v>
      </c>
      <c r="K77" s="9">
        <v>4063</v>
      </c>
      <c r="L77" s="9">
        <v>865</v>
      </c>
      <c r="M77" s="10">
        <v>152</v>
      </c>
      <c r="N77" s="9">
        <v>212</v>
      </c>
      <c r="O77" s="9">
        <v>71.7</v>
      </c>
      <c r="P77" s="10">
        <v>87</v>
      </c>
      <c r="Q77" s="9">
        <v>120</v>
      </c>
      <c r="R77" s="9">
        <v>72.5</v>
      </c>
      <c r="S77" s="10">
        <v>18</v>
      </c>
      <c r="T77" s="9">
        <v>30</v>
      </c>
      <c r="U77" s="9">
        <v>60</v>
      </c>
      <c r="V77" s="10">
        <v>2</v>
      </c>
      <c r="W77" s="9">
        <v>3.1</v>
      </c>
      <c r="X77" s="9">
        <v>1.9</v>
      </c>
      <c r="Y77" s="11" t="s">
        <v>206</v>
      </c>
      <c r="Z77" s="9">
        <v>23</v>
      </c>
      <c r="AA77" s="9">
        <v>16</v>
      </c>
      <c r="AB77" s="9">
        <v>16</v>
      </c>
      <c r="AC77" s="9">
        <v>2</v>
      </c>
      <c r="AD77" s="9">
        <v>41</v>
      </c>
      <c r="AE77" s="12" t="s">
        <v>20</v>
      </c>
    </row>
    <row r="78" spans="1:31">
      <c r="A78" s="7" t="s">
        <v>207</v>
      </c>
      <c r="B78" s="8" t="s">
        <v>208</v>
      </c>
      <c r="C78" s="9" t="s">
        <v>23</v>
      </c>
      <c r="D78" s="8" t="s">
        <v>24</v>
      </c>
      <c r="E78" s="9" t="s">
        <v>209</v>
      </c>
      <c r="F78" s="9">
        <v>1999</v>
      </c>
      <c r="G78" s="9">
        <v>14.4</v>
      </c>
      <c r="H78" s="10">
        <v>514</v>
      </c>
      <c r="I78" s="9">
        <v>635</v>
      </c>
      <c r="J78" s="9">
        <v>80.900000000000006</v>
      </c>
      <c r="K78" s="9">
        <v>7320</v>
      </c>
      <c r="L78" s="9">
        <v>1985</v>
      </c>
      <c r="M78" s="10">
        <v>302</v>
      </c>
      <c r="N78" s="9">
        <v>342</v>
      </c>
      <c r="O78" s="9">
        <v>88.3</v>
      </c>
      <c r="P78" s="10">
        <v>171</v>
      </c>
      <c r="Q78" s="9">
        <v>201</v>
      </c>
      <c r="R78" s="9">
        <v>85.1</v>
      </c>
      <c r="S78" s="10">
        <v>19</v>
      </c>
      <c r="T78" s="9">
        <v>37</v>
      </c>
      <c r="U78" s="9">
        <v>51.4</v>
      </c>
      <c r="V78" s="10">
        <v>6</v>
      </c>
      <c r="W78" s="9">
        <v>3.1</v>
      </c>
      <c r="X78" s="9">
        <v>2.7</v>
      </c>
      <c r="Y78" s="11" t="s">
        <v>210</v>
      </c>
      <c r="Z78" s="9">
        <v>20</v>
      </c>
      <c r="AA78" s="9">
        <v>63</v>
      </c>
      <c r="AB78" s="9">
        <v>21</v>
      </c>
      <c r="AC78" s="14">
        <v>0</v>
      </c>
      <c r="AD78" s="9">
        <v>80</v>
      </c>
      <c r="AE78" s="12" t="s">
        <v>20</v>
      </c>
    </row>
    <row r="79" spans="1:31">
      <c r="A79" s="50" t="s">
        <v>211</v>
      </c>
      <c r="B79" s="52" t="s">
        <v>28</v>
      </c>
      <c r="C79" s="53" t="s">
        <v>67</v>
      </c>
      <c r="D79" s="52" t="s">
        <v>63</v>
      </c>
      <c r="E79" s="53" t="s">
        <v>212</v>
      </c>
      <c r="F79" s="53">
        <v>1989</v>
      </c>
      <c r="G79" s="53">
        <v>14.6</v>
      </c>
      <c r="H79" s="56">
        <v>845</v>
      </c>
      <c r="I79" s="53">
        <v>1067</v>
      </c>
      <c r="J79" s="53">
        <v>79.2</v>
      </c>
      <c r="K79" s="53">
        <v>14306</v>
      </c>
      <c r="L79" s="53">
        <v>4510</v>
      </c>
      <c r="M79" s="56">
        <v>402</v>
      </c>
      <c r="N79" s="53">
        <v>460</v>
      </c>
      <c r="O79" s="53">
        <v>87.4</v>
      </c>
      <c r="P79" s="56">
        <v>343</v>
      </c>
      <c r="Q79" s="53">
        <v>412</v>
      </c>
      <c r="R79" s="53">
        <v>83.3</v>
      </c>
      <c r="S79" s="56">
        <v>75</v>
      </c>
      <c r="T79" s="53">
        <v>130</v>
      </c>
      <c r="U79" s="53">
        <v>57.7</v>
      </c>
      <c r="V79" s="56">
        <v>4</v>
      </c>
      <c r="W79" s="53">
        <v>3</v>
      </c>
      <c r="X79" s="53">
        <v>2.6</v>
      </c>
      <c r="Y79" s="58" t="s">
        <v>213</v>
      </c>
      <c r="Z79" s="53">
        <v>23</v>
      </c>
      <c r="AA79" s="53">
        <v>55</v>
      </c>
      <c r="AB79" s="53">
        <v>23</v>
      </c>
      <c r="AC79" s="53">
        <v>6</v>
      </c>
      <c r="AD79" s="53">
        <v>81</v>
      </c>
      <c r="AE79" s="61" t="s">
        <v>20</v>
      </c>
    </row>
    <row r="80" spans="1:31">
      <c r="A80" s="7" t="s">
        <v>214</v>
      </c>
      <c r="B80" s="8" t="s">
        <v>188</v>
      </c>
      <c r="C80" s="9" t="s">
        <v>41</v>
      </c>
      <c r="D80" s="8" t="s">
        <v>125</v>
      </c>
      <c r="E80" s="9" t="s">
        <v>215</v>
      </c>
      <c r="F80" s="9">
        <v>1997</v>
      </c>
      <c r="G80" s="9">
        <v>18.899999999999999</v>
      </c>
      <c r="H80" s="10">
        <v>1344</v>
      </c>
      <c r="I80" s="9">
        <v>1594</v>
      </c>
      <c r="J80" s="9">
        <v>84.3</v>
      </c>
      <c r="K80" s="9">
        <v>21214</v>
      </c>
      <c r="L80" s="9">
        <v>6781</v>
      </c>
      <c r="M80" s="10">
        <v>713</v>
      </c>
      <c r="N80" s="9">
        <v>788</v>
      </c>
      <c r="O80" s="9">
        <v>90.5</v>
      </c>
      <c r="P80" s="10">
        <v>474</v>
      </c>
      <c r="Q80" s="9">
        <v>543</v>
      </c>
      <c r="R80" s="9">
        <v>87.3</v>
      </c>
      <c r="S80" s="10">
        <v>96</v>
      </c>
      <c r="T80" s="9">
        <v>175</v>
      </c>
      <c r="U80" s="9">
        <v>54.9</v>
      </c>
      <c r="V80" s="10">
        <v>4</v>
      </c>
      <c r="W80" s="9">
        <v>3</v>
      </c>
      <c r="X80" s="9">
        <v>3.5</v>
      </c>
      <c r="Y80" s="11" t="s">
        <v>213</v>
      </c>
      <c r="Z80" s="9">
        <v>34</v>
      </c>
      <c r="AA80" s="9">
        <v>186</v>
      </c>
      <c r="AB80" s="9">
        <v>30</v>
      </c>
      <c r="AC80" s="9">
        <v>4</v>
      </c>
      <c r="AD80" s="9">
        <v>178</v>
      </c>
      <c r="AE80" s="12" t="s">
        <v>20</v>
      </c>
    </row>
    <row r="81" spans="1:31">
      <c r="A81" s="7" t="s">
        <v>216</v>
      </c>
      <c r="B81" s="8" t="s">
        <v>54</v>
      </c>
      <c r="C81" s="9" t="s">
        <v>41</v>
      </c>
      <c r="D81" s="8" t="s">
        <v>36</v>
      </c>
      <c r="E81" s="9" t="s">
        <v>217</v>
      </c>
      <c r="F81" s="9">
        <v>1995</v>
      </c>
      <c r="G81" s="9">
        <v>15.5</v>
      </c>
      <c r="H81" s="10">
        <v>531</v>
      </c>
      <c r="I81" s="9">
        <v>650</v>
      </c>
      <c r="J81" s="9">
        <v>81.7</v>
      </c>
      <c r="K81" s="9">
        <v>8195</v>
      </c>
      <c r="L81" s="9">
        <v>2414</v>
      </c>
      <c r="M81" s="10">
        <v>273</v>
      </c>
      <c r="N81" s="9">
        <v>308</v>
      </c>
      <c r="O81" s="9">
        <v>88.6</v>
      </c>
      <c r="P81" s="10">
        <v>210</v>
      </c>
      <c r="Q81" s="9">
        <v>246</v>
      </c>
      <c r="R81" s="9">
        <v>85.4</v>
      </c>
      <c r="S81" s="10">
        <v>27</v>
      </c>
      <c r="T81" s="9">
        <v>44</v>
      </c>
      <c r="U81" s="9">
        <v>61.4</v>
      </c>
      <c r="V81" s="10">
        <v>2</v>
      </c>
      <c r="W81" s="9">
        <v>3</v>
      </c>
      <c r="X81" s="9">
        <v>2.2000000000000002</v>
      </c>
      <c r="Y81" s="11" t="s">
        <v>127</v>
      </c>
      <c r="Z81" s="9">
        <v>20</v>
      </c>
      <c r="AA81" s="9">
        <v>47</v>
      </c>
      <c r="AB81" s="9">
        <v>22</v>
      </c>
      <c r="AC81" s="9">
        <v>5</v>
      </c>
      <c r="AD81" s="9">
        <v>65</v>
      </c>
      <c r="AE81" s="12" t="s">
        <v>20</v>
      </c>
    </row>
    <row r="82" spans="1:31">
      <c r="A82" s="7" t="s">
        <v>218</v>
      </c>
      <c r="B82" s="8" t="s">
        <v>54</v>
      </c>
      <c r="C82" s="9" t="s">
        <v>67</v>
      </c>
      <c r="D82" s="8" t="s">
        <v>157</v>
      </c>
      <c r="E82" s="9" t="s">
        <v>219</v>
      </c>
      <c r="F82" s="9">
        <v>1996</v>
      </c>
      <c r="G82" s="9">
        <v>18.2</v>
      </c>
      <c r="H82" s="10">
        <v>529</v>
      </c>
      <c r="I82" s="9">
        <v>696</v>
      </c>
      <c r="J82" s="9">
        <v>76</v>
      </c>
      <c r="K82" s="9">
        <v>8867</v>
      </c>
      <c r="L82" s="9">
        <v>3437</v>
      </c>
      <c r="M82" s="10">
        <v>265</v>
      </c>
      <c r="N82" s="9">
        <v>307</v>
      </c>
      <c r="O82" s="9">
        <v>86.3</v>
      </c>
      <c r="P82" s="10">
        <v>201</v>
      </c>
      <c r="Q82" s="9">
        <v>261</v>
      </c>
      <c r="R82" s="9">
        <v>77</v>
      </c>
      <c r="S82" s="10">
        <v>50</v>
      </c>
      <c r="T82" s="9">
        <v>88</v>
      </c>
      <c r="U82" s="9">
        <v>56.8</v>
      </c>
      <c r="V82" s="10">
        <v>2</v>
      </c>
      <c r="W82" s="9">
        <v>3</v>
      </c>
      <c r="X82" s="9">
        <v>2.9</v>
      </c>
      <c r="Y82" s="11" t="s">
        <v>127</v>
      </c>
      <c r="Z82" s="9">
        <v>15</v>
      </c>
      <c r="AA82" s="9">
        <v>39</v>
      </c>
      <c r="AB82" s="9">
        <v>18</v>
      </c>
      <c r="AC82" s="9">
        <v>9</v>
      </c>
      <c r="AD82" s="9">
        <v>42</v>
      </c>
      <c r="AE82" s="12" t="s">
        <v>20</v>
      </c>
    </row>
    <row r="83" spans="1:31">
      <c r="A83" s="7" t="s">
        <v>220</v>
      </c>
      <c r="B83" s="8" t="s">
        <v>40</v>
      </c>
      <c r="C83" s="9" t="s">
        <v>82</v>
      </c>
      <c r="D83" s="8" t="s">
        <v>221</v>
      </c>
      <c r="E83" s="9" t="s">
        <v>222</v>
      </c>
      <c r="F83" s="9">
        <v>1997</v>
      </c>
      <c r="G83" s="9">
        <v>18.8</v>
      </c>
      <c r="H83" s="10">
        <v>239</v>
      </c>
      <c r="I83" s="9">
        <v>383</v>
      </c>
      <c r="J83" s="9">
        <v>62.4</v>
      </c>
      <c r="K83" s="9">
        <v>3337</v>
      </c>
      <c r="L83" s="9">
        <v>730</v>
      </c>
      <c r="M83" s="10">
        <v>126</v>
      </c>
      <c r="N83" s="9">
        <v>184</v>
      </c>
      <c r="O83" s="9">
        <v>68.5</v>
      </c>
      <c r="P83" s="10">
        <v>80</v>
      </c>
      <c r="Q83" s="9">
        <v>110</v>
      </c>
      <c r="R83" s="9">
        <v>72.7</v>
      </c>
      <c r="S83" s="10">
        <v>10</v>
      </c>
      <c r="T83" s="9">
        <v>16</v>
      </c>
      <c r="U83" s="9">
        <v>62.5</v>
      </c>
      <c r="V83" s="10">
        <v>2</v>
      </c>
      <c r="W83" s="9">
        <v>3</v>
      </c>
      <c r="X83" s="9">
        <v>2.1</v>
      </c>
      <c r="Y83" s="11" t="s">
        <v>127</v>
      </c>
      <c r="Z83" s="9">
        <v>27</v>
      </c>
      <c r="AA83" s="9">
        <v>16</v>
      </c>
      <c r="AB83" s="9">
        <v>16</v>
      </c>
      <c r="AC83" s="14">
        <v>0</v>
      </c>
      <c r="AD83" s="9">
        <v>36</v>
      </c>
      <c r="AE83" s="12" t="s">
        <v>20</v>
      </c>
    </row>
    <row r="84" spans="1:31">
      <c r="A84" s="7" t="s">
        <v>223</v>
      </c>
      <c r="B84" s="8" t="s">
        <v>28</v>
      </c>
      <c r="C84" s="9" t="s">
        <v>41</v>
      </c>
      <c r="D84" s="8" t="s">
        <v>224</v>
      </c>
      <c r="E84" s="9" t="s">
        <v>225</v>
      </c>
      <c r="F84" s="9">
        <v>1998</v>
      </c>
      <c r="G84" s="9">
        <v>20.3</v>
      </c>
      <c r="H84" s="10">
        <v>822</v>
      </c>
      <c r="I84" s="9">
        <v>1021</v>
      </c>
      <c r="J84" s="9">
        <v>80.5</v>
      </c>
      <c r="K84" s="9">
        <v>15572</v>
      </c>
      <c r="L84" s="9">
        <v>5012</v>
      </c>
      <c r="M84" s="10">
        <v>368</v>
      </c>
      <c r="N84" s="9">
        <v>422</v>
      </c>
      <c r="O84" s="9">
        <v>87.2</v>
      </c>
      <c r="P84" s="10">
        <v>292</v>
      </c>
      <c r="Q84" s="9">
        <v>355</v>
      </c>
      <c r="R84" s="9">
        <v>82.3</v>
      </c>
      <c r="S84" s="10">
        <v>136</v>
      </c>
      <c r="T84" s="9">
        <v>184</v>
      </c>
      <c r="U84" s="9">
        <v>73.900000000000006</v>
      </c>
      <c r="V84" s="10">
        <v>7</v>
      </c>
      <c r="W84" s="9">
        <v>2.9</v>
      </c>
      <c r="X84" s="9">
        <v>3.7</v>
      </c>
      <c r="Y84" s="11" t="s">
        <v>89</v>
      </c>
      <c r="Z84" s="9">
        <v>36</v>
      </c>
      <c r="AA84" s="9">
        <v>153</v>
      </c>
      <c r="AB84" s="9">
        <v>48</v>
      </c>
      <c r="AC84" s="9">
        <v>5</v>
      </c>
      <c r="AD84" s="9">
        <v>182</v>
      </c>
      <c r="AE84" s="12" t="s">
        <v>20</v>
      </c>
    </row>
    <row r="85" spans="1:31">
      <c r="A85" s="7" t="s">
        <v>226</v>
      </c>
      <c r="B85" s="8" t="s">
        <v>227</v>
      </c>
      <c r="C85" s="9" t="s">
        <v>29</v>
      </c>
      <c r="D85" s="8" t="s">
        <v>68</v>
      </c>
      <c r="E85" s="9" t="s">
        <v>228</v>
      </c>
      <c r="F85" s="9">
        <v>1996</v>
      </c>
      <c r="G85" s="9">
        <v>5.5</v>
      </c>
      <c r="H85" s="10">
        <v>180</v>
      </c>
      <c r="I85" s="9">
        <v>222</v>
      </c>
      <c r="J85" s="9">
        <v>81.099999999999994</v>
      </c>
      <c r="K85" s="9">
        <v>2408</v>
      </c>
      <c r="L85" s="9">
        <v>598</v>
      </c>
      <c r="M85" s="10">
        <v>106</v>
      </c>
      <c r="N85" s="9">
        <v>119</v>
      </c>
      <c r="O85" s="9">
        <v>89.1</v>
      </c>
      <c r="P85" s="10">
        <v>56</v>
      </c>
      <c r="Q85" s="9">
        <v>63</v>
      </c>
      <c r="R85" s="9">
        <v>88.9</v>
      </c>
      <c r="S85" s="10">
        <v>5</v>
      </c>
      <c r="T85" s="9">
        <v>13</v>
      </c>
      <c r="U85" s="9">
        <v>38.5</v>
      </c>
      <c r="V85" s="10">
        <v>2</v>
      </c>
      <c r="W85" s="9">
        <v>2.9</v>
      </c>
      <c r="X85" s="9">
        <v>1.4</v>
      </c>
      <c r="Y85" s="11" t="s">
        <v>85</v>
      </c>
      <c r="Z85" s="9">
        <v>12</v>
      </c>
      <c r="AA85" s="9">
        <v>24</v>
      </c>
      <c r="AB85" s="9">
        <v>7</v>
      </c>
      <c r="AC85" s="9">
        <v>3</v>
      </c>
      <c r="AD85" s="9">
        <v>20</v>
      </c>
      <c r="AE85" s="12" t="s">
        <v>20</v>
      </c>
    </row>
    <row r="86" spans="1:31">
      <c r="A86" s="7" t="s">
        <v>229</v>
      </c>
      <c r="B86" s="8" t="s">
        <v>164</v>
      </c>
      <c r="C86" s="9" t="s">
        <v>67</v>
      </c>
      <c r="D86" s="8" t="s">
        <v>221</v>
      </c>
      <c r="E86" s="9" t="s">
        <v>230</v>
      </c>
      <c r="F86" s="9">
        <v>2000</v>
      </c>
      <c r="G86" s="9">
        <v>19.5</v>
      </c>
      <c r="H86" s="10">
        <v>883</v>
      </c>
      <c r="I86" s="9">
        <v>1097</v>
      </c>
      <c r="J86" s="9">
        <v>80.5</v>
      </c>
      <c r="K86" s="9">
        <v>14171</v>
      </c>
      <c r="L86" s="9">
        <v>4948</v>
      </c>
      <c r="M86" s="10">
        <v>476</v>
      </c>
      <c r="N86" s="9">
        <v>522</v>
      </c>
      <c r="O86" s="9">
        <v>91.2</v>
      </c>
      <c r="P86" s="10">
        <v>325</v>
      </c>
      <c r="Q86" s="9">
        <v>390</v>
      </c>
      <c r="R86" s="9">
        <v>83.3</v>
      </c>
      <c r="S86" s="10">
        <v>64</v>
      </c>
      <c r="T86" s="9">
        <v>136</v>
      </c>
      <c r="U86" s="9">
        <v>47.1</v>
      </c>
      <c r="V86" s="10">
        <v>2</v>
      </c>
      <c r="W86" s="9">
        <v>2.9</v>
      </c>
      <c r="X86" s="9">
        <v>3</v>
      </c>
      <c r="Y86" s="11" t="s">
        <v>85</v>
      </c>
      <c r="Z86" s="9">
        <v>15</v>
      </c>
      <c r="AA86" s="9">
        <v>67</v>
      </c>
      <c r="AB86" s="9">
        <v>22</v>
      </c>
      <c r="AC86" s="9">
        <v>12</v>
      </c>
      <c r="AD86" s="9">
        <v>83</v>
      </c>
      <c r="AE86" s="12" t="s">
        <v>20</v>
      </c>
    </row>
    <row r="87" spans="1:31">
      <c r="A87" s="7" t="s">
        <v>231</v>
      </c>
      <c r="B87" s="8" t="s">
        <v>208</v>
      </c>
      <c r="C87" s="9" t="s">
        <v>41</v>
      </c>
      <c r="D87" s="8" t="s">
        <v>50</v>
      </c>
      <c r="E87" s="9" t="s">
        <v>232</v>
      </c>
      <c r="F87" s="9">
        <v>1993</v>
      </c>
      <c r="G87" s="9">
        <v>16.3</v>
      </c>
      <c r="H87" s="10">
        <v>521</v>
      </c>
      <c r="I87" s="9">
        <v>620</v>
      </c>
      <c r="J87" s="9">
        <v>84</v>
      </c>
      <c r="K87" s="9">
        <v>7736</v>
      </c>
      <c r="L87" s="9">
        <v>2368</v>
      </c>
      <c r="M87" s="10">
        <v>289</v>
      </c>
      <c r="N87" s="9">
        <v>323</v>
      </c>
      <c r="O87" s="9">
        <v>89.5</v>
      </c>
      <c r="P87" s="10">
        <v>187</v>
      </c>
      <c r="Q87" s="9">
        <v>211</v>
      </c>
      <c r="R87" s="9">
        <v>88.6</v>
      </c>
      <c r="S87" s="10">
        <v>25</v>
      </c>
      <c r="T87" s="9">
        <v>41</v>
      </c>
      <c r="U87" s="9">
        <v>61</v>
      </c>
      <c r="V87" s="10">
        <v>1</v>
      </c>
      <c r="W87" s="9">
        <v>2.8</v>
      </c>
      <c r="X87" s="9">
        <v>3.4</v>
      </c>
      <c r="Y87" s="11" t="s">
        <v>145</v>
      </c>
      <c r="Z87" s="9">
        <v>18</v>
      </c>
      <c r="AA87" s="9">
        <v>51</v>
      </c>
      <c r="AB87" s="9">
        <v>14</v>
      </c>
      <c r="AC87" s="9">
        <v>2</v>
      </c>
      <c r="AD87" s="9">
        <v>57</v>
      </c>
      <c r="AE87" s="12" t="s">
        <v>20</v>
      </c>
    </row>
    <row r="88" spans="1:31">
      <c r="A88" s="7" t="s">
        <v>233</v>
      </c>
      <c r="B88" s="8" t="s">
        <v>234</v>
      </c>
      <c r="C88" s="9" t="s">
        <v>67</v>
      </c>
      <c r="D88" s="8" t="s">
        <v>235</v>
      </c>
      <c r="E88" s="9" t="s">
        <v>236</v>
      </c>
      <c r="F88" s="9">
        <v>1998</v>
      </c>
      <c r="G88" s="9">
        <v>13.3</v>
      </c>
      <c r="H88" s="10">
        <v>514</v>
      </c>
      <c r="I88" s="9">
        <v>712</v>
      </c>
      <c r="J88" s="9">
        <v>72.2</v>
      </c>
      <c r="K88" s="9">
        <v>8808</v>
      </c>
      <c r="L88" s="9">
        <v>2794</v>
      </c>
      <c r="M88" s="10">
        <v>240</v>
      </c>
      <c r="N88" s="9">
        <v>276</v>
      </c>
      <c r="O88" s="9">
        <v>87</v>
      </c>
      <c r="P88" s="10">
        <v>209</v>
      </c>
      <c r="Q88" s="9">
        <v>276</v>
      </c>
      <c r="R88" s="9">
        <v>75.7</v>
      </c>
      <c r="S88" s="10">
        <v>49</v>
      </c>
      <c r="T88" s="9">
        <v>113</v>
      </c>
      <c r="U88" s="9">
        <v>43.4</v>
      </c>
      <c r="V88" s="10">
        <v>3</v>
      </c>
      <c r="W88" s="9">
        <v>2.7</v>
      </c>
      <c r="X88" s="9">
        <v>2.7</v>
      </c>
      <c r="Y88" s="11" t="s">
        <v>149</v>
      </c>
      <c r="Z88" s="9">
        <v>27</v>
      </c>
      <c r="AA88" s="9">
        <v>42</v>
      </c>
      <c r="AB88" s="9">
        <v>17</v>
      </c>
      <c r="AC88" s="9">
        <v>7</v>
      </c>
      <c r="AD88" s="9">
        <v>57</v>
      </c>
      <c r="AE88" s="12" t="s">
        <v>20</v>
      </c>
    </row>
    <row r="89" spans="1:31">
      <c r="A89" s="7" t="s">
        <v>237</v>
      </c>
      <c r="B89" s="8" t="s">
        <v>91</v>
      </c>
      <c r="C89" s="9" t="s">
        <v>23</v>
      </c>
      <c r="D89" s="8" t="s">
        <v>96</v>
      </c>
      <c r="E89" s="9" t="s">
        <v>238</v>
      </c>
      <c r="F89" s="9">
        <v>2000</v>
      </c>
      <c r="G89" s="9">
        <v>15.3</v>
      </c>
      <c r="H89" s="10">
        <v>515</v>
      </c>
      <c r="I89" s="9">
        <v>684</v>
      </c>
      <c r="J89" s="9">
        <v>75.3</v>
      </c>
      <c r="K89" s="9">
        <v>7918</v>
      </c>
      <c r="L89" s="9">
        <v>2120</v>
      </c>
      <c r="M89" s="10">
        <v>293</v>
      </c>
      <c r="N89" s="9">
        <v>339</v>
      </c>
      <c r="O89" s="9">
        <v>86.4</v>
      </c>
      <c r="P89" s="10">
        <v>182</v>
      </c>
      <c r="Q89" s="9">
        <v>232</v>
      </c>
      <c r="R89" s="9">
        <v>78.400000000000006</v>
      </c>
      <c r="S89" s="10">
        <v>32</v>
      </c>
      <c r="T89" s="9">
        <v>74</v>
      </c>
      <c r="U89" s="9">
        <v>43.2</v>
      </c>
      <c r="V89" s="10">
        <v>4</v>
      </c>
      <c r="W89" s="9">
        <v>2.7</v>
      </c>
      <c r="X89" s="9">
        <v>2.9</v>
      </c>
      <c r="Y89" s="11" t="s">
        <v>98</v>
      </c>
      <c r="Z89" s="9">
        <v>25</v>
      </c>
      <c r="AA89" s="9">
        <v>44</v>
      </c>
      <c r="AB89" s="9">
        <v>16</v>
      </c>
      <c r="AC89" s="9">
        <v>4</v>
      </c>
      <c r="AD89" s="9">
        <v>64</v>
      </c>
      <c r="AE89" s="12" t="s">
        <v>20</v>
      </c>
    </row>
    <row r="90" spans="1:31">
      <c r="A90" s="7" t="s">
        <v>239</v>
      </c>
      <c r="B90" s="8" t="s">
        <v>240</v>
      </c>
      <c r="C90" s="9" t="s">
        <v>241</v>
      </c>
      <c r="D90" s="8" t="s">
        <v>242</v>
      </c>
      <c r="E90" s="9" t="s">
        <v>243</v>
      </c>
      <c r="F90" s="9">
        <v>1998</v>
      </c>
      <c r="G90" s="9">
        <v>20.3</v>
      </c>
      <c r="H90" s="10">
        <v>724</v>
      </c>
      <c r="I90" s="9">
        <v>1035</v>
      </c>
      <c r="J90" s="9">
        <v>70</v>
      </c>
      <c r="K90" s="9">
        <v>12729</v>
      </c>
      <c r="L90" s="9">
        <v>5131</v>
      </c>
      <c r="M90" s="10">
        <v>361</v>
      </c>
      <c r="N90" s="9">
        <v>420</v>
      </c>
      <c r="O90" s="9">
        <v>86</v>
      </c>
      <c r="P90" s="10">
        <v>287</v>
      </c>
      <c r="Q90" s="9">
        <v>394</v>
      </c>
      <c r="R90" s="9">
        <v>72.8</v>
      </c>
      <c r="S90" s="10">
        <v>66</v>
      </c>
      <c r="T90" s="9">
        <v>179</v>
      </c>
      <c r="U90" s="9">
        <v>36.9</v>
      </c>
      <c r="V90" s="10">
        <v>1</v>
      </c>
      <c r="W90" s="9">
        <v>2.7</v>
      </c>
      <c r="X90" s="9">
        <v>2.8</v>
      </c>
      <c r="Y90" s="11" t="s">
        <v>108</v>
      </c>
      <c r="Z90" s="9">
        <v>25</v>
      </c>
      <c r="AA90" s="9">
        <v>50</v>
      </c>
      <c r="AB90" s="9">
        <v>27</v>
      </c>
      <c r="AC90" s="9">
        <v>12</v>
      </c>
      <c r="AD90" s="9">
        <v>74</v>
      </c>
      <c r="AE90" s="12" t="s">
        <v>20</v>
      </c>
    </row>
    <row r="91" spans="1:31">
      <c r="A91" s="7" t="s">
        <v>244</v>
      </c>
      <c r="B91" s="8" t="s">
        <v>54</v>
      </c>
      <c r="C91" s="9" t="s">
        <v>23</v>
      </c>
      <c r="D91" s="8" t="s">
        <v>242</v>
      </c>
      <c r="E91" s="9" t="s">
        <v>245</v>
      </c>
      <c r="F91" s="9">
        <v>1996</v>
      </c>
      <c r="G91" s="9">
        <v>11.4</v>
      </c>
      <c r="H91" s="10">
        <v>249</v>
      </c>
      <c r="I91" s="9">
        <v>350</v>
      </c>
      <c r="J91" s="9">
        <v>71.099999999999994</v>
      </c>
      <c r="K91" s="9">
        <v>4041</v>
      </c>
      <c r="L91" s="9">
        <v>1029</v>
      </c>
      <c r="M91" s="10">
        <v>131</v>
      </c>
      <c r="N91" s="9">
        <v>162</v>
      </c>
      <c r="O91" s="9">
        <v>80.900000000000006</v>
      </c>
      <c r="P91" s="10">
        <v>100</v>
      </c>
      <c r="Q91" s="9">
        <v>123</v>
      </c>
      <c r="R91" s="9">
        <v>81.3</v>
      </c>
      <c r="S91" s="10">
        <v>14</v>
      </c>
      <c r="T91" s="9">
        <v>33</v>
      </c>
      <c r="U91" s="9">
        <v>42.4</v>
      </c>
      <c r="V91" s="13">
        <v>0</v>
      </c>
      <c r="W91" s="9">
        <v>2.7</v>
      </c>
      <c r="X91" s="9">
        <v>2.9</v>
      </c>
      <c r="Y91" s="11" t="s">
        <v>246</v>
      </c>
      <c r="Z91" s="9">
        <v>22</v>
      </c>
      <c r="AA91" s="9">
        <v>19</v>
      </c>
      <c r="AB91" s="9">
        <v>11</v>
      </c>
      <c r="AC91" s="9">
        <v>7</v>
      </c>
      <c r="AD91" s="9">
        <v>30</v>
      </c>
      <c r="AE91" s="12" t="s">
        <v>20</v>
      </c>
    </row>
    <row r="92" spans="1:31">
      <c r="A92" s="7" t="s">
        <v>247</v>
      </c>
      <c r="B92" s="8" t="s">
        <v>40</v>
      </c>
      <c r="C92" s="9" t="s">
        <v>23</v>
      </c>
      <c r="D92" s="8" t="s">
        <v>224</v>
      </c>
      <c r="E92" s="9" t="s">
        <v>248</v>
      </c>
      <c r="F92" s="9">
        <v>1994</v>
      </c>
      <c r="G92" s="9">
        <v>11.5</v>
      </c>
      <c r="H92" s="10">
        <v>331</v>
      </c>
      <c r="I92" s="9">
        <v>414</v>
      </c>
      <c r="J92" s="9">
        <v>80</v>
      </c>
      <c r="K92" s="9">
        <v>4951</v>
      </c>
      <c r="L92" s="9">
        <v>812</v>
      </c>
      <c r="M92" s="10">
        <v>192</v>
      </c>
      <c r="N92" s="9">
        <v>222</v>
      </c>
      <c r="O92" s="9">
        <v>86.5</v>
      </c>
      <c r="P92" s="10">
        <v>103</v>
      </c>
      <c r="Q92" s="9">
        <v>119</v>
      </c>
      <c r="R92" s="9">
        <v>86.6</v>
      </c>
      <c r="S92" s="10">
        <v>24</v>
      </c>
      <c r="T92" s="9">
        <v>34</v>
      </c>
      <c r="U92" s="9">
        <v>70.599999999999994</v>
      </c>
      <c r="V92" s="10">
        <v>4</v>
      </c>
      <c r="W92" s="9">
        <v>2.7</v>
      </c>
      <c r="X92" s="9">
        <v>2.2999999999999998</v>
      </c>
      <c r="Y92" s="11" t="s">
        <v>98</v>
      </c>
      <c r="Z92" s="9">
        <v>14</v>
      </c>
      <c r="AA92" s="9">
        <v>17</v>
      </c>
      <c r="AB92" s="9">
        <v>13</v>
      </c>
      <c r="AC92" s="9">
        <v>2</v>
      </c>
      <c r="AD92" s="9">
        <v>37</v>
      </c>
      <c r="AE92" s="12" t="s">
        <v>20</v>
      </c>
    </row>
    <row r="93" spans="1:31">
      <c r="A93" s="7" t="s">
        <v>249</v>
      </c>
      <c r="B93" s="8" t="s">
        <v>250</v>
      </c>
      <c r="C93" s="9" t="s">
        <v>241</v>
      </c>
      <c r="D93" s="8" t="s">
        <v>125</v>
      </c>
      <c r="E93" s="9" t="s">
        <v>251</v>
      </c>
      <c r="F93" s="9">
        <v>1999</v>
      </c>
      <c r="G93" s="9">
        <v>16.5</v>
      </c>
      <c r="H93" s="10">
        <v>887</v>
      </c>
      <c r="I93" s="9">
        <v>1023</v>
      </c>
      <c r="J93" s="9">
        <v>86.7</v>
      </c>
      <c r="K93" s="9">
        <v>12229</v>
      </c>
      <c r="L93" s="9">
        <v>2798</v>
      </c>
      <c r="M93" s="10">
        <v>561</v>
      </c>
      <c r="N93" s="9">
        <v>593</v>
      </c>
      <c r="O93" s="9">
        <v>94.6</v>
      </c>
      <c r="P93" s="10">
        <v>262</v>
      </c>
      <c r="Q93" s="9">
        <v>305</v>
      </c>
      <c r="R93" s="9">
        <v>85.9</v>
      </c>
      <c r="S93" s="10">
        <v>34</v>
      </c>
      <c r="T93" s="9">
        <v>59</v>
      </c>
      <c r="U93" s="9">
        <v>57.6</v>
      </c>
      <c r="V93" s="10">
        <v>3</v>
      </c>
      <c r="W93" s="9">
        <v>2.6</v>
      </c>
      <c r="X93" s="9">
        <v>2.8</v>
      </c>
      <c r="Y93" s="11" t="s">
        <v>112</v>
      </c>
      <c r="Z93" s="9">
        <v>21</v>
      </c>
      <c r="AA93" s="9">
        <v>39</v>
      </c>
      <c r="AB93" s="9">
        <v>26</v>
      </c>
      <c r="AC93" s="9">
        <v>7</v>
      </c>
      <c r="AD93" s="9">
        <v>53</v>
      </c>
      <c r="AE93" s="12" t="s">
        <v>20</v>
      </c>
    </row>
    <row r="94" spans="1:31">
      <c r="A94" s="7" t="s">
        <v>252</v>
      </c>
      <c r="B94" s="8" t="s">
        <v>54</v>
      </c>
      <c r="C94" s="9" t="s">
        <v>67</v>
      </c>
      <c r="D94" s="8" t="s">
        <v>72</v>
      </c>
      <c r="E94" s="9" t="s">
        <v>253</v>
      </c>
      <c r="F94" s="9">
        <v>1996</v>
      </c>
      <c r="G94" s="9">
        <v>18.600000000000001</v>
      </c>
      <c r="H94" s="10">
        <v>696</v>
      </c>
      <c r="I94" s="9">
        <v>881</v>
      </c>
      <c r="J94" s="9">
        <v>79</v>
      </c>
      <c r="K94" s="9">
        <v>11514</v>
      </c>
      <c r="L94" s="9">
        <v>4895</v>
      </c>
      <c r="M94" s="10">
        <v>344</v>
      </c>
      <c r="N94" s="9">
        <v>376</v>
      </c>
      <c r="O94" s="9">
        <v>91.5</v>
      </c>
      <c r="P94" s="10">
        <v>289</v>
      </c>
      <c r="Q94" s="9">
        <v>356</v>
      </c>
      <c r="R94" s="9">
        <v>81.2</v>
      </c>
      <c r="S94" s="10">
        <v>49</v>
      </c>
      <c r="T94" s="9">
        <v>105</v>
      </c>
      <c r="U94" s="9">
        <v>46.7</v>
      </c>
      <c r="V94" s="10">
        <v>5</v>
      </c>
      <c r="W94" s="9">
        <v>2.6</v>
      </c>
      <c r="X94" s="9">
        <v>1.6</v>
      </c>
      <c r="Y94" s="11" t="s">
        <v>254</v>
      </c>
      <c r="Z94" s="9">
        <v>16</v>
      </c>
      <c r="AA94" s="9">
        <v>53</v>
      </c>
      <c r="AB94" s="9">
        <v>17</v>
      </c>
      <c r="AC94" s="9">
        <v>1</v>
      </c>
      <c r="AD94" s="9">
        <v>74</v>
      </c>
      <c r="AE94" s="12" t="s">
        <v>20</v>
      </c>
    </row>
    <row r="95" spans="1:31">
      <c r="A95" s="7" t="s">
        <v>255</v>
      </c>
      <c r="B95" s="8" t="s">
        <v>240</v>
      </c>
      <c r="C95" s="9" t="s">
        <v>23</v>
      </c>
      <c r="D95" s="8" t="s">
        <v>136</v>
      </c>
      <c r="E95" s="9" t="s">
        <v>256</v>
      </c>
      <c r="F95" s="9">
        <v>1999</v>
      </c>
      <c r="G95" s="9">
        <v>18.2</v>
      </c>
      <c r="H95" s="10">
        <v>559</v>
      </c>
      <c r="I95" s="9">
        <v>744</v>
      </c>
      <c r="J95" s="9">
        <v>75.099999999999994</v>
      </c>
      <c r="K95" s="9">
        <v>7147</v>
      </c>
      <c r="L95" s="9">
        <v>1796</v>
      </c>
      <c r="M95" s="10">
        <v>378</v>
      </c>
      <c r="N95" s="9">
        <v>453</v>
      </c>
      <c r="O95" s="9">
        <v>83.4</v>
      </c>
      <c r="P95" s="10">
        <v>138</v>
      </c>
      <c r="Q95" s="9">
        <v>181</v>
      </c>
      <c r="R95" s="9">
        <v>76.2</v>
      </c>
      <c r="S95" s="10">
        <v>14</v>
      </c>
      <c r="T95" s="9">
        <v>41</v>
      </c>
      <c r="U95" s="9">
        <v>34.1</v>
      </c>
      <c r="V95" s="10">
        <v>3</v>
      </c>
      <c r="W95" s="9">
        <v>2.6</v>
      </c>
      <c r="X95" s="9">
        <v>2.1</v>
      </c>
      <c r="Y95" s="11" t="s">
        <v>112</v>
      </c>
      <c r="Z95" s="9">
        <v>25</v>
      </c>
      <c r="AA95" s="9">
        <v>25</v>
      </c>
      <c r="AB95" s="9">
        <v>27</v>
      </c>
      <c r="AC95" s="9">
        <v>5</v>
      </c>
      <c r="AD95" s="9">
        <v>64</v>
      </c>
      <c r="AE95" s="12" t="s">
        <v>20</v>
      </c>
    </row>
    <row r="96" spans="1:31">
      <c r="A96" s="7" t="s">
        <v>257</v>
      </c>
      <c r="B96" s="8" t="s">
        <v>258</v>
      </c>
      <c r="C96" s="9" t="s">
        <v>41</v>
      </c>
      <c r="D96" s="8" t="s">
        <v>101</v>
      </c>
      <c r="E96" s="9" t="s">
        <v>259</v>
      </c>
      <c r="F96" s="9">
        <v>1998</v>
      </c>
      <c r="G96" s="9">
        <v>19.2</v>
      </c>
      <c r="H96" s="10">
        <v>837</v>
      </c>
      <c r="I96" s="9">
        <v>966</v>
      </c>
      <c r="J96" s="9">
        <v>86.6</v>
      </c>
      <c r="K96" s="9">
        <v>12782</v>
      </c>
      <c r="L96" s="9">
        <v>3420</v>
      </c>
      <c r="M96" s="10">
        <v>434</v>
      </c>
      <c r="N96" s="9">
        <v>494</v>
      </c>
      <c r="O96" s="9">
        <v>87.9</v>
      </c>
      <c r="P96" s="10">
        <v>329</v>
      </c>
      <c r="Q96" s="9">
        <v>363</v>
      </c>
      <c r="R96" s="9">
        <v>90.6</v>
      </c>
      <c r="S96" s="10">
        <v>48</v>
      </c>
      <c r="T96" s="9">
        <v>56</v>
      </c>
      <c r="U96" s="9">
        <v>85.7</v>
      </c>
      <c r="V96" s="10">
        <v>2</v>
      </c>
      <c r="W96" s="9">
        <v>2.5</v>
      </c>
      <c r="X96" s="9">
        <v>2.4</v>
      </c>
      <c r="Y96" s="11" t="s">
        <v>260</v>
      </c>
      <c r="Z96" s="9">
        <v>33</v>
      </c>
      <c r="AA96" s="9">
        <v>77</v>
      </c>
      <c r="AB96" s="9">
        <v>19</v>
      </c>
      <c r="AC96" s="9">
        <v>2</v>
      </c>
      <c r="AD96" s="9">
        <v>104</v>
      </c>
      <c r="AE96" s="12" t="s">
        <v>20</v>
      </c>
    </row>
    <row r="97" spans="1:31">
      <c r="A97" s="7" t="s">
        <v>261</v>
      </c>
      <c r="B97" s="8" t="s">
        <v>164</v>
      </c>
      <c r="C97" s="9" t="s">
        <v>23</v>
      </c>
      <c r="D97" s="8" t="s">
        <v>133</v>
      </c>
      <c r="E97" s="9" t="s">
        <v>262</v>
      </c>
      <c r="F97" s="9">
        <v>2002</v>
      </c>
      <c r="G97" s="9">
        <v>14</v>
      </c>
      <c r="H97" s="10">
        <v>290</v>
      </c>
      <c r="I97" s="9">
        <v>404</v>
      </c>
      <c r="J97" s="9">
        <v>71.8</v>
      </c>
      <c r="K97" s="9">
        <v>4698</v>
      </c>
      <c r="L97" s="9">
        <v>680</v>
      </c>
      <c r="M97" s="10">
        <v>151</v>
      </c>
      <c r="N97" s="9">
        <v>174</v>
      </c>
      <c r="O97" s="9">
        <v>86.8</v>
      </c>
      <c r="P97" s="10">
        <v>106</v>
      </c>
      <c r="Q97" s="9">
        <v>150</v>
      </c>
      <c r="R97" s="9">
        <v>70.7</v>
      </c>
      <c r="S97" s="10">
        <v>24</v>
      </c>
      <c r="T97" s="9">
        <v>50</v>
      </c>
      <c r="U97" s="9">
        <v>48</v>
      </c>
      <c r="V97" s="10">
        <v>1</v>
      </c>
      <c r="W97" s="9">
        <v>2.5</v>
      </c>
      <c r="X97" s="9">
        <v>1.2</v>
      </c>
      <c r="Y97" s="11" t="s">
        <v>61</v>
      </c>
      <c r="Z97" s="9">
        <v>19</v>
      </c>
      <c r="AA97" s="9">
        <v>7</v>
      </c>
      <c r="AB97" s="9">
        <v>14</v>
      </c>
      <c r="AC97" s="9">
        <v>13</v>
      </c>
      <c r="AD97" s="9">
        <v>17</v>
      </c>
      <c r="AE97" s="12" t="s">
        <v>20</v>
      </c>
    </row>
    <row r="98" spans="1:31">
      <c r="A98" s="7" t="s">
        <v>263</v>
      </c>
      <c r="B98" s="8" t="s">
        <v>54</v>
      </c>
      <c r="C98" s="9" t="s">
        <v>67</v>
      </c>
      <c r="D98" s="8" t="s">
        <v>178</v>
      </c>
      <c r="E98" s="9" t="s">
        <v>264</v>
      </c>
      <c r="F98" s="9">
        <v>1999</v>
      </c>
      <c r="G98" s="9">
        <v>18.2</v>
      </c>
      <c r="H98" s="10">
        <v>555</v>
      </c>
      <c r="I98" s="9">
        <v>719</v>
      </c>
      <c r="J98" s="9">
        <v>77.2</v>
      </c>
      <c r="K98" s="9">
        <v>8372</v>
      </c>
      <c r="L98" s="9">
        <v>2022</v>
      </c>
      <c r="M98" s="10">
        <v>329</v>
      </c>
      <c r="N98" s="9">
        <v>369</v>
      </c>
      <c r="O98" s="9">
        <v>89.2</v>
      </c>
      <c r="P98" s="10">
        <v>174</v>
      </c>
      <c r="Q98" s="9">
        <v>226</v>
      </c>
      <c r="R98" s="9">
        <v>77</v>
      </c>
      <c r="S98" s="10">
        <v>36</v>
      </c>
      <c r="T98" s="9">
        <v>75</v>
      </c>
      <c r="U98" s="9">
        <v>48</v>
      </c>
      <c r="V98" s="10">
        <v>4</v>
      </c>
      <c r="W98" s="9">
        <v>2.5</v>
      </c>
      <c r="X98" s="9">
        <v>2.6</v>
      </c>
      <c r="Y98" s="11" t="s">
        <v>166</v>
      </c>
      <c r="Z98" s="9">
        <v>19</v>
      </c>
      <c r="AA98" s="9">
        <v>14</v>
      </c>
      <c r="AB98" s="9">
        <v>23</v>
      </c>
      <c r="AC98" s="9">
        <v>13</v>
      </c>
      <c r="AD98" s="9">
        <v>23</v>
      </c>
      <c r="AE98" s="12" t="s">
        <v>20</v>
      </c>
    </row>
    <row r="99" spans="1:31">
      <c r="A99" s="7" t="s">
        <v>265</v>
      </c>
      <c r="B99" s="8" t="s">
        <v>54</v>
      </c>
      <c r="C99" s="9" t="s">
        <v>67</v>
      </c>
      <c r="D99" s="8" t="s">
        <v>77</v>
      </c>
      <c r="E99" s="9" t="s">
        <v>266</v>
      </c>
      <c r="F99" s="9">
        <v>1997</v>
      </c>
      <c r="G99" s="9">
        <v>12.2</v>
      </c>
      <c r="H99" s="10">
        <v>522</v>
      </c>
      <c r="I99" s="9">
        <v>675</v>
      </c>
      <c r="J99" s="9">
        <v>77.3</v>
      </c>
      <c r="K99" s="9">
        <v>8706</v>
      </c>
      <c r="L99" s="9">
        <v>2420</v>
      </c>
      <c r="M99" s="10">
        <v>247</v>
      </c>
      <c r="N99" s="9">
        <v>271</v>
      </c>
      <c r="O99" s="9">
        <v>91.1</v>
      </c>
      <c r="P99" s="10">
        <v>230</v>
      </c>
      <c r="Q99" s="9">
        <v>278</v>
      </c>
      <c r="R99" s="9">
        <v>82.7</v>
      </c>
      <c r="S99" s="10">
        <v>37</v>
      </c>
      <c r="T99" s="9">
        <v>95</v>
      </c>
      <c r="U99" s="9">
        <v>38.9</v>
      </c>
      <c r="V99" s="10">
        <v>2</v>
      </c>
      <c r="W99" s="9">
        <v>2.5</v>
      </c>
      <c r="X99" s="9">
        <v>2.4</v>
      </c>
      <c r="Y99" s="11" t="s">
        <v>260</v>
      </c>
      <c r="Z99" s="9">
        <v>17</v>
      </c>
      <c r="AA99" s="9">
        <v>32</v>
      </c>
      <c r="AB99" s="9">
        <v>16</v>
      </c>
      <c r="AC99" s="9">
        <v>10</v>
      </c>
      <c r="AD99" s="9">
        <v>35</v>
      </c>
      <c r="AE99" s="12" t="s">
        <v>20</v>
      </c>
    </row>
    <row r="100" spans="1:31">
      <c r="A100" s="7" t="s">
        <v>267</v>
      </c>
      <c r="B100" s="8" t="s">
        <v>151</v>
      </c>
      <c r="C100" s="9" t="s">
        <v>82</v>
      </c>
      <c r="D100" s="8" t="s">
        <v>157</v>
      </c>
      <c r="E100" s="9" t="s">
        <v>268</v>
      </c>
      <c r="F100" s="9">
        <v>1998</v>
      </c>
      <c r="G100" s="9">
        <v>14.4</v>
      </c>
      <c r="H100" s="10">
        <v>303</v>
      </c>
      <c r="I100" s="9">
        <v>444</v>
      </c>
      <c r="J100" s="9">
        <v>68.2</v>
      </c>
      <c r="K100" s="9">
        <v>4567</v>
      </c>
      <c r="L100" s="9">
        <v>1493</v>
      </c>
      <c r="M100" s="10">
        <v>179</v>
      </c>
      <c r="N100" s="9">
        <v>239</v>
      </c>
      <c r="O100" s="9">
        <v>74.900000000000006</v>
      </c>
      <c r="P100" s="10">
        <v>86</v>
      </c>
      <c r="Q100" s="9">
        <v>123</v>
      </c>
      <c r="R100" s="9">
        <v>69.900000000000006</v>
      </c>
      <c r="S100" s="10">
        <v>24</v>
      </c>
      <c r="T100" s="9">
        <v>43</v>
      </c>
      <c r="U100" s="9">
        <v>55.8</v>
      </c>
      <c r="V100" s="10">
        <v>4</v>
      </c>
      <c r="W100" s="9">
        <v>2.5</v>
      </c>
      <c r="X100" s="9">
        <v>2.2000000000000002</v>
      </c>
      <c r="Y100" s="11" t="s">
        <v>166</v>
      </c>
      <c r="Z100" s="9">
        <v>15</v>
      </c>
      <c r="AA100" s="9">
        <v>40</v>
      </c>
      <c r="AB100" s="9">
        <v>21</v>
      </c>
      <c r="AC100" s="9">
        <v>2</v>
      </c>
      <c r="AD100" s="9">
        <v>58</v>
      </c>
      <c r="AE100" s="12" t="s">
        <v>20</v>
      </c>
    </row>
    <row r="101" spans="1:31">
      <c r="A101" s="7" t="s">
        <v>269</v>
      </c>
      <c r="B101" s="8" t="s">
        <v>54</v>
      </c>
      <c r="C101" s="9" t="s">
        <v>82</v>
      </c>
      <c r="D101" s="8" t="s">
        <v>30</v>
      </c>
      <c r="E101" s="9" t="s">
        <v>270</v>
      </c>
      <c r="F101" s="9">
        <v>2000</v>
      </c>
      <c r="G101" s="9">
        <v>13.6</v>
      </c>
      <c r="H101" s="10">
        <v>162</v>
      </c>
      <c r="I101" s="9">
        <v>211</v>
      </c>
      <c r="J101" s="9">
        <v>76.8</v>
      </c>
      <c r="K101" s="9">
        <v>2162</v>
      </c>
      <c r="L101" s="9">
        <v>352</v>
      </c>
      <c r="M101" s="10">
        <v>94</v>
      </c>
      <c r="N101" s="9">
        <v>118</v>
      </c>
      <c r="O101" s="9">
        <v>79.7</v>
      </c>
      <c r="P101" s="10">
        <v>47</v>
      </c>
      <c r="Q101" s="9">
        <v>63</v>
      </c>
      <c r="R101" s="9">
        <v>74.599999999999994</v>
      </c>
      <c r="S101" s="10">
        <v>5</v>
      </c>
      <c r="T101" s="9">
        <v>6</v>
      </c>
      <c r="U101" s="9">
        <v>83.3</v>
      </c>
      <c r="V101" s="10">
        <v>1</v>
      </c>
      <c r="W101" s="9">
        <v>2.4</v>
      </c>
      <c r="X101" s="9">
        <v>1.4</v>
      </c>
      <c r="Y101" s="11" t="s">
        <v>176</v>
      </c>
      <c r="Z101" s="9">
        <v>19</v>
      </c>
      <c r="AA101" s="9">
        <v>10</v>
      </c>
      <c r="AB101" s="9">
        <v>6</v>
      </c>
      <c r="AC101" s="14">
        <v>0</v>
      </c>
      <c r="AD101" s="9">
        <v>19</v>
      </c>
      <c r="AE101" s="12" t="s">
        <v>20</v>
      </c>
    </row>
    <row r="102" spans="1:31">
      <c r="A102" s="7" t="s">
        <v>271</v>
      </c>
      <c r="B102" s="8" t="s">
        <v>272</v>
      </c>
      <c r="C102" s="9" t="s">
        <v>273</v>
      </c>
      <c r="D102" s="8" t="s">
        <v>59</v>
      </c>
      <c r="E102" s="9" t="s">
        <v>274</v>
      </c>
      <c r="F102" s="9">
        <v>2004</v>
      </c>
      <c r="G102" s="9">
        <v>15.4</v>
      </c>
      <c r="H102" s="10">
        <v>629</v>
      </c>
      <c r="I102" s="9">
        <v>789</v>
      </c>
      <c r="J102" s="9">
        <v>79.7</v>
      </c>
      <c r="K102" s="9">
        <v>9661</v>
      </c>
      <c r="L102" s="9">
        <v>2602</v>
      </c>
      <c r="M102" s="10">
        <v>345</v>
      </c>
      <c r="N102" s="9">
        <v>374</v>
      </c>
      <c r="O102" s="9">
        <v>92.2</v>
      </c>
      <c r="P102" s="10">
        <v>221</v>
      </c>
      <c r="Q102" s="9">
        <v>275</v>
      </c>
      <c r="R102" s="9">
        <v>80.400000000000006</v>
      </c>
      <c r="S102" s="10">
        <v>37</v>
      </c>
      <c r="T102" s="9">
        <v>86</v>
      </c>
      <c r="U102" s="9">
        <v>43</v>
      </c>
      <c r="V102" s="10">
        <v>2</v>
      </c>
      <c r="W102" s="9">
        <v>2.4</v>
      </c>
      <c r="X102" s="9">
        <v>3.2</v>
      </c>
      <c r="Y102" s="11" t="s">
        <v>180</v>
      </c>
      <c r="Z102" s="9">
        <v>12</v>
      </c>
      <c r="AA102" s="9">
        <v>18</v>
      </c>
      <c r="AB102" s="9">
        <v>23</v>
      </c>
      <c r="AC102" s="9">
        <v>16</v>
      </c>
      <c r="AD102" s="9">
        <v>27</v>
      </c>
      <c r="AE102" s="12" t="s">
        <v>20</v>
      </c>
    </row>
    <row r="103" spans="1:31">
      <c r="A103" s="7" t="s">
        <v>275</v>
      </c>
      <c r="B103" s="8" t="s">
        <v>95</v>
      </c>
      <c r="C103" s="9" t="s">
        <v>23</v>
      </c>
      <c r="D103" s="8" t="s">
        <v>235</v>
      </c>
      <c r="E103" s="9" t="s">
        <v>276</v>
      </c>
      <c r="F103" s="9">
        <v>1997</v>
      </c>
      <c r="G103" s="9">
        <v>13.7</v>
      </c>
      <c r="H103" s="10">
        <v>343</v>
      </c>
      <c r="I103" s="9">
        <v>445</v>
      </c>
      <c r="J103" s="9">
        <v>77.099999999999994</v>
      </c>
      <c r="K103" s="9">
        <v>5260</v>
      </c>
      <c r="L103" s="9">
        <v>1452</v>
      </c>
      <c r="M103" s="10">
        <v>186</v>
      </c>
      <c r="N103" s="9">
        <v>215</v>
      </c>
      <c r="O103" s="9">
        <v>86.5</v>
      </c>
      <c r="P103" s="10">
        <v>107</v>
      </c>
      <c r="Q103" s="9">
        <v>137</v>
      </c>
      <c r="R103" s="9">
        <v>78.099999999999994</v>
      </c>
      <c r="S103" s="10">
        <v>28</v>
      </c>
      <c r="T103" s="9">
        <v>52</v>
      </c>
      <c r="U103" s="9">
        <v>53.8</v>
      </c>
      <c r="V103" s="10">
        <v>2</v>
      </c>
      <c r="W103" s="9">
        <v>2.4</v>
      </c>
      <c r="X103" s="9">
        <v>2.1</v>
      </c>
      <c r="Y103" s="11" t="s">
        <v>180</v>
      </c>
      <c r="Z103" s="9">
        <v>23</v>
      </c>
      <c r="AA103" s="9">
        <v>37</v>
      </c>
      <c r="AB103" s="9">
        <v>16</v>
      </c>
      <c r="AC103" s="14">
        <v>0</v>
      </c>
      <c r="AD103" s="9">
        <v>58</v>
      </c>
      <c r="AE103" s="12" t="s">
        <v>20</v>
      </c>
    </row>
    <row r="104" spans="1:31">
      <c r="A104" s="7" t="s">
        <v>277</v>
      </c>
      <c r="B104" s="8" t="s">
        <v>54</v>
      </c>
      <c r="C104" s="9" t="s">
        <v>29</v>
      </c>
      <c r="D104" s="8" t="s">
        <v>72</v>
      </c>
      <c r="E104" s="9" t="s">
        <v>278</v>
      </c>
      <c r="F104" s="9">
        <v>2003</v>
      </c>
      <c r="G104" s="9">
        <v>12.8</v>
      </c>
      <c r="H104" s="10">
        <v>476</v>
      </c>
      <c r="I104" s="9">
        <v>592</v>
      </c>
      <c r="J104" s="9">
        <v>80.400000000000006</v>
      </c>
      <c r="K104" s="9">
        <v>7805</v>
      </c>
      <c r="L104" s="9">
        <v>2731</v>
      </c>
      <c r="M104" s="10">
        <v>245</v>
      </c>
      <c r="N104" s="9">
        <v>275</v>
      </c>
      <c r="O104" s="9">
        <v>89.1</v>
      </c>
      <c r="P104" s="10">
        <v>186</v>
      </c>
      <c r="Q104" s="9">
        <v>208</v>
      </c>
      <c r="R104" s="9">
        <v>89.4</v>
      </c>
      <c r="S104" s="10">
        <v>37</v>
      </c>
      <c r="T104" s="9">
        <v>72</v>
      </c>
      <c r="U104" s="9">
        <v>51.4</v>
      </c>
      <c r="V104" s="10">
        <v>1</v>
      </c>
      <c r="W104" s="9">
        <v>2.4</v>
      </c>
      <c r="X104" s="9">
        <v>2</v>
      </c>
      <c r="Y104" s="11" t="s">
        <v>176</v>
      </c>
      <c r="Z104" s="9">
        <v>28</v>
      </c>
      <c r="AA104" s="9">
        <v>62</v>
      </c>
      <c r="AB104" s="9">
        <v>22</v>
      </c>
      <c r="AC104" s="9">
        <v>3</v>
      </c>
      <c r="AD104" s="9">
        <v>94</v>
      </c>
      <c r="AE104" s="12" t="s">
        <v>20</v>
      </c>
    </row>
    <row r="105" spans="1:31">
      <c r="A105" s="50" t="s">
        <v>279</v>
      </c>
      <c r="B105" s="52" t="s">
        <v>280</v>
      </c>
      <c r="C105" s="53" t="s">
        <v>82</v>
      </c>
      <c r="D105" s="52" t="s">
        <v>121</v>
      </c>
      <c r="E105" s="53" t="s">
        <v>281</v>
      </c>
      <c r="F105" s="53">
        <v>1989</v>
      </c>
      <c r="G105" s="53">
        <v>17.8</v>
      </c>
      <c r="H105" s="56">
        <v>280</v>
      </c>
      <c r="I105" s="53">
        <v>376</v>
      </c>
      <c r="J105" s="53">
        <v>74.5</v>
      </c>
      <c r="K105" s="53">
        <v>3869</v>
      </c>
      <c r="L105" s="53">
        <v>897</v>
      </c>
      <c r="M105" s="56">
        <v>157</v>
      </c>
      <c r="N105" s="53">
        <v>193</v>
      </c>
      <c r="O105" s="53">
        <v>81.3</v>
      </c>
      <c r="P105" s="56">
        <v>90</v>
      </c>
      <c r="Q105" s="53">
        <v>120</v>
      </c>
      <c r="R105" s="53">
        <v>75</v>
      </c>
      <c r="S105" s="56">
        <v>10</v>
      </c>
      <c r="T105" s="53">
        <v>11</v>
      </c>
      <c r="U105" s="53">
        <v>90.9</v>
      </c>
      <c r="V105" s="56">
        <v>1</v>
      </c>
      <c r="W105" s="53">
        <v>2.4</v>
      </c>
      <c r="X105" s="53">
        <v>1.3</v>
      </c>
      <c r="Y105" s="58" t="s">
        <v>176</v>
      </c>
      <c r="Z105" s="53">
        <v>22</v>
      </c>
      <c r="AA105" s="53">
        <v>29</v>
      </c>
      <c r="AB105" s="53">
        <v>15</v>
      </c>
      <c r="AC105" s="54">
        <v>0</v>
      </c>
      <c r="AD105" s="53">
        <v>50</v>
      </c>
      <c r="AE105" s="61" t="s">
        <v>20</v>
      </c>
    </row>
    <row r="106" spans="1:31">
      <c r="A106" s="7" t="s">
        <v>282</v>
      </c>
      <c r="B106" s="8" t="s">
        <v>34</v>
      </c>
      <c r="C106" s="9" t="s">
        <v>273</v>
      </c>
      <c r="D106" s="8" t="s">
        <v>101</v>
      </c>
      <c r="E106" s="9" t="s">
        <v>283</v>
      </c>
      <c r="F106" s="9">
        <v>2000</v>
      </c>
      <c r="G106" s="9">
        <v>14.5</v>
      </c>
      <c r="H106" s="10">
        <v>469</v>
      </c>
      <c r="I106" s="9">
        <v>632</v>
      </c>
      <c r="J106" s="9">
        <v>74.2</v>
      </c>
      <c r="K106" s="9">
        <v>7898</v>
      </c>
      <c r="L106" s="9">
        <v>2003</v>
      </c>
      <c r="M106" s="10">
        <v>230</v>
      </c>
      <c r="N106" s="9">
        <v>268</v>
      </c>
      <c r="O106" s="9">
        <v>85.8</v>
      </c>
      <c r="P106" s="10">
        <v>177</v>
      </c>
      <c r="Q106" s="9">
        <v>228</v>
      </c>
      <c r="R106" s="9">
        <v>77.599999999999994</v>
      </c>
      <c r="S106" s="10">
        <v>47</v>
      </c>
      <c r="T106" s="9">
        <v>91</v>
      </c>
      <c r="U106" s="9">
        <v>51.6</v>
      </c>
      <c r="V106" s="10">
        <v>4</v>
      </c>
      <c r="W106" s="9">
        <v>2.4</v>
      </c>
      <c r="X106" s="9">
        <v>3.8</v>
      </c>
      <c r="Y106" s="11" t="s">
        <v>172</v>
      </c>
      <c r="Z106" s="9">
        <v>28</v>
      </c>
      <c r="AA106" s="9">
        <v>31</v>
      </c>
      <c r="AB106" s="9">
        <v>26</v>
      </c>
      <c r="AC106" s="9">
        <v>5</v>
      </c>
      <c r="AD106" s="9">
        <v>66</v>
      </c>
      <c r="AE106" s="12" t="s">
        <v>20</v>
      </c>
    </row>
    <row r="107" spans="1:31">
      <c r="A107" s="7" t="s">
        <v>284</v>
      </c>
      <c r="B107" s="8" t="s">
        <v>227</v>
      </c>
      <c r="C107" s="9" t="s">
        <v>23</v>
      </c>
      <c r="D107" s="8" t="s">
        <v>224</v>
      </c>
      <c r="E107" s="9" t="s">
        <v>285</v>
      </c>
      <c r="F107" s="9">
        <v>1996</v>
      </c>
      <c r="G107" s="9">
        <v>14.8</v>
      </c>
      <c r="H107" s="10">
        <v>343</v>
      </c>
      <c r="I107" s="9">
        <v>458</v>
      </c>
      <c r="J107" s="9">
        <v>74.900000000000006</v>
      </c>
      <c r="K107" s="9">
        <v>4871</v>
      </c>
      <c r="L107" s="9">
        <v>1035</v>
      </c>
      <c r="M107" s="10">
        <v>215</v>
      </c>
      <c r="N107" s="9">
        <v>257</v>
      </c>
      <c r="O107" s="9">
        <v>83.7</v>
      </c>
      <c r="P107" s="10">
        <v>84</v>
      </c>
      <c r="Q107" s="9">
        <v>110</v>
      </c>
      <c r="R107" s="9">
        <v>76.400000000000006</v>
      </c>
      <c r="S107" s="10">
        <v>21</v>
      </c>
      <c r="T107" s="9">
        <v>41</v>
      </c>
      <c r="U107" s="9">
        <v>51.2</v>
      </c>
      <c r="V107" s="10">
        <v>2</v>
      </c>
      <c r="W107" s="9">
        <v>2.4</v>
      </c>
      <c r="X107" s="9">
        <v>2.5</v>
      </c>
      <c r="Y107" s="11" t="s">
        <v>180</v>
      </c>
      <c r="Z107" s="9">
        <v>16</v>
      </c>
      <c r="AA107" s="9">
        <v>23</v>
      </c>
      <c r="AB107" s="9">
        <v>14</v>
      </c>
      <c r="AC107" s="9">
        <v>4</v>
      </c>
      <c r="AD107" s="9">
        <v>29</v>
      </c>
      <c r="AE107" s="12" t="s">
        <v>20</v>
      </c>
    </row>
    <row r="108" spans="1:31">
      <c r="A108" s="7" t="s">
        <v>286</v>
      </c>
      <c r="B108" s="8" t="s">
        <v>28</v>
      </c>
      <c r="C108" s="9" t="s">
        <v>41</v>
      </c>
      <c r="D108" s="8" t="s">
        <v>63</v>
      </c>
      <c r="E108" s="9" t="s">
        <v>287</v>
      </c>
      <c r="F108" s="9">
        <v>1988</v>
      </c>
      <c r="G108" s="9">
        <v>16.899999999999999</v>
      </c>
      <c r="H108" s="10">
        <v>1060</v>
      </c>
      <c r="I108" s="9">
        <v>1185</v>
      </c>
      <c r="J108" s="9">
        <v>89.5</v>
      </c>
      <c r="K108" s="9">
        <v>18680</v>
      </c>
      <c r="L108" s="9">
        <v>7276</v>
      </c>
      <c r="M108" s="10">
        <v>474</v>
      </c>
      <c r="N108" s="9">
        <v>510</v>
      </c>
      <c r="O108" s="9">
        <v>92.9</v>
      </c>
      <c r="P108" s="10">
        <v>460</v>
      </c>
      <c r="Q108" s="9">
        <v>494</v>
      </c>
      <c r="R108" s="9">
        <v>93.1</v>
      </c>
      <c r="S108" s="10">
        <v>105</v>
      </c>
      <c r="T108" s="9">
        <v>132</v>
      </c>
      <c r="U108" s="9">
        <v>79.5</v>
      </c>
      <c r="V108" s="10">
        <v>4</v>
      </c>
      <c r="W108" s="9">
        <v>2.2999999999999998</v>
      </c>
      <c r="X108" s="9">
        <v>2</v>
      </c>
      <c r="Y108" s="11" t="s">
        <v>288</v>
      </c>
      <c r="Z108" s="9">
        <v>19</v>
      </c>
      <c r="AA108" s="9">
        <v>138</v>
      </c>
      <c r="AB108" s="9">
        <v>8</v>
      </c>
      <c r="AC108" s="14">
        <v>0</v>
      </c>
      <c r="AD108" s="9">
        <v>128</v>
      </c>
      <c r="AE108" s="12" t="s">
        <v>20</v>
      </c>
    </row>
    <row r="109" spans="1:31">
      <c r="A109" s="7" t="s">
        <v>289</v>
      </c>
      <c r="B109" s="8" t="s">
        <v>54</v>
      </c>
      <c r="C109" s="9" t="s">
        <v>41</v>
      </c>
      <c r="D109" s="8" t="s">
        <v>83</v>
      </c>
      <c r="E109" s="9" t="s">
        <v>290</v>
      </c>
      <c r="F109" s="9">
        <v>1995</v>
      </c>
      <c r="G109" s="9">
        <v>13.6</v>
      </c>
      <c r="H109" s="10">
        <v>881</v>
      </c>
      <c r="I109" s="9">
        <v>1003</v>
      </c>
      <c r="J109" s="9">
        <v>87.8</v>
      </c>
      <c r="K109" s="9">
        <v>14569</v>
      </c>
      <c r="L109" s="9">
        <v>4297</v>
      </c>
      <c r="M109" s="10">
        <v>454</v>
      </c>
      <c r="N109" s="9">
        <v>487</v>
      </c>
      <c r="O109" s="9">
        <v>93.2</v>
      </c>
      <c r="P109" s="10">
        <v>343</v>
      </c>
      <c r="Q109" s="9">
        <v>376</v>
      </c>
      <c r="R109" s="9">
        <v>91.2</v>
      </c>
      <c r="S109" s="10">
        <v>65</v>
      </c>
      <c r="T109" s="9">
        <v>104</v>
      </c>
      <c r="U109" s="9">
        <v>62.5</v>
      </c>
      <c r="V109" s="10">
        <v>3</v>
      </c>
      <c r="W109" s="9">
        <v>2.2999999999999998</v>
      </c>
      <c r="X109" s="9">
        <v>2.2999999999999998</v>
      </c>
      <c r="Y109" s="11" t="s">
        <v>291</v>
      </c>
      <c r="Z109" s="9">
        <v>23</v>
      </c>
      <c r="AA109" s="9">
        <v>133</v>
      </c>
      <c r="AB109" s="9">
        <v>28</v>
      </c>
      <c r="AC109" s="9">
        <v>3</v>
      </c>
      <c r="AD109" s="9">
        <v>139</v>
      </c>
      <c r="AE109" s="12" t="s">
        <v>20</v>
      </c>
    </row>
    <row r="110" spans="1:31">
      <c r="A110" s="7" t="s">
        <v>292</v>
      </c>
      <c r="B110" s="8" t="s">
        <v>293</v>
      </c>
      <c r="C110" s="9" t="s">
        <v>67</v>
      </c>
      <c r="D110" s="8" t="s">
        <v>125</v>
      </c>
      <c r="E110" s="9" t="s">
        <v>294</v>
      </c>
      <c r="F110" s="9">
        <v>1994</v>
      </c>
      <c r="G110" s="9">
        <v>14.9</v>
      </c>
      <c r="H110" s="10">
        <v>998</v>
      </c>
      <c r="I110" s="9">
        <v>1119</v>
      </c>
      <c r="J110" s="9">
        <v>89.2</v>
      </c>
      <c r="K110" s="9">
        <v>14908</v>
      </c>
      <c r="L110" s="9">
        <v>5787</v>
      </c>
      <c r="M110" s="10">
        <v>561</v>
      </c>
      <c r="N110" s="9">
        <v>603</v>
      </c>
      <c r="O110" s="9">
        <v>93</v>
      </c>
      <c r="P110" s="10">
        <v>381</v>
      </c>
      <c r="Q110" s="9">
        <v>403</v>
      </c>
      <c r="R110" s="9">
        <v>94.5</v>
      </c>
      <c r="S110" s="10">
        <v>33</v>
      </c>
      <c r="T110" s="9">
        <v>60</v>
      </c>
      <c r="U110" s="9">
        <v>55</v>
      </c>
      <c r="V110" s="10">
        <v>2</v>
      </c>
      <c r="W110" s="9">
        <v>2.2999999999999998</v>
      </c>
      <c r="X110" s="9">
        <v>2</v>
      </c>
      <c r="Y110" s="11" t="s">
        <v>197</v>
      </c>
      <c r="Z110" s="9">
        <v>15</v>
      </c>
      <c r="AA110" s="9">
        <v>101</v>
      </c>
      <c r="AB110" s="9">
        <v>30</v>
      </c>
      <c r="AC110" s="9">
        <v>4</v>
      </c>
      <c r="AD110" s="9">
        <v>120</v>
      </c>
      <c r="AE110" s="12" t="s">
        <v>20</v>
      </c>
    </row>
    <row r="111" spans="1:31">
      <c r="A111" s="7" t="s">
        <v>295</v>
      </c>
      <c r="B111" s="8" t="s">
        <v>54</v>
      </c>
      <c r="C111" s="9" t="s">
        <v>67</v>
      </c>
      <c r="D111" s="8" t="s">
        <v>83</v>
      </c>
      <c r="E111" s="9" t="s">
        <v>92</v>
      </c>
      <c r="F111" s="9">
        <v>1991</v>
      </c>
      <c r="G111" s="9">
        <v>12.7</v>
      </c>
      <c r="H111" s="10">
        <v>693</v>
      </c>
      <c r="I111" s="9">
        <v>809</v>
      </c>
      <c r="J111" s="9">
        <v>85.7</v>
      </c>
      <c r="K111" s="9">
        <v>10646</v>
      </c>
      <c r="L111" s="9">
        <v>3390</v>
      </c>
      <c r="M111" s="10">
        <v>371</v>
      </c>
      <c r="N111" s="9">
        <v>414</v>
      </c>
      <c r="O111" s="9">
        <v>89.6</v>
      </c>
      <c r="P111" s="10">
        <v>270</v>
      </c>
      <c r="Q111" s="9">
        <v>317</v>
      </c>
      <c r="R111" s="9">
        <v>85.2</v>
      </c>
      <c r="S111" s="10">
        <v>35</v>
      </c>
      <c r="T111" s="9">
        <v>49</v>
      </c>
      <c r="U111" s="9">
        <v>71.400000000000006</v>
      </c>
      <c r="V111" s="10">
        <v>1</v>
      </c>
      <c r="W111" s="9">
        <v>2.2000000000000002</v>
      </c>
      <c r="X111" s="9">
        <v>1.6</v>
      </c>
      <c r="Y111" s="11" t="s">
        <v>296</v>
      </c>
      <c r="Z111" s="9">
        <v>18</v>
      </c>
      <c r="AA111" s="9">
        <v>60</v>
      </c>
      <c r="AB111" s="9">
        <v>10</v>
      </c>
      <c r="AC111" s="9">
        <v>1</v>
      </c>
      <c r="AD111" s="9">
        <v>90</v>
      </c>
      <c r="AE111" s="12" t="s">
        <v>20</v>
      </c>
    </row>
    <row r="112" spans="1:31">
      <c r="A112" s="7" t="s">
        <v>297</v>
      </c>
      <c r="B112" s="8" t="s">
        <v>54</v>
      </c>
      <c r="C112" s="9" t="s">
        <v>41</v>
      </c>
      <c r="D112" s="8" t="s">
        <v>55</v>
      </c>
      <c r="E112" s="9" t="s">
        <v>298</v>
      </c>
      <c r="F112" s="9">
        <v>2001</v>
      </c>
      <c r="G112" s="9">
        <v>17.899999999999999</v>
      </c>
      <c r="H112" s="10">
        <v>600</v>
      </c>
      <c r="I112" s="9">
        <v>718</v>
      </c>
      <c r="J112" s="9">
        <v>83.6</v>
      </c>
      <c r="K112" s="9">
        <v>8884</v>
      </c>
      <c r="L112" s="9">
        <v>2658</v>
      </c>
      <c r="M112" s="10">
        <v>359</v>
      </c>
      <c r="N112" s="9">
        <v>399</v>
      </c>
      <c r="O112" s="9">
        <v>90</v>
      </c>
      <c r="P112" s="10">
        <v>179</v>
      </c>
      <c r="Q112" s="9">
        <v>206</v>
      </c>
      <c r="R112" s="9">
        <v>86.9</v>
      </c>
      <c r="S112" s="10">
        <v>36</v>
      </c>
      <c r="T112" s="9">
        <v>64</v>
      </c>
      <c r="U112" s="9">
        <v>56.3</v>
      </c>
      <c r="V112" s="10">
        <v>2</v>
      </c>
      <c r="W112" s="9">
        <v>2.2000000000000002</v>
      </c>
      <c r="X112" s="9">
        <v>2.9</v>
      </c>
      <c r="Y112" s="11" t="s">
        <v>299</v>
      </c>
      <c r="Z112" s="9">
        <v>19</v>
      </c>
      <c r="AA112" s="9">
        <v>57</v>
      </c>
      <c r="AB112" s="9">
        <v>19</v>
      </c>
      <c r="AC112" s="9">
        <v>3</v>
      </c>
      <c r="AD112" s="9">
        <v>66</v>
      </c>
      <c r="AE112" s="12" t="s">
        <v>20</v>
      </c>
    </row>
    <row r="113" spans="1:31">
      <c r="A113" s="7" t="s">
        <v>300</v>
      </c>
      <c r="B113" s="8" t="s">
        <v>164</v>
      </c>
      <c r="C113" s="9" t="s">
        <v>82</v>
      </c>
      <c r="D113" s="8" t="s">
        <v>125</v>
      </c>
      <c r="E113" s="9" t="s">
        <v>301</v>
      </c>
      <c r="F113" s="9">
        <v>2002</v>
      </c>
      <c r="G113" s="9">
        <v>14.5</v>
      </c>
      <c r="H113" s="10">
        <v>288</v>
      </c>
      <c r="I113" s="9">
        <v>391</v>
      </c>
      <c r="J113" s="9">
        <v>73.7</v>
      </c>
      <c r="K113" s="9">
        <v>3838</v>
      </c>
      <c r="L113" s="9">
        <v>754</v>
      </c>
      <c r="M113" s="10">
        <v>168</v>
      </c>
      <c r="N113" s="9">
        <v>208</v>
      </c>
      <c r="O113" s="9">
        <v>80.8</v>
      </c>
      <c r="P113" s="10">
        <v>81</v>
      </c>
      <c r="Q113" s="9">
        <v>106</v>
      </c>
      <c r="R113" s="9">
        <v>76.400000000000006</v>
      </c>
      <c r="S113" s="10">
        <v>12</v>
      </c>
      <c r="T113" s="9">
        <v>18</v>
      </c>
      <c r="U113" s="9">
        <v>66.7</v>
      </c>
      <c r="V113" s="10">
        <v>1</v>
      </c>
      <c r="W113" s="9">
        <v>2.2000000000000002</v>
      </c>
      <c r="X113" s="9">
        <v>1.6</v>
      </c>
      <c r="Y113" s="11" t="s">
        <v>296</v>
      </c>
      <c r="Z113" s="9">
        <v>18</v>
      </c>
      <c r="AA113" s="9">
        <v>23</v>
      </c>
      <c r="AB113" s="9">
        <v>10</v>
      </c>
      <c r="AC113" s="9">
        <v>2</v>
      </c>
      <c r="AD113" s="9">
        <v>35</v>
      </c>
      <c r="AE113" s="12" t="s">
        <v>20</v>
      </c>
    </row>
    <row r="114" spans="1:31">
      <c r="A114" s="7" t="s">
        <v>302</v>
      </c>
      <c r="B114" s="8" t="s">
        <v>22</v>
      </c>
      <c r="C114" s="9" t="s">
        <v>82</v>
      </c>
      <c r="D114" s="8" t="s">
        <v>68</v>
      </c>
      <c r="E114" s="9" t="s">
        <v>303</v>
      </c>
      <c r="F114" s="9">
        <v>1994</v>
      </c>
      <c r="G114" s="9">
        <v>9.6999999999999993</v>
      </c>
      <c r="H114" s="10">
        <v>163</v>
      </c>
      <c r="I114" s="9">
        <v>238</v>
      </c>
      <c r="J114" s="9">
        <v>68.5</v>
      </c>
      <c r="K114" s="9">
        <v>2111</v>
      </c>
      <c r="L114" s="9">
        <v>328</v>
      </c>
      <c r="M114" s="10">
        <v>107</v>
      </c>
      <c r="N114" s="9">
        <v>137</v>
      </c>
      <c r="O114" s="9">
        <v>78.099999999999994</v>
      </c>
      <c r="P114" s="10">
        <v>39</v>
      </c>
      <c r="Q114" s="9">
        <v>59</v>
      </c>
      <c r="R114" s="9">
        <v>66.099999999999994</v>
      </c>
      <c r="S114" s="10">
        <v>4</v>
      </c>
      <c r="T114" s="9">
        <v>12</v>
      </c>
      <c r="U114" s="9">
        <v>33.299999999999997</v>
      </c>
      <c r="V114" s="10">
        <v>4</v>
      </c>
      <c r="W114" s="9">
        <v>2.2000000000000002</v>
      </c>
      <c r="X114" s="9">
        <v>1.8</v>
      </c>
      <c r="Y114" s="11" t="s">
        <v>70</v>
      </c>
      <c r="Z114" s="9">
        <v>13</v>
      </c>
      <c r="AA114" s="9">
        <v>6</v>
      </c>
      <c r="AB114" s="9">
        <v>9</v>
      </c>
      <c r="AC114" s="9">
        <v>1</v>
      </c>
      <c r="AD114" s="9">
        <v>18</v>
      </c>
      <c r="AE114" s="12" t="s">
        <v>20</v>
      </c>
    </row>
    <row r="115" spans="1:31">
      <c r="A115" s="7" t="s">
        <v>304</v>
      </c>
      <c r="B115" s="8" t="s">
        <v>91</v>
      </c>
      <c r="C115" s="9" t="s">
        <v>23</v>
      </c>
      <c r="D115" s="8" t="s">
        <v>46</v>
      </c>
      <c r="E115" s="9" t="s">
        <v>305</v>
      </c>
      <c r="F115" s="9">
        <v>1999</v>
      </c>
      <c r="G115" s="9">
        <v>16.399999999999999</v>
      </c>
      <c r="H115" s="10">
        <v>435</v>
      </c>
      <c r="I115" s="9">
        <v>535</v>
      </c>
      <c r="J115" s="9">
        <v>81.3</v>
      </c>
      <c r="K115" s="9">
        <v>6263</v>
      </c>
      <c r="L115" s="9">
        <v>1867</v>
      </c>
      <c r="M115" s="10">
        <v>246</v>
      </c>
      <c r="N115" s="9">
        <v>282</v>
      </c>
      <c r="O115" s="9">
        <v>87.2</v>
      </c>
      <c r="P115" s="10">
        <v>158</v>
      </c>
      <c r="Q115" s="9">
        <v>191</v>
      </c>
      <c r="R115" s="9">
        <v>82.7</v>
      </c>
      <c r="S115" s="10">
        <v>17</v>
      </c>
      <c r="T115" s="9">
        <v>29</v>
      </c>
      <c r="U115" s="9">
        <v>58.6</v>
      </c>
      <c r="V115" s="10">
        <v>1</v>
      </c>
      <c r="W115" s="9">
        <v>2.1</v>
      </c>
      <c r="X115" s="9">
        <v>2.2999999999999998</v>
      </c>
      <c r="Y115" s="11" t="s">
        <v>206</v>
      </c>
      <c r="Z115" s="9">
        <v>23</v>
      </c>
      <c r="AA115" s="9">
        <v>34</v>
      </c>
      <c r="AB115" s="9">
        <v>33</v>
      </c>
      <c r="AC115" s="9">
        <v>3</v>
      </c>
      <c r="AD115" s="9">
        <v>77</v>
      </c>
      <c r="AE115" s="12" t="s">
        <v>20</v>
      </c>
    </row>
    <row r="116" spans="1:31">
      <c r="A116" s="7" t="s">
        <v>306</v>
      </c>
      <c r="B116" s="8" t="s">
        <v>91</v>
      </c>
      <c r="C116" s="9" t="s">
        <v>67</v>
      </c>
      <c r="D116" s="8" t="s">
        <v>96</v>
      </c>
      <c r="E116" s="9" t="s">
        <v>307</v>
      </c>
      <c r="F116" s="9">
        <v>2002</v>
      </c>
      <c r="G116" s="9">
        <v>14.6</v>
      </c>
      <c r="H116" s="10">
        <v>627</v>
      </c>
      <c r="I116" s="9">
        <v>768</v>
      </c>
      <c r="J116" s="9">
        <v>81.599999999999994</v>
      </c>
      <c r="K116" s="9">
        <v>10341</v>
      </c>
      <c r="L116" s="9">
        <v>3496</v>
      </c>
      <c r="M116" s="10">
        <v>313</v>
      </c>
      <c r="N116" s="9">
        <v>341</v>
      </c>
      <c r="O116" s="9">
        <v>91.8</v>
      </c>
      <c r="P116" s="10">
        <v>275</v>
      </c>
      <c r="Q116" s="9">
        <v>319</v>
      </c>
      <c r="R116" s="9">
        <v>86.2</v>
      </c>
      <c r="S116" s="10">
        <v>34</v>
      </c>
      <c r="T116" s="9">
        <v>70</v>
      </c>
      <c r="U116" s="9">
        <v>48.6</v>
      </c>
      <c r="V116" s="10">
        <v>1</v>
      </c>
      <c r="W116" s="9">
        <v>2.1</v>
      </c>
      <c r="X116" s="9">
        <v>1.2</v>
      </c>
      <c r="Y116" s="11" t="s">
        <v>206</v>
      </c>
      <c r="Z116" s="9">
        <v>13</v>
      </c>
      <c r="AA116" s="9">
        <v>48</v>
      </c>
      <c r="AB116" s="9">
        <v>21</v>
      </c>
      <c r="AC116" s="9">
        <v>7</v>
      </c>
      <c r="AD116" s="9">
        <v>50</v>
      </c>
      <c r="AE116" s="12" t="s">
        <v>20</v>
      </c>
    </row>
    <row r="117" spans="1:31">
      <c r="A117" s="7" t="s">
        <v>308</v>
      </c>
      <c r="B117" s="8" t="s">
        <v>22</v>
      </c>
      <c r="C117" s="9" t="s">
        <v>67</v>
      </c>
      <c r="D117" s="8" t="s">
        <v>101</v>
      </c>
      <c r="E117" s="9" t="s">
        <v>309</v>
      </c>
      <c r="F117" s="9">
        <v>1998</v>
      </c>
      <c r="G117" s="9">
        <v>18.5</v>
      </c>
      <c r="H117" s="10">
        <v>849</v>
      </c>
      <c r="I117" s="9">
        <v>1119</v>
      </c>
      <c r="J117" s="9">
        <v>75.900000000000006</v>
      </c>
      <c r="K117" s="9">
        <v>16122</v>
      </c>
      <c r="L117" s="9">
        <v>5787</v>
      </c>
      <c r="M117" s="10">
        <v>321</v>
      </c>
      <c r="N117" s="9">
        <v>378</v>
      </c>
      <c r="O117" s="9">
        <v>84.9</v>
      </c>
      <c r="P117" s="10">
        <v>411</v>
      </c>
      <c r="Q117" s="9">
        <v>511</v>
      </c>
      <c r="R117" s="9">
        <v>80.400000000000006</v>
      </c>
      <c r="S117" s="10">
        <v>102</v>
      </c>
      <c r="T117" s="9">
        <v>187</v>
      </c>
      <c r="U117" s="9">
        <v>54.5</v>
      </c>
      <c r="V117" s="10">
        <v>3</v>
      </c>
      <c r="W117" s="9">
        <v>2.1</v>
      </c>
      <c r="X117" s="9">
        <v>2.1</v>
      </c>
      <c r="Y117" s="11" t="s">
        <v>48</v>
      </c>
      <c r="Z117" s="9">
        <v>23</v>
      </c>
      <c r="AA117" s="9">
        <v>67</v>
      </c>
      <c r="AB117" s="9">
        <v>21</v>
      </c>
      <c r="AC117" s="9">
        <v>4</v>
      </c>
      <c r="AD117" s="9">
        <v>94</v>
      </c>
      <c r="AE117" s="12" t="s">
        <v>20</v>
      </c>
    </row>
    <row r="118" spans="1:31">
      <c r="A118" s="7" t="s">
        <v>310</v>
      </c>
      <c r="B118" s="8" t="s">
        <v>54</v>
      </c>
      <c r="C118" s="9" t="s">
        <v>29</v>
      </c>
      <c r="D118" s="8" t="s">
        <v>55</v>
      </c>
      <c r="E118" s="9" t="s">
        <v>311</v>
      </c>
      <c r="F118" s="9">
        <v>1999</v>
      </c>
      <c r="G118" s="9">
        <v>2</v>
      </c>
      <c r="H118" s="10">
        <v>43</v>
      </c>
      <c r="I118" s="9">
        <v>58</v>
      </c>
      <c r="J118" s="9">
        <v>74.099999999999994</v>
      </c>
      <c r="K118" s="9">
        <v>574</v>
      </c>
      <c r="L118" s="9">
        <v>184</v>
      </c>
      <c r="M118" s="10">
        <v>29</v>
      </c>
      <c r="N118" s="9">
        <v>33</v>
      </c>
      <c r="O118" s="9">
        <v>87.9</v>
      </c>
      <c r="P118" s="10">
        <v>11</v>
      </c>
      <c r="Q118" s="9">
        <v>16</v>
      </c>
      <c r="R118" s="9">
        <v>68.8</v>
      </c>
      <c r="S118" s="10">
        <v>1</v>
      </c>
      <c r="T118" s="9">
        <v>4</v>
      </c>
      <c r="U118" s="9">
        <v>25</v>
      </c>
      <c r="V118" s="10">
        <v>2</v>
      </c>
      <c r="W118" s="9">
        <v>2.1</v>
      </c>
      <c r="X118" s="9">
        <v>1.4</v>
      </c>
      <c r="Y118" s="11" t="s">
        <v>123</v>
      </c>
      <c r="Z118" s="9">
        <v>9</v>
      </c>
      <c r="AA118" s="9">
        <v>1</v>
      </c>
      <c r="AB118" s="9">
        <v>4</v>
      </c>
      <c r="AC118" s="9">
        <v>2</v>
      </c>
      <c r="AD118" s="9">
        <v>5</v>
      </c>
      <c r="AE118" s="12" t="s">
        <v>20</v>
      </c>
    </row>
    <row r="119" spans="1:31">
      <c r="A119" s="7" t="s">
        <v>312</v>
      </c>
      <c r="B119" s="8" t="s">
        <v>313</v>
      </c>
      <c r="C119" s="9" t="s">
        <v>82</v>
      </c>
      <c r="D119" s="8" t="s">
        <v>24</v>
      </c>
      <c r="E119" s="9" t="s">
        <v>314</v>
      </c>
      <c r="F119" s="9">
        <v>1995</v>
      </c>
      <c r="G119" s="9">
        <v>11.7</v>
      </c>
      <c r="H119" s="10">
        <v>319</v>
      </c>
      <c r="I119" s="9">
        <v>461</v>
      </c>
      <c r="J119" s="9">
        <v>69.2</v>
      </c>
      <c r="K119" s="9">
        <v>4849</v>
      </c>
      <c r="L119" s="9">
        <v>1494</v>
      </c>
      <c r="M119" s="10">
        <v>181</v>
      </c>
      <c r="N119" s="9">
        <v>216</v>
      </c>
      <c r="O119" s="9">
        <v>83.8</v>
      </c>
      <c r="P119" s="10">
        <v>96</v>
      </c>
      <c r="Q119" s="9">
        <v>129</v>
      </c>
      <c r="R119" s="9">
        <v>74.400000000000006</v>
      </c>
      <c r="S119" s="10">
        <v>28</v>
      </c>
      <c r="T119" s="9">
        <v>74</v>
      </c>
      <c r="U119" s="9">
        <v>37.799999999999997</v>
      </c>
      <c r="V119" s="10">
        <v>5</v>
      </c>
      <c r="W119" s="9">
        <v>2.1</v>
      </c>
      <c r="X119" s="9">
        <v>2.4</v>
      </c>
      <c r="Y119" s="11" t="s">
        <v>210</v>
      </c>
      <c r="Z119" s="9">
        <v>19</v>
      </c>
      <c r="AA119" s="9">
        <v>22</v>
      </c>
      <c r="AB119" s="9">
        <v>26</v>
      </c>
      <c r="AC119" s="9">
        <v>5</v>
      </c>
      <c r="AD119" s="9">
        <v>45</v>
      </c>
      <c r="AE119" s="12" t="s">
        <v>20</v>
      </c>
    </row>
    <row r="120" spans="1:31">
      <c r="A120" s="7" t="s">
        <v>315</v>
      </c>
      <c r="B120" s="8" t="s">
        <v>129</v>
      </c>
      <c r="C120" s="9" t="s">
        <v>23</v>
      </c>
      <c r="D120" s="8" t="s">
        <v>106</v>
      </c>
      <c r="E120" s="9" t="s">
        <v>316</v>
      </c>
      <c r="F120" s="9">
        <v>2002</v>
      </c>
      <c r="G120" s="9">
        <v>4.8</v>
      </c>
      <c r="H120" s="10">
        <v>140</v>
      </c>
      <c r="I120" s="9">
        <v>195</v>
      </c>
      <c r="J120" s="9">
        <v>71.8</v>
      </c>
      <c r="K120" s="9">
        <v>1955</v>
      </c>
      <c r="L120" s="9">
        <v>318</v>
      </c>
      <c r="M120" s="10">
        <v>83</v>
      </c>
      <c r="N120" s="9">
        <v>103</v>
      </c>
      <c r="O120" s="9">
        <v>80.599999999999994</v>
      </c>
      <c r="P120" s="10">
        <v>49</v>
      </c>
      <c r="Q120" s="9">
        <v>68</v>
      </c>
      <c r="R120" s="9">
        <v>72.099999999999994</v>
      </c>
      <c r="S120" s="10">
        <v>3</v>
      </c>
      <c r="T120" s="9">
        <v>12</v>
      </c>
      <c r="U120" s="9">
        <v>25</v>
      </c>
      <c r="V120" s="10">
        <v>2</v>
      </c>
      <c r="W120" s="9">
        <v>2.1</v>
      </c>
      <c r="X120" s="9">
        <v>1.7</v>
      </c>
      <c r="Y120" s="11" t="s">
        <v>123</v>
      </c>
      <c r="Z120" s="9">
        <v>10</v>
      </c>
      <c r="AA120" s="14">
        <v>0</v>
      </c>
      <c r="AB120" s="9">
        <v>8</v>
      </c>
      <c r="AC120" s="9">
        <v>2</v>
      </c>
      <c r="AD120" s="9">
        <v>14</v>
      </c>
      <c r="AE120" s="12" t="s">
        <v>20</v>
      </c>
    </row>
    <row r="121" spans="1:31">
      <c r="A121" s="7" t="s">
        <v>317</v>
      </c>
      <c r="B121" s="8" t="s">
        <v>100</v>
      </c>
      <c r="C121" s="9" t="s">
        <v>23</v>
      </c>
      <c r="D121" s="8" t="s">
        <v>157</v>
      </c>
      <c r="E121" s="9" t="s">
        <v>318</v>
      </c>
      <c r="F121" s="9">
        <v>2003</v>
      </c>
      <c r="G121" s="9">
        <v>8.3000000000000007</v>
      </c>
      <c r="H121" s="10">
        <v>249</v>
      </c>
      <c r="I121" s="9">
        <v>328</v>
      </c>
      <c r="J121" s="9">
        <v>75.900000000000006</v>
      </c>
      <c r="K121" s="9">
        <v>3946</v>
      </c>
      <c r="L121" s="9">
        <v>1463</v>
      </c>
      <c r="M121" s="10">
        <v>146</v>
      </c>
      <c r="N121" s="9">
        <v>165</v>
      </c>
      <c r="O121" s="9">
        <v>88.5</v>
      </c>
      <c r="P121" s="10">
        <v>71</v>
      </c>
      <c r="Q121" s="9">
        <v>93</v>
      </c>
      <c r="R121" s="9">
        <v>76.3</v>
      </c>
      <c r="S121" s="10">
        <v>24</v>
      </c>
      <c r="T121" s="9">
        <v>40</v>
      </c>
      <c r="U121" s="9">
        <v>60</v>
      </c>
      <c r="V121" s="10">
        <v>3</v>
      </c>
      <c r="W121" s="9">
        <v>2.1</v>
      </c>
      <c r="X121" s="9">
        <v>1.6</v>
      </c>
      <c r="Y121" s="11" t="s">
        <v>48</v>
      </c>
      <c r="Z121" s="9">
        <v>11</v>
      </c>
      <c r="AA121" s="9">
        <v>24</v>
      </c>
      <c r="AB121" s="9">
        <v>13</v>
      </c>
      <c r="AC121" s="9">
        <v>1</v>
      </c>
      <c r="AD121" s="9">
        <v>44</v>
      </c>
      <c r="AE121" s="12" t="s">
        <v>20</v>
      </c>
    </row>
    <row r="122" spans="1:31">
      <c r="A122" s="7" t="s">
        <v>319</v>
      </c>
      <c r="B122" s="8" t="s">
        <v>204</v>
      </c>
      <c r="C122" s="9" t="s">
        <v>41</v>
      </c>
      <c r="D122" s="8" t="s">
        <v>30</v>
      </c>
      <c r="E122" s="9" t="s">
        <v>320</v>
      </c>
      <c r="F122" s="9">
        <v>1990</v>
      </c>
      <c r="G122" s="9">
        <v>21</v>
      </c>
      <c r="H122" s="10">
        <v>1086</v>
      </c>
      <c r="I122" s="9">
        <v>1303</v>
      </c>
      <c r="J122" s="9">
        <v>83.3</v>
      </c>
      <c r="K122" s="9">
        <v>20574</v>
      </c>
      <c r="L122" s="9">
        <v>6668</v>
      </c>
      <c r="M122" s="10">
        <v>424</v>
      </c>
      <c r="N122" s="9">
        <v>454</v>
      </c>
      <c r="O122" s="9">
        <v>93.4</v>
      </c>
      <c r="P122" s="10">
        <v>495</v>
      </c>
      <c r="Q122" s="9">
        <v>566</v>
      </c>
      <c r="R122" s="9">
        <v>87.5</v>
      </c>
      <c r="S122" s="10">
        <v>142</v>
      </c>
      <c r="T122" s="9">
        <v>230</v>
      </c>
      <c r="U122" s="9">
        <v>61.7</v>
      </c>
      <c r="V122" s="10">
        <v>2</v>
      </c>
      <c r="W122" s="9">
        <v>2.1</v>
      </c>
      <c r="X122" s="9">
        <v>2.2999999999999998</v>
      </c>
      <c r="Y122" s="11" t="s">
        <v>123</v>
      </c>
      <c r="Z122" s="9">
        <v>22</v>
      </c>
      <c r="AA122" s="9">
        <v>143</v>
      </c>
      <c r="AB122" s="9">
        <v>28</v>
      </c>
      <c r="AC122" s="9">
        <v>2</v>
      </c>
      <c r="AD122" s="9">
        <v>128</v>
      </c>
      <c r="AE122" s="12" t="s">
        <v>20</v>
      </c>
    </row>
    <row r="123" spans="1:31">
      <c r="A123" s="7" t="s">
        <v>321</v>
      </c>
      <c r="B123" s="8" t="s">
        <v>322</v>
      </c>
      <c r="C123" s="9" t="s">
        <v>67</v>
      </c>
      <c r="D123" s="8" t="s">
        <v>114</v>
      </c>
      <c r="E123" s="9" t="s">
        <v>323</v>
      </c>
      <c r="F123" s="9">
        <v>1993</v>
      </c>
      <c r="G123" s="9">
        <v>16</v>
      </c>
      <c r="H123" s="10">
        <v>729</v>
      </c>
      <c r="I123" s="9">
        <v>893</v>
      </c>
      <c r="J123" s="9">
        <v>81.599999999999994</v>
      </c>
      <c r="K123" s="9">
        <v>11713</v>
      </c>
      <c r="L123" s="9">
        <v>3888</v>
      </c>
      <c r="M123" s="10">
        <v>365</v>
      </c>
      <c r="N123" s="9">
        <v>401</v>
      </c>
      <c r="O123" s="9">
        <v>91</v>
      </c>
      <c r="P123" s="10">
        <v>307</v>
      </c>
      <c r="Q123" s="9">
        <v>383</v>
      </c>
      <c r="R123" s="9">
        <v>80.2</v>
      </c>
      <c r="S123" s="10">
        <v>40</v>
      </c>
      <c r="T123" s="9">
        <v>65</v>
      </c>
      <c r="U123" s="9">
        <v>61.5</v>
      </c>
      <c r="V123" s="10">
        <v>2</v>
      </c>
      <c r="W123" s="9">
        <v>2.1</v>
      </c>
      <c r="X123" s="9">
        <v>2.4</v>
      </c>
      <c r="Y123" s="11" t="s">
        <v>123</v>
      </c>
      <c r="Z123" s="9">
        <v>16</v>
      </c>
      <c r="AA123" s="9">
        <v>49</v>
      </c>
      <c r="AB123" s="9">
        <v>13</v>
      </c>
      <c r="AC123" s="9">
        <v>5</v>
      </c>
      <c r="AD123" s="9">
        <v>65</v>
      </c>
      <c r="AE123" s="12" t="s">
        <v>20</v>
      </c>
    </row>
    <row r="124" spans="1:31">
      <c r="A124" s="7" t="s">
        <v>324</v>
      </c>
      <c r="B124" s="8" t="s">
        <v>54</v>
      </c>
      <c r="C124" s="9" t="s">
        <v>67</v>
      </c>
      <c r="D124" s="8" t="s">
        <v>101</v>
      </c>
      <c r="E124" s="9" t="s">
        <v>325</v>
      </c>
      <c r="F124" s="9">
        <v>1993</v>
      </c>
      <c r="G124" s="9">
        <v>17</v>
      </c>
      <c r="H124" s="10">
        <v>640</v>
      </c>
      <c r="I124" s="9">
        <v>789</v>
      </c>
      <c r="J124" s="9">
        <v>81.099999999999994</v>
      </c>
      <c r="K124" s="9">
        <v>10680</v>
      </c>
      <c r="L124" s="9">
        <v>3513</v>
      </c>
      <c r="M124" s="10">
        <v>293</v>
      </c>
      <c r="N124" s="9">
        <v>327</v>
      </c>
      <c r="O124" s="9">
        <v>89.6</v>
      </c>
      <c r="P124" s="10">
        <v>285</v>
      </c>
      <c r="Q124" s="9">
        <v>342</v>
      </c>
      <c r="R124" s="9">
        <v>83.3</v>
      </c>
      <c r="S124" s="10">
        <v>45</v>
      </c>
      <c r="T124" s="9">
        <v>82</v>
      </c>
      <c r="U124" s="9">
        <v>54.9</v>
      </c>
      <c r="V124" s="10">
        <v>4</v>
      </c>
      <c r="W124" s="9">
        <v>2.1</v>
      </c>
      <c r="X124" s="9">
        <v>1.8</v>
      </c>
      <c r="Y124" s="11" t="s">
        <v>202</v>
      </c>
      <c r="Z124" s="9">
        <v>21</v>
      </c>
      <c r="AA124" s="9">
        <v>43</v>
      </c>
      <c r="AB124" s="9">
        <v>11</v>
      </c>
      <c r="AC124" s="9">
        <v>3</v>
      </c>
      <c r="AD124" s="9">
        <v>50</v>
      </c>
      <c r="AE124" s="12" t="s">
        <v>20</v>
      </c>
    </row>
    <row r="125" spans="1:31">
      <c r="A125" s="7" t="s">
        <v>326</v>
      </c>
      <c r="B125" s="8" t="s">
        <v>54</v>
      </c>
      <c r="C125" s="9" t="s">
        <v>23</v>
      </c>
      <c r="D125" s="8" t="s">
        <v>221</v>
      </c>
      <c r="E125" s="9" t="s">
        <v>327</v>
      </c>
      <c r="F125" s="9">
        <v>2003</v>
      </c>
      <c r="G125" s="9">
        <v>13.1</v>
      </c>
      <c r="H125" s="10">
        <v>220</v>
      </c>
      <c r="I125" s="9">
        <v>303</v>
      </c>
      <c r="J125" s="9">
        <v>72.599999999999994</v>
      </c>
      <c r="K125" s="9">
        <v>3354</v>
      </c>
      <c r="L125" s="9">
        <v>844</v>
      </c>
      <c r="M125" s="10">
        <v>117</v>
      </c>
      <c r="N125" s="9">
        <v>143</v>
      </c>
      <c r="O125" s="9">
        <v>81.8</v>
      </c>
      <c r="P125" s="10">
        <v>70</v>
      </c>
      <c r="Q125" s="9">
        <v>94</v>
      </c>
      <c r="R125" s="9">
        <v>74.5</v>
      </c>
      <c r="S125" s="10">
        <v>14</v>
      </c>
      <c r="T125" s="9">
        <v>29</v>
      </c>
      <c r="U125" s="9">
        <v>48.3</v>
      </c>
      <c r="V125" s="10">
        <v>2</v>
      </c>
      <c r="W125" s="9">
        <v>2</v>
      </c>
      <c r="X125" s="9">
        <v>1.5</v>
      </c>
      <c r="Y125" s="14">
        <v>0</v>
      </c>
      <c r="Z125" s="9">
        <v>14</v>
      </c>
      <c r="AA125" s="9">
        <v>17</v>
      </c>
      <c r="AB125" s="9">
        <v>12</v>
      </c>
      <c r="AC125" s="9">
        <v>1</v>
      </c>
      <c r="AD125" s="9">
        <v>34</v>
      </c>
      <c r="AE125" s="12" t="s">
        <v>20</v>
      </c>
    </row>
    <row r="126" spans="1:31">
      <c r="A126" s="7" t="s">
        <v>328</v>
      </c>
      <c r="B126" s="8" t="s">
        <v>100</v>
      </c>
      <c r="C126" s="9" t="s">
        <v>241</v>
      </c>
      <c r="D126" s="8" t="s">
        <v>36</v>
      </c>
      <c r="E126" s="9" t="s">
        <v>329</v>
      </c>
      <c r="F126" s="9">
        <v>1994</v>
      </c>
      <c r="G126" s="9">
        <v>12.8</v>
      </c>
      <c r="H126" s="10">
        <v>488</v>
      </c>
      <c r="I126" s="9">
        <v>631</v>
      </c>
      <c r="J126" s="9">
        <v>77.3</v>
      </c>
      <c r="K126" s="9">
        <v>7885</v>
      </c>
      <c r="L126" s="9">
        <v>2479</v>
      </c>
      <c r="M126" s="10">
        <v>270</v>
      </c>
      <c r="N126" s="9">
        <v>297</v>
      </c>
      <c r="O126" s="9">
        <v>90.9</v>
      </c>
      <c r="P126" s="10">
        <v>165</v>
      </c>
      <c r="Q126" s="9">
        <v>216</v>
      </c>
      <c r="R126" s="9">
        <v>76.400000000000006</v>
      </c>
      <c r="S126" s="10">
        <v>40</v>
      </c>
      <c r="T126" s="9">
        <v>73</v>
      </c>
      <c r="U126" s="9">
        <v>54.8</v>
      </c>
      <c r="V126" s="10">
        <v>2</v>
      </c>
      <c r="W126" s="9">
        <v>2</v>
      </c>
      <c r="X126" s="9">
        <v>2</v>
      </c>
      <c r="Y126" s="14">
        <v>0</v>
      </c>
      <c r="Z126" s="9">
        <v>19</v>
      </c>
      <c r="AA126" s="9">
        <v>28</v>
      </c>
      <c r="AB126" s="9">
        <v>21</v>
      </c>
      <c r="AC126" s="9">
        <v>11</v>
      </c>
      <c r="AD126" s="9">
        <v>44</v>
      </c>
      <c r="AE126" s="12" t="s">
        <v>20</v>
      </c>
    </row>
    <row r="127" spans="1:31">
      <c r="A127" s="7" t="s">
        <v>330</v>
      </c>
      <c r="B127" s="8" t="s">
        <v>331</v>
      </c>
      <c r="C127" s="9" t="s">
        <v>82</v>
      </c>
      <c r="D127" s="8" t="s">
        <v>72</v>
      </c>
      <c r="E127" s="9" t="s">
        <v>332</v>
      </c>
      <c r="F127" s="9">
        <v>1997</v>
      </c>
      <c r="G127" s="9">
        <v>17.5</v>
      </c>
      <c r="H127" s="10">
        <v>215</v>
      </c>
      <c r="I127" s="9">
        <v>302</v>
      </c>
      <c r="J127" s="9">
        <v>71.2</v>
      </c>
      <c r="K127" s="9">
        <v>3016</v>
      </c>
      <c r="L127" s="9">
        <v>714</v>
      </c>
      <c r="M127" s="10">
        <v>124</v>
      </c>
      <c r="N127" s="9">
        <v>155</v>
      </c>
      <c r="O127" s="9">
        <v>80</v>
      </c>
      <c r="P127" s="10">
        <v>72</v>
      </c>
      <c r="Q127" s="9">
        <v>96</v>
      </c>
      <c r="R127" s="9">
        <v>75</v>
      </c>
      <c r="S127" s="10">
        <v>8</v>
      </c>
      <c r="T127" s="9">
        <v>15</v>
      </c>
      <c r="U127" s="9">
        <v>53.3</v>
      </c>
      <c r="V127" s="10">
        <v>1</v>
      </c>
      <c r="W127" s="9">
        <v>2</v>
      </c>
      <c r="X127" s="9">
        <v>1.6</v>
      </c>
      <c r="Y127" s="11" t="s">
        <v>127</v>
      </c>
      <c r="Z127" s="9">
        <v>21</v>
      </c>
      <c r="AA127" s="9">
        <v>18</v>
      </c>
      <c r="AB127" s="9">
        <v>7</v>
      </c>
      <c r="AC127" s="9">
        <v>1</v>
      </c>
      <c r="AD127" s="9">
        <v>34</v>
      </c>
      <c r="AE127" s="12" t="s">
        <v>20</v>
      </c>
    </row>
    <row r="128" spans="1:31">
      <c r="A128" s="7" t="s">
        <v>333</v>
      </c>
      <c r="B128" s="8" t="s">
        <v>54</v>
      </c>
      <c r="C128" s="9" t="s">
        <v>29</v>
      </c>
      <c r="D128" s="8" t="s">
        <v>235</v>
      </c>
      <c r="E128" s="9" t="s">
        <v>334</v>
      </c>
      <c r="F128" s="9">
        <v>2003</v>
      </c>
      <c r="G128" s="9">
        <v>14.8</v>
      </c>
      <c r="H128" s="10">
        <v>542</v>
      </c>
      <c r="I128" s="9">
        <v>692</v>
      </c>
      <c r="J128" s="9">
        <v>78.3</v>
      </c>
      <c r="K128" s="9">
        <v>8343</v>
      </c>
      <c r="L128" s="9">
        <v>2138</v>
      </c>
      <c r="M128" s="10">
        <v>304</v>
      </c>
      <c r="N128" s="9">
        <v>350</v>
      </c>
      <c r="O128" s="9">
        <v>86.9</v>
      </c>
      <c r="P128" s="10">
        <v>159</v>
      </c>
      <c r="Q128" s="9">
        <v>194</v>
      </c>
      <c r="R128" s="9">
        <v>82</v>
      </c>
      <c r="S128" s="10">
        <v>48</v>
      </c>
      <c r="T128" s="9">
        <v>87</v>
      </c>
      <c r="U128" s="9">
        <v>55.2</v>
      </c>
      <c r="V128" s="10">
        <v>2</v>
      </c>
      <c r="W128" s="9">
        <v>2</v>
      </c>
      <c r="X128" s="9">
        <v>1.7</v>
      </c>
      <c r="Y128" s="14">
        <v>0</v>
      </c>
      <c r="Z128" s="9">
        <v>23</v>
      </c>
      <c r="AA128" s="9">
        <v>58</v>
      </c>
      <c r="AB128" s="9">
        <v>12</v>
      </c>
      <c r="AC128" s="9">
        <v>1</v>
      </c>
      <c r="AD128" s="9">
        <v>81</v>
      </c>
      <c r="AE128" s="12" t="s">
        <v>20</v>
      </c>
    </row>
    <row r="129" spans="1:31">
      <c r="A129" s="7" t="s">
        <v>335</v>
      </c>
      <c r="B129" s="8" t="s">
        <v>336</v>
      </c>
      <c r="C129" s="9" t="s">
        <v>82</v>
      </c>
      <c r="D129" s="8" t="s">
        <v>136</v>
      </c>
      <c r="E129" s="9" t="s">
        <v>337</v>
      </c>
      <c r="F129" s="9">
        <v>1998</v>
      </c>
      <c r="G129" s="9">
        <v>16.3</v>
      </c>
      <c r="H129" s="10">
        <v>157</v>
      </c>
      <c r="I129" s="9">
        <v>217</v>
      </c>
      <c r="J129" s="9">
        <v>72.400000000000006</v>
      </c>
      <c r="K129" s="9">
        <v>2251</v>
      </c>
      <c r="L129" s="9">
        <v>490</v>
      </c>
      <c r="M129" s="10">
        <v>85</v>
      </c>
      <c r="N129" s="9">
        <v>121</v>
      </c>
      <c r="O129" s="9">
        <v>70.2</v>
      </c>
      <c r="P129" s="10">
        <v>55</v>
      </c>
      <c r="Q129" s="9">
        <v>63</v>
      </c>
      <c r="R129" s="9">
        <v>87.3</v>
      </c>
      <c r="S129" s="10">
        <v>7</v>
      </c>
      <c r="T129" s="9">
        <v>10</v>
      </c>
      <c r="U129" s="9">
        <v>70</v>
      </c>
      <c r="V129" s="10">
        <v>1</v>
      </c>
      <c r="W129" s="9">
        <v>2</v>
      </c>
      <c r="X129" s="9">
        <v>0.9</v>
      </c>
      <c r="Y129" s="11" t="s">
        <v>127</v>
      </c>
      <c r="Z129" s="9">
        <v>17</v>
      </c>
      <c r="AA129" s="9">
        <v>10</v>
      </c>
      <c r="AB129" s="9">
        <v>10</v>
      </c>
      <c r="AC129" s="14">
        <v>0</v>
      </c>
      <c r="AD129" s="9">
        <v>21</v>
      </c>
      <c r="AE129" s="12" t="s">
        <v>20</v>
      </c>
    </row>
    <row r="130" spans="1:31">
      <c r="A130" s="7" t="s">
        <v>338</v>
      </c>
      <c r="B130" s="8" t="s">
        <v>100</v>
      </c>
      <c r="C130" s="9" t="s">
        <v>82</v>
      </c>
      <c r="D130" s="8" t="s">
        <v>114</v>
      </c>
      <c r="E130" s="9" t="s">
        <v>339</v>
      </c>
      <c r="F130" s="9">
        <v>2004</v>
      </c>
      <c r="G130" s="9">
        <v>6.4</v>
      </c>
      <c r="H130" s="10">
        <v>66</v>
      </c>
      <c r="I130" s="9">
        <v>103</v>
      </c>
      <c r="J130" s="9">
        <v>64.099999999999994</v>
      </c>
      <c r="K130" s="9">
        <v>860</v>
      </c>
      <c r="L130" s="9">
        <v>234</v>
      </c>
      <c r="M130" s="10">
        <v>43</v>
      </c>
      <c r="N130" s="9">
        <v>67</v>
      </c>
      <c r="O130" s="9">
        <v>64.2</v>
      </c>
      <c r="P130" s="10">
        <v>15</v>
      </c>
      <c r="Q130" s="9">
        <v>22</v>
      </c>
      <c r="R130" s="9">
        <v>68.2</v>
      </c>
      <c r="S130" s="10">
        <v>3</v>
      </c>
      <c r="T130" s="9">
        <v>5</v>
      </c>
      <c r="U130" s="9">
        <v>60</v>
      </c>
      <c r="V130" s="10">
        <v>1</v>
      </c>
      <c r="W130" s="9">
        <v>2</v>
      </c>
      <c r="X130" s="9">
        <v>0.9</v>
      </c>
      <c r="Y130" s="11" t="s">
        <v>127</v>
      </c>
      <c r="Z130" s="9">
        <v>9</v>
      </c>
      <c r="AA130" s="9">
        <v>3</v>
      </c>
      <c r="AB130" s="9">
        <v>8</v>
      </c>
      <c r="AC130" s="14">
        <v>0</v>
      </c>
      <c r="AD130" s="9">
        <v>13</v>
      </c>
      <c r="AE130" s="12" t="s">
        <v>20</v>
      </c>
    </row>
    <row r="131" spans="1:31">
      <c r="A131" s="50" t="s">
        <v>340</v>
      </c>
      <c r="B131" s="52" t="s">
        <v>164</v>
      </c>
      <c r="C131" s="53" t="s">
        <v>82</v>
      </c>
      <c r="D131" s="52" t="s">
        <v>147</v>
      </c>
      <c r="E131" s="53" t="s">
        <v>341</v>
      </c>
      <c r="F131" s="53">
        <v>2002</v>
      </c>
      <c r="G131" s="53">
        <v>7.6</v>
      </c>
      <c r="H131" s="56">
        <v>156</v>
      </c>
      <c r="I131" s="53">
        <v>211</v>
      </c>
      <c r="J131" s="53">
        <v>73.900000000000006</v>
      </c>
      <c r="K131" s="53">
        <v>2051</v>
      </c>
      <c r="L131" s="53">
        <v>542</v>
      </c>
      <c r="M131" s="56">
        <v>101</v>
      </c>
      <c r="N131" s="53">
        <v>115</v>
      </c>
      <c r="O131" s="53">
        <v>87.8</v>
      </c>
      <c r="P131" s="56">
        <v>41</v>
      </c>
      <c r="Q131" s="53">
        <v>53</v>
      </c>
      <c r="R131" s="53">
        <v>77.400000000000006</v>
      </c>
      <c r="S131" s="56">
        <v>4</v>
      </c>
      <c r="T131" s="53">
        <v>18</v>
      </c>
      <c r="U131" s="53">
        <v>22.2</v>
      </c>
      <c r="V131" s="56">
        <v>4</v>
      </c>
      <c r="W131" s="53">
        <v>2</v>
      </c>
      <c r="X131" s="53">
        <v>1.8</v>
      </c>
      <c r="Y131" s="58" t="s">
        <v>342</v>
      </c>
      <c r="Z131" s="53">
        <v>11</v>
      </c>
      <c r="AA131" s="53">
        <v>10</v>
      </c>
      <c r="AB131" s="53">
        <v>11</v>
      </c>
      <c r="AC131" s="53">
        <v>1</v>
      </c>
      <c r="AD131" s="53">
        <v>20</v>
      </c>
      <c r="AE131" s="61" t="s">
        <v>20</v>
      </c>
    </row>
    <row r="132" spans="1:31">
      <c r="A132" s="7" t="s">
        <v>343</v>
      </c>
      <c r="B132" s="8" t="s">
        <v>280</v>
      </c>
      <c r="C132" s="9" t="s">
        <v>29</v>
      </c>
      <c r="D132" s="8" t="s">
        <v>147</v>
      </c>
      <c r="E132" s="9" t="s">
        <v>344</v>
      </c>
      <c r="F132" s="9">
        <v>1999</v>
      </c>
      <c r="G132" s="9">
        <v>11.5</v>
      </c>
      <c r="H132" s="10">
        <v>382</v>
      </c>
      <c r="I132" s="9">
        <v>451</v>
      </c>
      <c r="J132" s="9">
        <v>84.7</v>
      </c>
      <c r="K132" s="9">
        <v>6211</v>
      </c>
      <c r="L132" s="9">
        <v>1555</v>
      </c>
      <c r="M132" s="10">
        <v>187</v>
      </c>
      <c r="N132" s="9">
        <v>210</v>
      </c>
      <c r="O132" s="9">
        <v>89</v>
      </c>
      <c r="P132" s="10">
        <v>170</v>
      </c>
      <c r="Q132" s="9">
        <v>189</v>
      </c>
      <c r="R132" s="9">
        <v>89.9</v>
      </c>
      <c r="S132" s="10">
        <v>14</v>
      </c>
      <c r="T132" s="9">
        <v>18</v>
      </c>
      <c r="U132" s="9">
        <v>77.8</v>
      </c>
      <c r="V132" s="10">
        <v>3</v>
      </c>
      <c r="W132" s="9">
        <v>2</v>
      </c>
      <c r="X132" s="9">
        <v>2.6</v>
      </c>
      <c r="Y132" s="11" t="s">
        <v>213</v>
      </c>
      <c r="Z132" s="9">
        <v>24</v>
      </c>
      <c r="AA132" s="9">
        <v>40</v>
      </c>
      <c r="AB132" s="9">
        <v>25</v>
      </c>
      <c r="AC132" s="9">
        <v>2</v>
      </c>
      <c r="AD132" s="9">
        <v>73</v>
      </c>
      <c r="AE132" s="12" t="s">
        <v>20</v>
      </c>
    </row>
    <row r="133" spans="1:31">
      <c r="A133" s="7" t="s">
        <v>345</v>
      </c>
      <c r="B133" s="8" t="s">
        <v>100</v>
      </c>
      <c r="C133" s="9" t="s">
        <v>23</v>
      </c>
      <c r="D133" s="8" t="s">
        <v>42</v>
      </c>
      <c r="E133" s="9" t="s">
        <v>346</v>
      </c>
      <c r="F133" s="9">
        <v>1999</v>
      </c>
      <c r="G133" s="9">
        <v>10.9</v>
      </c>
      <c r="H133" s="10">
        <v>228</v>
      </c>
      <c r="I133" s="9">
        <v>331</v>
      </c>
      <c r="J133" s="9">
        <v>68.900000000000006</v>
      </c>
      <c r="K133" s="9">
        <v>3121</v>
      </c>
      <c r="L133" s="9">
        <v>1029</v>
      </c>
      <c r="M133" s="10">
        <v>143</v>
      </c>
      <c r="N133" s="9">
        <v>165</v>
      </c>
      <c r="O133" s="9">
        <v>86.7</v>
      </c>
      <c r="P133" s="10">
        <v>63</v>
      </c>
      <c r="Q133" s="9">
        <v>89</v>
      </c>
      <c r="R133" s="9">
        <v>70.8</v>
      </c>
      <c r="S133" s="10">
        <v>10</v>
      </c>
      <c r="T133" s="9">
        <v>38</v>
      </c>
      <c r="U133" s="9">
        <v>26.3</v>
      </c>
      <c r="V133" s="10">
        <v>2</v>
      </c>
      <c r="W133" s="9">
        <v>2</v>
      </c>
      <c r="X133" s="9">
        <v>1.8</v>
      </c>
      <c r="Y133" s="14">
        <v>0</v>
      </c>
      <c r="Z133" s="9">
        <v>13</v>
      </c>
      <c r="AA133" s="9">
        <v>15</v>
      </c>
      <c r="AB133" s="9">
        <v>17</v>
      </c>
      <c r="AC133" s="9">
        <v>10</v>
      </c>
      <c r="AD133" s="9">
        <v>24</v>
      </c>
      <c r="AE133" s="12" t="s">
        <v>20</v>
      </c>
    </row>
    <row r="134" spans="1:31">
      <c r="A134" s="7" t="s">
        <v>347</v>
      </c>
      <c r="B134" s="8" t="s">
        <v>54</v>
      </c>
      <c r="C134" s="9" t="s">
        <v>41</v>
      </c>
      <c r="D134" s="8" t="s">
        <v>106</v>
      </c>
      <c r="E134" s="9" t="s">
        <v>348</v>
      </c>
      <c r="F134" s="9">
        <v>1995</v>
      </c>
      <c r="G134" s="9">
        <v>18.100000000000001</v>
      </c>
      <c r="H134" s="10">
        <v>1094</v>
      </c>
      <c r="I134" s="9">
        <v>1249</v>
      </c>
      <c r="J134" s="9">
        <v>87.6</v>
      </c>
      <c r="K134" s="9">
        <v>20564</v>
      </c>
      <c r="L134" s="9">
        <v>6212</v>
      </c>
      <c r="M134" s="10">
        <v>431</v>
      </c>
      <c r="N134" s="9">
        <v>483</v>
      </c>
      <c r="O134" s="9">
        <v>89.2</v>
      </c>
      <c r="P134" s="10">
        <v>492</v>
      </c>
      <c r="Q134" s="9">
        <v>535</v>
      </c>
      <c r="R134" s="9">
        <v>92</v>
      </c>
      <c r="S134" s="10">
        <v>144</v>
      </c>
      <c r="T134" s="9">
        <v>178</v>
      </c>
      <c r="U134" s="9">
        <v>80.900000000000006</v>
      </c>
      <c r="V134" s="10">
        <v>1</v>
      </c>
      <c r="W134" s="9">
        <v>2</v>
      </c>
      <c r="X134" s="9">
        <v>2.5</v>
      </c>
      <c r="Y134" s="11" t="s">
        <v>127</v>
      </c>
      <c r="Z134" s="9">
        <v>20</v>
      </c>
      <c r="AA134" s="9">
        <v>162</v>
      </c>
      <c r="AB134" s="9">
        <v>18</v>
      </c>
      <c r="AC134" s="9">
        <v>4</v>
      </c>
      <c r="AD134" s="9">
        <v>159</v>
      </c>
      <c r="AE134" s="12" t="s">
        <v>20</v>
      </c>
    </row>
    <row r="135" spans="1:31">
      <c r="A135" s="7" t="s">
        <v>349</v>
      </c>
      <c r="B135" s="8" t="s">
        <v>54</v>
      </c>
      <c r="C135" s="9" t="s">
        <v>29</v>
      </c>
      <c r="D135" s="8" t="s">
        <v>106</v>
      </c>
      <c r="E135" s="9" t="s">
        <v>350</v>
      </c>
      <c r="F135" s="9">
        <v>1999</v>
      </c>
      <c r="G135" s="9">
        <v>14.8</v>
      </c>
      <c r="H135" s="10">
        <v>371</v>
      </c>
      <c r="I135" s="9">
        <v>500</v>
      </c>
      <c r="J135" s="9">
        <v>74.2</v>
      </c>
      <c r="K135" s="9">
        <v>5415</v>
      </c>
      <c r="L135" s="9">
        <v>1078</v>
      </c>
      <c r="M135" s="10">
        <v>206</v>
      </c>
      <c r="N135" s="9">
        <v>243</v>
      </c>
      <c r="O135" s="9">
        <v>84.8</v>
      </c>
      <c r="P135" s="10">
        <v>139</v>
      </c>
      <c r="Q135" s="9">
        <v>180</v>
      </c>
      <c r="R135" s="9">
        <v>77.2</v>
      </c>
      <c r="S135" s="10">
        <v>14</v>
      </c>
      <c r="T135" s="9">
        <v>33</v>
      </c>
      <c r="U135" s="9">
        <v>42.4</v>
      </c>
      <c r="V135" s="10">
        <v>3</v>
      </c>
      <c r="W135" s="9">
        <v>2</v>
      </c>
      <c r="X135" s="9">
        <v>2.4</v>
      </c>
      <c r="Y135" s="11" t="s">
        <v>213</v>
      </c>
      <c r="Z135" s="9">
        <v>19</v>
      </c>
      <c r="AA135" s="9">
        <v>11</v>
      </c>
      <c r="AB135" s="9">
        <v>15</v>
      </c>
      <c r="AC135" s="9">
        <v>7</v>
      </c>
      <c r="AD135" s="9">
        <v>23</v>
      </c>
      <c r="AE135" s="12" t="s">
        <v>20</v>
      </c>
    </row>
    <row r="136" spans="1:31">
      <c r="A136" s="7" t="s">
        <v>351</v>
      </c>
      <c r="B136" s="8" t="s">
        <v>34</v>
      </c>
      <c r="C136" s="9" t="s">
        <v>41</v>
      </c>
      <c r="D136" s="8" t="s">
        <v>235</v>
      </c>
      <c r="E136" s="9" t="s">
        <v>352</v>
      </c>
      <c r="F136" s="9">
        <v>1998</v>
      </c>
      <c r="G136" s="9">
        <v>7.7</v>
      </c>
      <c r="H136" s="10">
        <v>351</v>
      </c>
      <c r="I136" s="9">
        <v>450</v>
      </c>
      <c r="J136" s="9">
        <v>78</v>
      </c>
      <c r="K136" s="9">
        <v>6970</v>
      </c>
      <c r="L136" s="9">
        <v>2362</v>
      </c>
      <c r="M136" s="10">
        <v>151</v>
      </c>
      <c r="N136" s="9">
        <v>168</v>
      </c>
      <c r="O136" s="9">
        <v>89.9</v>
      </c>
      <c r="P136" s="10">
        <v>138</v>
      </c>
      <c r="Q136" s="9">
        <v>169</v>
      </c>
      <c r="R136" s="9">
        <v>81.7</v>
      </c>
      <c r="S136" s="10">
        <v>57</v>
      </c>
      <c r="T136" s="9">
        <v>97</v>
      </c>
      <c r="U136" s="9">
        <v>58.8</v>
      </c>
      <c r="V136" s="13">
        <v>0</v>
      </c>
      <c r="W136" s="9">
        <v>2</v>
      </c>
      <c r="X136" s="9">
        <v>1.6</v>
      </c>
      <c r="Y136" s="11" t="s">
        <v>353</v>
      </c>
      <c r="Z136" s="9">
        <v>20</v>
      </c>
      <c r="AA136" s="9">
        <v>44</v>
      </c>
      <c r="AB136" s="9">
        <v>9</v>
      </c>
      <c r="AC136" s="9">
        <v>1</v>
      </c>
      <c r="AD136" s="9">
        <v>49</v>
      </c>
      <c r="AE136" s="12" t="s">
        <v>20</v>
      </c>
    </row>
    <row r="137" spans="1:31">
      <c r="A137" s="7" t="s">
        <v>354</v>
      </c>
      <c r="B137" s="8" t="s">
        <v>355</v>
      </c>
      <c r="C137" s="9" t="s">
        <v>23</v>
      </c>
      <c r="D137" s="8" t="s">
        <v>221</v>
      </c>
      <c r="E137" s="9" t="s">
        <v>356</v>
      </c>
      <c r="F137" s="9">
        <v>2003</v>
      </c>
      <c r="G137" s="9">
        <v>15.8</v>
      </c>
      <c r="H137" s="10">
        <v>362</v>
      </c>
      <c r="I137" s="9">
        <v>517</v>
      </c>
      <c r="J137" s="9">
        <v>70</v>
      </c>
      <c r="K137" s="9">
        <v>6215</v>
      </c>
      <c r="L137" s="9">
        <v>2205</v>
      </c>
      <c r="M137" s="10">
        <v>181</v>
      </c>
      <c r="N137" s="9">
        <v>217</v>
      </c>
      <c r="O137" s="9">
        <v>83.4</v>
      </c>
      <c r="P137" s="10">
        <v>140</v>
      </c>
      <c r="Q137" s="9">
        <v>181</v>
      </c>
      <c r="R137" s="9">
        <v>77.3</v>
      </c>
      <c r="S137" s="10">
        <v>34</v>
      </c>
      <c r="T137" s="9">
        <v>91</v>
      </c>
      <c r="U137" s="9">
        <v>37.4</v>
      </c>
      <c r="V137" s="10">
        <v>1</v>
      </c>
      <c r="W137" s="9">
        <v>2</v>
      </c>
      <c r="X137" s="9">
        <v>2.7</v>
      </c>
      <c r="Y137" s="11" t="s">
        <v>127</v>
      </c>
      <c r="Z137" s="9">
        <v>25</v>
      </c>
      <c r="AA137" s="9">
        <v>36</v>
      </c>
      <c r="AB137" s="9">
        <v>17</v>
      </c>
      <c r="AC137" s="9">
        <v>4</v>
      </c>
      <c r="AD137" s="9">
        <v>57</v>
      </c>
      <c r="AE137" s="12" t="s">
        <v>20</v>
      </c>
    </row>
    <row r="138" spans="1:31">
      <c r="A138" s="7" t="s">
        <v>357</v>
      </c>
      <c r="B138" s="8" t="s">
        <v>54</v>
      </c>
      <c r="C138" s="9" t="s">
        <v>41</v>
      </c>
      <c r="D138" s="8" t="s">
        <v>121</v>
      </c>
      <c r="E138" s="9" t="s">
        <v>358</v>
      </c>
      <c r="F138" s="9">
        <v>2002</v>
      </c>
      <c r="G138" s="9">
        <v>14.5</v>
      </c>
      <c r="H138" s="10">
        <v>676</v>
      </c>
      <c r="I138" s="9">
        <v>785</v>
      </c>
      <c r="J138" s="9">
        <v>86.1</v>
      </c>
      <c r="K138" s="9">
        <v>10115</v>
      </c>
      <c r="L138" s="9">
        <v>2736</v>
      </c>
      <c r="M138" s="10">
        <v>376</v>
      </c>
      <c r="N138" s="9">
        <v>410</v>
      </c>
      <c r="O138" s="9">
        <v>91.7</v>
      </c>
      <c r="P138" s="10">
        <v>247</v>
      </c>
      <c r="Q138" s="9">
        <v>273</v>
      </c>
      <c r="R138" s="9">
        <v>90.5</v>
      </c>
      <c r="S138" s="10">
        <v>31</v>
      </c>
      <c r="T138" s="9">
        <v>59</v>
      </c>
      <c r="U138" s="9">
        <v>52.5</v>
      </c>
      <c r="V138" s="10">
        <v>3</v>
      </c>
      <c r="W138" s="9">
        <v>2</v>
      </c>
      <c r="X138" s="9">
        <v>1.7</v>
      </c>
      <c r="Y138" s="11" t="s">
        <v>213</v>
      </c>
      <c r="Z138" s="9">
        <v>15</v>
      </c>
      <c r="AA138" s="9">
        <v>87</v>
      </c>
      <c r="AB138" s="9">
        <v>8</v>
      </c>
      <c r="AC138" s="9">
        <v>1</v>
      </c>
      <c r="AD138" s="9">
        <v>76</v>
      </c>
      <c r="AE138" s="12" t="s">
        <v>20</v>
      </c>
    </row>
    <row r="139" spans="1:31">
      <c r="A139" s="7" t="s">
        <v>359</v>
      </c>
      <c r="B139" s="8" t="s">
        <v>54</v>
      </c>
      <c r="C139" s="9" t="s">
        <v>67</v>
      </c>
      <c r="D139" s="8" t="s">
        <v>68</v>
      </c>
      <c r="E139" s="9" t="s">
        <v>360</v>
      </c>
      <c r="F139" s="9">
        <v>2005</v>
      </c>
      <c r="G139" s="9">
        <v>14.2</v>
      </c>
      <c r="H139" s="10">
        <v>441</v>
      </c>
      <c r="I139" s="9">
        <v>670</v>
      </c>
      <c r="J139" s="9">
        <v>65.8</v>
      </c>
      <c r="K139" s="9">
        <v>7304</v>
      </c>
      <c r="L139" s="9">
        <v>3870</v>
      </c>
      <c r="M139" s="10">
        <v>227</v>
      </c>
      <c r="N139" s="9">
        <v>269</v>
      </c>
      <c r="O139" s="9">
        <v>84.4</v>
      </c>
      <c r="P139" s="10">
        <v>168</v>
      </c>
      <c r="Q139" s="9">
        <v>254</v>
      </c>
      <c r="R139" s="9">
        <v>66.099999999999994</v>
      </c>
      <c r="S139" s="10">
        <v>39</v>
      </c>
      <c r="T139" s="9">
        <v>101</v>
      </c>
      <c r="U139" s="9">
        <v>38.6</v>
      </c>
      <c r="V139" s="10">
        <v>3</v>
      </c>
      <c r="W139" s="9">
        <v>2</v>
      </c>
      <c r="X139" s="9">
        <v>2.1</v>
      </c>
      <c r="Y139" s="11" t="s">
        <v>213</v>
      </c>
      <c r="Z139" s="9">
        <v>14</v>
      </c>
      <c r="AA139" s="9">
        <v>52</v>
      </c>
      <c r="AB139" s="9">
        <v>19</v>
      </c>
      <c r="AC139" s="9">
        <v>8</v>
      </c>
      <c r="AD139" s="9">
        <v>58</v>
      </c>
      <c r="AE139" s="12" t="s">
        <v>20</v>
      </c>
    </row>
    <row r="140" spans="1:31">
      <c r="A140" s="7" t="s">
        <v>361</v>
      </c>
      <c r="B140" s="8" t="s">
        <v>272</v>
      </c>
      <c r="C140" s="9" t="s">
        <v>23</v>
      </c>
      <c r="D140" s="8" t="s">
        <v>30</v>
      </c>
      <c r="E140" s="9" t="s">
        <v>362</v>
      </c>
      <c r="F140" s="9">
        <v>2001</v>
      </c>
      <c r="G140" s="9">
        <v>12.9</v>
      </c>
      <c r="H140" s="10">
        <v>251</v>
      </c>
      <c r="I140" s="9">
        <v>330</v>
      </c>
      <c r="J140" s="9">
        <v>76.099999999999994</v>
      </c>
      <c r="K140" s="9">
        <v>3589</v>
      </c>
      <c r="L140" s="9">
        <v>1076</v>
      </c>
      <c r="M140" s="10">
        <v>149</v>
      </c>
      <c r="N140" s="9">
        <v>177</v>
      </c>
      <c r="O140" s="9">
        <v>84.2</v>
      </c>
      <c r="P140" s="10">
        <v>79</v>
      </c>
      <c r="Q140" s="9">
        <v>104</v>
      </c>
      <c r="R140" s="9">
        <v>76</v>
      </c>
      <c r="S140" s="10">
        <v>14</v>
      </c>
      <c r="T140" s="9">
        <v>23</v>
      </c>
      <c r="U140" s="9">
        <v>60.9</v>
      </c>
      <c r="V140" s="10">
        <v>1</v>
      </c>
      <c r="W140" s="9">
        <v>1.9</v>
      </c>
      <c r="X140" s="9">
        <v>2.1</v>
      </c>
      <c r="Y140" s="11" t="s">
        <v>85</v>
      </c>
      <c r="Z140" s="9">
        <v>20</v>
      </c>
      <c r="AA140" s="9">
        <v>19</v>
      </c>
      <c r="AB140" s="9">
        <v>18</v>
      </c>
      <c r="AC140" s="9">
        <v>4</v>
      </c>
      <c r="AD140" s="9">
        <v>37</v>
      </c>
      <c r="AE140" s="12" t="s">
        <v>20</v>
      </c>
    </row>
    <row r="141" spans="1:31">
      <c r="A141" s="7" t="s">
        <v>363</v>
      </c>
      <c r="B141" s="8" t="s">
        <v>54</v>
      </c>
      <c r="C141" s="9" t="s">
        <v>29</v>
      </c>
      <c r="D141" s="8" t="s">
        <v>63</v>
      </c>
      <c r="E141" s="9" t="s">
        <v>364</v>
      </c>
      <c r="F141" s="9">
        <v>2005</v>
      </c>
      <c r="G141" s="9">
        <v>10.199999999999999</v>
      </c>
      <c r="H141" s="10">
        <v>319</v>
      </c>
      <c r="I141" s="9">
        <v>396</v>
      </c>
      <c r="J141" s="9">
        <v>80.599999999999994</v>
      </c>
      <c r="K141" s="9">
        <v>4787</v>
      </c>
      <c r="L141" s="9">
        <v>981</v>
      </c>
      <c r="M141" s="10">
        <v>167</v>
      </c>
      <c r="N141" s="9">
        <v>182</v>
      </c>
      <c r="O141" s="9">
        <v>91.8</v>
      </c>
      <c r="P141" s="10">
        <v>108</v>
      </c>
      <c r="Q141" s="9">
        <v>129</v>
      </c>
      <c r="R141" s="9">
        <v>83.7</v>
      </c>
      <c r="S141" s="10">
        <v>22</v>
      </c>
      <c r="T141" s="9">
        <v>36</v>
      </c>
      <c r="U141" s="9">
        <v>61.1</v>
      </c>
      <c r="V141" s="10">
        <v>2</v>
      </c>
      <c r="W141" s="9">
        <v>1.9</v>
      </c>
      <c r="X141" s="9">
        <v>1.6</v>
      </c>
      <c r="Y141" s="11" t="s">
        <v>32</v>
      </c>
      <c r="Z141" s="9">
        <v>10</v>
      </c>
      <c r="AA141" s="9">
        <v>11</v>
      </c>
      <c r="AB141" s="9">
        <v>9</v>
      </c>
      <c r="AC141" s="9">
        <v>2</v>
      </c>
      <c r="AD141" s="9">
        <v>22</v>
      </c>
      <c r="AE141" s="12" t="s">
        <v>20</v>
      </c>
    </row>
    <row r="142" spans="1:31">
      <c r="A142" s="7" t="s">
        <v>365</v>
      </c>
      <c r="B142" s="8" t="s">
        <v>54</v>
      </c>
      <c r="C142" s="9" t="s">
        <v>82</v>
      </c>
      <c r="D142" s="8" t="s">
        <v>106</v>
      </c>
      <c r="E142" s="9" t="s">
        <v>366</v>
      </c>
      <c r="F142" s="9">
        <v>2000</v>
      </c>
      <c r="G142" s="9">
        <v>12.9</v>
      </c>
      <c r="H142" s="10">
        <v>378</v>
      </c>
      <c r="I142" s="9">
        <v>475</v>
      </c>
      <c r="J142" s="9">
        <v>79.599999999999994</v>
      </c>
      <c r="K142" s="9">
        <v>5909</v>
      </c>
      <c r="L142" s="9">
        <v>1336</v>
      </c>
      <c r="M142" s="10">
        <v>201</v>
      </c>
      <c r="N142" s="9">
        <v>226</v>
      </c>
      <c r="O142" s="9">
        <v>88.9</v>
      </c>
      <c r="P142" s="10">
        <v>143</v>
      </c>
      <c r="Q142" s="9">
        <v>174</v>
      </c>
      <c r="R142" s="9">
        <v>82.2</v>
      </c>
      <c r="S142" s="10">
        <v>22</v>
      </c>
      <c r="T142" s="9">
        <v>42</v>
      </c>
      <c r="U142" s="9">
        <v>52.4</v>
      </c>
      <c r="V142" s="10">
        <v>4</v>
      </c>
      <c r="W142" s="9">
        <v>1.9</v>
      </c>
      <c r="X142" s="9">
        <v>1.3</v>
      </c>
      <c r="Y142" s="11" t="s">
        <v>367</v>
      </c>
      <c r="Z142" s="9">
        <v>19</v>
      </c>
      <c r="AA142" s="9">
        <v>22</v>
      </c>
      <c r="AB142" s="9">
        <v>17</v>
      </c>
      <c r="AC142" s="9">
        <v>1</v>
      </c>
      <c r="AD142" s="9">
        <v>40</v>
      </c>
      <c r="AE142" s="12" t="s">
        <v>20</v>
      </c>
    </row>
    <row r="143" spans="1:31">
      <c r="A143" s="7" t="s">
        <v>368</v>
      </c>
      <c r="B143" s="8" t="s">
        <v>369</v>
      </c>
      <c r="C143" s="9" t="s">
        <v>241</v>
      </c>
      <c r="D143" s="8" t="s">
        <v>242</v>
      </c>
      <c r="E143" s="9" t="s">
        <v>370</v>
      </c>
      <c r="F143" s="9">
        <v>1997</v>
      </c>
      <c r="G143" s="9">
        <v>15</v>
      </c>
      <c r="H143" s="10">
        <v>604</v>
      </c>
      <c r="I143" s="9">
        <v>797</v>
      </c>
      <c r="J143" s="9">
        <v>75.8</v>
      </c>
      <c r="K143" s="9">
        <v>12243</v>
      </c>
      <c r="L143" s="9">
        <v>4324</v>
      </c>
      <c r="M143" s="10">
        <v>226</v>
      </c>
      <c r="N143" s="9">
        <v>261</v>
      </c>
      <c r="O143" s="9">
        <v>86.6</v>
      </c>
      <c r="P143" s="10">
        <v>266</v>
      </c>
      <c r="Q143" s="9">
        <v>322</v>
      </c>
      <c r="R143" s="9">
        <v>82.6</v>
      </c>
      <c r="S143" s="10">
        <v>103</v>
      </c>
      <c r="T143" s="9">
        <v>180</v>
      </c>
      <c r="U143" s="9">
        <v>57.2</v>
      </c>
      <c r="V143" s="10">
        <v>2</v>
      </c>
      <c r="W143" s="9">
        <v>1.9</v>
      </c>
      <c r="X143" s="9">
        <v>2.8</v>
      </c>
      <c r="Y143" s="11" t="s">
        <v>32</v>
      </c>
      <c r="Z143" s="9">
        <v>26</v>
      </c>
      <c r="AA143" s="9">
        <v>40</v>
      </c>
      <c r="AB143" s="9">
        <v>26</v>
      </c>
      <c r="AC143" s="9">
        <v>14</v>
      </c>
      <c r="AD143" s="9">
        <v>60</v>
      </c>
      <c r="AE143" s="12" t="s">
        <v>20</v>
      </c>
    </row>
    <row r="144" spans="1:31">
      <c r="A144" s="7" t="s">
        <v>371</v>
      </c>
      <c r="B144" s="8" t="s">
        <v>54</v>
      </c>
      <c r="C144" s="9" t="s">
        <v>67</v>
      </c>
      <c r="D144" s="8" t="s">
        <v>110</v>
      </c>
      <c r="E144" s="9" t="s">
        <v>372</v>
      </c>
      <c r="F144" s="9">
        <v>1991</v>
      </c>
      <c r="G144" s="9">
        <v>21</v>
      </c>
      <c r="H144" s="10">
        <v>843</v>
      </c>
      <c r="I144" s="9">
        <v>1130</v>
      </c>
      <c r="J144" s="9">
        <v>74.599999999999994</v>
      </c>
      <c r="K144" s="9">
        <v>15804</v>
      </c>
      <c r="L144" s="9">
        <v>6190</v>
      </c>
      <c r="M144" s="10">
        <v>333</v>
      </c>
      <c r="N144" s="9">
        <v>379</v>
      </c>
      <c r="O144" s="9">
        <v>87.9</v>
      </c>
      <c r="P144" s="10">
        <v>417</v>
      </c>
      <c r="Q144" s="9">
        <v>541</v>
      </c>
      <c r="R144" s="9">
        <v>77.099999999999994</v>
      </c>
      <c r="S144" s="10">
        <v>91</v>
      </c>
      <c r="T144" s="9">
        <v>176</v>
      </c>
      <c r="U144" s="9">
        <v>51.7</v>
      </c>
      <c r="V144" s="10">
        <v>4</v>
      </c>
      <c r="W144" s="9">
        <v>1.9</v>
      </c>
      <c r="X144" s="9">
        <v>1.5</v>
      </c>
      <c r="Y144" s="11" t="s">
        <v>367</v>
      </c>
      <c r="Z144" s="9">
        <v>15</v>
      </c>
      <c r="AA144" s="9">
        <v>60</v>
      </c>
      <c r="AB144" s="9">
        <v>29</v>
      </c>
      <c r="AC144" s="9">
        <v>9</v>
      </c>
      <c r="AD144" s="9">
        <v>77</v>
      </c>
      <c r="AE144" s="12" t="s">
        <v>20</v>
      </c>
    </row>
    <row r="145" spans="1:31">
      <c r="A145" s="7" t="s">
        <v>373</v>
      </c>
      <c r="B145" s="8" t="s">
        <v>54</v>
      </c>
      <c r="C145" s="9" t="s">
        <v>273</v>
      </c>
      <c r="D145" s="8" t="s">
        <v>59</v>
      </c>
      <c r="E145" s="9" t="s">
        <v>374</v>
      </c>
      <c r="F145" s="9">
        <v>2007</v>
      </c>
      <c r="G145" s="9">
        <v>13.9</v>
      </c>
      <c r="H145" s="10">
        <v>445</v>
      </c>
      <c r="I145" s="9">
        <v>588</v>
      </c>
      <c r="J145" s="9">
        <v>75.7</v>
      </c>
      <c r="K145" s="9">
        <v>6969</v>
      </c>
      <c r="L145" s="9">
        <v>1750</v>
      </c>
      <c r="M145" s="10">
        <v>239</v>
      </c>
      <c r="N145" s="9">
        <v>278</v>
      </c>
      <c r="O145" s="9">
        <v>86</v>
      </c>
      <c r="P145" s="10">
        <v>169</v>
      </c>
      <c r="Q145" s="9">
        <v>214</v>
      </c>
      <c r="R145" s="9">
        <v>79</v>
      </c>
      <c r="S145" s="10">
        <v>25</v>
      </c>
      <c r="T145" s="9">
        <v>65</v>
      </c>
      <c r="U145" s="9">
        <v>38.5</v>
      </c>
      <c r="V145" s="10">
        <v>1</v>
      </c>
      <c r="W145" s="9">
        <v>1.9</v>
      </c>
      <c r="X145" s="9">
        <v>1.9</v>
      </c>
      <c r="Y145" s="11" t="s">
        <v>85</v>
      </c>
      <c r="Z145" s="9">
        <v>14</v>
      </c>
      <c r="AA145" s="9">
        <v>23</v>
      </c>
      <c r="AB145" s="9">
        <v>15</v>
      </c>
      <c r="AC145" s="9">
        <v>3</v>
      </c>
      <c r="AD145" s="9">
        <v>36</v>
      </c>
      <c r="AE145" s="12" t="s">
        <v>20</v>
      </c>
    </row>
    <row r="146" spans="1:31">
      <c r="A146" s="7" t="s">
        <v>375</v>
      </c>
      <c r="B146" s="8" t="s">
        <v>54</v>
      </c>
      <c r="C146" s="9" t="s">
        <v>41</v>
      </c>
      <c r="D146" s="8" t="s">
        <v>72</v>
      </c>
      <c r="E146" s="9" t="s">
        <v>376</v>
      </c>
      <c r="F146" s="9">
        <v>2005</v>
      </c>
      <c r="G146" s="9">
        <v>16.399999999999999</v>
      </c>
      <c r="H146" s="10">
        <v>902</v>
      </c>
      <c r="I146" s="9">
        <v>996</v>
      </c>
      <c r="J146" s="9">
        <v>90.6</v>
      </c>
      <c r="K146" s="9">
        <v>14662</v>
      </c>
      <c r="L146" s="9">
        <v>4660</v>
      </c>
      <c r="M146" s="10">
        <v>475</v>
      </c>
      <c r="N146" s="9">
        <v>501</v>
      </c>
      <c r="O146" s="9">
        <v>94.8</v>
      </c>
      <c r="P146" s="10">
        <v>334</v>
      </c>
      <c r="Q146" s="9">
        <v>358</v>
      </c>
      <c r="R146" s="9">
        <v>93.3</v>
      </c>
      <c r="S146" s="10">
        <v>72</v>
      </c>
      <c r="T146" s="9">
        <v>98</v>
      </c>
      <c r="U146" s="9">
        <v>73.5</v>
      </c>
      <c r="V146" s="13">
        <v>0</v>
      </c>
      <c r="W146" s="9">
        <v>1.9</v>
      </c>
      <c r="X146" s="9">
        <v>1.4</v>
      </c>
      <c r="Y146" s="11" t="s">
        <v>377</v>
      </c>
      <c r="Z146" s="9">
        <v>15</v>
      </c>
      <c r="AA146" s="9">
        <v>90</v>
      </c>
      <c r="AB146" s="9">
        <v>9</v>
      </c>
      <c r="AC146" s="14">
        <v>0</v>
      </c>
      <c r="AD146" s="9">
        <v>89</v>
      </c>
      <c r="AE146" s="12" t="s">
        <v>20</v>
      </c>
    </row>
    <row r="147" spans="1:31">
      <c r="A147" s="7" t="s">
        <v>378</v>
      </c>
      <c r="B147" s="8" t="s">
        <v>379</v>
      </c>
      <c r="C147" s="9" t="s">
        <v>41</v>
      </c>
      <c r="D147" s="8" t="s">
        <v>168</v>
      </c>
      <c r="E147" s="9" t="s">
        <v>380</v>
      </c>
      <c r="F147" s="9">
        <v>2000</v>
      </c>
      <c r="G147" s="9">
        <v>12.7</v>
      </c>
      <c r="H147" s="10">
        <v>614</v>
      </c>
      <c r="I147" s="9">
        <v>703</v>
      </c>
      <c r="J147" s="9">
        <v>87.3</v>
      </c>
      <c r="K147" s="9">
        <v>10542</v>
      </c>
      <c r="L147" s="9">
        <v>3118</v>
      </c>
      <c r="M147" s="10">
        <v>300</v>
      </c>
      <c r="N147" s="9">
        <v>324</v>
      </c>
      <c r="O147" s="9">
        <v>92.6</v>
      </c>
      <c r="P147" s="10">
        <v>235</v>
      </c>
      <c r="Q147" s="9">
        <v>260</v>
      </c>
      <c r="R147" s="9">
        <v>90.4</v>
      </c>
      <c r="S147" s="10">
        <v>63</v>
      </c>
      <c r="T147" s="9">
        <v>87</v>
      </c>
      <c r="U147" s="9">
        <v>72.400000000000006</v>
      </c>
      <c r="V147" s="10">
        <v>1</v>
      </c>
      <c r="W147" s="9">
        <v>1.9</v>
      </c>
      <c r="X147" s="9">
        <v>1.6</v>
      </c>
      <c r="Y147" s="11" t="s">
        <v>85</v>
      </c>
      <c r="Z147" s="9">
        <v>14</v>
      </c>
      <c r="AA147" s="9">
        <v>53</v>
      </c>
      <c r="AB147" s="9">
        <v>11</v>
      </c>
      <c r="AC147" s="9">
        <v>4</v>
      </c>
      <c r="AD147" s="9">
        <v>73</v>
      </c>
      <c r="AE147" s="12" t="s">
        <v>20</v>
      </c>
    </row>
    <row r="148" spans="1:31">
      <c r="A148" s="7" t="s">
        <v>381</v>
      </c>
      <c r="B148" s="8" t="s">
        <v>280</v>
      </c>
      <c r="C148" s="9" t="s">
        <v>82</v>
      </c>
      <c r="D148" s="8" t="s">
        <v>59</v>
      </c>
      <c r="E148" s="9" t="s">
        <v>382</v>
      </c>
      <c r="F148" s="9">
        <v>1999</v>
      </c>
      <c r="G148" s="9">
        <v>13.8</v>
      </c>
      <c r="H148" s="10">
        <v>206</v>
      </c>
      <c r="I148" s="9">
        <v>290</v>
      </c>
      <c r="J148" s="9">
        <v>71</v>
      </c>
      <c r="K148" s="9">
        <v>2891</v>
      </c>
      <c r="L148" s="9">
        <v>422</v>
      </c>
      <c r="M148" s="10">
        <v>107</v>
      </c>
      <c r="N148" s="9">
        <v>138</v>
      </c>
      <c r="O148" s="9">
        <v>77.5</v>
      </c>
      <c r="P148" s="10">
        <v>73</v>
      </c>
      <c r="Q148" s="9">
        <v>96</v>
      </c>
      <c r="R148" s="9">
        <v>76</v>
      </c>
      <c r="S148" s="10">
        <v>9</v>
      </c>
      <c r="T148" s="9">
        <v>15</v>
      </c>
      <c r="U148" s="9">
        <v>60</v>
      </c>
      <c r="V148" s="10">
        <v>2</v>
      </c>
      <c r="W148" s="9">
        <v>1.8</v>
      </c>
      <c r="X148" s="9">
        <v>1.4</v>
      </c>
      <c r="Y148" s="11" t="s">
        <v>52</v>
      </c>
      <c r="Z148" s="9">
        <v>10</v>
      </c>
      <c r="AA148" s="9">
        <v>13</v>
      </c>
      <c r="AB148" s="9">
        <v>4</v>
      </c>
      <c r="AC148" s="14">
        <v>0</v>
      </c>
      <c r="AD148" s="9">
        <v>16</v>
      </c>
      <c r="AE148" s="12" t="s">
        <v>20</v>
      </c>
    </row>
    <row r="149" spans="1:31">
      <c r="A149" s="7" t="s">
        <v>383</v>
      </c>
      <c r="B149" s="8" t="s">
        <v>54</v>
      </c>
      <c r="C149" s="9" t="s">
        <v>241</v>
      </c>
      <c r="D149" s="8" t="s">
        <v>136</v>
      </c>
      <c r="E149" s="9" t="s">
        <v>384</v>
      </c>
      <c r="F149" s="9">
        <v>2001</v>
      </c>
      <c r="G149" s="9">
        <v>19.399999999999999</v>
      </c>
      <c r="H149" s="10">
        <v>902</v>
      </c>
      <c r="I149" s="9">
        <v>1053</v>
      </c>
      <c r="J149" s="9">
        <v>85.7</v>
      </c>
      <c r="K149" s="9">
        <v>15941</v>
      </c>
      <c r="L149" s="9">
        <v>6160</v>
      </c>
      <c r="M149" s="10">
        <v>338</v>
      </c>
      <c r="N149" s="9">
        <v>377</v>
      </c>
      <c r="O149" s="9">
        <v>89.7</v>
      </c>
      <c r="P149" s="10">
        <v>487</v>
      </c>
      <c r="Q149" s="9">
        <v>533</v>
      </c>
      <c r="R149" s="9">
        <v>91.4</v>
      </c>
      <c r="S149" s="10">
        <v>58</v>
      </c>
      <c r="T149" s="9">
        <v>108</v>
      </c>
      <c r="U149" s="9">
        <v>53.7</v>
      </c>
      <c r="V149" s="10">
        <v>3</v>
      </c>
      <c r="W149" s="9">
        <v>1.8</v>
      </c>
      <c r="X149" s="9">
        <v>1.5</v>
      </c>
      <c r="Y149" s="11" t="s">
        <v>142</v>
      </c>
      <c r="Z149" s="9">
        <v>7</v>
      </c>
      <c r="AA149" s="9">
        <v>56</v>
      </c>
      <c r="AB149" s="9">
        <v>4</v>
      </c>
      <c r="AC149" s="14">
        <v>0</v>
      </c>
      <c r="AD149" s="9">
        <v>73</v>
      </c>
      <c r="AE149" s="12" t="s">
        <v>20</v>
      </c>
    </row>
    <row r="150" spans="1:31">
      <c r="A150" s="7" t="s">
        <v>385</v>
      </c>
      <c r="B150" s="8" t="s">
        <v>54</v>
      </c>
      <c r="C150" s="9" t="s">
        <v>41</v>
      </c>
      <c r="D150" s="8" t="s">
        <v>36</v>
      </c>
      <c r="E150" s="9" t="s">
        <v>386</v>
      </c>
      <c r="F150" s="9">
        <v>2003</v>
      </c>
      <c r="G150" s="9">
        <v>16.600000000000001</v>
      </c>
      <c r="H150" s="10">
        <v>696</v>
      </c>
      <c r="I150" s="9">
        <v>837</v>
      </c>
      <c r="J150" s="9">
        <v>83.2</v>
      </c>
      <c r="K150" s="9">
        <v>10726</v>
      </c>
      <c r="L150" s="9">
        <v>3562</v>
      </c>
      <c r="M150" s="10">
        <v>368</v>
      </c>
      <c r="N150" s="9">
        <v>408</v>
      </c>
      <c r="O150" s="9">
        <v>90.2</v>
      </c>
      <c r="P150" s="10">
        <v>246</v>
      </c>
      <c r="Q150" s="9">
        <v>284</v>
      </c>
      <c r="R150" s="9">
        <v>86.6</v>
      </c>
      <c r="S150" s="10">
        <v>47</v>
      </c>
      <c r="T150" s="9">
        <v>69</v>
      </c>
      <c r="U150" s="9">
        <v>68.099999999999994</v>
      </c>
      <c r="V150" s="10">
        <v>3</v>
      </c>
      <c r="W150" s="9">
        <v>1.8</v>
      </c>
      <c r="X150" s="9">
        <v>1.8</v>
      </c>
      <c r="Y150" s="11" t="s">
        <v>142</v>
      </c>
      <c r="Z150" s="9">
        <v>15</v>
      </c>
      <c r="AA150" s="9">
        <v>71</v>
      </c>
      <c r="AB150" s="9">
        <v>13</v>
      </c>
      <c r="AC150" s="9">
        <v>2</v>
      </c>
      <c r="AD150" s="9">
        <v>101</v>
      </c>
      <c r="AE150" s="12" t="s">
        <v>20</v>
      </c>
    </row>
    <row r="151" spans="1:31">
      <c r="A151" s="7" t="s">
        <v>387</v>
      </c>
      <c r="B151" s="8" t="s">
        <v>100</v>
      </c>
      <c r="C151" s="9" t="s">
        <v>29</v>
      </c>
      <c r="D151" s="8" t="s">
        <v>242</v>
      </c>
      <c r="E151" s="9" t="s">
        <v>388</v>
      </c>
      <c r="F151" s="9">
        <v>2002</v>
      </c>
      <c r="G151" s="9">
        <v>9.9</v>
      </c>
      <c r="H151" s="10">
        <v>319</v>
      </c>
      <c r="I151" s="9">
        <v>397</v>
      </c>
      <c r="J151" s="9">
        <v>80.400000000000006</v>
      </c>
      <c r="K151" s="9">
        <v>5164</v>
      </c>
      <c r="L151" s="9">
        <v>1442</v>
      </c>
      <c r="M151" s="10">
        <v>162</v>
      </c>
      <c r="N151" s="9">
        <v>190</v>
      </c>
      <c r="O151" s="9">
        <v>85.3</v>
      </c>
      <c r="P151" s="10">
        <v>115</v>
      </c>
      <c r="Q151" s="9">
        <v>133</v>
      </c>
      <c r="R151" s="9">
        <v>86.5</v>
      </c>
      <c r="S151" s="10">
        <v>32</v>
      </c>
      <c r="T151" s="9">
        <v>42</v>
      </c>
      <c r="U151" s="9">
        <v>76.2</v>
      </c>
      <c r="V151" s="10">
        <v>2</v>
      </c>
      <c r="W151" s="9">
        <v>1.8</v>
      </c>
      <c r="X151" s="9">
        <v>1.5</v>
      </c>
      <c r="Y151" s="11" t="s">
        <v>52</v>
      </c>
      <c r="Z151" s="9">
        <v>15</v>
      </c>
      <c r="AA151" s="9">
        <v>41</v>
      </c>
      <c r="AB151" s="9">
        <v>17</v>
      </c>
      <c r="AC151" s="9">
        <v>3</v>
      </c>
      <c r="AD151" s="9">
        <v>65</v>
      </c>
      <c r="AE151" s="12" t="s">
        <v>20</v>
      </c>
    </row>
    <row r="152" spans="1:31">
      <c r="A152" s="7" t="s">
        <v>389</v>
      </c>
      <c r="B152" s="8" t="s">
        <v>34</v>
      </c>
      <c r="C152" s="9" t="s">
        <v>67</v>
      </c>
      <c r="D152" s="8" t="s">
        <v>50</v>
      </c>
      <c r="E152" s="9" t="s">
        <v>390</v>
      </c>
      <c r="F152" s="9">
        <v>2003</v>
      </c>
      <c r="G152" s="9">
        <v>15.7</v>
      </c>
      <c r="H152" s="10">
        <v>428</v>
      </c>
      <c r="I152" s="9">
        <v>559</v>
      </c>
      <c r="J152" s="9">
        <v>76.599999999999994</v>
      </c>
      <c r="K152" s="9">
        <v>7970</v>
      </c>
      <c r="L152" s="9">
        <v>3636</v>
      </c>
      <c r="M152" s="10">
        <v>174</v>
      </c>
      <c r="N152" s="9">
        <v>192</v>
      </c>
      <c r="O152" s="9">
        <v>90.6</v>
      </c>
      <c r="P152" s="10">
        <v>203</v>
      </c>
      <c r="Q152" s="9">
        <v>235</v>
      </c>
      <c r="R152" s="9">
        <v>86.4</v>
      </c>
      <c r="S152" s="10">
        <v>46</v>
      </c>
      <c r="T152" s="9">
        <v>112</v>
      </c>
      <c r="U152" s="9">
        <v>41.1</v>
      </c>
      <c r="V152" s="10">
        <v>3</v>
      </c>
      <c r="W152" s="9">
        <v>1.8</v>
      </c>
      <c r="X152" s="9">
        <v>1.5</v>
      </c>
      <c r="Y152" s="11" t="s">
        <v>142</v>
      </c>
      <c r="Z152" s="9">
        <v>6</v>
      </c>
      <c r="AA152" s="9">
        <v>33</v>
      </c>
      <c r="AB152" s="9">
        <v>2</v>
      </c>
      <c r="AC152" s="14">
        <v>0</v>
      </c>
      <c r="AD152" s="9">
        <v>28</v>
      </c>
      <c r="AE152" s="12" t="s">
        <v>20</v>
      </c>
    </row>
    <row r="153" spans="1:31">
      <c r="A153" s="7" t="s">
        <v>391</v>
      </c>
      <c r="B153" s="8" t="s">
        <v>392</v>
      </c>
      <c r="C153" s="9" t="s">
        <v>41</v>
      </c>
      <c r="D153" s="8" t="s">
        <v>59</v>
      </c>
      <c r="E153" s="9" t="s">
        <v>393</v>
      </c>
      <c r="F153" s="9">
        <v>2000</v>
      </c>
      <c r="G153" s="9">
        <v>19.899999999999999</v>
      </c>
      <c r="H153" s="10">
        <v>991</v>
      </c>
      <c r="I153" s="9">
        <v>1148</v>
      </c>
      <c r="J153" s="9">
        <v>86.3</v>
      </c>
      <c r="K153" s="9">
        <v>15910</v>
      </c>
      <c r="L153" s="9">
        <v>3838</v>
      </c>
      <c r="M153" s="10">
        <v>494</v>
      </c>
      <c r="N153" s="9">
        <v>555</v>
      </c>
      <c r="O153" s="9">
        <v>89</v>
      </c>
      <c r="P153" s="10">
        <v>398</v>
      </c>
      <c r="Q153" s="9">
        <v>439</v>
      </c>
      <c r="R153" s="9">
        <v>90.7</v>
      </c>
      <c r="S153" s="10">
        <v>67</v>
      </c>
      <c r="T153" s="9">
        <v>88</v>
      </c>
      <c r="U153" s="9">
        <v>76.099999999999994</v>
      </c>
      <c r="V153" s="10">
        <v>1</v>
      </c>
      <c r="W153" s="9">
        <v>1.8</v>
      </c>
      <c r="X153" s="9">
        <v>1.2</v>
      </c>
      <c r="Y153" s="11" t="s">
        <v>93</v>
      </c>
      <c r="Z153" s="9">
        <v>26</v>
      </c>
      <c r="AA153" s="9">
        <v>95</v>
      </c>
      <c r="AB153" s="9">
        <v>17</v>
      </c>
      <c r="AC153" s="14">
        <v>0</v>
      </c>
      <c r="AD153" s="9">
        <v>125</v>
      </c>
      <c r="AE153" s="12" t="s">
        <v>20</v>
      </c>
    </row>
    <row r="154" spans="1:31">
      <c r="A154" s="7" t="s">
        <v>394</v>
      </c>
      <c r="B154" s="8" t="s">
        <v>100</v>
      </c>
      <c r="C154" s="9" t="s">
        <v>23</v>
      </c>
      <c r="D154" s="8" t="s">
        <v>96</v>
      </c>
      <c r="E154" s="9" t="s">
        <v>395</v>
      </c>
      <c r="F154" s="9">
        <v>2001</v>
      </c>
      <c r="G154" s="9">
        <v>15.3</v>
      </c>
      <c r="H154" s="10">
        <v>436</v>
      </c>
      <c r="I154" s="9">
        <v>578</v>
      </c>
      <c r="J154" s="9">
        <v>75.400000000000006</v>
      </c>
      <c r="K154" s="9">
        <v>6549</v>
      </c>
      <c r="L154" s="9">
        <v>1448</v>
      </c>
      <c r="M154" s="10">
        <v>240</v>
      </c>
      <c r="N154" s="9">
        <v>299</v>
      </c>
      <c r="O154" s="9">
        <v>80.3</v>
      </c>
      <c r="P154" s="10">
        <v>169</v>
      </c>
      <c r="Q154" s="9">
        <v>202</v>
      </c>
      <c r="R154" s="9">
        <v>83.7</v>
      </c>
      <c r="S154" s="10">
        <v>17</v>
      </c>
      <c r="T154" s="9">
        <v>29</v>
      </c>
      <c r="U154" s="9">
        <v>58.6</v>
      </c>
      <c r="V154" s="10">
        <v>5</v>
      </c>
      <c r="W154" s="9">
        <v>1.7</v>
      </c>
      <c r="X154" s="9">
        <v>1.4</v>
      </c>
      <c r="Y154" s="11" t="s">
        <v>396</v>
      </c>
      <c r="Z154" s="9">
        <v>18</v>
      </c>
      <c r="AA154" s="9">
        <v>26</v>
      </c>
      <c r="AB154" s="9">
        <v>13</v>
      </c>
      <c r="AC154" s="9">
        <v>2</v>
      </c>
      <c r="AD154" s="9">
        <v>50</v>
      </c>
      <c r="AE154" s="12" t="s">
        <v>20</v>
      </c>
    </row>
    <row r="155" spans="1:31">
      <c r="A155" s="7" t="s">
        <v>397</v>
      </c>
      <c r="B155" s="8" t="s">
        <v>398</v>
      </c>
      <c r="C155" s="9" t="s">
        <v>241</v>
      </c>
      <c r="D155" s="8" t="s">
        <v>168</v>
      </c>
      <c r="E155" s="9" t="s">
        <v>399</v>
      </c>
      <c r="F155" s="9">
        <v>1996</v>
      </c>
      <c r="G155" s="9">
        <v>17.2</v>
      </c>
      <c r="H155" s="10">
        <v>555</v>
      </c>
      <c r="I155" s="9">
        <v>727</v>
      </c>
      <c r="J155" s="9">
        <v>76.3</v>
      </c>
      <c r="K155" s="9">
        <v>9971</v>
      </c>
      <c r="L155" s="9">
        <v>3237</v>
      </c>
      <c r="M155" s="10">
        <v>225</v>
      </c>
      <c r="N155" s="9">
        <v>250</v>
      </c>
      <c r="O155" s="9">
        <v>90</v>
      </c>
      <c r="P155" s="10">
        <v>257</v>
      </c>
      <c r="Q155" s="9">
        <v>332</v>
      </c>
      <c r="R155" s="9">
        <v>77.400000000000006</v>
      </c>
      <c r="S155" s="10">
        <v>58</v>
      </c>
      <c r="T155" s="9">
        <v>109</v>
      </c>
      <c r="U155" s="9">
        <v>53.2</v>
      </c>
      <c r="V155" s="13">
        <v>0</v>
      </c>
      <c r="W155" s="9">
        <v>1.7</v>
      </c>
      <c r="X155" s="9">
        <v>1.8</v>
      </c>
      <c r="Y155" s="11" t="s">
        <v>108</v>
      </c>
      <c r="Z155" s="9">
        <v>15</v>
      </c>
      <c r="AA155" s="9">
        <v>40</v>
      </c>
      <c r="AB155" s="9">
        <v>21</v>
      </c>
      <c r="AC155" s="9">
        <v>14</v>
      </c>
      <c r="AD155" s="9">
        <v>58</v>
      </c>
      <c r="AE155" s="12" t="s">
        <v>20</v>
      </c>
    </row>
    <row r="156" spans="1:31">
      <c r="A156" s="7" t="s">
        <v>400</v>
      </c>
      <c r="B156" s="8" t="s">
        <v>204</v>
      </c>
      <c r="C156" s="9" t="s">
        <v>23</v>
      </c>
      <c r="D156" s="8" t="s">
        <v>106</v>
      </c>
      <c r="E156" s="9" t="s">
        <v>401</v>
      </c>
      <c r="F156" s="9">
        <v>1996</v>
      </c>
      <c r="G156" s="9">
        <v>5.5</v>
      </c>
      <c r="H156" s="10">
        <v>215</v>
      </c>
      <c r="I156" s="9">
        <v>264</v>
      </c>
      <c r="J156" s="9">
        <v>81.400000000000006</v>
      </c>
      <c r="K156" s="9">
        <v>3186</v>
      </c>
      <c r="L156" s="9">
        <v>656</v>
      </c>
      <c r="M156" s="10">
        <v>120</v>
      </c>
      <c r="N156" s="9">
        <v>134</v>
      </c>
      <c r="O156" s="9">
        <v>89.6</v>
      </c>
      <c r="P156" s="10">
        <v>68</v>
      </c>
      <c r="Q156" s="9">
        <v>86</v>
      </c>
      <c r="R156" s="9">
        <v>79.099999999999994</v>
      </c>
      <c r="S156" s="10">
        <v>17</v>
      </c>
      <c r="T156" s="9">
        <v>23</v>
      </c>
      <c r="U156" s="9">
        <v>73.900000000000006</v>
      </c>
      <c r="V156" s="10">
        <v>3</v>
      </c>
      <c r="W156" s="9">
        <v>1.7</v>
      </c>
      <c r="X156" s="9">
        <v>1.9</v>
      </c>
      <c r="Y156" s="11" t="s">
        <v>98</v>
      </c>
      <c r="Z156" s="9">
        <v>12</v>
      </c>
      <c r="AA156" s="9">
        <v>9</v>
      </c>
      <c r="AB156" s="9">
        <v>13</v>
      </c>
      <c r="AC156" s="9">
        <v>3</v>
      </c>
      <c r="AD156" s="9">
        <v>28</v>
      </c>
      <c r="AE156" s="12" t="s">
        <v>20</v>
      </c>
    </row>
    <row r="157" spans="1:31">
      <c r="A157" s="50" t="s">
        <v>402</v>
      </c>
      <c r="B157" s="52" t="s">
        <v>403</v>
      </c>
      <c r="C157" s="53" t="s">
        <v>241</v>
      </c>
      <c r="D157" s="52" t="s">
        <v>168</v>
      </c>
      <c r="E157" s="53" t="s">
        <v>404</v>
      </c>
      <c r="F157" s="53">
        <v>2000</v>
      </c>
      <c r="G157" s="53">
        <v>4.5</v>
      </c>
      <c r="H157" s="56">
        <v>146</v>
      </c>
      <c r="I157" s="53">
        <v>205</v>
      </c>
      <c r="J157" s="53">
        <v>71.2</v>
      </c>
      <c r="K157" s="53">
        <v>2869</v>
      </c>
      <c r="L157" s="53">
        <v>1094</v>
      </c>
      <c r="M157" s="56">
        <v>57</v>
      </c>
      <c r="N157" s="53">
        <v>69</v>
      </c>
      <c r="O157" s="53">
        <v>82.6</v>
      </c>
      <c r="P157" s="56">
        <v>65</v>
      </c>
      <c r="Q157" s="53">
        <v>80</v>
      </c>
      <c r="R157" s="53">
        <v>81.3</v>
      </c>
      <c r="S157" s="56">
        <v>23</v>
      </c>
      <c r="T157" s="53">
        <v>52</v>
      </c>
      <c r="U157" s="53">
        <v>44.2</v>
      </c>
      <c r="V157" s="56">
        <v>1</v>
      </c>
      <c r="W157" s="53">
        <v>1.7</v>
      </c>
      <c r="X157" s="53">
        <v>1.8</v>
      </c>
      <c r="Y157" s="58" t="s">
        <v>38</v>
      </c>
      <c r="Z157" s="53">
        <v>12</v>
      </c>
      <c r="AA157" s="53">
        <v>10</v>
      </c>
      <c r="AB157" s="53">
        <v>10</v>
      </c>
      <c r="AC157" s="53">
        <v>6</v>
      </c>
      <c r="AD157" s="53">
        <v>11</v>
      </c>
      <c r="AE157" s="61" t="s">
        <v>20</v>
      </c>
    </row>
    <row r="158" spans="1:31">
      <c r="A158" s="7" t="s">
        <v>405</v>
      </c>
      <c r="B158" s="8" t="s">
        <v>406</v>
      </c>
      <c r="C158" s="9" t="s">
        <v>67</v>
      </c>
      <c r="D158" s="8" t="s">
        <v>50</v>
      </c>
      <c r="E158" s="9" t="s">
        <v>407</v>
      </c>
      <c r="F158" s="9">
        <v>1999</v>
      </c>
      <c r="G158" s="9">
        <v>12</v>
      </c>
      <c r="H158" s="10">
        <v>247</v>
      </c>
      <c r="I158" s="9">
        <v>344</v>
      </c>
      <c r="J158" s="9">
        <v>71.8</v>
      </c>
      <c r="K158" s="9">
        <v>3317</v>
      </c>
      <c r="L158" s="9">
        <v>1360</v>
      </c>
      <c r="M158" s="10">
        <v>156</v>
      </c>
      <c r="N158" s="9">
        <v>187</v>
      </c>
      <c r="O158" s="9">
        <v>83.4</v>
      </c>
      <c r="P158" s="10">
        <v>71</v>
      </c>
      <c r="Q158" s="9">
        <v>92</v>
      </c>
      <c r="R158" s="9">
        <v>77.2</v>
      </c>
      <c r="S158" s="10">
        <v>7</v>
      </c>
      <c r="T158" s="9">
        <v>36</v>
      </c>
      <c r="U158" s="9">
        <v>19.399999999999999</v>
      </c>
      <c r="V158" s="10">
        <v>1</v>
      </c>
      <c r="W158" s="9">
        <v>1.7</v>
      </c>
      <c r="X158" s="9">
        <v>1.4</v>
      </c>
      <c r="Y158" s="11" t="s">
        <v>38</v>
      </c>
      <c r="Z158" s="9">
        <v>12</v>
      </c>
      <c r="AA158" s="9">
        <v>16</v>
      </c>
      <c r="AB158" s="9">
        <v>7</v>
      </c>
      <c r="AC158" s="9">
        <v>3</v>
      </c>
      <c r="AD158" s="9">
        <v>23</v>
      </c>
      <c r="AE158" s="12" t="s">
        <v>20</v>
      </c>
    </row>
    <row r="159" spans="1:31">
      <c r="A159" s="7" t="s">
        <v>408</v>
      </c>
      <c r="B159" s="8" t="s">
        <v>204</v>
      </c>
      <c r="C159" s="9" t="s">
        <v>35</v>
      </c>
      <c r="D159" s="8" t="s">
        <v>221</v>
      </c>
      <c r="E159" s="9" t="s">
        <v>409</v>
      </c>
      <c r="F159" s="9">
        <v>1998</v>
      </c>
      <c r="G159" s="9">
        <v>8.8000000000000007</v>
      </c>
      <c r="H159" s="10">
        <v>232</v>
      </c>
      <c r="I159" s="9">
        <v>358</v>
      </c>
      <c r="J159" s="9">
        <v>64.8</v>
      </c>
      <c r="K159" s="9">
        <v>4293</v>
      </c>
      <c r="L159" s="9">
        <v>1456</v>
      </c>
      <c r="M159" s="10">
        <v>97</v>
      </c>
      <c r="N159" s="9">
        <v>115</v>
      </c>
      <c r="O159" s="9">
        <v>84.3</v>
      </c>
      <c r="P159" s="10">
        <v>96</v>
      </c>
      <c r="Q159" s="9">
        <v>142</v>
      </c>
      <c r="R159" s="9">
        <v>67.599999999999994</v>
      </c>
      <c r="S159" s="10">
        <v>37</v>
      </c>
      <c r="T159" s="9">
        <v>78</v>
      </c>
      <c r="U159" s="9">
        <v>47.4</v>
      </c>
      <c r="V159" s="10">
        <v>1</v>
      </c>
      <c r="W159" s="9">
        <v>1.7</v>
      </c>
      <c r="X159" s="9">
        <v>2</v>
      </c>
      <c r="Y159" s="11" t="s">
        <v>38</v>
      </c>
      <c r="Z159" s="9">
        <v>11</v>
      </c>
      <c r="AA159" s="9">
        <v>14</v>
      </c>
      <c r="AB159" s="9">
        <v>11</v>
      </c>
      <c r="AC159" s="9">
        <v>8</v>
      </c>
      <c r="AD159" s="9">
        <v>17</v>
      </c>
      <c r="AE159" s="12" t="s">
        <v>20</v>
      </c>
    </row>
    <row r="160" spans="1:31">
      <c r="A160" s="7" t="s">
        <v>410</v>
      </c>
      <c r="B160" s="8" t="s">
        <v>411</v>
      </c>
      <c r="C160" s="9" t="s">
        <v>29</v>
      </c>
      <c r="D160" s="8" t="s">
        <v>36</v>
      </c>
      <c r="E160" s="9" t="s">
        <v>412</v>
      </c>
      <c r="F160" s="9">
        <v>1990</v>
      </c>
      <c r="G160" s="9">
        <v>5.4</v>
      </c>
      <c r="H160" s="10">
        <v>109</v>
      </c>
      <c r="I160" s="9">
        <v>150</v>
      </c>
      <c r="J160" s="9">
        <v>72.7</v>
      </c>
      <c r="K160" s="9">
        <v>1671</v>
      </c>
      <c r="L160" s="9">
        <v>382</v>
      </c>
      <c r="M160" s="10">
        <v>61</v>
      </c>
      <c r="N160" s="9">
        <v>77</v>
      </c>
      <c r="O160" s="9">
        <v>79.2</v>
      </c>
      <c r="P160" s="10">
        <v>34</v>
      </c>
      <c r="Q160" s="9">
        <v>45</v>
      </c>
      <c r="R160" s="9">
        <v>75.599999999999994</v>
      </c>
      <c r="S160" s="10">
        <v>7</v>
      </c>
      <c r="T160" s="9">
        <v>9</v>
      </c>
      <c r="U160" s="9">
        <v>77.8</v>
      </c>
      <c r="V160" s="10">
        <v>1</v>
      </c>
      <c r="W160" s="9">
        <v>1.7</v>
      </c>
      <c r="X160" s="9">
        <v>0.8</v>
      </c>
      <c r="Y160" s="11" t="s">
        <v>38</v>
      </c>
      <c r="Z160" s="9">
        <v>9</v>
      </c>
      <c r="AA160" s="9">
        <v>9</v>
      </c>
      <c r="AB160" s="9">
        <v>12</v>
      </c>
      <c r="AC160" s="9">
        <v>1</v>
      </c>
      <c r="AD160" s="9">
        <v>22</v>
      </c>
      <c r="AE160" s="12" t="s">
        <v>20</v>
      </c>
    </row>
    <row r="161" spans="1:31">
      <c r="A161" s="7" t="s">
        <v>413</v>
      </c>
      <c r="B161" s="8" t="s">
        <v>91</v>
      </c>
      <c r="C161" s="9" t="s">
        <v>23</v>
      </c>
      <c r="D161" s="8" t="s">
        <v>36</v>
      </c>
      <c r="E161" s="9" t="s">
        <v>414</v>
      </c>
      <c r="F161" s="9">
        <v>1995</v>
      </c>
      <c r="G161" s="9">
        <v>16</v>
      </c>
      <c r="H161" s="10">
        <v>292</v>
      </c>
      <c r="I161" s="9">
        <v>416</v>
      </c>
      <c r="J161" s="9">
        <v>70.2</v>
      </c>
      <c r="K161" s="9">
        <v>4910</v>
      </c>
      <c r="L161" s="9">
        <v>1455</v>
      </c>
      <c r="M161" s="10">
        <v>137</v>
      </c>
      <c r="N161" s="9">
        <v>174</v>
      </c>
      <c r="O161" s="9">
        <v>78.7</v>
      </c>
      <c r="P161" s="10">
        <v>113</v>
      </c>
      <c r="Q161" s="9">
        <v>145</v>
      </c>
      <c r="R161" s="9">
        <v>77.900000000000006</v>
      </c>
      <c r="S161" s="10">
        <v>26</v>
      </c>
      <c r="T161" s="9">
        <v>44</v>
      </c>
      <c r="U161" s="9">
        <v>59.1</v>
      </c>
      <c r="V161" s="10">
        <v>1</v>
      </c>
      <c r="W161" s="9">
        <v>1.6</v>
      </c>
      <c r="X161" s="9">
        <v>1.9</v>
      </c>
      <c r="Y161" s="11" t="s">
        <v>162</v>
      </c>
      <c r="Z161" s="9">
        <v>19</v>
      </c>
      <c r="AA161" s="9">
        <v>43</v>
      </c>
      <c r="AB161" s="9">
        <v>17</v>
      </c>
      <c r="AC161" s="9">
        <v>1</v>
      </c>
      <c r="AD161" s="9">
        <v>67</v>
      </c>
      <c r="AE161" s="12" t="s">
        <v>20</v>
      </c>
    </row>
    <row r="162" spans="1:31">
      <c r="A162" s="7" t="s">
        <v>415</v>
      </c>
      <c r="B162" s="8" t="s">
        <v>28</v>
      </c>
      <c r="C162" s="9" t="s">
        <v>41</v>
      </c>
      <c r="D162" s="8" t="s">
        <v>133</v>
      </c>
      <c r="E162" s="9" t="s">
        <v>416</v>
      </c>
      <c r="F162" s="9">
        <v>1999</v>
      </c>
      <c r="G162" s="9">
        <v>12.1</v>
      </c>
      <c r="H162" s="10">
        <v>566</v>
      </c>
      <c r="I162" s="9">
        <v>720</v>
      </c>
      <c r="J162" s="9">
        <v>78.599999999999994</v>
      </c>
      <c r="K162" s="9">
        <v>10754</v>
      </c>
      <c r="L162" s="9">
        <v>3988</v>
      </c>
      <c r="M162" s="10">
        <v>223</v>
      </c>
      <c r="N162" s="9">
        <v>245</v>
      </c>
      <c r="O162" s="9">
        <v>91</v>
      </c>
      <c r="P162" s="10">
        <v>251</v>
      </c>
      <c r="Q162" s="9">
        <v>288</v>
      </c>
      <c r="R162" s="9">
        <v>87.2</v>
      </c>
      <c r="S162" s="10">
        <v>80</v>
      </c>
      <c r="T162" s="9">
        <v>147</v>
      </c>
      <c r="U162" s="9">
        <v>54.4</v>
      </c>
      <c r="V162" s="13">
        <v>0</v>
      </c>
      <c r="W162" s="9">
        <v>1.6</v>
      </c>
      <c r="X162" s="9">
        <v>1.4</v>
      </c>
      <c r="Y162" s="11" t="s">
        <v>417</v>
      </c>
      <c r="Z162" s="9">
        <v>19</v>
      </c>
      <c r="AA162" s="9">
        <v>85</v>
      </c>
      <c r="AB162" s="9">
        <v>9</v>
      </c>
      <c r="AC162" s="9">
        <v>3</v>
      </c>
      <c r="AD162" s="9">
        <v>83</v>
      </c>
      <c r="AE162" s="12" t="s">
        <v>20</v>
      </c>
    </row>
    <row r="163" spans="1:31">
      <c r="A163" s="7" t="s">
        <v>418</v>
      </c>
      <c r="B163" s="8" t="s">
        <v>87</v>
      </c>
      <c r="C163" s="9" t="s">
        <v>29</v>
      </c>
      <c r="D163" s="8" t="s">
        <v>114</v>
      </c>
      <c r="E163" s="9" t="s">
        <v>419</v>
      </c>
      <c r="F163" s="9">
        <v>1995</v>
      </c>
      <c r="G163" s="9">
        <v>16.600000000000001</v>
      </c>
      <c r="H163" s="10">
        <v>752</v>
      </c>
      <c r="I163" s="9">
        <v>886</v>
      </c>
      <c r="J163" s="9">
        <v>84.9</v>
      </c>
      <c r="K163" s="9">
        <v>12596</v>
      </c>
      <c r="L163" s="9">
        <v>3940</v>
      </c>
      <c r="M163" s="10">
        <v>390</v>
      </c>
      <c r="N163" s="9">
        <v>419</v>
      </c>
      <c r="O163" s="9">
        <v>93.1</v>
      </c>
      <c r="P163" s="10">
        <v>271</v>
      </c>
      <c r="Q163" s="9">
        <v>306</v>
      </c>
      <c r="R163" s="9">
        <v>88.6</v>
      </c>
      <c r="S163" s="10">
        <v>76</v>
      </c>
      <c r="T163" s="9">
        <v>131</v>
      </c>
      <c r="U163" s="9">
        <v>58</v>
      </c>
      <c r="V163" s="13">
        <v>0</v>
      </c>
      <c r="W163" s="9">
        <v>1.6</v>
      </c>
      <c r="X163" s="9">
        <v>3</v>
      </c>
      <c r="Y163" s="11" t="s">
        <v>417</v>
      </c>
      <c r="Z163" s="9">
        <v>29</v>
      </c>
      <c r="AA163" s="9">
        <v>74</v>
      </c>
      <c r="AB163" s="9">
        <v>38</v>
      </c>
      <c r="AC163" s="9">
        <v>7</v>
      </c>
      <c r="AD163" s="9">
        <v>104</v>
      </c>
      <c r="AE163" s="12" t="s">
        <v>20</v>
      </c>
    </row>
    <row r="164" spans="1:31">
      <c r="A164" s="7" t="s">
        <v>420</v>
      </c>
      <c r="B164" s="8" t="s">
        <v>421</v>
      </c>
      <c r="C164" s="9" t="s">
        <v>41</v>
      </c>
      <c r="D164" s="8" t="s">
        <v>68</v>
      </c>
      <c r="E164" s="9" t="s">
        <v>422</v>
      </c>
      <c r="F164" s="9">
        <v>2000</v>
      </c>
      <c r="G164" s="9">
        <v>15.5</v>
      </c>
      <c r="H164" s="10">
        <v>505</v>
      </c>
      <c r="I164" s="9">
        <v>638</v>
      </c>
      <c r="J164" s="9">
        <v>79.2</v>
      </c>
      <c r="K164" s="9">
        <v>8024</v>
      </c>
      <c r="L164" s="9">
        <v>2785</v>
      </c>
      <c r="M164" s="10">
        <v>259</v>
      </c>
      <c r="N164" s="9">
        <v>311</v>
      </c>
      <c r="O164" s="9">
        <v>83.3</v>
      </c>
      <c r="P164" s="10">
        <v>194</v>
      </c>
      <c r="Q164" s="9">
        <v>226</v>
      </c>
      <c r="R164" s="9">
        <v>85.8</v>
      </c>
      <c r="S164" s="10">
        <v>32</v>
      </c>
      <c r="T164" s="9">
        <v>61</v>
      </c>
      <c r="U164" s="9">
        <v>52.5</v>
      </c>
      <c r="V164" s="10">
        <v>3</v>
      </c>
      <c r="W164" s="9">
        <v>1.6</v>
      </c>
      <c r="X164" s="9">
        <v>1.3</v>
      </c>
      <c r="Y164" s="11" t="s">
        <v>116</v>
      </c>
      <c r="Z164" s="9">
        <v>19</v>
      </c>
      <c r="AA164" s="9">
        <v>67</v>
      </c>
      <c r="AB164" s="9">
        <v>9</v>
      </c>
      <c r="AC164" s="9">
        <v>1</v>
      </c>
      <c r="AD164" s="9">
        <v>75</v>
      </c>
      <c r="AE164" s="12" t="s">
        <v>20</v>
      </c>
    </row>
    <row r="165" spans="1:31">
      <c r="A165" s="7" t="s">
        <v>423</v>
      </c>
      <c r="B165" s="8" t="s">
        <v>40</v>
      </c>
      <c r="C165" s="9" t="s">
        <v>41</v>
      </c>
      <c r="D165" s="8" t="s">
        <v>42</v>
      </c>
      <c r="E165" s="9" t="s">
        <v>424</v>
      </c>
      <c r="F165" s="9">
        <v>1997</v>
      </c>
      <c r="G165" s="9">
        <v>5.0999999999999996</v>
      </c>
      <c r="H165" s="10">
        <v>248</v>
      </c>
      <c r="I165" s="9">
        <v>307</v>
      </c>
      <c r="J165" s="9">
        <v>80.8</v>
      </c>
      <c r="K165" s="9">
        <v>4660</v>
      </c>
      <c r="L165" s="9">
        <v>1853</v>
      </c>
      <c r="M165" s="10">
        <v>117</v>
      </c>
      <c r="N165" s="9">
        <v>133</v>
      </c>
      <c r="O165" s="9">
        <v>88</v>
      </c>
      <c r="P165" s="10">
        <v>99</v>
      </c>
      <c r="Q165" s="9">
        <v>114</v>
      </c>
      <c r="R165" s="9">
        <v>86.8</v>
      </c>
      <c r="S165" s="10">
        <v>31</v>
      </c>
      <c r="T165" s="9">
        <v>52</v>
      </c>
      <c r="U165" s="9">
        <v>59.6</v>
      </c>
      <c r="V165" s="10">
        <v>1</v>
      </c>
      <c r="W165" s="9">
        <v>1.6</v>
      </c>
      <c r="X165" s="9">
        <v>1</v>
      </c>
      <c r="Y165" s="11" t="s">
        <v>162</v>
      </c>
      <c r="Z165" s="9">
        <v>9</v>
      </c>
      <c r="AA165" s="9">
        <v>30</v>
      </c>
      <c r="AB165" s="9">
        <v>4</v>
      </c>
      <c r="AC165" s="9">
        <v>2</v>
      </c>
      <c r="AD165" s="9">
        <v>26</v>
      </c>
      <c r="AE165" s="12" t="s">
        <v>20</v>
      </c>
    </row>
    <row r="166" spans="1:31">
      <c r="A166" s="7" t="s">
        <v>425</v>
      </c>
      <c r="B166" s="8" t="s">
        <v>54</v>
      </c>
      <c r="C166" s="9" t="s">
        <v>29</v>
      </c>
      <c r="D166" s="8" t="s">
        <v>110</v>
      </c>
      <c r="E166" s="9" t="s">
        <v>426</v>
      </c>
      <c r="F166" s="9">
        <v>1995</v>
      </c>
      <c r="G166" s="9">
        <v>16.600000000000001</v>
      </c>
      <c r="H166" s="10">
        <v>321</v>
      </c>
      <c r="I166" s="9">
        <v>442</v>
      </c>
      <c r="J166" s="9">
        <v>72.599999999999994</v>
      </c>
      <c r="K166" s="9">
        <v>4724</v>
      </c>
      <c r="L166" s="9">
        <v>1156</v>
      </c>
      <c r="M166" s="10">
        <v>187</v>
      </c>
      <c r="N166" s="9">
        <v>221</v>
      </c>
      <c r="O166" s="9">
        <v>84.6</v>
      </c>
      <c r="P166" s="10">
        <v>106</v>
      </c>
      <c r="Q166" s="9">
        <v>138</v>
      </c>
      <c r="R166" s="9">
        <v>76.8</v>
      </c>
      <c r="S166" s="10">
        <v>14</v>
      </c>
      <c r="T166" s="9">
        <v>31</v>
      </c>
      <c r="U166" s="9">
        <v>45.2</v>
      </c>
      <c r="V166" s="10">
        <v>3</v>
      </c>
      <c r="W166" s="9">
        <v>1.6</v>
      </c>
      <c r="X166" s="9">
        <v>1.2</v>
      </c>
      <c r="Y166" s="11" t="s">
        <v>116</v>
      </c>
      <c r="Z166" s="9">
        <v>19</v>
      </c>
      <c r="AA166" s="9">
        <v>16</v>
      </c>
      <c r="AB166" s="9">
        <v>5</v>
      </c>
      <c r="AC166" s="9">
        <v>1</v>
      </c>
      <c r="AD166" s="9">
        <v>31</v>
      </c>
      <c r="AE166" s="12" t="s">
        <v>20</v>
      </c>
    </row>
    <row r="167" spans="1:31">
      <c r="A167" s="7" t="s">
        <v>427</v>
      </c>
      <c r="B167" s="14"/>
      <c r="C167" s="9" t="s">
        <v>41</v>
      </c>
      <c r="D167" s="8" t="s">
        <v>77</v>
      </c>
      <c r="E167" s="9" t="s">
        <v>428</v>
      </c>
      <c r="F167" s="9">
        <v>1997</v>
      </c>
      <c r="G167" s="9">
        <v>6.1</v>
      </c>
      <c r="H167" s="10">
        <v>351</v>
      </c>
      <c r="I167" s="9">
        <v>382</v>
      </c>
      <c r="J167" s="9">
        <v>91.9</v>
      </c>
      <c r="K167" s="9">
        <v>6239</v>
      </c>
      <c r="L167" s="9">
        <v>1898</v>
      </c>
      <c r="M167" s="10">
        <v>135</v>
      </c>
      <c r="N167" s="9">
        <v>147</v>
      </c>
      <c r="O167" s="9">
        <v>91.8</v>
      </c>
      <c r="P167" s="10">
        <v>184</v>
      </c>
      <c r="Q167" s="9">
        <v>195</v>
      </c>
      <c r="R167" s="9">
        <v>94.4</v>
      </c>
      <c r="S167" s="10">
        <v>27</v>
      </c>
      <c r="T167" s="9">
        <v>33</v>
      </c>
      <c r="U167" s="9">
        <v>81.8</v>
      </c>
      <c r="V167" s="13">
        <v>0</v>
      </c>
      <c r="W167" s="9">
        <v>1.6</v>
      </c>
      <c r="X167" s="9">
        <v>0.7</v>
      </c>
      <c r="Y167" s="11" t="s">
        <v>417</v>
      </c>
      <c r="Z167" s="9">
        <v>8</v>
      </c>
      <c r="AA167" s="9">
        <v>38</v>
      </c>
      <c r="AB167" s="9">
        <v>8</v>
      </c>
      <c r="AC167" s="14">
        <v>0</v>
      </c>
      <c r="AD167" s="9">
        <v>35</v>
      </c>
      <c r="AE167" s="12" t="s">
        <v>20</v>
      </c>
    </row>
    <row r="168" spans="1:31">
      <c r="A168" s="7" t="s">
        <v>429</v>
      </c>
      <c r="B168" s="8" t="s">
        <v>54</v>
      </c>
      <c r="C168" s="9" t="s">
        <v>82</v>
      </c>
      <c r="D168" s="8" t="s">
        <v>114</v>
      </c>
      <c r="E168" s="9" t="s">
        <v>430</v>
      </c>
      <c r="F168" s="9">
        <v>1991</v>
      </c>
      <c r="G168" s="9">
        <v>9.3000000000000007</v>
      </c>
      <c r="H168" s="10">
        <v>109</v>
      </c>
      <c r="I168" s="9">
        <v>151</v>
      </c>
      <c r="J168" s="9">
        <v>72.2</v>
      </c>
      <c r="K168" s="9">
        <v>1650</v>
      </c>
      <c r="L168" s="9">
        <v>518</v>
      </c>
      <c r="M168" s="10">
        <v>61</v>
      </c>
      <c r="N168" s="9">
        <v>77</v>
      </c>
      <c r="O168" s="9">
        <v>79.2</v>
      </c>
      <c r="P168" s="10">
        <v>34</v>
      </c>
      <c r="Q168" s="9">
        <v>48</v>
      </c>
      <c r="R168" s="9">
        <v>70.8</v>
      </c>
      <c r="S168" s="10">
        <v>5</v>
      </c>
      <c r="T168" s="9">
        <v>11</v>
      </c>
      <c r="U168" s="9">
        <v>45.5</v>
      </c>
      <c r="V168" s="10">
        <v>1</v>
      </c>
      <c r="W168" s="9">
        <v>1.6</v>
      </c>
      <c r="X168" s="9">
        <v>0.9</v>
      </c>
      <c r="Y168" s="11" t="s">
        <v>162</v>
      </c>
      <c r="Z168" s="9">
        <v>11</v>
      </c>
      <c r="AA168" s="9">
        <v>14</v>
      </c>
      <c r="AB168" s="9">
        <v>5</v>
      </c>
      <c r="AC168" s="14">
        <v>0</v>
      </c>
      <c r="AD168" s="9">
        <v>23</v>
      </c>
      <c r="AE168" s="12" t="s">
        <v>20</v>
      </c>
    </row>
    <row r="169" spans="1:31">
      <c r="A169" s="7" t="s">
        <v>431</v>
      </c>
      <c r="B169" s="8" t="s">
        <v>34</v>
      </c>
      <c r="C169" s="9" t="s">
        <v>29</v>
      </c>
      <c r="D169" s="8" t="s">
        <v>63</v>
      </c>
      <c r="E169" s="9" t="s">
        <v>432</v>
      </c>
      <c r="F169" s="9">
        <v>1999</v>
      </c>
      <c r="G169" s="9">
        <v>11.4</v>
      </c>
      <c r="H169" s="10">
        <v>243</v>
      </c>
      <c r="I169" s="9">
        <v>333</v>
      </c>
      <c r="J169" s="9">
        <v>73</v>
      </c>
      <c r="K169" s="9">
        <v>3314</v>
      </c>
      <c r="L169" s="9">
        <v>587</v>
      </c>
      <c r="M169" s="10">
        <v>139</v>
      </c>
      <c r="N169" s="9">
        <v>162</v>
      </c>
      <c r="O169" s="9">
        <v>85.8</v>
      </c>
      <c r="P169" s="10">
        <v>78</v>
      </c>
      <c r="Q169" s="9">
        <v>103</v>
      </c>
      <c r="R169" s="9">
        <v>75.7</v>
      </c>
      <c r="S169" s="10">
        <v>8</v>
      </c>
      <c r="T169" s="9">
        <v>12</v>
      </c>
      <c r="U169" s="9">
        <v>66.7</v>
      </c>
      <c r="V169" s="10">
        <v>1</v>
      </c>
      <c r="W169" s="9">
        <v>1.5</v>
      </c>
      <c r="X169" s="9">
        <v>1</v>
      </c>
      <c r="Y169" s="11" t="s">
        <v>260</v>
      </c>
      <c r="Z169" s="9">
        <v>10</v>
      </c>
      <c r="AA169" s="9">
        <v>6</v>
      </c>
      <c r="AB169" s="9">
        <v>7</v>
      </c>
      <c r="AC169" s="9">
        <v>2</v>
      </c>
      <c r="AD169" s="9">
        <v>13</v>
      </c>
      <c r="AE169" s="12" t="s">
        <v>20</v>
      </c>
    </row>
    <row r="170" spans="1:31">
      <c r="A170" s="7" t="s">
        <v>433</v>
      </c>
      <c r="B170" s="8" t="s">
        <v>87</v>
      </c>
      <c r="C170" s="9" t="s">
        <v>41</v>
      </c>
      <c r="D170" s="8" t="s">
        <v>46</v>
      </c>
      <c r="E170" s="9" t="s">
        <v>434</v>
      </c>
      <c r="F170" s="9">
        <v>2001</v>
      </c>
      <c r="G170" s="9">
        <v>14.1</v>
      </c>
      <c r="H170" s="10">
        <v>763</v>
      </c>
      <c r="I170" s="9">
        <v>835</v>
      </c>
      <c r="J170" s="9">
        <v>91.4</v>
      </c>
      <c r="K170" s="9">
        <v>12527</v>
      </c>
      <c r="L170" s="9">
        <v>3844</v>
      </c>
      <c r="M170" s="10">
        <v>382</v>
      </c>
      <c r="N170" s="9">
        <v>399</v>
      </c>
      <c r="O170" s="9">
        <v>95.7</v>
      </c>
      <c r="P170" s="10">
        <v>295</v>
      </c>
      <c r="Q170" s="9">
        <v>317</v>
      </c>
      <c r="R170" s="9">
        <v>93.1</v>
      </c>
      <c r="S170" s="10">
        <v>60</v>
      </c>
      <c r="T170" s="9">
        <v>80</v>
      </c>
      <c r="U170" s="9">
        <v>75</v>
      </c>
      <c r="V170" s="10">
        <v>3</v>
      </c>
      <c r="W170" s="9">
        <v>1.5</v>
      </c>
      <c r="X170" s="9">
        <v>0.8</v>
      </c>
      <c r="Y170" s="11" t="s">
        <v>166</v>
      </c>
      <c r="Z170" s="9">
        <v>13</v>
      </c>
      <c r="AA170" s="9">
        <v>92</v>
      </c>
      <c r="AB170" s="9">
        <v>5</v>
      </c>
      <c r="AC170" s="14">
        <v>0</v>
      </c>
      <c r="AD170" s="9">
        <v>84</v>
      </c>
      <c r="AE170" s="12" t="s">
        <v>20</v>
      </c>
    </row>
    <row r="171" spans="1:31">
      <c r="A171" s="7" t="s">
        <v>435</v>
      </c>
      <c r="B171" s="8" t="s">
        <v>436</v>
      </c>
      <c r="C171" s="9" t="s">
        <v>23</v>
      </c>
      <c r="D171" s="8" t="s">
        <v>36</v>
      </c>
      <c r="E171" s="9" t="s">
        <v>437</v>
      </c>
      <c r="F171" s="9">
        <v>2000</v>
      </c>
      <c r="G171" s="9">
        <v>7.9</v>
      </c>
      <c r="H171" s="10">
        <v>183</v>
      </c>
      <c r="I171" s="9">
        <v>240</v>
      </c>
      <c r="J171" s="9">
        <v>76.3</v>
      </c>
      <c r="K171" s="9">
        <v>2794</v>
      </c>
      <c r="L171" s="9">
        <v>659</v>
      </c>
      <c r="M171" s="10">
        <v>97</v>
      </c>
      <c r="N171" s="9">
        <v>109</v>
      </c>
      <c r="O171" s="9">
        <v>89</v>
      </c>
      <c r="P171" s="10">
        <v>65</v>
      </c>
      <c r="Q171" s="9">
        <v>85</v>
      </c>
      <c r="R171" s="9">
        <v>76.5</v>
      </c>
      <c r="S171" s="10">
        <v>12</v>
      </c>
      <c r="T171" s="9">
        <v>23</v>
      </c>
      <c r="U171" s="9">
        <v>52.2</v>
      </c>
      <c r="V171" s="10">
        <v>1</v>
      </c>
      <c r="W171" s="9">
        <v>1.5</v>
      </c>
      <c r="X171" s="9">
        <v>0.6</v>
      </c>
      <c r="Y171" s="11" t="s">
        <v>260</v>
      </c>
      <c r="Z171" s="9">
        <v>9</v>
      </c>
      <c r="AA171" s="9">
        <v>11</v>
      </c>
      <c r="AB171" s="9">
        <v>9</v>
      </c>
      <c r="AC171" s="9">
        <v>3</v>
      </c>
      <c r="AD171" s="9">
        <v>26</v>
      </c>
      <c r="AE171" s="12" t="s">
        <v>20</v>
      </c>
    </row>
    <row r="172" spans="1:31">
      <c r="A172" s="7" t="s">
        <v>438</v>
      </c>
      <c r="B172" s="8" t="s">
        <v>54</v>
      </c>
      <c r="C172" s="9" t="s">
        <v>67</v>
      </c>
      <c r="D172" s="8" t="s">
        <v>221</v>
      </c>
      <c r="E172" s="9" t="s">
        <v>439</v>
      </c>
      <c r="F172" s="9">
        <v>2001</v>
      </c>
      <c r="G172" s="9">
        <v>14.9</v>
      </c>
      <c r="H172" s="10">
        <v>890</v>
      </c>
      <c r="I172" s="9">
        <v>1033</v>
      </c>
      <c r="J172" s="9">
        <v>86.2</v>
      </c>
      <c r="K172" s="9">
        <v>17117</v>
      </c>
      <c r="L172" s="9">
        <v>6168</v>
      </c>
      <c r="M172" s="10">
        <v>330</v>
      </c>
      <c r="N172" s="9">
        <v>347</v>
      </c>
      <c r="O172" s="9">
        <v>95.1</v>
      </c>
      <c r="P172" s="10">
        <v>438</v>
      </c>
      <c r="Q172" s="9">
        <v>476</v>
      </c>
      <c r="R172" s="9">
        <v>92</v>
      </c>
      <c r="S172" s="10">
        <v>110</v>
      </c>
      <c r="T172" s="9">
        <v>183</v>
      </c>
      <c r="U172" s="9">
        <v>60.1</v>
      </c>
      <c r="V172" s="10">
        <v>1</v>
      </c>
      <c r="W172" s="9">
        <v>1.5</v>
      </c>
      <c r="X172" s="9">
        <v>0.7</v>
      </c>
      <c r="Y172" s="11" t="s">
        <v>260</v>
      </c>
      <c r="Z172" s="9">
        <v>6</v>
      </c>
      <c r="AA172" s="9">
        <v>52</v>
      </c>
      <c r="AB172" s="9">
        <v>8</v>
      </c>
      <c r="AC172" s="14">
        <v>0</v>
      </c>
      <c r="AD172" s="9">
        <v>59</v>
      </c>
      <c r="AE172" s="12" t="s">
        <v>20</v>
      </c>
    </row>
    <row r="173" spans="1:31">
      <c r="A173" s="7" t="s">
        <v>440</v>
      </c>
      <c r="B173" s="8" t="s">
        <v>54</v>
      </c>
      <c r="C173" s="9" t="s">
        <v>241</v>
      </c>
      <c r="D173" s="8" t="s">
        <v>50</v>
      </c>
      <c r="E173" s="9" t="s">
        <v>441</v>
      </c>
      <c r="F173" s="9">
        <v>1993</v>
      </c>
      <c r="G173" s="9">
        <v>7</v>
      </c>
      <c r="H173" s="10">
        <v>186</v>
      </c>
      <c r="I173" s="9">
        <v>253</v>
      </c>
      <c r="J173" s="9">
        <v>73.5</v>
      </c>
      <c r="K173" s="9">
        <v>3328</v>
      </c>
      <c r="L173" s="9">
        <v>982</v>
      </c>
      <c r="M173" s="10">
        <v>84</v>
      </c>
      <c r="N173" s="9">
        <v>99</v>
      </c>
      <c r="O173" s="9">
        <v>84.8</v>
      </c>
      <c r="P173" s="10">
        <v>62</v>
      </c>
      <c r="Q173" s="9">
        <v>80</v>
      </c>
      <c r="R173" s="9">
        <v>77.5</v>
      </c>
      <c r="S173" s="10">
        <v>28</v>
      </c>
      <c r="T173" s="9">
        <v>56</v>
      </c>
      <c r="U173" s="9">
        <v>50</v>
      </c>
      <c r="V173" s="10">
        <v>2</v>
      </c>
      <c r="W173" s="9">
        <v>1.5</v>
      </c>
      <c r="X173" s="9">
        <v>1.5</v>
      </c>
      <c r="Y173" s="11" t="s">
        <v>65</v>
      </c>
      <c r="Z173" s="9">
        <v>12</v>
      </c>
      <c r="AA173" s="9">
        <v>6</v>
      </c>
      <c r="AB173" s="9">
        <v>6</v>
      </c>
      <c r="AC173" s="9">
        <v>2</v>
      </c>
      <c r="AD173" s="9">
        <v>12</v>
      </c>
      <c r="AE173" s="12" t="s">
        <v>20</v>
      </c>
    </row>
    <row r="174" spans="1:31">
      <c r="A174" s="7" t="s">
        <v>442</v>
      </c>
      <c r="B174" s="8" t="s">
        <v>54</v>
      </c>
      <c r="C174" s="9" t="s">
        <v>23</v>
      </c>
      <c r="D174" s="8" t="s">
        <v>24</v>
      </c>
      <c r="E174" s="9" t="s">
        <v>443</v>
      </c>
      <c r="F174" s="9">
        <v>1999</v>
      </c>
      <c r="G174" s="9">
        <v>5.3</v>
      </c>
      <c r="H174" s="10">
        <v>111</v>
      </c>
      <c r="I174" s="9">
        <v>150</v>
      </c>
      <c r="J174" s="9">
        <v>74</v>
      </c>
      <c r="K174" s="9">
        <v>1649</v>
      </c>
      <c r="L174" s="9">
        <v>401</v>
      </c>
      <c r="M174" s="10">
        <v>60</v>
      </c>
      <c r="N174" s="9">
        <v>75</v>
      </c>
      <c r="O174" s="9">
        <v>80</v>
      </c>
      <c r="P174" s="10">
        <v>37</v>
      </c>
      <c r="Q174" s="9">
        <v>46</v>
      </c>
      <c r="R174" s="9">
        <v>80.400000000000006</v>
      </c>
      <c r="S174" s="10">
        <v>8</v>
      </c>
      <c r="T174" s="9">
        <v>17</v>
      </c>
      <c r="U174" s="9">
        <v>47.1</v>
      </c>
      <c r="V174" s="10">
        <v>1</v>
      </c>
      <c r="W174" s="9">
        <v>1.5</v>
      </c>
      <c r="X174" s="9">
        <v>1.1000000000000001</v>
      </c>
      <c r="Y174" s="11" t="s">
        <v>260</v>
      </c>
      <c r="Z174" s="9">
        <v>8</v>
      </c>
      <c r="AA174" s="9">
        <v>6</v>
      </c>
      <c r="AB174" s="9">
        <v>9</v>
      </c>
      <c r="AC174" s="14">
        <v>0</v>
      </c>
      <c r="AD174" s="9">
        <v>20</v>
      </c>
      <c r="AE174" s="12" t="s">
        <v>20</v>
      </c>
    </row>
    <row r="175" spans="1:31">
      <c r="A175" s="7" t="s">
        <v>444</v>
      </c>
      <c r="B175" s="8" t="s">
        <v>87</v>
      </c>
      <c r="C175" s="9" t="s">
        <v>23</v>
      </c>
      <c r="D175" s="8" t="s">
        <v>178</v>
      </c>
      <c r="E175" s="9" t="s">
        <v>212</v>
      </c>
      <c r="F175" s="9">
        <v>1989</v>
      </c>
      <c r="G175" s="9">
        <v>6.4</v>
      </c>
      <c r="H175" s="10">
        <v>321</v>
      </c>
      <c r="I175" s="9">
        <v>420</v>
      </c>
      <c r="J175" s="9">
        <v>76.400000000000006</v>
      </c>
      <c r="K175" s="9">
        <v>4249</v>
      </c>
      <c r="L175" s="9">
        <v>1190</v>
      </c>
      <c r="M175" s="10">
        <v>202</v>
      </c>
      <c r="N175" s="9">
        <v>233</v>
      </c>
      <c r="O175" s="9">
        <v>86.7</v>
      </c>
      <c r="P175" s="10">
        <v>88</v>
      </c>
      <c r="Q175" s="9">
        <v>118</v>
      </c>
      <c r="R175" s="9">
        <v>74.599999999999994</v>
      </c>
      <c r="S175" s="10">
        <v>12</v>
      </c>
      <c r="T175" s="9">
        <v>34</v>
      </c>
      <c r="U175" s="9">
        <v>35.299999999999997</v>
      </c>
      <c r="V175" s="10">
        <v>1</v>
      </c>
      <c r="W175" s="9">
        <v>1.5</v>
      </c>
      <c r="X175" s="9">
        <v>1.5</v>
      </c>
      <c r="Y175" s="11" t="s">
        <v>260</v>
      </c>
      <c r="Z175" s="9">
        <v>13</v>
      </c>
      <c r="AA175" s="9">
        <v>27</v>
      </c>
      <c r="AB175" s="9">
        <v>14</v>
      </c>
      <c r="AC175" s="9">
        <v>2</v>
      </c>
      <c r="AD175" s="9">
        <v>47</v>
      </c>
      <c r="AE175" s="12" t="s">
        <v>20</v>
      </c>
    </row>
    <row r="176" spans="1:31">
      <c r="A176" s="7" t="s">
        <v>445</v>
      </c>
      <c r="B176" s="8" t="s">
        <v>446</v>
      </c>
      <c r="C176" s="9" t="s">
        <v>82</v>
      </c>
      <c r="D176" s="8" t="s">
        <v>235</v>
      </c>
      <c r="E176" s="9" t="s">
        <v>447</v>
      </c>
      <c r="F176" s="9">
        <v>2003</v>
      </c>
      <c r="G176" s="9">
        <v>9.5</v>
      </c>
      <c r="H176" s="10">
        <v>197</v>
      </c>
      <c r="I176" s="9">
        <v>323</v>
      </c>
      <c r="J176" s="9">
        <v>61</v>
      </c>
      <c r="K176" s="9">
        <v>3161</v>
      </c>
      <c r="L176" s="9">
        <v>971</v>
      </c>
      <c r="M176" s="10">
        <v>113</v>
      </c>
      <c r="N176" s="9">
        <v>148</v>
      </c>
      <c r="O176" s="9">
        <v>76.400000000000006</v>
      </c>
      <c r="P176" s="10">
        <v>61</v>
      </c>
      <c r="Q176" s="9">
        <v>103</v>
      </c>
      <c r="R176" s="9">
        <v>59.2</v>
      </c>
      <c r="S176" s="10">
        <v>17</v>
      </c>
      <c r="T176" s="9">
        <v>42</v>
      </c>
      <c r="U176" s="9">
        <v>40.5</v>
      </c>
      <c r="V176" s="10">
        <v>2</v>
      </c>
      <c r="W176" s="9">
        <v>1.5</v>
      </c>
      <c r="X176" s="9">
        <v>1.4</v>
      </c>
      <c r="Y176" s="11" t="s">
        <v>65</v>
      </c>
      <c r="Z176" s="9">
        <v>8</v>
      </c>
      <c r="AA176" s="9">
        <v>16</v>
      </c>
      <c r="AB176" s="9">
        <v>13</v>
      </c>
      <c r="AC176" s="9">
        <v>3</v>
      </c>
      <c r="AD176" s="9">
        <v>26</v>
      </c>
      <c r="AE176" s="12" t="s">
        <v>20</v>
      </c>
    </row>
    <row r="177" spans="1:31">
      <c r="A177" s="7" t="s">
        <v>448</v>
      </c>
      <c r="B177" s="8" t="s">
        <v>272</v>
      </c>
      <c r="C177" s="9" t="s">
        <v>82</v>
      </c>
      <c r="D177" s="8" t="s">
        <v>30</v>
      </c>
      <c r="E177" s="9" t="s">
        <v>199</v>
      </c>
      <c r="F177" s="9">
        <v>2004</v>
      </c>
      <c r="G177" s="9">
        <v>7.2</v>
      </c>
      <c r="H177" s="10">
        <v>98</v>
      </c>
      <c r="I177" s="9">
        <v>130</v>
      </c>
      <c r="J177" s="9">
        <v>75.400000000000006</v>
      </c>
      <c r="K177" s="9">
        <v>1262</v>
      </c>
      <c r="L177" s="9">
        <v>195</v>
      </c>
      <c r="M177" s="10">
        <v>71</v>
      </c>
      <c r="N177" s="9">
        <v>83</v>
      </c>
      <c r="O177" s="9">
        <v>85.5</v>
      </c>
      <c r="P177" s="10">
        <v>25</v>
      </c>
      <c r="Q177" s="9">
        <v>33</v>
      </c>
      <c r="R177" s="9">
        <v>75.8</v>
      </c>
      <c r="S177" s="13">
        <v>0</v>
      </c>
      <c r="T177" s="14">
        <v>0</v>
      </c>
      <c r="U177" s="14"/>
      <c r="V177" s="10">
        <v>1</v>
      </c>
      <c r="W177" s="9">
        <v>1.5</v>
      </c>
      <c r="X177" s="9">
        <v>1.1000000000000001</v>
      </c>
      <c r="Y177" s="11" t="s">
        <v>260</v>
      </c>
      <c r="Z177" s="9">
        <v>11</v>
      </c>
      <c r="AA177" s="9">
        <v>4</v>
      </c>
      <c r="AB177" s="9">
        <v>4</v>
      </c>
      <c r="AC177" s="14">
        <v>0</v>
      </c>
      <c r="AD177" s="9">
        <v>7</v>
      </c>
      <c r="AE177" s="12" t="s">
        <v>20</v>
      </c>
    </row>
    <row r="178" spans="1:31">
      <c r="A178" s="7" t="s">
        <v>449</v>
      </c>
      <c r="B178" s="8" t="s">
        <v>450</v>
      </c>
      <c r="C178" s="9" t="s">
        <v>82</v>
      </c>
      <c r="D178" s="8" t="s">
        <v>96</v>
      </c>
      <c r="E178" s="9" t="s">
        <v>451</v>
      </c>
      <c r="F178" s="9">
        <v>1993</v>
      </c>
      <c r="G178" s="9">
        <v>11.8</v>
      </c>
      <c r="H178" s="10">
        <v>191</v>
      </c>
      <c r="I178" s="9">
        <v>267</v>
      </c>
      <c r="J178" s="9">
        <v>71.5</v>
      </c>
      <c r="K178" s="9">
        <v>3187</v>
      </c>
      <c r="L178" s="9">
        <v>550</v>
      </c>
      <c r="M178" s="10">
        <v>93</v>
      </c>
      <c r="N178" s="9">
        <v>130</v>
      </c>
      <c r="O178" s="9">
        <v>71.5</v>
      </c>
      <c r="P178" s="10">
        <v>79</v>
      </c>
      <c r="Q178" s="9">
        <v>95</v>
      </c>
      <c r="R178" s="9">
        <v>83.2</v>
      </c>
      <c r="S178" s="10">
        <v>16</v>
      </c>
      <c r="T178" s="9">
        <v>22</v>
      </c>
      <c r="U178" s="9">
        <v>72.7</v>
      </c>
      <c r="V178" s="10">
        <v>3</v>
      </c>
      <c r="W178" s="9">
        <v>1.5</v>
      </c>
      <c r="X178" s="9">
        <v>0.8</v>
      </c>
      <c r="Y178" s="11" t="s">
        <v>166</v>
      </c>
      <c r="Z178" s="9">
        <v>12</v>
      </c>
      <c r="AA178" s="9">
        <v>10</v>
      </c>
      <c r="AB178" s="9">
        <v>5</v>
      </c>
      <c r="AC178" s="14">
        <v>0</v>
      </c>
      <c r="AD178" s="9">
        <v>24</v>
      </c>
      <c r="AE178" s="12" t="s">
        <v>20</v>
      </c>
    </row>
    <row r="179" spans="1:31">
      <c r="A179" s="7" t="s">
        <v>452</v>
      </c>
      <c r="B179" s="8" t="s">
        <v>411</v>
      </c>
      <c r="C179" s="9" t="s">
        <v>41</v>
      </c>
      <c r="D179" s="8" t="s">
        <v>110</v>
      </c>
      <c r="E179" s="9" t="s">
        <v>453</v>
      </c>
      <c r="F179" s="9">
        <v>2001</v>
      </c>
      <c r="G179" s="9">
        <v>18.600000000000001</v>
      </c>
      <c r="H179" s="10">
        <v>817</v>
      </c>
      <c r="I179" s="9">
        <v>965</v>
      </c>
      <c r="J179" s="9">
        <v>84.7</v>
      </c>
      <c r="K179" s="9">
        <v>12297</v>
      </c>
      <c r="L179" s="9">
        <v>3500</v>
      </c>
      <c r="M179" s="10">
        <v>440</v>
      </c>
      <c r="N179" s="9">
        <v>488</v>
      </c>
      <c r="O179" s="9">
        <v>90.2</v>
      </c>
      <c r="P179" s="10">
        <v>296</v>
      </c>
      <c r="Q179" s="9">
        <v>334</v>
      </c>
      <c r="R179" s="9">
        <v>88.6</v>
      </c>
      <c r="S179" s="10">
        <v>44</v>
      </c>
      <c r="T179" s="9">
        <v>78</v>
      </c>
      <c r="U179" s="9">
        <v>56.4</v>
      </c>
      <c r="V179" s="10">
        <v>2</v>
      </c>
      <c r="W179" s="9">
        <v>1.5</v>
      </c>
      <c r="X179" s="9">
        <v>1.9</v>
      </c>
      <c r="Y179" s="11" t="s">
        <v>65</v>
      </c>
      <c r="Z179" s="9">
        <v>23</v>
      </c>
      <c r="AA179" s="9">
        <v>69</v>
      </c>
      <c r="AB179" s="9">
        <v>18</v>
      </c>
      <c r="AC179" s="9">
        <v>2</v>
      </c>
      <c r="AD179" s="9">
        <v>80</v>
      </c>
      <c r="AE179" s="12" t="s">
        <v>20</v>
      </c>
    </row>
    <row r="180" spans="1:31">
      <c r="A180" s="7" t="s">
        <v>454</v>
      </c>
      <c r="B180" s="8" t="s">
        <v>379</v>
      </c>
      <c r="C180" s="9" t="s">
        <v>29</v>
      </c>
      <c r="D180" s="8" t="s">
        <v>63</v>
      </c>
      <c r="E180" s="9" t="s">
        <v>455</v>
      </c>
      <c r="F180" s="9">
        <v>2003</v>
      </c>
      <c r="G180" s="9">
        <v>10.199999999999999</v>
      </c>
      <c r="H180" s="10">
        <v>488</v>
      </c>
      <c r="I180" s="9">
        <v>559</v>
      </c>
      <c r="J180" s="9">
        <v>87.3</v>
      </c>
      <c r="K180" s="9">
        <v>7567</v>
      </c>
      <c r="L180" s="9">
        <v>1460</v>
      </c>
      <c r="M180" s="10">
        <v>267</v>
      </c>
      <c r="N180" s="9">
        <v>290</v>
      </c>
      <c r="O180" s="9">
        <v>92.1</v>
      </c>
      <c r="P180" s="10">
        <v>167</v>
      </c>
      <c r="Q180" s="9">
        <v>182</v>
      </c>
      <c r="R180" s="9">
        <v>91.8</v>
      </c>
      <c r="S180" s="10">
        <v>36</v>
      </c>
      <c r="T180" s="9">
        <v>52</v>
      </c>
      <c r="U180" s="9">
        <v>69.2</v>
      </c>
      <c r="V180" s="10">
        <v>3</v>
      </c>
      <c r="W180" s="9">
        <v>1.5</v>
      </c>
      <c r="X180" s="9">
        <v>1.2</v>
      </c>
      <c r="Y180" s="11" t="s">
        <v>166</v>
      </c>
      <c r="Z180" s="9">
        <v>17</v>
      </c>
      <c r="AA180" s="9">
        <v>45</v>
      </c>
      <c r="AB180" s="9">
        <v>12</v>
      </c>
      <c r="AC180" s="14">
        <v>0</v>
      </c>
      <c r="AD180" s="9">
        <v>57</v>
      </c>
      <c r="AE180" s="12" t="s">
        <v>20</v>
      </c>
    </row>
    <row r="181" spans="1:31">
      <c r="A181" s="7" t="s">
        <v>456</v>
      </c>
      <c r="B181" s="8" t="s">
        <v>457</v>
      </c>
      <c r="C181" s="9" t="s">
        <v>82</v>
      </c>
      <c r="D181" s="8" t="s">
        <v>83</v>
      </c>
      <c r="E181" s="9" t="s">
        <v>458</v>
      </c>
      <c r="F181" s="9">
        <v>1997</v>
      </c>
      <c r="G181" s="9">
        <v>5</v>
      </c>
      <c r="H181" s="10">
        <v>142</v>
      </c>
      <c r="I181" s="9">
        <v>199</v>
      </c>
      <c r="J181" s="9">
        <v>71.400000000000006</v>
      </c>
      <c r="K181" s="9">
        <v>2688</v>
      </c>
      <c r="L181" s="9">
        <v>773</v>
      </c>
      <c r="M181" s="10">
        <v>68</v>
      </c>
      <c r="N181" s="9">
        <v>79</v>
      </c>
      <c r="O181" s="9">
        <v>86.1</v>
      </c>
      <c r="P181" s="10">
        <v>45</v>
      </c>
      <c r="Q181" s="9">
        <v>68</v>
      </c>
      <c r="R181" s="9">
        <v>66.2</v>
      </c>
      <c r="S181" s="10">
        <v>23</v>
      </c>
      <c r="T181" s="9">
        <v>35</v>
      </c>
      <c r="U181" s="9">
        <v>65.7</v>
      </c>
      <c r="V181" s="10">
        <v>2</v>
      </c>
      <c r="W181" s="9">
        <v>1.5</v>
      </c>
      <c r="X181" s="9">
        <v>1.5</v>
      </c>
      <c r="Y181" s="11" t="s">
        <v>65</v>
      </c>
      <c r="Z181" s="9">
        <v>10</v>
      </c>
      <c r="AA181" s="9">
        <v>8</v>
      </c>
      <c r="AB181" s="9">
        <v>8</v>
      </c>
      <c r="AC181" s="9">
        <v>2</v>
      </c>
      <c r="AD181" s="9">
        <v>20</v>
      </c>
      <c r="AE181" s="12" t="s">
        <v>20</v>
      </c>
    </row>
    <row r="182" spans="1:31">
      <c r="A182" s="7" t="s">
        <v>459</v>
      </c>
      <c r="B182" s="8" t="s">
        <v>54</v>
      </c>
      <c r="C182" s="9" t="s">
        <v>41</v>
      </c>
      <c r="D182" s="8" t="s">
        <v>68</v>
      </c>
      <c r="E182" s="9" t="s">
        <v>460</v>
      </c>
      <c r="F182" s="9">
        <v>2001</v>
      </c>
      <c r="G182" s="9">
        <v>13.7</v>
      </c>
      <c r="H182" s="10">
        <v>325</v>
      </c>
      <c r="I182" s="9">
        <v>429</v>
      </c>
      <c r="J182" s="9">
        <v>75.8</v>
      </c>
      <c r="K182" s="9">
        <v>4739</v>
      </c>
      <c r="L182" s="9">
        <v>1345</v>
      </c>
      <c r="M182" s="10">
        <v>177</v>
      </c>
      <c r="N182" s="9">
        <v>197</v>
      </c>
      <c r="O182" s="9">
        <v>89.8</v>
      </c>
      <c r="P182" s="10">
        <v>114</v>
      </c>
      <c r="Q182" s="9">
        <v>143</v>
      </c>
      <c r="R182" s="9">
        <v>79.7</v>
      </c>
      <c r="S182" s="10">
        <v>14</v>
      </c>
      <c r="T182" s="9">
        <v>37</v>
      </c>
      <c r="U182" s="9">
        <v>37.799999999999997</v>
      </c>
      <c r="V182" s="10">
        <v>1</v>
      </c>
      <c r="W182" s="9">
        <v>1.5</v>
      </c>
      <c r="X182" s="9">
        <v>1.7</v>
      </c>
      <c r="Y182" s="11" t="s">
        <v>260</v>
      </c>
      <c r="Z182" s="9">
        <v>13</v>
      </c>
      <c r="AA182" s="9">
        <v>38</v>
      </c>
      <c r="AB182" s="9">
        <v>13</v>
      </c>
      <c r="AC182" s="9">
        <v>3</v>
      </c>
      <c r="AD182" s="9">
        <v>46</v>
      </c>
      <c r="AE182" s="12" t="s">
        <v>20</v>
      </c>
    </row>
    <row r="183" spans="1:31">
      <c r="A183" s="50" t="s">
        <v>461</v>
      </c>
      <c r="B183" s="52" t="s">
        <v>100</v>
      </c>
      <c r="C183" s="53" t="s">
        <v>23</v>
      </c>
      <c r="D183" s="52" t="s">
        <v>114</v>
      </c>
      <c r="E183" s="53" t="s">
        <v>462</v>
      </c>
      <c r="F183" s="53">
        <v>2001</v>
      </c>
      <c r="G183" s="53">
        <v>17.8</v>
      </c>
      <c r="H183" s="56">
        <v>619</v>
      </c>
      <c r="I183" s="53">
        <v>739</v>
      </c>
      <c r="J183" s="53">
        <v>83.8</v>
      </c>
      <c r="K183" s="53">
        <v>9913</v>
      </c>
      <c r="L183" s="53">
        <v>1905</v>
      </c>
      <c r="M183" s="56">
        <v>339</v>
      </c>
      <c r="N183" s="53">
        <v>372</v>
      </c>
      <c r="O183" s="53">
        <v>91.1</v>
      </c>
      <c r="P183" s="56">
        <v>210</v>
      </c>
      <c r="Q183" s="53">
        <v>234</v>
      </c>
      <c r="R183" s="53">
        <v>89.7</v>
      </c>
      <c r="S183" s="56">
        <v>52</v>
      </c>
      <c r="T183" s="53">
        <v>80</v>
      </c>
      <c r="U183" s="53">
        <v>65</v>
      </c>
      <c r="V183" s="57">
        <v>0</v>
      </c>
      <c r="W183" s="53">
        <v>1.4</v>
      </c>
      <c r="X183" s="53">
        <v>2.2999999999999998</v>
      </c>
      <c r="Y183" s="58" t="s">
        <v>176</v>
      </c>
      <c r="Z183" s="53">
        <v>10</v>
      </c>
      <c r="AA183" s="53">
        <v>43</v>
      </c>
      <c r="AB183" s="53">
        <v>19</v>
      </c>
      <c r="AC183" s="53">
        <v>1</v>
      </c>
      <c r="AD183" s="53">
        <v>61</v>
      </c>
      <c r="AE183" s="61" t="s">
        <v>20</v>
      </c>
    </row>
    <row r="184" spans="1:31">
      <c r="A184" s="7" t="s">
        <v>463</v>
      </c>
      <c r="B184" s="8" t="s">
        <v>34</v>
      </c>
      <c r="C184" s="9" t="s">
        <v>23</v>
      </c>
      <c r="D184" s="8" t="s">
        <v>106</v>
      </c>
      <c r="E184" s="9" t="s">
        <v>464</v>
      </c>
      <c r="F184" s="9">
        <v>2001</v>
      </c>
      <c r="G184" s="9">
        <v>8</v>
      </c>
      <c r="H184" s="10">
        <v>253</v>
      </c>
      <c r="I184" s="9">
        <v>309</v>
      </c>
      <c r="J184" s="9">
        <v>81.900000000000006</v>
      </c>
      <c r="K184" s="9">
        <v>3789</v>
      </c>
      <c r="L184" s="9">
        <v>655</v>
      </c>
      <c r="M184" s="10">
        <v>132</v>
      </c>
      <c r="N184" s="9">
        <v>147</v>
      </c>
      <c r="O184" s="9">
        <v>89.8</v>
      </c>
      <c r="P184" s="10">
        <v>94</v>
      </c>
      <c r="Q184" s="9">
        <v>112</v>
      </c>
      <c r="R184" s="9">
        <v>83.9</v>
      </c>
      <c r="S184" s="10">
        <v>13</v>
      </c>
      <c r="T184" s="9">
        <v>25</v>
      </c>
      <c r="U184" s="9">
        <v>52</v>
      </c>
      <c r="V184" s="10">
        <v>2</v>
      </c>
      <c r="W184" s="9">
        <v>1.4</v>
      </c>
      <c r="X184" s="9">
        <v>0.7</v>
      </c>
      <c r="Y184" s="11" t="s">
        <v>186</v>
      </c>
      <c r="Z184" s="9">
        <v>10</v>
      </c>
      <c r="AA184" s="9">
        <v>14</v>
      </c>
      <c r="AB184" s="9">
        <v>7</v>
      </c>
      <c r="AC184" s="9">
        <v>2</v>
      </c>
      <c r="AD184" s="9">
        <v>28</v>
      </c>
      <c r="AE184" s="12" t="s">
        <v>20</v>
      </c>
    </row>
    <row r="185" spans="1:31">
      <c r="A185" s="7" t="s">
        <v>465</v>
      </c>
      <c r="B185" s="8" t="s">
        <v>54</v>
      </c>
      <c r="C185" s="9" t="s">
        <v>67</v>
      </c>
      <c r="D185" s="8" t="s">
        <v>72</v>
      </c>
      <c r="E185" s="9" t="s">
        <v>466</v>
      </c>
      <c r="F185" s="9">
        <v>1997</v>
      </c>
      <c r="G185" s="9">
        <v>10.6</v>
      </c>
      <c r="H185" s="10">
        <v>350</v>
      </c>
      <c r="I185" s="9">
        <v>455</v>
      </c>
      <c r="J185" s="9">
        <v>76.900000000000006</v>
      </c>
      <c r="K185" s="9">
        <v>5744</v>
      </c>
      <c r="L185" s="9">
        <v>2004</v>
      </c>
      <c r="M185" s="10">
        <v>168</v>
      </c>
      <c r="N185" s="9">
        <v>192</v>
      </c>
      <c r="O185" s="9">
        <v>87.5</v>
      </c>
      <c r="P185" s="10">
        <v>159</v>
      </c>
      <c r="Q185" s="9">
        <v>201</v>
      </c>
      <c r="R185" s="9">
        <v>79.099999999999994</v>
      </c>
      <c r="S185" s="10">
        <v>18</v>
      </c>
      <c r="T185" s="9">
        <v>34</v>
      </c>
      <c r="U185" s="9">
        <v>52.9</v>
      </c>
      <c r="V185" s="10">
        <v>3</v>
      </c>
      <c r="W185" s="9">
        <v>1.4</v>
      </c>
      <c r="X185" s="9">
        <v>1.1000000000000001</v>
      </c>
      <c r="Y185" s="11" t="s">
        <v>172</v>
      </c>
      <c r="Z185" s="9">
        <v>10</v>
      </c>
      <c r="AA185" s="9">
        <v>23</v>
      </c>
      <c r="AB185" s="9">
        <v>6</v>
      </c>
      <c r="AC185" s="9">
        <v>2</v>
      </c>
      <c r="AD185" s="9">
        <v>30</v>
      </c>
      <c r="AE185" s="12" t="s">
        <v>20</v>
      </c>
    </row>
    <row r="186" spans="1:31">
      <c r="A186" s="7" t="s">
        <v>467</v>
      </c>
      <c r="B186" s="8" t="s">
        <v>468</v>
      </c>
      <c r="C186" s="9" t="s">
        <v>82</v>
      </c>
      <c r="D186" s="8" t="s">
        <v>101</v>
      </c>
      <c r="E186" s="9" t="s">
        <v>469</v>
      </c>
      <c r="F186" s="9">
        <v>2000</v>
      </c>
      <c r="G186" s="9">
        <v>18.5</v>
      </c>
      <c r="H186" s="10">
        <v>313</v>
      </c>
      <c r="I186" s="9">
        <v>374</v>
      </c>
      <c r="J186" s="9">
        <v>83.7</v>
      </c>
      <c r="K186" s="9">
        <v>4240</v>
      </c>
      <c r="L186" s="9">
        <v>652</v>
      </c>
      <c r="M186" s="10">
        <v>190</v>
      </c>
      <c r="N186" s="9">
        <v>216</v>
      </c>
      <c r="O186" s="9">
        <v>88</v>
      </c>
      <c r="P186" s="10">
        <v>97</v>
      </c>
      <c r="Q186" s="9">
        <v>114</v>
      </c>
      <c r="R186" s="9">
        <v>85.1</v>
      </c>
      <c r="S186" s="10">
        <v>8</v>
      </c>
      <c r="T186" s="9">
        <v>12</v>
      </c>
      <c r="U186" s="9">
        <v>66.7</v>
      </c>
      <c r="V186" s="10">
        <v>1</v>
      </c>
      <c r="W186" s="9">
        <v>1.4</v>
      </c>
      <c r="X186" s="9">
        <v>1.1000000000000001</v>
      </c>
      <c r="Y186" s="11" t="s">
        <v>180</v>
      </c>
      <c r="Z186" s="9">
        <v>18</v>
      </c>
      <c r="AA186" s="9">
        <v>18</v>
      </c>
      <c r="AB186" s="9">
        <v>12</v>
      </c>
      <c r="AC186" s="9">
        <v>1</v>
      </c>
      <c r="AD186" s="9">
        <v>29</v>
      </c>
      <c r="AE186" s="12" t="s">
        <v>20</v>
      </c>
    </row>
    <row r="187" spans="1:31">
      <c r="A187" s="7" t="s">
        <v>470</v>
      </c>
      <c r="B187" s="8" t="s">
        <v>54</v>
      </c>
      <c r="C187" s="9" t="s">
        <v>67</v>
      </c>
      <c r="D187" s="8" t="s">
        <v>157</v>
      </c>
      <c r="E187" s="9" t="s">
        <v>471</v>
      </c>
      <c r="F187" s="9">
        <v>1998</v>
      </c>
      <c r="G187" s="9">
        <v>11.9</v>
      </c>
      <c r="H187" s="10">
        <v>439</v>
      </c>
      <c r="I187" s="9">
        <v>535</v>
      </c>
      <c r="J187" s="9">
        <v>82.1</v>
      </c>
      <c r="K187" s="9">
        <v>6373</v>
      </c>
      <c r="L187" s="9">
        <v>2412</v>
      </c>
      <c r="M187" s="10">
        <v>249</v>
      </c>
      <c r="N187" s="9">
        <v>269</v>
      </c>
      <c r="O187" s="9">
        <v>92.6</v>
      </c>
      <c r="P187" s="10">
        <v>165</v>
      </c>
      <c r="Q187" s="9">
        <v>203</v>
      </c>
      <c r="R187" s="9">
        <v>81.3</v>
      </c>
      <c r="S187" s="10">
        <v>14</v>
      </c>
      <c r="T187" s="9">
        <v>32</v>
      </c>
      <c r="U187" s="9">
        <v>43.8</v>
      </c>
      <c r="V187" s="13">
        <v>0</v>
      </c>
      <c r="W187" s="9">
        <v>1.4</v>
      </c>
      <c r="X187" s="9">
        <v>1.4</v>
      </c>
      <c r="Y187" s="11" t="s">
        <v>176</v>
      </c>
      <c r="Z187" s="9">
        <v>9</v>
      </c>
      <c r="AA187" s="9">
        <v>11</v>
      </c>
      <c r="AB187" s="9">
        <v>9</v>
      </c>
      <c r="AC187" s="9">
        <v>6</v>
      </c>
      <c r="AD187" s="9">
        <v>28</v>
      </c>
      <c r="AE187" s="12" t="s">
        <v>20</v>
      </c>
    </row>
    <row r="188" spans="1:31">
      <c r="A188" s="7" t="s">
        <v>472</v>
      </c>
      <c r="B188" s="8" t="s">
        <v>54</v>
      </c>
      <c r="C188" s="9" t="s">
        <v>241</v>
      </c>
      <c r="D188" s="8" t="s">
        <v>121</v>
      </c>
      <c r="E188" s="9" t="s">
        <v>473</v>
      </c>
      <c r="F188" s="9">
        <v>2001</v>
      </c>
      <c r="G188" s="9">
        <v>7.4</v>
      </c>
      <c r="H188" s="10">
        <v>199</v>
      </c>
      <c r="I188" s="9">
        <v>303</v>
      </c>
      <c r="J188" s="9">
        <v>65.7</v>
      </c>
      <c r="K188" s="9">
        <v>3081</v>
      </c>
      <c r="L188" s="9">
        <v>906</v>
      </c>
      <c r="M188" s="10">
        <v>101</v>
      </c>
      <c r="N188" s="9">
        <v>118</v>
      </c>
      <c r="O188" s="9">
        <v>85.6</v>
      </c>
      <c r="P188" s="10">
        <v>82</v>
      </c>
      <c r="Q188" s="9">
        <v>124</v>
      </c>
      <c r="R188" s="9">
        <v>66.099999999999994</v>
      </c>
      <c r="S188" s="10">
        <v>9</v>
      </c>
      <c r="T188" s="9">
        <v>31</v>
      </c>
      <c r="U188" s="9">
        <v>29</v>
      </c>
      <c r="V188" s="10">
        <v>2</v>
      </c>
      <c r="W188" s="9">
        <v>1.4</v>
      </c>
      <c r="X188" s="9">
        <v>0.8</v>
      </c>
      <c r="Y188" s="11" t="s">
        <v>186</v>
      </c>
      <c r="Z188" s="9">
        <v>7</v>
      </c>
      <c r="AA188" s="9">
        <v>11</v>
      </c>
      <c r="AB188" s="9">
        <v>6</v>
      </c>
      <c r="AC188" s="9">
        <v>3</v>
      </c>
      <c r="AD188" s="9">
        <v>21</v>
      </c>
      <c r="AE188" s="12" t="s">
        <v>20</v>
      </c>
    </row>
    <row r="189" spans="1:31">
      <c r="A189" s="7" t="s">
        <v>474</v>
      </c>
      <c r="B189" s="8" t="s">
        <v>54</v>
      </c>
      <c r="C189" s="9" t="s">
        <v>241</v>
      </c>
      <c r="D189" s="8" t="s">
        <v>36</v>
      </c>
      <c r="E189" s="9" t="s">
        <v>475</v>
      </c>
      <c r="F189" s="9">
        <v>1997</v>
      </c>
      <c r="G189" s="9">
        <v>8</v>
      </c>
      <c r="H189" s="10">
        <v>368</v>
      </c>
      <c r="I189" s="9">
        <v>461</v>
      </c>
      <c r="J189" s="9">
        <v>79.8</v>
      </c>
      <c r="K189" s="9">
        <v>5424</v>
      </c>
      <c r="L189" s="9">
        <v>2201</v>
      </c>
      <c r="M189" s="10">
        <v>220</v>
      </c>
      <c r="N189" s="9">
        <v>255</v>
      </c>
      <c r="O189" s="9">
        <v>86.3</v>
      </c>
      <c r="P189" s="10">
        <v>122</v>
      </c>
      <c r="Q189" s="9">
        <v>153</v>
      </c>
      <c r="R189" s="9">
        <v>79.7</v>
      </c>
      <c r="S189" s="10">
        <v>17</v>
      </c>
      <c r="T189" s="9">
        <v>26</v>
      </c>
      <c r="U189" s="9">
        <v>65.400000000000006</v>
      </c>
      <c r="V189" s="10">
        <v>4</v>
      </c>
      <c r="W189" s="9">
        <v>1.4</v>
      </c>
      <c r="X189" s="9">
        <v>1.4</v>
      </c>
      <c r="Y189" s="11" t="s">
        <v>476</v>
      </c>
      <c r="Z189" s="9">
        <v>12</v>
      </c>
      <c r="AA189" s="9">
        <v>25</v>
      </c>
      <c r="AB189" s="9">
        <v>11</v>
      </c>
      <c r="AC189" s="9">
        <v>4</v>
      </c>
      <c r="AD189" s="9">
        <v>36</v>
      </c>
      <c r="AE189" s="12" t="s">
        <v>20</v>
      </c>
    </row>
    <row r="190" spans="1:31">
      <c r="A190" s="7" t="s">
        <v>477</v>
      </c>
      <c r="B190" s="8" t="s">
        <v>100</v>
      </c>
      <c r="C190" s="9" t="s">
        <v>82</v>
      </c>
      <c r="D190" s="8" t="s">
        <v>42</v>
      </c>
      <c r="E190" s="9" t="s">
        <v>478</v>
      </c>
      <c r="F190" s="9">
        <v>1997</v>
      </c>
      <c r="G190" s="9">
        <v>14.7</v>
      </c>
      <c r="H190" s="10">
        <v>221</v>
      </c>
      <c r="I190" s="9">
        <v>312</v>
      </c>
      <c r="J190" s="9">
        <v>70.8</v>
      </c>
      <c r="K190" s="9">
        <v>3216</v>
      </c>
      <c r="L190" s="9">
        <v>811</v>
      </c>
      <c r="M190" s="10">
        <v>108</v>
      </c>
      <c r="N190" s="9">
        <v>139</v>
      </c>
      <c r="O190" s="9">
        <v>77.7</v>
      </c>
      <c r="P190" s="10">
        <v>81</v>
      </c>
      <c r="Q190" s="9">
        <v>108</v>
      </c>
      <c r="R190" s="9">
        <v>75</v>
      </c>
      <c r="S190" s="10">
        <v>10</v>
      </c>
      <c r="T190" s="9">
        <v>15</v>
      </c>
      <c r="U190" s="9">
        <v>66.7</v>
      </c>
      <c r="V190" s="13">
        <v>0</v>
      </c>
      <c r="W190" s="9">
        <v>1.4</v>
      </c>
      <c r="X190" s="9">
        <v>0.8</v>
      </c>
      <c r="Y190" s="11" t="s">
        <v>176</v>
      </c>
      <c r="Z190" s="9">
        <v>12</v>
      </c>
      <c r="AA190" s="9">
        <v>19</v>
      </c>
      <c r="AB190" s="9">
        <v>12</v>
      </c>
      <c r="AC190" s="14">
        <v>0</v>
      </c>
      <c r="AD190" s="9">
        <v>34</v>
      </c>
      <c r="AE190" s="12" t="s">
        <v>20</v>
      </c>
    </row>
    <row r="191" spans="1:31">
      <c r="A191" s="7" t="s">
        <v>479</v>
      </c>
      <c r="B191" s="8" t="s">
        <v>54</v>
      </c>
      <c r="C191" s="9" t="s">
        <v>241</v>
      </c>
      <c r="D191" s="8" t="s">
        <v>36</v>
      </c>
      <c r="E191" s="9" t="s">
        <v>480</v>
      </c>
      <c r="F191" s="9">
        <v>1994</v>
      </c>
      <c r="G191" s="9">
        <v>4.2</v>
      </c>
      <c r="H191" s="10">
        <v>170</v>
      </c>
      <c r="I191" s="9">
        <v>215</v>
      </c>
      <c r="J191" s="9">
        <v>79.099999999999994</v>
      </c>
      <c r="K191" s="9">
        <v>3031</v>
      </c>
      <c r="L191" s="9">
        <v>962</v>
      </c>
      <c r="M191" s="10">
        <v>72</v>
      </c>
      <c r="N191" s="9">
        <v>81</v>
      </c>
      <c r="O191" s="9">
        <v>88.9</v>
      </c>
      <c r="P191" s="10">
        <v>72</v>
      </c>
      <c r="Q191" s="9">
        <v>83</v>
      </c>
      <c r="R191" s="9">
        <v>86.7</v>
      </c>
      <c r="S191" s="10">
        <v>17</v>
      </c>
      <c r="T191" s="9">
        <v>34</v>
      </c>
      <c r="U191" s="9">
        <v>50</v>
      </c>
      <c r="V191" s="13">
        <v>0</v>
      </c>
      <c r="W191" s="9">
        <v>1.4</v>
      </c>
      <c r="X191" s="9">
        <v>0.7</v>
      </c>
      <c r="Y191" s="11" t="s">
        <v>176</v>
      </c>
      <c r="Z191" s="9">
        <v>8</v>
      </c>
      <c r="AA191" s="9">
        <v>9</v>
      </c>
      <c r="AB191" s="9">
        <v>7</v>
      </c>
      <c r="AC191" s="9">
        <v>6</v>
      </c>
      <c r="AD191" s="9">
        <v>10</v>
      </c>
      <c r="AE191" s="12" t="s">
        <v>20</v>
      </c>
    </row>
    <row r="192" spans="1:31">
      <c r="A192" s="7" t="s">
        <v>481</v>
      </c>
      <c r="B192" s="8" t="s">
        <v>28</v>
      </c>
      <c r="C192" s="9" t="s">
        <v>241</v>
      </c>
      <c r="D192" s="8" t="s">
        <v>83</v>
      </c>
      <c r="E192" s="9" t="s">
        <v>482</v>
      </c>
      <c r="F192" s="9">
        <v>1996</v>
      </c>
      <c r="G192" s="9">
        <v>16.3</v>
      </c>
      <c r="H192" s="10">
        <v>990</v>
      </c>
      <c r="I192" s="9">
        <v>1195</v>
      </c>
      <c r="J192" s="9">
        <v>82.8</v>
      </c>
      <c r="K192" s="9">
        <v>15553</v>
      </c>
      <c r="L192" s="9">
        <v>5275</v>
      </c>
      <c r="M192" s="10">
        <v>507</v>
      </c>
      <c r="N192" s="9">
        <v>554</v>
      </c>
      <c r="O192" s="9">
        <v>91.5</v>
      </c>
      <c r="P192" s="10">
        <v>426</v>
      </c>
      <c r="Q192" s="9">
        <v>497</v>
      </c>
      <c r="R192" s="9">
        <v>85.7</v>
      </c>
      <c r="S192" s="10">
        <v>44</v>
      </c>
      <c r="T192" s="9">
        <v>96</v>
      </c>
      <c r="U192" s="9">
        <v>45.8</v>
      </c>
      <c r="V192" s="13">
        <v>0</v>
      </c>
      <c r="W192" s="9">
        <v>1.4</v>
      </c>
      <c r="X192" s="9">
        <v>1.7</v>
      </c>
      <c r="Y192" s="11" t="s">
        <v>176</v>
      </c>
      <c r="Z192" s="9">
        <v>17</v>
      </c>
      <c r="AA192" s="9">
        <v>87</v>
      </c>
      <c r="AB192" s="9">
        <v>18</v>
      </c>
      <c r="AC192" s="9">
        <v>7</v>
      </c>
      <c r="AD192" s="9">
        <v>90</v>
      </c>
      <c r="AE192" s="12" t="s">
        <v>20</v>
      </c>
    </row>
    <row r="193" spans="1:31">
      <c r="A193" s="7" t="s">
        <v>483</v>
      </c>
      <c r="B193" s="8" t="s">
        <v>34</v>
      </c>
      <c r="C193" s="9" t="s">
        <v>82</v>
      </c>
      <c r="D193" s="8" t="s">
        <v>178</v>
      </c>
      <c r="E193" s="9" t="s">
        <v>484</v>
      </c>
      <c r="F193" s="9">
        <v>1997</v>
      </c>
      <c r="G193" s="9">
        <v>18</v>
      </c>
      <c r="H193" s="10">
        <v>282</v>
      </c>
      <c r="I193" s="9">
        <v>339</v>
      </c>
      <c r="J193" s="9">
        <v>83.2</v>
      </c>
      <c r="K193" s="9">
        <v>3319</v>
      </c>
      <c r="L193" s="9">
        <v>516</v>
      </c>
      <c r="M193" s="10">
        <v>184</v>
      </c>
      <c r="N193" s="9">
        <v>213</v>
      </c>
      <c r="O193" s="9">
        <v>86.4</v>
      </c>
      <c r="P193" s="10">
        <v>60</v>
      </c>
      <c r="Q193" s="9">
        <v>71</v>
      </c>
      <c r="R193" s="9">
        <v>84.5</v>
      </c>
      <c r="S193" s="10">
        <v>10</v>
      </c>
      <c r="T193" s="9">
        <v>15</v>
      </c>
      <c r="U193" s="9">
        <v>66.7</v>
      </c>
      <c r="V193" s="10">
        <v>1</v>
      </c>
      <c r="W193" s="9">
        <v>1.4</v>
      </c>
      <c r="X193" s="9">
        <v>0.5</v>
      </c>
      <c r="Y193" s="11" t="s">
        <v>180</v>
      </c>
      <c r="Z193" s="9">
        <v>8</v>
      </c>
      <c r="AA193" s="9">
        <v>19</v>
      </c>
      <c r="AB193" s="9">
        <v>3</v>
      </c>
      <c r="AC193" s="14">
        <v>0</v>
      </c>
      <c r="AD193" s="9">
        <v>22</v>
      </c>
      <c r="AE193" s="12" t="s">
        <v>20</v>
      </c>
    </row>
    <row r="194" spans="1:31">
      <c r="A194" s="7" t="s">
        <v>485</v>
      </c>
      <c r="B194" s="8" t="s">
        <v>164</v>
      </c>
      <c r="C194" s="9" t="s">
        <v>23</v>
      </c>
      <c r="D194" s="8" t="s">
        <v>110</v>
      </c>
      <c r="E194" s="9" t="s">
        <v>486</v>
      </c>
      <c r="F194" s="9">
        <v>1999</v>
      </c>
      <c r="G194" s="9">
        <v>5.8</v>
      </c>
      <c r="H194" s="10">
        <v>106</v>
      </c>
      <c r="I194" s="9">
        <v>170</v>
      </c>
      <c r="J194" s="9">
        <v>62.4</v>
      </c>
      <c r="K194" s="9">
        <v>1550</v>
      </c>
      <c r="L194" s="9">
        <v>657</v>
      </c>
      <c r="M194" s="10">
        <v>60</v>
      </c>
      <c r="N194" s="9">
        <v>80</v>
      </c>
      <c r="O194" s="9">
        <v>75</v>
      </c>
      <c r="P194" s="10">
        <v>33</v>
      </c>
      <c r="Q194" s="9">
        <v>47</v>
      </c>
      <c r="R194" s="9">
        <v>70.2</v>
      </c>
      <c r="S194" s="10">
        <v>6</v>
      </c>
      <c r="T194" s="9">
        <v>12</v>
      </c>
      <c r="U194" s="9">
        <v>50</v>
      </c>
      <c r="V194" s="13">
        <v>0</v>
      </c>
      <c r="W194" s="9">
        <v>1.4</v>
      </c>
      <c r="X194" s="9">
        <v>1.4</v>
      </c>
      <c r="Y194" s="11" t="s">
        <v>176</v>
      </c>
      <c r="Z194" s="9">
        <v>11</v>
      </c>
      <c r="AA194" s="9">
        <v>8</v>
      </c>
      <c r="AB194" s="9">
        <v>8</v>
      </c>
      <c r="AC194" s="9">
        <v>4</v>
      </c>
      <c r="AD194" s="9">
        <v>17</v>
      </c>
      <c r="AE194" s="12" t="s">
        <v>20</v>
      </c>
    </row>
    <row r="195" spans="1:31">
      <c r="A195" s="7" t="s">
        <v>487</v>
      </c>
      <c r="B195" s="8" t="s">
        <v>280</v>
      </c>
      <c r="C195" s="9" t="s">
        <v>67</v>
      </c>
      <c r="D195" s="8" t="s">
        <v>106</v>
      </c>
      <c r="E195" s="9" t="s">
        <v>488</v>
      </c>
      <c r="F195" s="9">
        <v>1997</v>
      </c>
      <c r="G195" s="9">
        <v>15.9</v>
      </c>
      <c r="H195" s="10">
        <v>746</v>
      </c>
      <c r="I195" s="9">
        <v>873</v>
      </c>
      <c r="J195" s="9">
        <v>85.5</v>
      </c>
      <c r="K195" s="9">
        <v>11787</v>
      </c>
      <c r="L195" s="9">
        <v>3864</v>
      </c>
      <c r="M195" s="10">
        <v>394</v>
      </c>
      <c r="N195" s="9">
        <v>430</v>
      </c>
      <c r="O195" s="9">
        <v>91.6</v>
      </c>
      <c r="P195" s="10">
        <v>306</v>
      </c>
      <c r="Q195" s="9">
        <v>332</v>
      </c>
      <c r="R195" s="9">
        <v>92.2</v>
      </c>
      <c r="S195" s="10">
        <v>31</v>
      </c>
      <c r="T195" s="9">
        <v>75</v>
      </c>
      <c r="U195" s="9">
        <v>41.3</v>
      </c>
      <c r="V195" s="10">
        <v>1</v>
      </c>
      <c r="W195" s="9">
        <v>1.4</v>
      </c>
      <c r="X195" s="9">
        <v>1.4</v>
      </c>
      <c r="Y195" s="11" t="s">
        <v>180</v>
      </c>
      <c r="Z195" s="9">
        <v>9</v>
      </c>
      <c r="AA195" s="9">
        <v>76</v>
      </c>
      <c r="AB195" s="9">
        <v>9</v>
      </c>
      <c r="AC195" s="9">
        <v>5</v>
      </c>
      <c r="AD195" s="9">
        <v>68</v>
      </c>
      <c r="AE195" s="12" t="s">
        <v>20</v>
      </c>
    </row>
    <row r="196" spans="1:31">
      <c r="A196" s="7" t="s">
        <v>489</v>
      </c>
      <c r="B196" s="8" t="s">
        <v>91</v>
      </c>
      <c r="C196" s="9" t="s">
        <v>23</v>
      </c>
      <c r="D196" s="8" t="s">
        <v>30</v>
      </c>
      <c r="E196" s="9" t="s">
        <v>490</v>
      </c>
      <c r="F196" s="9">
        <v>2002</v>
      </c>
      <c r="G196" s="9">
        <v>8.6</v>
      </c>
      <c r="H196" s="10">
        <v>233</v>
      </c>
      <c r="I196" s="9">
        <v>285</v>
      </c>
      <c r="J196" s="9">
        <v>81.8</v>
      </c>
      <c r="K196" s="9">
        <v>3790</v>
      </c>
      <c r="L196" s="9">
        <v>1171</v>
      </c>
      <c r="M196" s="10">
        <v>115</v>
      </c>
      <c r="N196" s="9">
        <v>130</v>
      </c>
      <c r="O196" s="9">
        <v>88.5</v>
      </c>
      <c r="P196" s="10">
        <v>92</v>
      </c>
      <c r="Q196" s="9">
        <v>108</v>
      </c>
      <c r="R196" s="9">
        <v>85.2</v>
      </c>
      <c r="S196" s="10">
        <v>18</v>
      </c>
      <c r="T196" s="9">
        <v>31</v>
      </c>
      <c r="U196" s="9">
        <v>58.1</v>
      </c>
      <c r="V196" s="13">
        <v>0</v>
      </c>
      <c r="W196" s="9">
        <v>1.4</v>
      </c>
      <c r="X196" s="9">
        <v>1.6</v>
      </c>
      <c r="Y196" s="11" t="s">
        <v>176</v>
      </c>
      <c r="Z196" s="9">
        <v>10</v>
      </c>
      <c r="AA196" s="9">
        <v>18</v>
      </c>
      <c r="AB196" s="9">
        <v>13</v>
      </c>
      <c r="AC196" s="9">
        <v>7</v>
      </c>
      <c r="AD196" s="9">
        <v>27</v>
      </c>
      <c r="AE196" s="12" t="s">
        <v>20</v>
      </c>
    </row>
    <row r="197" spans="1:31">
      <c r="A197" s="7" t="s">
        <v>491</v>
      </c>
      <c r="B197" s="8" t="s">
        <v>313</v>
      </c>
      <c r="C197" s="9" t="s">
        <v>41</v>
      </c>
      <c r="D197" s="8" t="s">
        <v>106</v>
      </c>
      <c r="E197" s="9" t="s">
        <v>492</v>
      </c>
      <c r="F197" s="9">
        <v>2005</v>
      </c>
      <c r="G197" s="9">
        <v>16.5</v>
      </c>
      <c r="H197" s="10">
        <v>761</v>
      </c>
      <c r="I197" s="9">
        <v>886</v>
      </c>
      <c r="J197" s="9">
        <v>85.9</v>
      </c>
      <c r="K197" s="9">
        <v>11748</v>
      </c>
      <c r="L197" s="9">
        <v>2875</v>
      </c>
      <c r="M197" s="10">
        <v>395</v>
      </c>
      <c r="N197" s="9">
        <v>436</v>
      </c>
      <c r="O197" s="9">
        <v>90.6</v>
      </c>
      <c r="P197" s="10">
        <v>295</v>
      </c>
      <c r="Q197" s="9">
        <v>338</v>
      </c>
      <c r="R197" s="9">
        <v>87.3</v>
      </c>
      <c r="S197" s="10">
        <v>42</v>
      </c>
      <c r="T197" s="9">
        <v>55</v>
      </c>
      <c r="U197" s="9">
        <v>76.400000000000006</v>
      </c>
      <c r="V197" s="10">
        <v>1</v>
      </c>
      <c r="W197" s="9">
        <v>1.4</v>
      </c>
      <c r="X197" s="9">
        <v>1.3</v>
      </c>
      <c r="Y197" s="11" t="s">
        <v>180</v>
      </c>
      <c r="Z197" s="9">
        <v>13</v>
      </c>
      <c r="AA197" s="9">
        <v>64</v>
      </c>
      <c r="AB197" s="9">
        <v>12</v>
      </c>
      <c r="AC197" s="14">
        <v>0</v>
      </c>
      <c r="AD197" s="9">
        <v>89</v>
      </c>
      <c r="AE197" s="12" t="s">
        <v>20</v>
      </c>
    </row>
    <row r="198" spans="1:31">
      <c r="A198" s="7" t="s">
        <v>493</v>
      </c>
      <c r="B198" s="8" t="s">
        <v>100</v>
      </c>
      <c r="C198" s="9" t="s">
        <v>67</v>
      </c>
      <c r="D198" s="8" t="s">
        <v>178</v>
      </c>
      <c r="E198" s="9" t="s">
        <v>494</v>
      </c>
      <c r="F198" s="9">
        <v>2005</v>
      </c>
      <c r="G198" s="9">
        <v>7.7</v>
      </c>
      <c r="H198" s="10">
        <v>300</v>
      </c>
      <c r="I198" s="9">
        <v>351</v>
      </c>
      <c r="J198" s="9">
        <v>85.5</v>
      </c>
      <c r="K198" s="9">
        <v>4553</v>
      </c>
      <c r="L198" s="9">
        <v>1663</v>
      </c>
      <c r="M198" s="10">
        <v>168</v>
      </c>
      <c r="N198" s="9">
        <v>185</v>
      </c>
      <c r="O198" s="9">
        <v>90.8</v>
      </c>
      <c r="P198" s="10">
        <v>108</v>
      </c>
      <c r="Q198" s="9">
        <v>123</v>
      </c>
      <c r="R198" s="9">
        <v>87.8</v>
      </c>
      <c r="S198" s="10">
        <v>16</v>
      </c>
      <c r="T198" s="9">
        <v>29</v>
      </c>
      <c r="U198" s="9">
        <v>55.2</v>
      </c>
      <c r="V198" s="10">
        <v>1</v>
      </c>
      <c r="W198" s="9">
        <v>1.4</v>
      </c>
      <c r="X198" s="9">
        <v>1.1000000000000001</v>
      </c>
      <c r="Y198" s="11" t="s">
        <v>180</v>
      </c>
      <c r="Z198" s="9">
        <v>4</v>
      </c>
      <c r="AA198" s="9">
        <v>15</v>
      </c>
      <c r="AB198" s="9">
        <v>3</v>
      </c>
      <c r="AC198" s="14">
        <v>0</v>
      </c>
      <c r="AD198" s="9">
        <v>23</v>
      </c>
      <c r="AE198" s="12" t="s">
        <v>20</v>
      </c>
    </row>
    <row r="199" spans="1:31">
      <c r="A199" s="7" t="s">
        <v>495</v>
      </c>
      <c r="B199" s="8" t="s">
        <v>54</v>
      </c>
      <c r="C199" s="9" t="s">
        <v>67</v>
      </c>
      <c r="D199" s="8" t="s">
        <v>63</v>
      </c>
      <c r="E199" s="9" t="s">
        <v>496</v>
      </c>
      <c r="F199" s="9">
        <v>2004</v>
      </c>
      <c r="G199" s="9">
        <v>13.3</v>
      </c>
      <c r="H199" s="10">
        <v>715</v>
      </c>
      <c r="I199" s="9">
        <v>816</v>
      </c>
      <c r="J199" s="9">
        <v>87.6</v>
      </c>
      <c r="K199" s="9">
        <v>13829</v>
      </c>
      <c r="L199" s="9">
        <v>4035</v>
      </c>
      <c r="M199" s="10">
        <v>270</v>
      </c>
      <c r="N199" s="9">
        <v>286</v>
      </c>
      <c r="O199" s="9">
        <v>94.4</v>
      </c>
      <c r="P199" s="10">
        <v>343</v>
      </c>
      <c r="Q199" s="9">
        <v>377</v>
      </c>
      <c r="R199" s="9">
        <v>91</v>
      </c>
      <c r="S199" s="10">
        <v>90</v>
      </c>
      <c r="T199" s="9">
        <v>127</v>
      </c>
      <c r="U199" s="9">
        <v>70.900000000000006</v>
      </c>
      <c r="V199" s="10">
        <v>1</v>
      </c>
      <c r="W199" s="9">
        <v>1.3</v>
      </c>
      <c r="X199" s="9">
        <v>0.9</v>
      </c>
      <c r="Y199" s="11" t="s">
        <v>197</v>
      </c>
      <c r="Z199" s="9">
        <v>5</v>
      </c>
      <c r="AA199" s="9">
        <v>43</v>
      </c>
      <c r="AB199" s="9">
        <v>6</v>
      </c>
      <c r="AC199" s="9">
        <v>2</v>
      </c>
      <c r="AD199" s="9">
        <v>41</v>
      </c>
      <c r="AE199" s="12" t="s">
        <v>20</v>
      </c>
    </row>
    <row r="200" spans="1:31">
      <c r="A200" s="7" t="s">
        <v>497</v>
      </c>
      <c r="B200" s="8" t="s">
        <v>498</v>
      </c>
      <c r="C200" s="9" t="s">
        <v>23</v>
      </c>
      <c r="D200" s="8" t="s">
        <v>77</v>
      </c>
      <c r="E200" s="9" t="s">
        <v>499</v>
      </c>
      <c r="F200" s="9">
        <v>1994</v>
      </c>
      <c r="G200" s="9">
        <v>17.399999999999999</v>
      </c>
      <c r="H200" s="10">
        <v>572</v>
      </c>
      <c r="I200" s="9">
        <v>710</v>
      </c>
      <c r="J200" s="9">
        <v>80.599999999999994</v>
      </c>
      <c r="K200" s="9">
        <v>9770</v>
      </c>
      <c r="L200" s="9">
        <v>2625</v>
      </c>
      <c r="M200" s="10">
        <v>272</v>
      </c>
      <c r="N200" s="9">
        <v>322</v>
      </c>
      <c r="O200" s="9">
        <v>84.5</v>
      </c>
      <c r="P200" s="10">
        <v>229</v>
      </c>
      <c r="Q200" s="9">
        <v>265</v>
      </c>
      <c r="R200" s="9">
        <v>86.4</v>
      </c>
      <c r="S200" s="10">
        <v>53</v>
      </c>
      <c r="T200" s="9">
        <v>75</v>
      </c>
      <c r="U200" s="9">
        <v>70.7</v>
      </c>
      <c r="V200" s="10">
        <v>1</v>
      </c>
      <c r="W200" s="9">
        <v>1.3</v>
      </c>
      <c r="X200" s="9">
        <v>2.2999999999999998</v>
      </c>
      <c r="Y200" s="11" t="s">
        <v>197</v>
      </c>
      <c r="Z200" s="9">
        <v>19</v>
      </c>
      <c r="AA200" s="9">
        <v>69</v>
      </c>
      <c r="AB200" s="9">
        <v>31</v>
      </c>
      <c r="AC200" s="9">
        <v>2</v>
      </c>
      <c r="AD200" s="9">
        <v>123</v>
      </c>
      <c r="AE200" s="12" t="s">
        <v>20</v>
      </c>
    </row>
    <row r="201" spans="1:31">
      <c r="A201" s="7" t="s">
        <v>500</v>
      </c>
      <c r="B201" s="8" t="s">
        <v>313</v>
      </c>
      <c r="C201" s="9" t="s">
        <v>82</v>
      </c>
      <c r="D201" s="8" t="s">
        <v>147</v>
      </c>
      <c r="E201" s="9" t="s">
        <v>501</v>
      </c>
      <c r="F201" s="9">
        <v>1995</v>
      </c>
      <c r="G201" s="9">
        <v>10.199999999999999</v>
      </c>
      <c r="H201" s="10">
        <v>150</v>
      </c>
      <c r="I201" s="9">
        <v>187</v>
      </c>
      <c r="J201" s="9">
        <v>80.2</v>
      </c>
      <c r="K201" s="9">
        <v>2010</v>
      </c>
      <c r="L201" s="9">
        <v>263</v>
      </c>
      <c r="M201" s="10">
        <v>85</v>
      </c>
      <c r="N201" s="9">
        <v>108</v>
      </c>
      <c r="O201" s="9">
        <v>78.7</v>
      </c>
      <c r="P201" s="10">
        <v>48</v>
      </c>
      <c r="Q201" s="9">
        <v>51</v>
      </c>
      <c r="R201" s="9">
        <v>94.1</v>
      </c>
      <c r="S201" s="10">
        <v>3</v>
      </c>
      <c r="T201" s="9">
        <v>6</v>
      </c>
      <c r="U201" s="9">
        <v>50</v>
      </c>
      <c r="V201" s="10">
        <v>2</v>
      </c>
      <c r="W201" s="9">
        <v>1.3</v>
      </c>
      <c r="X201" s="9">
        <v>0.6</v>
      </c>
      <c r="Y201" s="11" t="s">
        <v>291</v>
      </c>
      <c r="Z201" s="9">
        <v>8</v>
      </c>
      <c r="AA201" s="9">
        <v>3</v>
      </c>
      <c r="AB201" s="9">
        <v>4</v>
      </c>
      <c r="AC201" s="14">
        <v>0</v>
      </c>
      <c r="AD201" s="9">
        <v>15</v>
      </c>
      <c r="AE201" s="12" t="s">
        <v>20</v>
      </c>
    </row>
    <row r="202" spans="1:31">
      <c r="A202" s="7" t="s">
        <v>502</v>
      </c>
      <c r="B202" s="8" t="s">
        <v>331</v>
      </c>
      <c r="C202" s="9" t="s">
        <v>82</v>
      </c>
      <c r="D202" s="8" t="s">
        <v>242</v>
      </c>
      <c r="E202" s="9" t="s">
        <v>503</v>
      </c>
      <c r="F202" s="9">
        <v>1990</v>
      </c>
      <c r="G202" s="9">
        <v>11.3</v>
      </c>
      <c r="H202" s="10">
        <v>148</v>
      </c>
      <c r="I202" s="9">
        <v>236</v>
      </c>
      <c r="J202" s="9">
        <v>62.7</v>
      </c>
      <c r="K202" s="9">
        <v>2434</v>
      </c>
      <c r="L202" s="9">
        <v>411</v>
      </c>
      <c r="M202" s="10">
        <v>83</v>
      </c>
      <c r="N202" s="9">
        <v>129</v>
      </c>
      <c r="O202" s="9">
        <v>64.3</v>
      </c>
      <c r="P202" s="10">
        <v>43</v>
      </c>
      <c r="Q202" s="9">
        <v>62</v>
      </c>
      <c r="R202" s="9">
        <v>69.400000000000006</v>
      </c>
      <c r="S202" s="10">
        <v>18</v>
      </c>
      <c r="T202" s="9">
        <v>25</v>
      </c>
      <c r="U202" s="9">
        <v>72</v>
      </c>
      <c r="V202" s="10">
        <v>1</v>
      </c>
      <c r="W202" s="9">
        <v>1.3</v>
      </c>
      <c r="X202" s="9">
        <v>1.1000000000000001</v>
      </c>
      <c r="Y202" s="11" t="s">
        <v>197</v>
      </c>
      <c r="Z202" s="9">
        <v>10</v>
      </c>
      <c r="AA202" s="9">
        <v>12</v>
      </c>
      <c r="AB202" s="9">
        <v>7</v>
      </c>
      <c r="AC202" s="14">
        <v>0</v>
      </c>
      <c r="AD202" s="9">
        <v>22</v>
      </c>
      <c r="AE202" s="12" t="s">
        <v>20</v>
      </c>
    </row>
    <row r="203" spans="1:31">
      <c r="A203" s="7" t="s">
        <v>504</v>
      </c>
      <c r="B203" s="8" t="s">
        <v>100</v>
      </c>
      <c r="C203" s="9" t="s">
        <v>67</v>
      </c>
      <c r="D203" s="8" t="s">
        <v>168</v>
      </c>
      <c r="E203" s="9" t="s">
        <v>505</v>
      </c>
      <c r="F203" s="9">
        <v>2000</v>
      </c>
      <c r="G203" s="9">
        <v>18.600000000000001</v>
      </c>
      <c r="H203" s="10">
        <v>742</v>
      </c>
      <c r="I203" s="9">
        <v>899</v>
      </c>
      <c r="J203" s="9">
        <v>82.5</v>
      </c>
      <c r="K203" s="9">
        <v>12616</v>
      </c>
      <c r="L203" s="9">
        <v>4377</v>
      </c>
      <c r="M203" s="10">
        <v>345</v>
      </c>
      <c r="N203" s="9">
        <v>379</v>
      </c>
      <c r="O203" s="9">
        <v>91</v>
      </c>
      <c r="P203" s="10">
        <v>302</v>
      </c>
      <c r="Q203" s="9">
        <v>348</v>
      </c>
      <c r="R203" s="9">
        <v>86.8</v>
      </c>
      <c r="S203" s="10">
        <v>74</v>
      </c>
      <c r="T203" s="9">
        <v>125</v>
      </c>
      <c r="U203" s="9">
        <v>59.2</v>
      </c>
      <c r="V203" s="13">
        <v>0</v>
      </c>
      <c r="W203" s="9">
        <v>1.3</v>
      </c>
      <c r="X203" s="9">
        <v>2.4</v>
      </c>
      <c r="Y203" s="11" t="s">
        <v>190</v>
      </c>
      <c r="Z203" s="9">
        <v>18</v>
      </c>
      <c r="AA203" s="9">
        <v>46</v>
      </c>
      <c r="AB203" s="9">
        <v>15</v>
      </c>
      <c r="AC203" s="9">
        <v>9</v>
      </c>
      <c r="AD203" s="9">
        <v>58</v>
      </c>
      <c r="AE203" s="12" t="s">
        <v>20</v>
      </c>
    </row>
    <row r="204" spans="1:31">
      <c r="A204" s="7" t="s">
        <v>506</v>
      </c>
      <c r="B204" s="8" t="s">
        <v>54</v>
      </c>
      <c r="C204" s="9" t="s">
        <v>41</v>
      </c>
      <c r="D204" s="8" t="s">
        <v>235</v>
      </c>
      <c r="E204" s="9" t="s">
        <v>507</v>
      </c>
      <c r="F204" s="9">
        <v>1999</v>
      </c>
      <c r="G204" s="9">
        <v>12.9</v>
      </c>
      <c r="H204" s="10">
        <v>595</v>
      </c>
      <c r="I204" s="9">
        <v>661</v>
      </c>
      <c r="J204" s="9">
        <v>90</v>
      </c>
      <c r="K204" s="9">
        <v>8878</v>
      </c>
      <c r="L204" s="9">
        <v>2451</v>
      </c>
      <c r="M204" s="10">
        <v>324</v>
      </c>
      <c r="N204" s="9">
        <v>350</v>
      </c>
      <c r="O204" s="9">
        <v>92.6</v>
      </c>
      <c r="P204" s="10">
        <v>212</v>
      </c>
      <c r="Q204" s="9">
        <v>227</v>
      </c>
      <c r="R204" s="9">
        <v>93.4</v>
      </c>
      <c r="S204" s="10">
        <v>34</v>
      </c>
      <c r="T204" s="9">
        <v>40</v>
      </c>
      <c r="U204" s="9">
        <v>85</v>
      </c>
      <c r="V204" s="10">
        <v>1</v>
      </c>
      <c r="W204" s="9">
        <v>1.3</v>
      </c>
      <c r="X204" s="9">
        <v>0.9</v>
      </c>
      <c r="Y204" s="11" t="s">
        <v>197</v>
      </c>
      <c r="Z204" s="9">
        <v>10</v>
      </c>
      <c r="AA204" s="9">
        <v>43</v>
      </c>
      <c r="AB204" s="9">
        <v>7</v>
      </c>
      <c r="AC204" s="14">
        <v>0</v>
      </c>
      <c r="AD204" s="9">
        <v>67</v>
      </c>
      <c r="AE204" s="12" t="s">
        <v>20</v>
      </c>
    </row>
    <row r="205" spans="1:31">
      <c r="A205" s="7" t="s">
        <v>508</v>
      </c>
      <c r="B205" s="8" t="s">
        <v>54</v>
      </c>
      <c r="C205" s="9" t="s">
        <v>67</v>
      </c>
      <c r="D205" s="8" t="s">
        <v>63</v>
      </c>
      <c r="E205" s="9" t="s">
        <v>509</v>
      </c>
      <c r="F205" s="9">
        <v>2002</v>
      </c>
      <c r="G205" s="9">
        <v>7.4</v>
      </c>
      <c r="H205" s="10">
        <v>329</v>
      </c>
      <c r="I205" s="9">
        <v>378</v>
      </c>
      <c r="J205" s="9">
        <v>87</v>
      </c>
      <c r="K205" s="9">
        <v>5375</v>
      </c>
      <c r="L205" s="9">
        <v>1729</v>
      </c>
      <c r="M205" s="10">
        <v>150</v>
      </c>
      <c r="N205" s="9">
        <v>163</v>
      </c>
      <c r="O205" s="9">
        <v>92</v>
      </c>
      <c r="P205" s="10">
        <v>155</v>
      </c>
      <c r="Q205" s="9">
        <v>171</v>
      </c>
      <c r="R205" s="9">
        <v>90.6</v>
      </c>
      <c r="S205" s="10">
        <v>16</v>
      </c>
      <c r="T205" s="9">
        <v>27</v>
      </c>
      <c r="U205" s="9">
        <v>59.3</v>
      </c>
      <c r="V205" s="10">
        <v>1</v>
      </c>
      <c r="W205" s="9">
        <v>1.3</v>
      </c>
      <c r="X205" s="9">
        <v>1.4</v>
      </c>
      <c r="Y205" s="11" t="s">
        <v>197</v>
      </c>
      <c r="Z205" s="9">
        <v>5</v>
      </c>
      <c r="AA205" s="9">
        <v>14</v>
      </c>
      <c r="AB205" s="9">
        <v>4</v>
      </c>
      <c r="AC205" s="9">
        <v>2</v>
      </c>
      <c r="AD205" s="9">
        <v>18</v>
      </c>
      <c r="AE205" s="12" t="s">
        <v>20</v>
      </c>
    </row>
    <row r="206" spans="1:31">
      <c r="A206" s="7" t="s">
        <v>226</v>
      </c>
      <c r="B206" s="8" t="s">
        <v>227</v>
      </c>
      <c r="C206" s="9" t="s">
        <v>29</v>
      </c>
      <c r="D206" s="8" t="s">
        <v>125</v>
      </c>
      <c r="E206" s="9" t="s">
        <v>228</v>
      </c>
      <c r="F206" s="9">
        <v>1996</v>
      </c>
      <c r="G206" s="9">
        <v>12</v>
      </c>
      <c r="H206" s="10">
        <v>541</v>
      </c>
      <c r="I206" s="9">
        <v>618</v>
      </c>
      <c r="J206" s="9">
        <v>87.5</v>
      </c>
      <c r="K206" s="9">
        <v>7000</v>
      </c>
      <c r="L206" s="9">
        <v>1541</v>
      </c>
      <c r="M206" s="10">
        <v>339</v>
      </c>
      <c r="N206" s="9">
        <v>374</v>
      </c>
      <c r="O206" s="9">
        <v>90.6</v>
      </c>
      <c r="P206" s="10">
        <v>150</v>
      </c>
      <c r="Q206" s="9">
        <v>167</v>
      </c>
      <c r="R206" s="9">
        <v>89.8</v>
      </c>
      <c r="S206" s="10">
        <v>15</v>
      </c>
      <c r="T206" s="9">
        <v>21</v>
      </c>
      <c r="U206" s="9">
        <v>71.400000000000006</v>
      </c>
      <c r="V206" s="10">
        <v>1</v>
      </c>
      <c r="W206" s="9">
        <v>1.3</v>
      </c>
      <c r="X206" s="9">
        <v>1.3</v>
      </c>
      <c r="Y206" s="11" t="s">
        <v>197</v>
      </c>
      <c r="Z206" s="9">
        <v>13</v>
      </c>
      <c r="AA206" s="9">
        <v>56</v>
      </c>
      <c r="AB206" s="9">
        <v>18</v>
      </c>
      <c r="AC206" s="9">
        <v>2</v>
      </c>
      <c r="AD206" s="9">
        <v>75</v>
      </c>
      <c r="AE206" s="12" t="s">
        <v>20</v>
      </c>
    </row>
    <row r="207" spans="1:31">
      <c r="A207" s="7" t="s">
        <v>510</v>
      </c>
      <c r="B207" s="8" t="s">
        <v>34</v>
      </c>
      <c r="C207" s="9" t="s">
        <v>67</v>
      </c>
      <c r="D207" s="8" t="s">
        <v>125</v>
      </c>
      <c r="E207" s="9" t="s">
        <v>511</v>
      </c>
      <c r="F207" s="9">
        <v>1998</v>
      </c>
      <c r="G207" s="9">
        <v>6.9</v>
      </c>
      <c r="H207" s="10">
        <v>317</v>
      </c>
      <c r="I207" s="9">
        <v>392</v>
      </c>
      <c r="J207" s="9">
        <v>80.900000000000006</v>
      </c>
      <c r="K207" s="9">
        <v>4560</v>
      </c>
      <c r="L207" s="9">
        <v>1892</v>
      </c>
      <c r="M207" s="10">
        <v>188</v>
      </c>
      <c r="N207" s="9">
        <v>213</v>
      </c>
      <c r="O207" s="9">
        <v>88.3</v>
      </c>
      <c r="P207" s="10">
        <v>106</v>
      </c>
      <c r="Q207" s="9">
        <v>129</v>
      </c>
      <c r="R207" s="9">
        <v>82.2</v>
      </c>
      <c r="S207" s="10">
        <v>13</v>
      </c>
      <c r="T207" s="9">
        <v>23</v>
      </c>
      <c r="U207" s="9">
        <v>56.5</v>
      </c>
      <c r="V207" s="10">
        <v>1</v>
      </c>
      <c r="W207" s="9">
        <v>1.3</v>
      </c>
      <c r="X207" s="9">
        <v>0.9</v>
      </c>
      <c r="Y207" s="11" t="s">
        <v>197</v>
      </c>
      <c r="Z207" s="9">
        <v>9</v>
      </c>
      <c r="AA207" s="9">
        <v>36</v>
      </c>
      <c r="AB207" s="9">
        <v>14</v>
      </c>
      <c r="AC207" s="9">
        <v>3</v>
      </c>
      <c r="AD207" s="9">
        <v>47</v>
      </c>
      <c r="AE207" s="12" t="s">
        <v>20</v>
      </c>
    </row>
    <row r="208" spans="1:31">
      <c r="A208" s="7" t="s">
        <v>512</v>
      </c>
      <c r="B208" s="8" t="s">
        <v>54</v>
      </c>
      <c r="C208" s="9" t="s">
        <v>23</v>
      </c>
      <c r="D208" s="8" t="s">
        <v>36</v>
      </c>
      <c r="E208" s="9" t="s">
        <v>513</v>
      </c>
      <c r="F208" s="9">
        <v>1999</v>
      </c>
      <c r="G208" s="9">
        <v>6.4</v>
      </c>
      <c r="H208" s="10">
        <v>54</v>
      </c>
      <c r="I208" s="9">
        <v>104</v>
      </c>
      <c r="J208" s="9">
        <v>51.9</v>
      </c>
      <c r="K208" s="9">
        <v>801</v>
      </c>
      <c r="L208" s="9">
        <v>144</v>
      </c>
      <c r="M208" s="10">
        <v>29</v>
      </c>
      <c r="N208" s="9">
        <v>46</v>
      </c>
      <c r="O208" s="9">
        <v>63</v>
      </c>
      <c r="P208" s="10">
        <v>15</v>
      </c>
      <c r="Q208" s="9">
        <v>29</v>
      </c>
      <c r="R208" s="9">
        <v>51.7</v>
      </c>
      <c r="S208" s="10">
        <v>4</v>
      </c>
      <c r="T208" s="9">
        <v>8</v>
      </c>
      <c r="U208" s="9">
        <v>50</v>
      </c>
      <c r="V208" s="10">
        <v>1</v>
      </c>
      <c r="W208" s="9">
        <v>1.3</v>
      </c>
      <c r="X208" s="9">
        <v>0.4</v>
      </c>
      <c r="Y208" s="11" t="s">
        <v>197</v>
      </c>
      <c r="Z208" s="9">
        <v>8</v>
      </c>
      <c r="AA208" s="9">
        <v>2</v>
      </c>
      <c r="AB208" s="14">
        <v>0</v>
      </c>
      <c r="AC208" s="14">
        <v>0</v>
      </c>
      <c r="AD208" s="9">
        <v>6</v>
      </c>
      <c r="AE208" s="12" t="s">
        <v>20</v>
      </c>
    </row>
    <row r="209" spans="1:31">
      <c r="A209" s="50" t="s">
        <v>514</v>
      </c>
      <c r="B209" s="52" t="s">
        <v>54</v>
      </c>
      <c r="C209" s="53" t="s">
        <v>41</v>
      </c>
      <c r="D209" s="52" t="s">
        <v>24</v>
      </c>
      <c r="E209" s="53" t="s">
        <v>515</v>
      </c>
      <c r="F209" s="53">
        <v>1998</v>
      </c>
      <c r="G209" s="53">
        <v>14.5</v>
      </c>
      <c r="H209" s="56">
        <v>545</v>
      </c>
      <c r="I209" s="53">
        <v>660</v>
      </c>
      <c r="J209" s="53">
        <v>82.6</v>
      </c>
      <c r="K209" s="53">
        <v>7286</v>
      </c>
      <c r="L209" s="53">
        <v>2265</v>
      </c>
      <c r="M209" s="56">
        <v>335</v>
      </c>
      <c r="N209" s="53">
        <v>369</v>
      </c>
      <c r="O209" s="53">
        <v>90.8</v>
      </c>
      <c r="P209" s="56">
        <v>156</v>
      </c>
      <c r="Q209" s="53">
        <v>187</v>
      </c>
      <c r="R209" s="53">
        <v>83.4</v>
      </c>
      <c r="S209" s="56">
        <v>20</v>
      </c>
      <c r="T209" s="53">
        <v>36</v>
      </c>
      <c r="U209" s="53">
        <v>55.6</v>
      </c>
      <c r="V209" s="56">
        <v>1</v>
      </c>
      <c r="W209" s="53">
        <v>1.3</v>
      </c>
      <c r="X209" s="53">
        <v>1.4</v>
      </c>
      <c r="Y209" s="58" t="s">
        <v>197</v>
      </c>
      <c r="Z209" s="53">
        <v>16</v>
      </c>
      <c r="AA209" s="53">
        <v>64</v>
      </c>
      <c r="AB209" s="53">
        <v>17</v>
      </c>
      <c r="AC209" s="54">
        <v>0</v>
      </c>
      <c r="AD209" s="53">
        <v>84</v>
      </c>
      <c r="AE209" s="61" t="s">
        <v>20</v>
      </c>
    </row>
    <row r="210" spans="1:31">
      <c r="A210" s="7" t="s">
        <v>516</v>
      </c>
      <c r="B210" s="8" t="s">
        <v>517</v>
      </c>
      <c r="C210" s="9" t="s">
        <v>82</v>
      </c>
      <c r="D210" s="8" t="s">
        <v>83</v>
      </c>
      <c r="E210" s="9" t="s">
        <v>518</v>
      </c>
      <c r="F210" s="9">
        <v>2004</v>
      </c>
      <c r="G210" s="9">
        <v>9.6</v>
      </c>
      <c r="H210" s="10">
        <v>231</v>
      </c>
      <c r="I210" s="9">
        <v>280</v>
      </c>
      <c r="J210" s="9">
        <v>82.5</v>
      </c>
      <c r="K210" s="9">
        <v>3077</v>
      </c>
      <c r="L210" s="9">
        <v>501</v>
      </c>
      <c r="M210" s="10">
        <v>154</v>
      </c>
      <c r="N210" s="9">
        <v>174</v>
      </c>
      <c r="O210" s="9">
        <v>88.5</v>
      </c>
      <c r="P210" s="10">
        <v>62</v>
      </c>
      <c r="Q210" s="9">
        <v>75</v>
      </c>
      <c r="R210" s="9">
        <v>82.7</v>
      </c>
      <c r="S210" s="10">
        <v>7</v>
      </c>
      <c r="T210" s="9">
        <v>10</v>
      </c>
      <c r="U210" s="9">
        <v>70</v>
      </c>
      <c r="V210" s="10">
        <v>2</v>
      </c>
      <c r="W210" s="9">
        <v>1.3</v>
      </c>
      <c r="X210" s="9">
        <v>1.6</v>
      </c>
      <c r="Y210" s="11" t="s">
        <v>291</v>
      </c>
      <c r="Z210" s="9">
        <v>13</v>
      </c>
      <c r="AA210" s="9">
        <v>10</v>
      </c>
      <c r="AB210" s="9">
        <v>11</v>
      </c>
      <c r="AC210" s="14">
        <v>0</v>
      </c>
      <c r="AD210" s="9">
        <v>25</v>
      </c>
      <c r="AE210" s="12" t="s">
        <v>20</v>
      </c>
    </row>
    <row r="211" spans="1:31">
      <c r="A211" s="7" t="s">
        <v>519</v>
      </c>
      <c r="B211" s="8" t="s">
        <v>91</v>
      </c>
      <c r="C211" s="9" t="s">
        <v>67</v>
      </c>
      <c r="D211" s="8" t="s">
        <v>110</v>
      </c>
      <c r="E211" s="9" t="s">
        <v>520</v>
      </c>
      <c r="F211" s="9">
        <v>1994</v>
      </c>
      <c r="G211" s="9">
        <v>11.8</v>
      </c>
      <c r="H211" s="10">
        <v>660</v>
      </c>
      <c r="I211" s="9">
        <v>737</v>
      </c>
      <c r="J211" s="9">
        <v>89.6</v>
      </c>
      <c r="K211" s="9">
        <v>12768</v>
      </c>
      <c r="L211" s="9">
        <v>4715</v>
      </c>
      <c r="M211" s="10">
        <v>203</v>
      </c>
      <c r="N211" s="9">
        <v>226</v>
      </c>
      <c r="O211" s="9">
        <v>89.8</v>
      </c>
      <c r="P211" s="10">
        <v>393</v>
      </c>
      <c r="Q211" s="9">
        <v>415</v>
      </c>
      <c r="R211" s="9">
        <v>94.7</v>
      </c>
      <c r="S211" s="10">
        <v>60</v>
      </c>
      <c r="T211" s="9">
        <v>76</v>
      </c>
      <c r="U211" s="9">
        <v>78.900000000000006</v>
      </c>
      <c r="V211" s="13">
        <v>0</v>
      </c>
      <c r="W211" s="9">
        <v>1.3</v>
      </c>
      <c r="X211" s="9">
        <v>0.1</v>
      </c>
      <c r="Y211" s="11" t="s">
        <v>190</v>
      </c>
      <c r="Z211" s="9">
        <v>3</v>
      </c>
      <c r="AA211" s="9">
        <v>32</v>
      </c>
      <c r="AB211" s="14">
        <v>0</v>
      </c>
      <c r="AC211" s="14">
        <v>0</v>
      </c>
      <c r="AD211" s="9">
        <v>29</v>
      </c>
      <c r="AE211" s="12" t="s">
        <v>20</v>
      </c>
    </row>
    <row r="212" spans="1:31">
      <c r="A212" s="7" t="s">
        <v>521</v>
      </c>
      <c r="B212" s="8" t="s">
        <v>100</v>
      </c>
      <c r="C212" s="9" t="s">
        <v>23</v>
      </c>
      <c r="D212" s="8" t="s">
        <v>242</v>
      </c>
      <c r="E212" s="9" t="s">
        <v>522</v>
      </c>
      <c r="F212" s="9">
        <v>2002</v>
      </c>
      <c r="G212" s="9">
        <v>10.3</v>
      </c>
      <c r="H212" s="10">
        <v>338</v>
      </c>
      <c r="I212" s="9">
        <v>469</v>
      </c>
      <c r="J212" s="9">
        <v>72.099999999999994</v>
      </c>
      <c r="K212" s="9">
        <v>5012</v>
      </c>
      <c r="L212" s="9">
        <v>1383</v>
      </c>
      <c r="M212" s="10">
        <v>199</v>
      </c>
      <c r="N212" s="9">
        <v>228</v>
      </c>
      <c r="O212" s="9">
        <v>87.3</v>
      </c>
      <c r="P212" s="10">
        <v>101</v>
      </c>
      <c r="Q212" s="9">
        <v>145</v>
      </c>
      <c r="R212" s="9">
        <v>69.7</v>
      </c>
      <c r="S212" s="10">
        <v>25</v>
      </c>
      <c r="T212" s="9">
        <v>57</v>
      </c>
      <c r="U212" s="9">
        <v>43.9</v>
      </c>
      <c r="V212" s="10">
        <v>2</v>
      </c>
      <c r="W212" s="9">
        <v>1.3</v>
      </c>
      <c r="X212" s="9">
        <v>1.2</v>
      </c>
      <c r="Y212" s="11" t="s">
        <v>291</v>
      </c>
      <c r="Z212" s="9">
        <v>15</v>
      </c>
      <c r="AA212" s="9">
        <v>25</v>
      </c>
      <c r="AB212" s="9">
        <v>13</v>
      </c>
      <c r="AC212" s="9">
        <v>2</v>
      </c>
      <c r="AD212" s="9">
        <v>45</v>
      </c>
      <c r="AE212" s="12" t="s">
        <v>20</v>
      </c>
    </row>
    <row r="213" spans="1:31">
      <c r="A213" s="7" t="s">
        <v>523</v>
      </c>
      <c r="B213" s="8" t="s">
        <v>192</v>
      </c>
      <c r="C213" s="9" t="s">
        <v>67</v>
      </c>
      <c r="D213" s="8" t="s">
        <v>50</v>
      </c>
      <c r="E213" s="9" t="s">
        <v>524</v>
      </c>
      <c r="F213" s="9">
        <v>2000</v>
      </c>
      <c r="G213" s="9">
        <v>7.8</v>
      </c>
      <c r="H213" s="10">
        <v>221</v>
      </c>
      <c r="I213" s="9">
        <v>323</v>
      </c>
      <c r="J213" s="9">
        <v>68.400000000000006</v>
      </c>
      <c r="K213" s="9">
        <v>3617</v>
      </c>
      <c r="L213" s="9">
        <v>1513</v>
      </c>
      <c r="M213" s="10">
        <v>118</v>
      </c>
      <c r="N213" s="9">
        <v>143</v>
      </c>
      <c r="O213" s="9">
        <v>82.5</v>
      </c>
      <c r="P213" s="10">
        <v>77</v>
      </c>
      <c r="Q213" s="9">
        <v>105</v>
      </c>
      <c r="R213" s="9">
        <v>73.3</v>
      </c>
      <c r="S213" s="10">
        <v>22</v>
      </c>
      <c r="T213" s="9">
        <v>56</v>
      </c>
      <c r="U213" s="9">
        <v>39.299999999999997</v>
      </c>
      <c r="V213" s="13">
        <v>0</v>
      </c>
      <c r="W213" s="9">
        <v>1.3</v>
      </c>
      <c r="X213" s="9">
        <v>2.5</v>
      </c>
      <c r="Y213" s="11" t="s">
        <v>190</v>
      </c>
      <c r="Z213" s="9">
        <v>14</v>
      </c>
      <c r="AA213" s="9">
        <v>14</v>
      </c>
      <c r="AB213" s="9">
        <v>17</v>
      </c>
      <c r="AC213" s="9">
        <v>7</v>
      </c>
      <c r="AD213" s="9">
        <v>26</v>
      </c>
      <c r="AE213" s="12" t="s">
        <v>20</v>
      </c>
    </row>
    <row r="214" spans="1:31">
      <c r="A214" s="7" t="s">
        <v>525</v>
      </c>
      <c r="B214" s="8" t="s">
        <v>164</v>
      </c>
      <c r="C214" s="9" t="s">
        <v>67</v>
      </c>
      <c r="D214" s="8" t="s">
        <v>133</v>
      </c>
      <c r="E214" s="9" t="s">
        <v>526</v>
      </c>
      <c r="F214" s="9">
        <v>2003</v>
      </c>
      <c r="G214" s="9">
        <v>15.2</v>
      </c>
      <c r="H214" s="10">
        <v>612</v>
      </c>
      <c r="I214" s="9">
        <v>772</v>
      </c>
      <c r="J214" s="9">
        <v>79.3</v>
      </c>
      <c r="K214" s="9">
        <v>10312</v>
      </c>
      <c r="L214" s="9">
        <v>4397</v>
      </c>
      <c r="M214" s="10">
        <v>299</v>
      </c>
      <c r="N214" s="9">
        <v>337</v>
      </c>
      <c r="O214" s="9">
        <v>88.7</v>
      </c>
      <c r="P214" s="10">
        <v>253</v>
      </c>
      <c r="Q214" s="9">
        <v>312</v>
      </c>
      <c r="R214" s="9">
        <v>81.099999999999994</v>
      </c>
      <c r="S214" s="10">
        <v>48</v>
      </c>
      <c r="T214" s="9">
        <v>83</v>
      </c>
      <c r="U214" s="9">
        <v>57.8</v>
      </c>
      <c r="V214" s="13">
        <v>0</v>
      </c>
      <c r="W214" s="9">
        <v>1.3</v>
      </c>
      <c r="X214" s="9">
        <v>0.3</v>
      </c>
      <c r="Y214" s="11" t="s">
        <v>190</v>
      </c>
      <c r="Z214" s="9">
        <v>6</v>
      </c>
      <c r="AA214" s="9">
        <v>75</v>
      </c>
      <c r="AB214" s="9">
        <v>2</v>
      </c>
      <c r="AC214" s="14">
        <v>0</v>
      </c>
      <c r="AD214" s="9">
        <v>67</v>
      </c>
      <c r="AE214" s="12" t="s">
        <v>20</v>
      </c>
    </row>
    <row r="215" spans="1:31">
      <c r="A215" s="7" t="s">
        <v>527</v>
      </c>
      <c r="B215" s="8" t="s">
        <v>336</v>
      </c>
      <c r="C215" s="9" t="s">
        <v>140</v>
      </c>
      <c r="D215" s="8" t="s">
        <v>59</v>
      </c>
      <c r="E215" s="9" t="s">
        <v>528</v>
      </c>
      <c r="F215" s="9">
        <v>1998</v>
      </c>
      <c r="G215" s="9">
        <v>4.2</v>
      </c>
      <c r="H215" s="10">
        <v>103</v>
      </c>
      <c r="I215" s="9">
        <v>139</v>
      </c>
      <c r="J215" s="9">
        <v>74.099999999999994</v>
      </c>
      <c r="K215" s="9">
        <v>1451</v>
      </c>
      <c r="L215" s="9">
        <v>322</v>
      </c>
      <c r="M215" s="10">
        <v>58</v>
      </c>
      <c r="N215" s="9">
        <v>73</v>
      </c>
      <c r="O215" s="9">
        <v>79.5</v>
      </c>
      <c r="P215" s="10">
        <v>38</v>
      </c>
      <c r="Q215" s="9">
        <v>46</v>
      </c>
      <c r="R215" s="9">
        <v>82.6</v>
      </c>
      <c r="S215" s="10">
        <v>2</v>
      </c>
      <c r="T215" s="9">
        <v>9</v>
      </c>
      <c r="U215" s="9">
        <v>22.2</v>
      </c>
      <c r="V215" s="10">
        <v>1</v>
      </c>
      <c r="W215" s="9">
        <v>1.2</v>
      </c>
      <c r="X215" s="9">
        <v>1.2</v>
      </c>
      <c r="Y215" s="11" t="s">
        <v>299</v>
      </c>
      <c r="Z215" s="9">
        <v>5</v>
      </c>
      <c r="AA215" s="9">
        <v>4</v>
      </c>
      <c r="AB215" s="9">
        <v>6</v>
      </c>
      <c r="AC215" s="9">
        <v>4</v>
      </c>
      <c r="AD215" s="9">
        <v>6</v>
      </c>
      <c r="AE215" s="12" t="s">
        <v>20</v>
      </c>
    </row>
    <row r="216" spans="1:31">
      <c r="A216" s="7" t="s">
        <v>529</v>
      </c>
      <c r="B216" s="8" t="s">
        <v>54</v>
      </c>
      <c r="C216" s="9" t="s">
        <v>67</v>
      </c>
      <c r="D216" s="8" t="s">
        <v>121</v>
      </c>
      <c r="E216" s="9" t="s">
        <v>530</v>
      </c>
      <c r="F216" s="9">
        <v>1997</v>
      </c>
      <c r="G216" s="9">
        <v>10.6</v>
      </c>
      <c r="H216" s="10">
        <v>553</v>
      </c>
      <c r="I216" s="9">
        <v>685</v>
      </c>
      <c r="J216" s="9">
        <v>80.7</v>
      </c>
      <c r="K216" s="9">
        <v>9070</v>
      </c>
      <c r="L216" s="9">
        <v>2614</v>
      </c>
      <c r="M216" s="10">
        <v>275</v>
      </c>
      <c r="N216" s="9">
        <v>307</v>
      </c>
      <c r="O216" s="9">
        <v>89.6</v>
      </c>
      <c r="P216" s="10">
        <v>233</v>
      </c>
      <c r="Q216" s="9">
        <v>281</v>
      </c>
      <c r="R216" s="9">
        <v>82.9</v>
      </c>
      <c r="S216" s="10">
        <v>35</v>
      </c>
      <c r="T216" s="9">
        <v>71</v>
      </c>
      <c r="U216" s="9">
        <v>49.3</v>
      </c>
      <c r="V216" s="10">
        <v>2</v>
      </c>
      <c r="W216" s="9">
        <v>1.2</v>
      </c>
      <c r="X216" s="9">
        <v>1</v>
      </c>
      <c r="Y216" s="11" t="s">
        <v>74</v>
      </c>
      <c r="Z216" s="9">
        <v>11</v>
      </c>
      <c r="AA216" s="9">
        <v>47</v>
      </c>
      <c r="AB216" s="9">
        <v>12</v>
      </c>
      <c r="AC216" s="9">
        <v>5</v>
      </c>
      <c r="AD216" s="9">
        <v>55</v>
      </c>
      <c r="AE216" s="12" t="s">
        <v>20</v>
      </c>
    </row>
    <row r="217" spans="1:31">
      <c r="A217" s="7" t="s">
        <v>531</v>
      </c>
      <c r="B217" s="8" t="s">
        <v>54</v>
      </c>
      <c r="C217" s="9" t="s">
        <v>67</v>
      </c>
      <c r="D217" s="8" t="s">
        <v>77</v>
      </c>
      <c r="E217" s="9" t="s">
        <v>532</v>
      </c>
      <c r="F217" s="9">
        <v>2003</v>
      </c>
      <c r="G217" s="9">
        <v>12.6</v>
      </c>
      <c r="H217" s="10">
        <v>644</v>
      </c>
      <c r="I217" s="9">
        <v>743</v>
      </c>
      <c r="J217" s="9">
        <v>86.7</v>
      </c>
      <c r="K217" s="9">
        <v>11101</v>
      </c>
      <c r="L217" s="9">
        <v>3213</v>
      </c>
      <c r="M217" s="10">
        <v>293</v>
      </c>
      <c r="N217" s="9">
        <v>317</v>
      </c>
      <c r="O217" s="9">
        <v>92.4</v>
      </c>
      <c r="P217" s="10">
        <v>303</v>
      </c>
      <c r="Q217" s="9">
        <v>338</v>
      </c>
      <c r="R217" s="9">
        <v>89.6</v>
      </c>
      <c r="S217" s="10">
        <v>44</v>
      </c>
      <c r="T217" s="9">
        <v>73</v>
      </c>
      <c r="U217" s="9">
        <v>60.3</v>
      </c>
      <c r="V217" s="10">
        <v>1</v>
      </c>
      <c r="W217" s="9">
        <v>1.2</v>
      </c>
      <c r="X217" s="9">
        <v>1.3</v>
      </c>
      <c r="Y217" s="11" t="s">
        <v>299</v>
      </c>
      <c r="Z217" s="9">
        <v>7</v>
      </c>
      <c r="AA217" s="9">
        <v>34</v>
      </c>
      <c r="AB217" s="9">
        <v>9</v>
      </c>
      <c r="AC217" s="9">
        <v>6</v>
      </c>
      <c r="AD217" s="9">
        <v>35</v>
      </c>
      <c r="AE217" s="12" t="s">
        <v>20</v>
      </c>
    </row>
    <row r="218" spans="1:31">
      <c r="A218" s="7" t="s">
        <v>533</v>
      </c>
      <c r="B218" s="8" t="s">
        <v>204</v>
      </c>
      <c r="C218" s="9" t="s">
        <v>67</v>
      </c>
      <c r="D218" s="8" t="s">
        <v>72</v>
      </c>
      <c r="E218" s="9" t="s">
        <v>534</v>
      </c>
      <c r="F218" s="9">
        <v>1995</v>
      </c>
      <c r="G218" s="9">
        <v>18.600000000000001</v>
      </c>
      <c r="H218" s="10">
        <v>936</v>
      </c>
      <c r="I218" s="9">
        <v>1083</v>
      </c>
      <c r="J218" s="9">
        <v>86.4</v>
      </c>
      <c r="K218" s="9">
        <v>19032</v>
      </c>
      <c r="L218" s="9">
        <v>8550</v>
      </c>
      <c r="M218" s="10">
        <v>310</v>
      </c>
      <c r="N218" s="9">
        <v>328</v>
      </c>
      <c r="O218" s="9">
        <v>94.5</v>
      </c>
      <c r="P218" s="10">
        <v>473</v>
      </c>
      <c r="Q218" s="9">
        <v>496</v>
      </c>
      <c r="R218" s="9">
        <v>95.4</v>
      </c>
      <c r="S218" s="10">
        <v>144</v>
      </c>
      <c r="T218" s="9">
        <v>238</v>
      </c>
      <c r="U218" s="9">
        <v>60.5</v>
      </c>
      <c r="V218" s="10">
        <v>2</v>
      </c>
      <c r="W218" s="9">
        <v>1.2</v>
      </c>
      <c r="X218" s="9">
        <v>0.7</v>
      </c>
      <c r="Y218" s="11" t="s">
        <v>74</v>
      </c>
      <c r="Z218" s="9">
        <v>6</v>
      </c>
      <c r="AA218" s="9">
        <v>48</v>
      </c>
      <c r="AB218" s="9">
        <v>4</v>
      </c>
      <c r="AC218" s="9">
        <v>1</v>
      </c>
      <c r="AD218" s="9">
        <v>44</v>
      </c>
      <c r="AE218" s="12" t="s">
        <v>20</v>
      </c>
    </row>
    <row r="219" spans="1:31">
      <c r="A219" s="7" t="s">
        <v>535</v>
      </c>
      <c r="B219" s="8" t="s">
        <v>154</v>
      </c>
      <c r="C219" s="9" t="s">
        <v>23</v>
      </c>
      <c r="D219" s="8" t="s">
        <v>157</v>
      </c>
      <c r="E219" s="9" t="s">
        <v>536</v>
      </c>
      <c r="F219" s="9">
        <v>1996</v>
      </c>
      <c r="G219" s="9">
        <v>12.7</v>
      </c>
      <c r="H219" s="10">
        <v>186</v>
      </c>
      <c r="I219" s="9">
        <v>247</v>
      </c>
      <c r="J219" s="9">
        <v>75.3</v>
      </c>
      <c r="K219" s="9">
        <v>2817</v>
      </c>
      <c r="L219" s="9">
        <v>697</v>
      </c>
      <c r="M219" s="10">
        <v>105</v>
      </c>
      <c r="N219" s="9">
        <v>124</v>
      </c>
      <c r="O219" s="9">
        <v>84.7</v>
      </c>
      <c r="P219" s="10">
        <v>59</v>
      </c>
      <c r="Q219" s="9">
        <v>74</v>
      </c>
      <c r="R219" s="9">
        <v>79.7</v>
      </c>
      <c r="S219" s="10">
        <v>13</v>
      </c>
      <c r="T219" s="9">
        <v>20</v>
      </c>
      <c r="U219" s="9">
        <v>65</v>
      </c>
      <c r="V219" s="10">
        <v>1</v>
      </c>
      <c r="W219" s="9">
        <v>1.2</v>
      </c>
      <c r="X219" s="9">
        <v>1.3</v>
      </c>
      <c r="Y219" s="11" t="s">
        <v>299</v>
      </c>
      <c r="Z219" s="9">
        <v>14</v>
      </c>
      <c r="AA219" s="9">
        <v>10</v>
      </c>
      <c r="AB219" s="9">
        <v>7</v>
      </c>
      <c r="AC219" s="9">
        <v>4</v>
      </c>
      <c r="AD219" s="9">
        <v>16</v>
      </c>
      <c r="AE219" s="12" t="s">
        <v>20</v>
      </c>
    </row>
    <row r="220" spans="1:31">
      <c r="A220" s="7" t="s">
        <v>537</v>
      </c>
      <c r="B220" s="8" t="s">
        <v>322</v>
      </c>
      <c r="C220" s="9" t="s">
        <v>29</v>
      </c>
      <c r="D220" s="8" t="s">
        <v>242</v>
      </c>
      <c r="E220" s="9" t="s">
        <v>538</v>
      </c>
      <c r="F220" s="9">
        <v>2002</v>
      </c>
      <c r="G220" s="9">
        <v>14.7</v>
      </c>
      <c r="H220" s="10">
        <v>392</v>
      </c>
      <c r="I220" s="9">
        <v>487</v>
      </c>
      <c r="J220" s="9">
        <v>80.5</v>
      </c>
      <c r="K220" s="9">
        <v>5790</v>
      </c>
      <c r="L220" s="9">
        <v>1683</v>
      </c>
      <c r="M220" s="10">
        <v>235</v>
      </c>
      <c r="N220" s="9">
        <v>271</v>
      </c>
      <c r="O220" s="9">
        <v>86.7</v>
      </c>
      <c r="P220" s="10">
        <v>136</v>
      </c>
      <c r="Q220" s="9">
        <v>159</v>
      </c>
      <c r="R220" s="9">
        <v>85.5</v>
      </c>
      <c r="S220" s="10">
        <v>12</v>
      </c>
      <c r="T220" s="9">
        <v>26</v>
      </c>
      <c r="U220" s="9">
        <v>46.2</v>
      </c>
      <c r="V220" s="13">
        <v>0</v>
      </c>
      <c r="W220" s="9">
        <v>1.2</v>
      </c>
      <c r="X220" s="9">
        <v>1.2</v>
      </c>
      <c r="Y220" s="11" t="s">
        <v>296</v>
      </c>
      <c r="Z220" s="9">
        <v>15</v>
      </c>
      <c r="AA220" s="9">
        <v>43</v>
      </c>
      <c r="AB220" s="9">
        <v>13</v>
      </c>
      <c r="AC220" s="9">
        <v>1</v>
      </c>
      <c r="AD220" s="9">
        <v>49</v>
      </c>
      <c r="AE220" s="12" t="s">
        <v>20</v>
      </c>
    </row>
    <row r="221" spans="1:31">
      <c r="A221" s="7" t="s">
        <v>539</v>
      </c>
      <c r="B221" s="8" t="s">
        <v>258</v>
      </c>
      <c r="C221" s="9" t="s">
        <v>23</v>
      </c>
      <c r="D221" s="8" t="s">
        <v>178</v>
      </c>
      <c r="E221" s="9" t="s">
        <v>540</v>
      </c>
      <c r="F221" s="9">
        <v>1998</v>
      </c>
      <c r="G221" s="9">
        <v>9.9</v>
      </c>
      <c r="H221" s="10">
        <v>235</v>
      </c>
      <c r="I221" s="9">
        <v>282</v>
      </c>
      <c r="J221" s="9">
        <v>83.3</v>
      </c>
      <c r="K221" s="9">
        <v>3237</v>
      </c>
      <c r="L221" s="9">
        <v>582</v>
      </c>
      <c r="M221" s="10">
        <v>145</v>
      </c>
      <c r="N221" s="9">
        <v>156</v>
      </c>
      <c r="O221" s="9">
        <v>92.9</v>
      </c>
      <c r="P221" s="10">
        <v>74</v>
      </c>
      <c r="Q221" s="9">
        <v>87</v>
      </c>
      <c r="R221" s="9">
        <v>85.1</v>
      </c>
      <c r="S221" s="10">
        <v>6</v>
      </c>
      <c r="T221" s="9">
        <v>16</v>
      </c>
      <c r="U221" s="9">
        <v>37.5</v>
      </c>
      <c r="V221" s="10">
        <v>1</v>
      </c>
      <c r="W221" s="9">
        <v>1.2</v>
      </c>
      <c r="X221" s="9">
        <v>0.9</v>
      </c>
      <c r="Y221" s="11" t="s">
        <v>299</v>
      </c>
      <c r="Z221" s="9">
        <v>10</v>
      </c>
      <c r="AA221" s="9">
        <v>11</v>
      </c>
      <c r="AB221" s="9">
        <v>8</v>
      </c>
      <c r="AC221" s="9">
        <v>3</v>
      </c>
      <c r="AD221" s="9">
        <v>26</v>
      </c>
      <c r="AE221" s="12" t="s">
        <v>20</v>
      </c>
    </row>
    <row r="222" spans="1:31">
      <c r="A222" s="7" t="s">
        <v>541</v>
      </c>
      <c r="B222" s="8" t="s">
        <v>54</v>
      </c>
      <c r="C222" s="9" t="s">
        <v>82</v>
      </c>
      <c r="D222" s="8" t="s">
        <v>46</v>
      </c>
      <c r="E222" s="9" t="s">
        <v>542</v>
      </c>
      <c r="F222" s="9">
        <v>2001</v>
      </c>
      <c r="G222" s="9">
        <v>3.9</v>
      </c>
      <c r="H222" s="10">
        <v>57</v>
      </c>
      <c r="I222" s="9">
        <v>81</v>
      </c>
      <c r="J222" s="9">
        <v>70.400000000000006</v>
      </c>
      <c r="K222" s="9">
        <v>770</v>
      </c>
      <c r="L222" s="9">
        <v>190</v>
      </c>
      <c r="M222" s="10">
        <v>34</v>
      </c>
      <c r="N222" s="9">
        <v>44</v>
      </c>
      <c r="O222" s="9">
        <v>77.3</v>
      </c>
      <c r="P222" s="10">
        <v>18</v>
      </c>
      <c r="Q222" s="9">
        <v>28</v>
      </c>
      <c r="R222" s="9">
        <v>64.3</v>
      </c>
      <c r="S222" s="10">
        <v>2</v>
      </c>
      <c r="T222" s="9">
        <v>3</v>
      </c>
      <c r="U222" s="9">
        <v>66.7</v>
      </c>
      <c r="V222" s="10">
        <v>1</v>
      </c>
      <c r="W222" s="9">
        <v>1.2</v>
      </c>
      <c r="X222" s="9">
        <v>0.7</v>
      </c>
      <c r="Y222" s="11" t="s">
        <v>299</v>
      </c>
      <c r="Z222" s="9">
        <v>9</v>
      </c>
      <c r="AA222" s="9">
        <v>1</v>
      </c>
      <c r="AB222" s="9">
        <v>3</v>
      </c>
      <c r="AC222" s="9">
        <v>1</v>
      </c>
      <c r="AD222" s="9">
        <v>5</v>
      </c>
      <c r="AE222" s="12" t="s">
        <v>20</v>
      </c>
    </row>
    <row r="223" spans="1:31">
      <c r="A223" s="7" t="s">
        <v>543</v>
      </c>
      <c r="B223" s="8" t="s">
        <v>54</v>
      </c>
      <c r="C223" s="9" t="s">
        <v>241</v>
      </c>
      <c r="D223" s="8" t="s">
        <v>157</v>
      </c>
      <c r="E223" s="9" t="s">
        <v>544</v>
      </c>
      <c r="F223" s="9">
        <v>2005</v>
      </c>
      <c r="G223" s="9">
        <v>6.8</v>
      </c>
      <c r="H223" s="10">
        <v>295</v>
      </c>
      <c r="I223" s="9">
        <v>375</v>
      </c>
      <c r="J223" s="9">
        <v>78.7</v>
      </c>
      <c r="K223" s="9">
        <v>4774</v>
      </c>
      <c r="L223" s="9">
        <v>1608</v>
      </c>
      <c r="M223" s="10">
        <v>163</v>
      </c>
      <c r="N223" s="9">
        <v>175</v>
      </c>
      <c r="O223" s="9">
        <v>93.1</v>
      </c>
      <c r="P223" s="10">
        <v>115</v>
      </c>
      <c r="Q223" s="9">
        <v>149</v>
      </c>
      <c r="R223" s="9">
        <v>77.2</v>
      </c>
      <c r="S223" s="10">
        <v>15</v>
      </c>
      <c r="T223" s="9">
        <v>40</v>
      </c>
      <c r="U223" s="9">
        <v>37.5</v>
      </c>
      <c r="V223" s="10">
        <v>1</v>
      </c>
      <c r="W223" s="9">
        <v>1.2</v>
      </c>
      <c r="X223" s="9">
        <v>0.4</v>
      </c>
      <c r="Y223" s="11" t="s">
        <v>299</v>
      </c>
      <c r="Z223" s="9">
        <v>3</v>
      </c>
      <c r="AA223" s="9">
        <v>16</v>
      </c>
      <c r="AB223" s="9">
        <v>4</v>
      </c>
      <c r="AC223" s="9">
        <v>1</v>
      </c>
      <c r="AD223" s="9">
        <v>23</v>
      </c>
      <c r="AE223" s="12" t="s">
        <v>20</v>
      </c>
    </row>
    <row r="224" spans="1:31">
      <c r="A224" s="7" t="s">
        <v>545</v>
      </c>
      <c r="B224" s="8" t="s">
        <v>34</v>
      </c>
      <c r="C224" s="9" t="s">
        <v>82</v>
      </c>
      <c r="D224" s="8" t="s">
        <v>136</v>
      </c>
      <c r="E224" s="9" t="s">
        <v>546</v>
      </c>
      <c r="F224" s="9">
        <v>2004</v>
      </c>
      <c r="G224" s="9">
        <v>8.9</v>
      </c>
      <c r="H224" s="10">
        <v>270</v>
      </c>
      <c r="I224" s="9">
        <v>350</v>
      </c>
      <c r="J224" s="9">
        <v>77.099999999999994</v>
      </c>
      <c r="K224" s="9">
        <v>3965</v>
      </c>
      <c r="L224" s="9">
        <v>988</v>
      </c>
      <c r="M224" s="10">
        <v>163</v>
      </c>
      <c r="N224" s="9">
        <v>191</v>
      </c>
      <c r="O224" s="9">
        <v>85.3</v>
      </c>
      <c r="P224" s="10">
        <v>82</v>
      </c>
      <c r="Q224" s="9">
        <v>104</v>
      </c>
      <c r="R224" s="9">
        <v>78.8</v>
      </c>
      <c r="S224" s="10">
        <v>15</v>
      </c>
      <c r="T224" s="9">
        <v>30</v>
      </c>
      <c r="U224" s="9">
        <v>50</v>
      </c>
      <c r="V224" s="10">
        <v>1</v>
      </c>
      <c r="W224" s="9">
        <v>1.2</v>
      </c>
      <c r="X224" s="9">
        <v>1.1000000000000001</v>
      </c>
      <c r="Y224" s="11" t="s">
        <v>299</v>
      </c>
      <c r="Z224" s="9">
        <v>10</v>
      </c>
      <c r="AA224" s="9">
        <v>23</v>
      </c>
      <c r="AB224" s="9">
        <v>7</v>
      </c>
      <c r="AC224" s="14">
        <v>0</v>
      </c>
      <c r="AD224" s="9">
        <v>30</v>
      </c>
      <c r="AE224" s="12" t="s">
        <v>20</v>
      </c>
    </row>
    <row r="225" spans="1:31">
      <c r="A225" s="7" t="s">
        <v>547</v>
      </c>
      <c r="B225" s="8" t="s">
        <v>54</v>
      </c>
      <c r="C225" s="9" t="s">
        <v>41</v>
      </c>
      <c r="D225" s="8" t="s">
        <v>136</v>
      </c>
      <c r="E225" s="9" t="s">
        <v>548</v>
      </c>
      <c r="F225" s="9">
        <v>1997</v>
      </c>
      <c r="G225" s="9">
        <v>9.8000000000000007</v>
      </c>
      <c r="H225" s="10">
        <v>488</v>
      </c>
      <c r="I225" s="9">
        <v>596</v>
      </c>
      <c r="J225" s="9">
        <v>81.900000000000006</v>
      </c>
      <c r="K225" s="9">
        <v>7864</v>
      </c>
      <c r="L225" s="9">
        <v>2563</v>
      </c>
      <c r="M225" s="10">
        <v>256</v>
      </c>
      <c r="N225" s="9">
        <v>301</v>
      </c>
      <c r="O225" s="9">
        <v>85</v>
      </c>
      <c r="P225" s="10">
        <v>182</v>
      </c>
      <c r="Q225" s="9">
        <v>217</v>
      </c>
      <c r="R225" s="9">
        <v>83.9</v>
      </c>
      <c r="S225" s="10">
        <v>40</v>
      </c>
      <c r="T225" s="9">
        <v>52</v>
      </c>
      <c r="U225" s="9">
        <v>76.900000000000006</v>
      </c>
      <c r="V225" s="10">
        <v>2</v>
      </c>
      <c r="W225" s="9">
        <v>1.2</v>
      </c>
      <c r="X225" s="9">
        <v>1.1000000000000001</v>
      </c>
      <c r="Y225" s="11" t="s">
        <v>74</v>
      </c>
      <c r="Z225" s="9">
        <v>14</v>
      </c>
      <c r="AA225" s="9">
        <v>67</v>
      </c>
      <c r="AB225" s="9">
        <v>7</v>
      </c>
      <c r="AC225" s="14">
        <v>0</v>
      </c>
      <c r="AD225" s="9">
        <v>65</v>
      </c>
      <c r="AE225" s="12" t="s">
        <v>20</v>
      </c>
    </row>
    <row r="226" spans="1:31">
      <c r="A226" s="7" t="s">
        <v>549</v>
      </c>
      <c r="B226" s="8" t="s">
        <v>54</v>
      </c>
      <c r="C226" s="9" t="s">
        <v>241</v>
      </c>
      <c r="D226" s="8" t="s">
        <v>36</v>
      </c>
      <c r="E226" s="9" t="s">
        <v>550</v>
      </c>
      <c r="F226" s="9">
        <v>2001</v>
      </c>
      <c r="G226" s="9">
        <v>5.8</v>
      </c>
      <c r="H226" s="10">
        <v>163</v>
      </c>
      <c r="I226" s="9">
        <v>224</v>
      </c>
      <c r="J226" s="9">
        <v>72.8</v>
      </c>
      <c r="K226" s="9">
        <v>2603</v>
      </c>
      <c r="L226" s="9">
        <v>961</v>
      </c>
      <c r="M226" s="10">
        <v>80</v>
      </c>
      <c r="N226" s="9">
        <v>95</v>
      </c>
      <c r="O226" s="9">
        <v>84.2</v>
      </c>
      <c r="P226" s="10">
        <v>70</v>
      </c>
      <c r="Q226" s="9">
        <v>90</v>
      </c>
      <c r="R226" s="9">
        <v>77.8</v>
      </c>
      <c r="S226" s="10">
        <v>7</v>
      </c>
      <c r="T226" s="9">
        <v>20</v>
      </c>
      <c r="U226" s="9">
        <v>35</v>
      </c>
      <c r="V226" s="10">
        <v>1</v>
      </c>
      <c r="W226" s="9">
        <v>1.2</v>
      </c>
      <c r="X226" s="9">
        <v>0.6</v>
      </c>
      <c r="Y226" s="11" t="s">
        <v>299</v>
      </c>
      <c r="Z226" s="9">
        <v>5</v>
      </c>
      <c r="AA226" s="9">
        <v>5</v>
      </c>
      <c r="AB226" s="9">
        <v>5</v>
      </c>
      <c r="AC226" s="9">
        <v>3</v>
      </c>
      <c r="AD226" s="9">
        <v>15</v>
      </c>
      <c r="AE226" s="12" t="s">
        <v>20</v>
      </c>
    </row>
    <row r="227" spans="1:31">
      <c r="A227" s="7" t="s">
        <v>551</v>
      </c>
      <c r="B227" s="8" t="s">
        <v>100</v>
      </c>
      <c r="C227" s="9" t="s">
        <v>23</v>
      </c>
      <c r="D227" s="8" t="s">
        <v>101</v>
      </c>
      <c r="E227" s="9" t="s">
        <v>552</v>
      </c>
      <c r="F227" s="9">
        <v>1994</v>
      </c>
      <c r="G227" s="9">
        <v>6.5</v>
      </c>
      <c r="H227" s="10">
        <v>118</v>
      </c>
      <c r="I227" s="9">
        <v>168</v>
      </c>
      <c r="J227" s="9">
        <v>70.2</v>
      </c>
      <c r="K227" s="9">
        <v>1875</v>
      </c>
      <c r="L227" s="9">
        <v>377</v>
      </c>
      <c r="M227" s="10">
        <v>59</v>
      </c>
      <c r="N227" s="9">
        <v>77</v>
      </c>
      <c r="O227" s="9">
        <v>76.599999999999994</v>
      </c>
      <c r="P227" s="10">
        <v>44</v>
      </c>
      <c r="Q227" s="9">
        <v>58</v>
      </c>
      <c r="R227" s="9">
        <v>75.900000000000006</v>
      </c>
      <c r="S227" s="10">
        <v>10</v>
      </c>
      <c r="T227" s="9">
        <v>13</v>
      </c>
      <c r="U227" s="9">
        <v>76.900000000000006</v>
      </c>
      <c r="V227" s="10">
        <v>2</v>
      </c>
      <c r="W227" s="9">
        <v>1.2</v>
      </c>
      <c r="X227" s="9">
        <v>1.1000000000000001</v>
      </c>
      <c r="Y227" s="11" t="s">
        <v>74</v>
      </c>
      <c r="Z227" s="9">
        <v>12</v>
      </c>
      <c r="AA227" s="9">
        <v>8</v>
      </c>
      <c r="AB227" s="9">
        <v>5</v>
      </c>
      <c r="AC227" s="9">
        <v>1</v>
      </c>
      <c r="AD227" s="9">
        <v>14</v>
      </c>
      <c r="AE227" s="12" t="s">
        <v>20</v>
      </c>
    </row>
    <row r="228" spans="1:31">
      <c r="A228" s="7" t="s">
        <v>553</v>
      </c>
      <c r="B228" s="8" t="s">
        <v>554</v>
      </c>
      <c r="C228" s="9" t="s">
        <v>82</v>
      </c>
      <c r="D228" s="8" t="s">
        <v>168</v>
      </c>
      <c r="E228" s="9" t="s">
        <v>555</v>
      </c>
      <c r="F228" s="9">
        <v>1995</v>
      </c>
      <c r="G228" s="9">
        <v>13.6</v>
      </c>
      <c r="H228" s="10">
        <v>181</v>
      </c>
      <c r="I228" s="9">
        <v>225</v>
      </c>
      <c r="J228" s="9">
        <v>80.400000000000006</v>
      </c>
      <c r="K228" s="9">
        <v>2964</v>
      </c>
      <c r="L228" s="9">
        <v>512</v>
      </c>
      <c r="M228" s="10">
        <v>89</v>
      </c>
      <c r="N228" s="9">
        <v>104</v>
      </c>
      <c r="O228" s="9">
        <v>85.6</v>
      </c>
      <c r="P228" s="10">
        <v>61</v>
      </c>
      <c r="Q228" s="9">
        <v>72</v>
      </c>
      <c r="R228" s="9">
        <v>84.7</v>
      </c>
      <c r="S228" s="10">
        <v>19</v>
      </c>
      <c r="T228" s="9">
        <v>29</v>
      </c>
      <c r="U228" s="9">
        <v>65.5</v>
      </c>
      <c r="V228" s="10">
        <v>1</v>
      </c>
      <c r="W228" s="9">
        <v>1.2</v>
      </c>
      <c r="X228" s="9">
        <v>1.8</v>
      </c>
      <c r="Y228" s="11" t="s">
        <v>299</v>
      </c>
      <c r="Z228" s="9">
        <v>13</v>
      </c>
      <c r="AA228" s="9">
        <v>11</v>
      </c>
      <c r="AB228" s="9">
        <v>8</v>
      </c>
      <c r="AC228" s="9">
        <v>2</v>
      </c>
      <c r="AD228" s="9">
        <v>18</v>
      </c>
      <c r="AE228" s="12" t="s">
        <v>20</v>
      </c>
    </row>
    <row r="229" spans="1:31">
      <c r="A229" s="7" t="s">
        <v>556</v>
      </c>
      <c r="B229" s="8" t="s">
        <v>557</v>
      </c>
      <c r="C229" s="9" t="s">
        <v>67</v>
      </c>
      <c r="D229" s="8" t="s">
        <v>121</v>
      </c>
      <c r="E229" s="9" t="s">
        <v>558</v>
      </c>
      <c r="F229" s="9">
        <v>2004</v>
      </c>
      <c r="G229" s="9">
        <v>12.7</v>
      </c>
      <c r="H229" s="10">
        <v>501</v>
      </c>
      <c r="I229" s="9">
        <v>653</v>
      </c>
      <c r="J229" s="9">
        <v>76.7</v>
      </c>
      <c r="K229" s="9">
        <v>8169</v>
      </c>
      <c r="L229" s="9">
        <v>1955</v>
      </c>
      <c r="M229" s="10">
        <v>257</v>
      </c>
      <c r="N229" s="9">
        <v>284</v>
      </c>
      <c r="O229" s="9">
        <v>90.5</v>
      </c>
      <c r="P229" s="10">
        <v>205</v>
      </c>
      <c r="Q229" s="9">
        <v>246</v>
      </c>
      <c r="R229" s="9">
        <v>83.3</v>
      </c>
      <c r="S229" s="10">
        <v>31</v>
      </c>
      <c r="T229" s="9">
        <v>87</v>
      </c>
      <c r="U229" s="9">
        <v>35.6</v>
      </c>
      <c r="V229" s="10">
        <v>5</v>
      </c>
      <c r="W229" s="9">
        <v>1.2</v>
      </c>
      <c r="X229" s="9">
        <v>1</v>
      </c>
      <c r="Y229" s="11" t="s">
        <v>26</v>
      </c>
      <c r="Z229" s="9">
        <v>15</v>
      </c>
      <c r="AA229" s="9">
        <v>23</v>
      </c>
      <c r="AB229" s="9">
        <v>6</v>
      </c>
      <c r="AC229" s="9">
        <v>4</v>
      </c>
      <c r="AD229" s="9">
        <v>35</v>
      </c>
      <c r="AE229" s="12" t="s">
        <v>20</v>
      </c>
    </row>
    <row r="230" spans="1:31">
      <c r="A230" s="7" t="s">
        <v>559</v>
      </c>
      <c r="B230" s="8" t="s">
        <v>54</v>
      </c>
      <c r="C230" s="9" t="s">
        <v>23</v>
      </c>
      <c r="D230" s="8" t="s">
        <v>55</v>
      </c>
      <c r="E230" s="9" t="s">
        <v>560</v>
      </c>
      <c r="F230" s="9">
        <v>2004</v>
      </c>
      <c r="G230" s="9">
        <v>10.199999999999999</v>
      </c>
      <c r="H230" s="10">
        <v>124</v>
      </c>
      <c r="I230" s="9">
        <v>200</v>
      </c>
      <c r="J230" s="9">
        <v>62</v>
      </c>
      <c r="K230" s="9">
        <v>1408</v>
      </c>
      <c r="L230" s="9">
        <v>293</v>
      </c>
      <c r="M230" s="10">
        <v>89</v>
      </c>
      <c r="N230" s="9">
        <v>118</v>
      </c>
      <c r="O230" s="9">
        <v>75.400000000000006</v>
      </c>
      <c r="P230" s="10">
        <v>23</v>
      </c>
      <c r="Q230" s="9">
        <v>43</v>
      </c>
      <c r="R230" s="9">
        <v>53.5</v>
      </c>
      <c r="S230" s="10">
        <v>2</v>
      </c>
      <c r="T230" s="9">
        <v>7</v>
      </c>
      <c r="U230" s="9">
        <v>28.6</v>
      </c>
      <c r="V230" s="10">
        <v>2</v>
      </c>
      <c r="W230" s="9">
        <v>1.2</v>
      </c>
      <c r="X230" s="9">
        <v>0.5</v>
      </c>
      <c r="Y230" s="11" t="s">
        <v>74</v>
      </c>
      <c r="Z230" s="9">
        <v>12</v>
      </c>
      <c r="AA230" s="9">
        <v>10</v>
      </c>
      <c r="AB230" s="9">
        <v>4</v>
      </c>
      <c r="AC230" s="14">
        <v>0</v>
      </c>
      <c r="AD230" s="9">
        <v>12</v>
      </c>
      <c r="AE230" s="12" t="s">
        <v>20</v>
      </c>
    </row>
    <row r="231" spans="1:31">
      <c r="A231" s="7" t="s">
        <v>561</v>
      </c>
      <c r="B231" s="8" t="s">
        <v>95</v>
      </c>
      <c r="C231" s="9" t="s">
        <v>67</v>
      </c>
      <c r="D231" s="8" t="s">
        <v>77</v>
      </c>
      <c r="E231" s="9" t="s">
        <v>562</v>
      </c>
      <c r="F231" s="9">
        <v>1998</v>
      </c>
      <c r="G231" s="9">
        <v>11.9</v>
      </c>
      <c r="H231" s="10">
        <v>497</v>
      </c>
      <c r="I231" s="9">
        <v>607</v>
      </c>
      <c r="J231" s="9">
        <v>81.900000000000006</v>
      </c>
      <c r="K231" s="9">
        <v>8567</v>
      </c>
      <c r="L231" s="9">
        <v>3011</v>
      </c>
      <c r="M231" s="10">
        <v>220</v>
      </c>
      <c r="N231" s="9">
        <v>252</v>
      </c>
      <c r="O231" s="9">
        <v>87.3</v>
      </c>
      <c r="P231" s="10">
        <v>225</v>
      </c>
      <c r="Q231" s="9">
        <v>261</v>
      </c>
      <c r="R231" s="9">
        <v>86.2</v>
      </c>
      <c r="S231" s="10">
        <v>40</v>
      </c>
      <c r="T231" s="9">
        <v>68</v>
      </c>
      <c r="U231" s="9">
        <v>58.8</v>
      </c>
      <c r="V231" s="13">
        <v>0</v>
      </c>
      <c r="W231" s="9">
        <v>1.1000000000000001</v>
      </c>
      <c r="X231" s="9">
        <v>1.4</v>
      </c>
      <c r="Y231" s="11" t="s">
        <v>206</v>
      </c>
      <c r="Z231" s="9">
        <v>12</v>
      </c>
      <c r="AA231" s="9">
        <v>37</v>
      </c>
      <c r="AB231" s="9">
        <v>17</v>
      </c>
      <c r="AC231" s="9">
        <v>5</v>
      </c>
      <c r="AD231" s="9">
        <v>45</v>
      </c>
      <c r="AE231" s="12" t="s">
        <v>20</v>
      </c>
    </row>
    <row r="232" spans="1:31">
      <c r="A232" s="7" t="s">
        <v>563</v>
      </c>
      <c r="B232" s="8" t="s">
        <v>87</v>
      </c>
      <c r="C232" s="9" t="s">
        <v>41</v>
      </c>
      <c r="D232" s="8" t="s">
        <v>110</v>
      </c>
      <c r="E232" s="9" t="s">
        <v>564</v>
      </c>
      <c r="F232" s="9">
        <v>1992</v>
      </c>
      <c r="G232" s="9">
        <v>6.8</v>
      </c>
      <c r="H232" s="10">
        <v>354</v>
      </c>
      <c r="I232" s="9">
        <v>428</v>
      </c>
      <c r="J232" s="9">
        <v>82.7</v>
      </c>
      <c r="K232" s="9">
        <v>6198</v>
      </c>
      <c r="L232" s="9">
        <v>2328</v>
      </c>
      <c r="M232" s="10">
        <v>163</v>
      </c>
      <c r="N232" s="9">
        <v>187</v>
      </c>
      <c r="O232" s="9">
        <v>87.2</v>
      </c>
      <c r="P232" s="10">
        <v>157</v>
      </c>
      <c r="Q232" s="9">
        <v>181</v>
      </c>
      <c r="R232" s="9">
        <v>86.7</v>
      </c>
      <c r="S232" s="10">
        <v>30</v>
      </c>
      <c r="T232" s="9">
        <v>45</v>
      </c>
      <c r="U232" s="9">
        <v>66.7</v>
      </c>
      <c r="V232" s="13">
        <v>0</v>
      </c>
      <c r="W232" s="9">
        <v>1.1000000000000001</v>
      </c>
      <c r="X232" s="9">
        <v>0.9</v>
      </c>
      <c r="Y232" s="11" t="s">
        <v>206</v>
      </c>
      <c r="Z232" s="9">
        <v>9</v>
      </c>
      <c r="AA232" s="9">
        <v>40</v>
      </c>
      <c r="AB232" s="9">
        <v>6</v>
      </c>
      <c r="AC232" s="14">
        <v>0</v>
      </c>
      <c r="AD232" s="9">
        <v>47</v>
      </c>
      <c r="AE232" s="12" t="s">
        <v>20</v>
      </c>
    </row>
    <row r="233" spans="1:31">
      <c r="A233" s="7" t="s">
        <v>565</v>
      </c>
      <c r="B233" s="8" t="s">
        <v>54</v>
      </c>
      <c r="C233" s="9" t="s">
        <v>273</v>
      </c>
      <c r="D233" s="8" t="s">
        <v>114</v>
      </c>
      <c r="E233" s="9" t="s">
        <v>566</v>
      </c>
      <c r="F233" s="9">
        <v>2003</v>
      </c>
      <c r="G233" s="9">
        <v>3</v>
      </c>
      <c r="H233" s="10">
        <v>131</v>
      </c>
      <c r="I233" s="9">
        <v>190</v>
      </c>
      <c r="J233" s="9">
        <v>68.900000000000006</v>
      </c>
      <c r="K233" s="9">
        <v>2326</v>
      </c>
      <c r="L233" s="9">
        <v>966</v>
      </c>
      <c r="M233" s="10">
        <v>62</v>
      </c>
      <c r="N233" s="9">
        <v>68</v>
      </c>
      <c r="O233" s="9">
        <v>91.2</v>
      </c>
      <c r="P233" s="10">
        <v>58</v>
      </c>
      <c r="Q233" s="9">
        <v>74</v>
      </c>
      <c r="R233" s="9">
        <v>78.400000000000006</v>
      </c>
      <c r="S233" s="10">
        <v>10</v>
      </c>
      <c r="T233" s="9">
        <v>38</v>
      </c>
      <c r="U233" s="9">
        <v>26.3</v>
      </c>
      <c r="V233" s="13">
        <v>0</v>
      </c>
      <c r="W233" s="9">
        <v>1.1000000000000001</v>
      </c>
      <c r="X233" s="9">
        <v>0.9</v>
      </c>
      <c r="Y233" s="11" t="s">
        <v>206</v>
      </c>
      <c r="Z233" s="9">
        <v>4</v>
      </c>
      <c r="AA233" s="9">
        <v>18</v>
      </c>
      <c r="AB233" s="9">
        <v>9</v>
      </c>
      <c r="AC233" s="9">
        <v>3</v>
      </c>
      <c r="AD233" s="9">
        <v>18</v>
      </c>
      <c r="AE233" s="12" t="s">
        <v>20</v>
      </c>
    </row>
    <row r="234" spans="1:31">
      <c r="A234" s="7" t="s">
        <v>567</v>
      </c>
      <c r="B234" s="8" t="s">
        <v>411</v>
      </c>
      <c r="C234" s="9" t="s">
        <v>67</v>
      </c>
      <c r="D234" s="8" t="s">
        <v>68</v>
      </c>
      <c r="E234" s="9" t="s">
        <v>568</v>
      </c>
      <c r="F234" s="9">
        <v>1994</v>
      </c>
      <c r="G234" s="9">
        <v>18</v>
      </c>
      <c r="H234" s="10">
        <v>579</v>
      </c>
      <c r="I234" s="9">
        <v>733</v>
      </c>
      <c r="J234" s="9">
        <v>79</v>
      </c>
      <c r="K234" s="9">
        <v>11004</v>
      </c>
      <c r="L234" s="9">
        <v>5516</v>
      </c>
      <c r="M234" s="10">
        <v>211</v>
      </c>
      <c r="N234" s="9">
        <v>242</v>
      </c>
      <c r="O234" s="9">
        <v>87.2</v>
      </c>
      <c r="P234" s="10">
        <v>300</v>
      </c>
      <c r="Q234" s="9">
        <v>333</v>
      </c>
      <c r="R234" s="9">
        <v>90.1</v>
      </c>
      <c r="S234" s="10">
        <v>60</v>
      </c>
      <c r="T234" s="9">
        <v>134</v>
      </c>
      <c r="U234" s="9">
        <v>44.8</v>
      </c>
      <c r="V234" s="10">
        <v>1</v>
      </c>
      <c r="W234" s="9">
        <v>1.1000000000000001</v>
      </c>
      <c r="X234" s="9">
        <v>0.7</v>
      </c>
      <c r="Y234" s="11" t="s">
        <v>123</v>
      </c>
      <c r="Z234" s="9">
        <v>8</v>
      </c>
      <c r="AA234" s="9">
        <v>52</v>
      </c>
      <c r="AB234" s="9">
        <v>6</v>
      </c>
      <c r="AC234" s="14">
        <v>0</v>
      </c>
      <c r="AD234" s="9">
        <v>65</v>
      </c>
      <c r="AE234" s="12" t="s">
        <v>20</v>
      </c>
    </row>
    <row r="235" spans="1:31">
      <c r="A235" s="50" t="s">
        <v>569</v>
      </c>
      <c r="B235" s="52" t="s">
        <v>446</v>
      </c>
      <c r="C235" s="53" t="s">
        <v>41</v>
      </c>
      <c r="D235" s="52" t="s">
        <v>77</v>
      </c>
      <c r="E235" s="53" t="s">
        <v>570</v>
      </c>
      <c r="F235" s="53">
        <v>1990</v>
      </c>
      <c r="G235" s="53">
        <v>8.8000000000000007</v>
      </c>
      <c r="H235" s="56">
        <v>488</v>
      </c>
      <c r="I235" s="53">
        <v>569</v>
      </c>
      <c r="J235" s="53">
        <v>85.8</v>
      </c>
      <c r="K235" s="53">
        <v>7944</v>
      </c>
      <c r="L235" s="53">
        <v>2776</v>
      </c>
      <c r="M235" s="56">
        <v>235</v>
      </c>
      <c r="N235" s="53">
        <v>254</v>
      </c>
      <c r="O235" s="53">
        <v>92.5</v>
      </c>
      <c r="P235" s="56">
        <v>202</v>
      </c>
      <c r="Q235" s="53">
        <v>228</v>
      </c>
      <c r="R235" s="53">
        <v>88.6</v>
      </c>
      <c r="S235" s="56">
        <v>35</v>
      </c>
      <c r="T235" s="53">
        <v>57</v>
      </c>
      <c r="U235" s="53">
        <v>61.4</v>
      </c>
      <c r="V235" s="56">
        <v>1</v>
      </c>
      <c r="W235" s="53">
        <v>1.1000000000000001</v>
      </c>
      <c r="X235" s="53">
        <v>1</v>
      </c>
      <c r="Y235" s="58" t="s">
        <v>123</v>
      </c>
      <c r="Z235" s="53">
        <v>11</v>
      </c>
      <c r="AA235" s="53">
        <v>61</v>
      </c>
      <c r="AB235" s="53">
        <v>9</v>
      </c>
      <c r="AC235" s="53">
        <v>1</v>
      </c>
      <c r="AD235" s="53">
        <v>51</v>
      </c>
      <c r="AE235" s="61" t="s">
        <v>20</v>
      </c>
    </row>
    <row r="236" spans="1:31">
      <c r="A236" s="7" t="s">
        <v>571</v>
      </c>
      <c r="B236" s="8" t="s">
        <v>129</v>
      </c>
      <c r="C236" s="9" t="s">
        <v>82</v>
      </c>
      <c r="D236" s="8" t="s">
        <v>77</v>
      </c>
      <c r="E236" s="9" t="s">
        <v>572</v>
      </c>
      <c r="F236" s="9">
        <v>1999</v>
      </c>
      <c r="G236" s="9">
        <v>16.2</v>
      </c>
      <c r="H236" s="10">
        <v>166</v>
      </c>
      <c r="I236" s="9">
        <v>256</v>
      </c>
      <c r="J236" s="9">
        <v>64.8</v>
      </c>
      <c r="K236" s="9">
        <v>2160</v>
      </c>
      <c r="L236" s="9">
        <v>409</v>
      </c>
      <c r="M236" s="10">
        <v>103</v>
      </c>
      <c r="N236" s="9">
        <v>144</v>
      </c>
      <c r="O236" s="9">
        <v>71.5</v>
      </c>
      <c r="P236" s="10">
        <v>44</v>
      </c>
      <c r="Q236" s="9">
        <v>65</v>
      </c>
      <c r="R236" s="9">
        <v>67.7</v>
      </c>
      <c r="S236" s="10">
        <v>7</v>
      </c>
      <c r="T236" s="9">
        <v>11</v>
      </c>
      <c r="U236" s="9">
        <v>63.6</v>
      </c>
      <c r="V236" s="10">
        <v>1</v>
      </c>
      <c r="W236" s="9">
        <v>1.1000000000000001</v>
      </c>
      <c r="X236" s="9">
        <v>0.6</v>
      </c>
      <c r="Y236" s="11" t="s">
        <v>123</v>
      </c>
      <c r="Z236" s="9">
        <v>17</v>
      </c>
      <c r="AA236" s="9">
        <v>14</v>
      </c>
      <c r="AB236" s="9">
        <v>5</v>
      </c>
      <c r="AC236" s="14">
        <v>0</v>
      </c>
      <c r="AD236" s="9">
        <v>21</v>
      </c>
      <c r="AE236" s="12" t="s">
        <v>20</v>
      </c>
    </row>
    <row r="237" spans="1:31">
      <c r="A237" s="7" t="s">
        <v>573</v>
      </c>
      <c r="B237" s="8" t="s">
        <v>40</v>
      </c>
      <c r="C237" s="9" t="s">
        <v>67</v>
      </c>
      <c r="D237" s="8" t="s">
        <v>24</v>
      </c>
      <c r="E237" s="9" t="s">
        <v>574</v>
      </c>
      <c r="F237" s="9">
        <v>1997</v>
      </c>
      <c r="G237" s="9">
        <v>6.7</v>
      </c>
      <c r="H237" s="10">
        <v>298</v>
      </c>
      <c r="I237" s="9">
        <v>371</v>
      </c>
      <c r="J237" s="9">
        <v>80.3</v>
      </c>
      <c r="K237" s="9">
        <v>4328</v>
      </c>
      <c r="L237" s="9">
        <v>1397</v>
      </c>
      <c r="M237" s="10">
        <v>175</v>
      </c>
      <c r="N237" s="9">
        <v>197</v>
      </c>
      <c r="O237" s="9">
        <v>88.8</v>
      </c>
      <c r="P237" s="10">
        <v>103</v>
      </c>
      <c r="Q237" s="9">
        <v>122</v>
      </c>
      <c r="R237" s="9">
        <v>84.4</v>
      </c>
      <c r="S237" s="10">
        <v>14</v>
      </c>
      <c r="T237" s="9">
        <v>30</v>
      </c>
      <c r="U237" s="9">
        <v>46.7</v>
      </c>
      <c r="V237" s="10">
        <v>1</v>
      </c>
      <c r="W237" s="9">
        <v>1.1000000000000001</v>
      </c>
      <c r="X237" s="9">
        <v>1.4</v>
      </c>
      <c r="Y237" s="11" t="s">
        <v>123</v>
      </c>
      <c r="Z237" s="9">
        <v>9</v>
      </c>
      <c r="AA237" s="9">
        <v>20</v>
      </c>
      <c r="AB237" s="9">
        <v>14</v>
      </c>
      <c r="AC237" s="9">
        <v>3</v>
      </c>
      <c r="AD237" s="9">
        <v>29</v>
      </c>
      <c r="AE237" s="12" t="s">
        <v>20</v>
      </c>
    </row>
    <row r="238" spans="1:31">
      <c r="A238" s="7" t="s">
        <v>575</v>
      </c>
      <c r="B238" s="8" t="s">
        <v>576</v>
      </c>
      <c r="C238" s="9" t="s">
        <v>41</v>
      </c>
      <c r="D238" s="8" t="s">
        <v>68</v>
      </c>
      <c r="E238" s="9" t="s">
        <v>577</v>
      </c>
      <c r="F238" s="9">
        <v>2002</v>
      </c>
      <c r="G238" s="9">
        <v>18.5</v>
      </c>
      <c r="H238" s="10">
        <v>702</v>
      </c>
      <c r="I238" s="9">
        <v>852</v>
      </c>
      <c r="J238" s="9">
        <v>82.4</v>
      </c>
      <c r="K238" s="9">
        <v>11580</v>
      </c>
      <c r="L238" s="9">
        <v>3583</v>
      </c>
      <c r="M238" s="10">
        <v>329</v>
      </c>
      <c r="N238" s="9">
        <v>381</v>
      </c>
      <c r="O238" s="9">
        <v>86.4</v>
      </c>
      <c r="P238" s="10">
        <v>301</v>
      </c>
      <c r="Q238" s="9">
        <v>343</v>
      </c>
      <c r="R238" s="9">
        <v>87.8</v>
      </c>
      <c r="S238" s="10">
        <v>54</v>
      </c>
      <c r="T238" s="9">
        <v>80</v>
      </c>
      <c r="U238" s="9">
        <v>67.5</v>
      </c>
      <c r="V238" s="10">
        <v>1</v>
      </c>
      <c r="W238" s="9">
        <v>1.1000000000000001</v>
      </c>
      <c r="X238" s="9">
        <v>1.3</v>
      </c>
      <c r="Y238" s="11" t="s">
        <v>123</v>
      </c>
      <c r="Z238" s="9">
        <v>17</v>
      </c>
      <c r="AA238" s="9">
        <v>95</v>
      </c>
      <c r="AB238" s="9">
        <v>13</v>
      </c>
      <c r="AC238" s="9">
        <v>3</v>
      </c>
      <c r="AD238" s="9">
        <v>102</v>
      </c>
      <c r="AE238" s="12" t="s">
        <v>20</v>
      </c>
    </row>
    <row r="239" spans="1:31">
      <c r="A239" s="7" t="s">
        <v>578</v>
      </c>
      <c r="B239" s="8" t="s">
        <v>174</v>
      </c>
      <c r="C239" s="9" t="s">
        <v>23</v>
      </c>
      <c r="D239" s="8" t="s">
        <v>114</v>
      </c>
      <c r="E239" s="9" t="s">
        <v>579</v>
      </c>
      <c r="F239" s="9">
        <v>1998</v>
      </c>
      <c r="G239" s="9">
        <v>12</v>
      </c>
      <c r="H239" s="10">
        <v>247</v>
      </c>
      <c r="I239" s="9">
        <v>325</v>
      </c>
      <c r="J239" s="9">
        <v>76</v>
      </c>
      <c r="K239" s="9">
        <v>3857</v>
      </c>
      <c r="L239" s="9">
        <v>711</v>
      </c>
      <c r="M239" s="10">
        <v>142</v>
      </c>
      <c r="N239" s="9">
        <v>167</v>
      </c>
      <c r="O239" s="9">
        <v>85</v>
      </c>
      <c r="P239" s="10">
        <v>82</v>
      </c>
      <c r="Q239" s="9">
        <v>100</v>
      </c>
      <c r="R239" s="9">
        <v>82</v>
      </c>
      <c r="S239" s="10">
        <v>16</v>
      </c>
      <c r="T239" s="9">
        <v>28</v>
      </c>
      <c r="U239" s="9">
        <v>57.1</v>
      </c>
      <c r="V239" s="10">
        <v>1</v>
      </c>
      <c r="W239" s="9">
        <v>1.1000000000000001</v>
      </c>
      <c r="X239" s="9">
        <v>1</v>
      </c>
      <c r="Y239" s="11" t="s">
        <v>123</v>
      </c>
      <c r="Z239" s="9">
        <v>12</v>
      </c>
      <c r="AA239" s="9">
        <v>12</v>
      </c>
      <c r="AB239" s="9">
        <v>12</v>
      </c>
      <c r="AC239" s="9">
        <v>1</v>
      </c>
      <c r="AD239" s="9">
        <v>27</v>
      </c>
      <c r="AE239" s="12" t="s">
        <v>20</v>
      </c>
    </row>
    <row r="240" spans="1:31">
      <c r="A240" s="7" t="s">
        <v>580</v>
      </c>
      <c r="B240" s="8" t="s">
        <v>120</v>
      </c>
      <c r="C240" s="9" t="s">
        <v>29</v>
      </c>
      <c r="D240" s="8" t="s">
        <v>110</v>
      </c>
      <c r="E240" s="9" t="s">
        <v>581</v>
      </c>
      <c r="F240" s="9">
        <v>2003</v>
      </c>
      <c r="G240" s="9">
        <v>9.9</v>
      </c>
      <c r="H240" s="10">
        <v>197</v>
      </c>
      <c r="I240" s="9">
        <v>256</v>
      </c>
      <c r="J240" s="9">
        <v>77</v>
      </c>
      <c r="K240" s="9">
        <v>2805</v>
      </c>
      <c r="L240" s="9">
        <v>629</v>
      </c>
      <c r="M240" s="10">
        <v>118</v>
      </c>
      <c r="N240" s="9">
        <v>136</v>
      </c>
      <c r="O240" s="9">
        <v>86.8</v>
      </c>
      <c r="P240" s="10">
        <v>58</v>
      </c>
      <c r="Q240" s="9">
        <v>74</v>
      </c>
      <c r="R240" s="9">
        <v>78.400000000000006</v>
      </c>
      <c r="S240" s="10">
        <v>11</v>
      </c>
      <c r="T240" s="9">
        <v>19</v>
      </c>
      <c r="U240" s="9">
        <v>57.9</v>
      </c>
      <c r="V240" s="13">
        <v>0</v>
      </c>
      <c r="W240" s="9">
        <v>1.1000000000000001</v>
      </c>
      <c r="X240" s="9">
        <v>1</v>
      </c>
      <c r="Y240" s="11" t="s">
        <v>206</v>
      </c>
      <c r="Z240" s="9">
        <v>8</v>
      </c>
      <c r="AA240" s="9">
        <v>11</v>
      </c>
      <c r="AB240" s="9">
        <v>9</v>
      </c>
      <c r="AC240" s="14">
        <v>0</v>
      </c>
      <c r="AD240" s="9">
        <v>24</v>
      </c>
      <c r="AE240" s="12" t="s">
        <v>20</v>
      </c>
    </row>
    <row r="241" spans="1:31">
      <c r="A241" s="7" t="s">
        <v>582</v>
      </c>
      <c r="B241" s="8" t="s">
        <v>54</v>
      </c>
      <c r="C241" s="9" t="s">
        <v>241</v>
      </c>
      <c r="D241" s="8" t="s">
        <v>106</v>
      </c>
      <c r="E241" s="9" t="s">
        <v>583</v>
      </c>
      <c r="F241" s="9">
        <v>2002</v>
      </c>
      <c r="G241" s="9">
        <v>9</v>
      </c>
      <c r="H241" s="10">
        <v>372</v>
      </c>
      <c r="I241" s="9">
        <v>448</v>
      </c>
      <c r="J241" s="9">
        <v>83</v>
      </c>
      <c r="K241" s="9">
        <v>5723</v>
      </c>
      <c r="L241" s="9">
        <v>1546</v>
      </c>
      <c r="M241" s="10">
        <v>196</v>
      </c>
      <c r="N241" s="9">
        <v>222</v>
      </c>
      <c r="O241" s="9">
        <v>88.3</v>
      </c>
      <c r="P241" s="10">
        <v>134</v>
      </c>
      <c r="Q241" s="9">
        <v>157</v>
      </c>
      <c r="R241" s="9">
        <v>85.4</v>
      </c>
      <c r="S241" s="10">
        <v>23</v>
      </c>
      <c r="T241" s="9">
        <v>39</v>
      </c>
      <c r="U241" s="9">
        <v>59</v>
      </c>
      <c r="V241" s="10">
        <v>2</v>
      </c>
      <c r="W241" s="9">
        <v>1.1000000000000001</v>
      </c>
      <c r="X241" s="9">
        <v>1.5</v>
      </c>
      <c r="Y241" s="11" t="s">
        <v>48</v>
      </c>
      <c r="Z241" s="9">
        <v>4</v>
      </c>
      <c r="AA241" s="9">
        <v>24</v>
      </c>
      <c r="AB241" s="9">
        <v>10</v>
      </c>
      <c r="AC241" s="9">
        <v>2</v>
      </c>
      <c r="AD241" s="9">
        <v>43</v>
      </c>
      <c r="AE241" s="12" t="s">
        <v>20</v>
      </c>
    </row>
    <row r="242" spans="1:31">
      <c r="A242" s="7" t="s">
        <v>584</v>
      </c>
      <c r="B242" s="8" t="s">
        <v>100</v>
      </c>
      <c r="C242" s="9" t="s">
        <v>67</v>
      </c>
      <c r="D242" s="8" t="s">
        <v>46</v>
      </c>
      <c r="E242" s="9" t="s">
        <v>585</v>
      </c>
      <c r="F242" s="9">
        <v>1998</v>
      </c>
      <c r="G242" s="9">
        <v>6.7</v>
      </c>
      <c r="H242" s="10">
        <v>318</v>
      </c>
      <c r="I242" s="9">
        <v>431</v>
      </c>
      <c r="J242" s="9">
        <v>73.8</v>
      </c>
      <c r="K242" s="9">
        <v>5508</v>
      </c>
      <c r="L242" s="9">
        <v>2057</v>
      </c>
      <c r="M242" s="10">
        <v>165</v>
      </c>
      <c r="N242" s="9">
        <v>179</v>
      </c>
      <c r="O242" s="9">
        <v>92.2</v>
      </c>
      <c r="P242" s="10">
        <v>120</v>
      </c>
      <c r="Q242" s="9">
        <v>145</v>
      </c>
      <c r="R242" s="9">
        <v>82.8</v>
      </c>
      <c r="S242" s="10">
        <v>25</v>
      </c>
      <c r="T242" s="9">
        <v>78</v>
      </c>
      <c r="U242" s="9">
        <v>32.1</v>
      </c>
      <c r="V242" s="13">
        <v>0</v>
      </c>
      <c r="W242" s="9">
        <v>1.1000000000000001</v>
      </c>
      <c r="X242" s="9">
        <v>0.9</v>
      </c>
      <c r="Y242" s="11" t="s">
        <v>206</v>
      </c>
      <c r="Z242" s="9">
        <v>7</v>
      </c>
      <c r="AA242" s="9">
        <v>29</v>
      </c>
      <c r="AB242" s="9">
        <v>14</v>
      </c>
      <c r="AC242" s="9">
        <v>6</v>
      </c>
      <c r="AD242" s="9">
        <v>38</v>
      </c>
      <c r="AE242" s="12" t="s">
        <v>20</v>
      </c>
    </row>
    <row r="243" spans="1:31">
      <c r="A243" s="7" t="s">
        <v>586</v>
      </c>
      <c r="B243" s="8" t="s">
        <v>54</v>
      </c>
      <c r="C243" s="9" t="s">
        <v>41</v>
      </c>
      <c r="D243" s="8" t="s">
        <v>55</v>
      </c>
      <c r="E243" s="9" t="s">
        <v>587</v>
      </c>
      <c r="F243" s="9">
        <v>2002</v>
      </c>
      <c r="G243" s="9">
        <v>17</v>
      </c>
      <c r="H243" s="10">
        <v>766</v>
      </c>
      <c r="I243" s="9">
        <v>945</v>
      </c>
      <c r="J243" s="9">
        <v>81.099999999999994</v>
      </c>
      <c r="K243" s="9">
        <v>12038</v>
      </c>
      <c r="L243" s="9">
        <v>4572</v>
      </c>
      <c r="M243" s="10">
        <v>419</v>
      </c>
      <c r="N243" s="9">
        <v>483</v>
      </c>
      <c r="O243" s="9">
        <v>86.7</v>
      </c>
      <c r="P243" s="10">
        <v>265</v>
      </c>
      <c r="Q243" s="9">
        <v>311</v>
      </c>
      <c r="R243" s="9">
        <v>85.2</v>
      </c>
      <c r="S243" s="10">
        <v>57</v>
      </c>
      <c r="T243" s="9">
        <v>98</v>
      </c>
      <c r="U243" s="9">
        <v>58.2</v>
      </c>
      <c r="V243" s="13">
        <v>0</v>
      </c>
      <c r="W243" s="9">
        <v>1</v>
      </c>
      <c r="X243" s="9">
        <v>1.2</v>
      </c>
      <c r="Y243" s="11" t="s">
        <v>127</v>
      </c>
      <c r="Z243" s="9">
        <v>9</v>
      </c>
      <c r="AA243" s="9">
        <v>123</v>
      </c>
      <c r="AB243" s="9">
        <v>9</v>
      </c>
      <c r="AC243" s="14">
        <v>0</v>
      </c>
      <c r="AD243" s="9">
        <v>104</v>
      </c>
      <c r="AE243" s="12" t="s">
        <v>20</v>
      </c>
    </row>
    <row r="244" spans="1:31">
      <c r="A244" s="7" t="s">
        <v>588</v>
      </c>
      <c r="B244" s="8" t="s">
        <v>28</v>
      </c>
      <c r="C244" s="9" t="s">
        <v>82</v>
      </c>
      <c r="D244" s="8" t="s">
        <v>114</v>
      </c>
      <c r="E244" s="9" t="s">
        <v>589</v>
      </c>
      <c r="F244" s="9">
        <v>1997</v>
      </c>
      <c r="G244" s="9">
        <v>4.3</v>
      </c>
      <c r="H244" s="10">
        <v>44</v>
      </c>
      <c r="I244" s="9">
        <v>60</v>
      </c>
      <c r="J244" s="9">
        <v>73.3</v>
      </c>
      <c r="K244" s="9">
        <v>614</v>
      </c>
      <c r="L244" s="9">
        <v>121</v>
      </c>
      <c r="M244" s="10">
        <v>27</v>
      </c>
      <c r="N244" s="9">
        <v>37</v>
      </c>
      <c r="O244" s="9">
        <v>73</v>
      </c>
      <c r="P244" s="10">
        <v>11</v>
      </c>
      <c r="Q244" s="9">
        <v>15</v>
      </c>
      <c r="R244" s="9">
        <v>73.3</v>
      </c>
      <c r="S244" s="10">
        <v>3</v>
      </c>
      <c r="T244" s="9">
        <v>3</v>
      </c>
      <c r="U244" s="9">
        <v>100</v>
      </c>
      <c r="V244" s="10">
        <v>2</v>
      </c>
      <c r="W244" s="9">
        <v>1</v>
      </c>
      <c r="X244" s="9">
        <v>0.4</v>
      </c>
      <c r="Y244" s="11" t="s">
        <v>213</v>
      </c>
      <c r="Z244" s="9">
        <v>7</v>
      </c>
      <c r="AA244" s="9">
        <v>2</v>
      </c>
      <c r="AB244" s="9">
        <v>1</v>
      </c>
      <c r="AC244" s="9">
        <v>1</v>
      </c>
      <c r="AD244" s="9">
        <v>2</v>
      </c>
      <c r="AE244" s="12" t="s">
        <v>20</v>
      </c>
    </row>
    <row r="245" spans="1:31">
      <c r="A245" s="7" t="s">
        <v>590</v>
      </c>
      <c r="B245" s="8" t="s">
        <v>87</v>
      </c>
      <c r="C245" s="9" t="s">
        <v>41</v>
      </c>
      <c r="D245" s="8" t="s">
        <v>121</v>
      </c>
      <c r="E245" s="9" t="s">
        <v>591</v>
      </c>
      <c r="F245" s="9">
        <v>1996</v>
      </c>
      <c r="G245" s="9">
        <v>10.5</v>
      </c>
      <c r="H245" s="10">
        <v>614</v>
      </c>
      <c r="I245" s="9">
        <v>719</v>
      </c>
      <c r="J245" s="9">
        <v>85.4</v>
      </c>
      <c r="K245" s="9">
        <v>10113</v>
      </c>
      <c r="L245" s="9">
        <v>3262</v>
      </c>
      <c r="M245" s="10">
        <v>299</v>
      </c>
      <c r="N245" s="9">
        <v>334</v>
      </c>
      <c r="O245" s="9">
        <v>89.5</v>
      </c>
      <c r="P245" s="10">
        <v>264</v>
      </c>
      <c r="Q245" s="9">
        <v>293</v>
      </c>
      <c r="R245" s="9">
        <v>90.1</v>
      </c>
      <c r="S245" s="10">
        <v>39</v>
      </c>
      <c r="T245" s="9">
        <v>66</v>
      </c>
      <c r="U245" s="9">
        <v>59.1</v>
      </c>
      <c r="V245" s="10">
        <v>1</v>
      </c>
      <c r="W245" s="9">
        <v>1</v>
      </c>
      <c r="X245" s="9">
        <v>1.6</v>
      </c>
      <c r="Y245" s="14">
        <v>0</v>
      </c>
      <c r="Z245" s="9">
        <v>8</v>
      </c>
      <c r="AA245" s="9">
        <v>87</v>
      </c>
      <c r="AB245" s="9">
        <v>14</v>
      </c>
      <c r="AC245" s="9">
        <v>3</v>
      </c>
      <c r="AD245" s="9">
        <v>82</v>
      </c>
      <c r="AE245" s="12" t="s">
        <v>20</v>
      </c>
    </row>
    <row r="246" spans="1:31">
      <c r="A246" s="7" t="s">
        <v>592</v>
      </c>
      <c r="B246" s="8" t="s">
        <v>54</v>
      </c>
      <c r="C246" s="9" t="s">
        <v>41</v>
      </c>
      <c r="D246" s="8" t="s">
        <v>50</v>
      </c>
      <c r="E246" s="9" t="s">
        <v>548</v>
      </c>
      <c r="F246" s="9">
        <v>1997</v>
      </c>
      <c r="G246" s="9">
        <v>4.0999999999999996</v>
      </c>
      <c r="H246" s="10">
        <v>87</v>
      </c>
      <c r="I246" s="9">
        <v>121</v>
      </c>
      <c r="J246" s="9">
        <v>71.900000000000006</v>
      </c>
      <c r="K246" s="9">
        <v>1299</v>
      </c>
      <c r="L246" s="9">
        <v>427</v>
      </c>
      <c r="M246" s="10">
        <v>48</v>
      </c>
      <c r="N246" s="9">
        <v>59</v>
      </c>
      <c r="O246" s="9">
        <v>81.400000000000006</v>
      </c>
      <c r="P246" s="10">
        <v>28</v>
      </c>
      <c r="Q246" s="9">
        <v>38</v>
      </c>
      <c r="R246" s="9">
        <v>73.7</v>
      </c>
      <c r="S246" s="10">
        <v>6</v>
      </c>
      <c r="T246" s="9">
        <v>9</v>
      </c>
      <c r="U246" s="9">
        <v>66.7</v>
      </c>
      <c r="V246" s="13">
        <v>0</v>
      </c>
      <c r="W246" s="9">
        <v>1</v>
      </c>
      <c r="X246" s="9">
        <v>0.4</v>
      </c>
      <c r="Y246" s="11" t="s">
        <v>127</v>
      </c>
      <c r="Z246" s="9">
        <v>6</v>
      </c>
      <c r="AA246" s="9">
        <v>10</v>
      </c>
      <c r="AB246" s="9">
        <v>2</v>
      </c>
      <c r="AC246" s="9">
        <v>1</v>
      </c>
      <c r="AD246" s="9">
        <v>12</v>
      </c>
      <c r="AE246" s="12" t="s">
        <v>20</v>
      </c>
    </row>
    <row r="247" spans="1:31">
      <c r="A247" s="7" t="s">
        <v>593</v>
      </c>
      <c r="B247" s="8" t="s">
        <v>355</v>
      </c>
      <c r="C247" s="9" t="s">
        <v>35</v>
      </c>
      <c r="D247" s="8" t="s">
        <v>77</v>
      </c>
      <c r="E247" s="9" t="s">
        <v>594</v>
      </c>
      <c r="F247" s="9">
        <v>2002</v>
      </c>
      <c r="G247" s="9">
        <v>8.6999999999999993</v>
      </c>
      <c r="H247" s="10">
        <v>407</v>
      </c>
      <c r="I247" s="9">
        <v>465</v>
      </c>
      <c r="J247" s="9">
        <v>87.5</v>
      </c>
      <c r="K247" s="9">
        <v>6905</v>
      </c>
      <c r="L247" s="9">
        <v>1867</v>
      </c>
      <c r="M247" s="10">
        <v>194</v>
      </c>
      <c r="N247" s="9">
        <v>212</v>
      </c>
      <c r="O247" s="9">
        <v>91.5</v>
      </c>
      <c r="P247" s="10">
        <v>175</v>
      </c>
      <c r="Q247" s="9">
        <v>191</v>
      </c>
      <c r="R247" s="9">
        <v>91.6</v>
      </c>
      <c r="S247" s="10">
        <v>33</v>
      </c>
      <c r="T247" s="9">
        <v>43</v>
      </c>
      <c r="U247" s="9">
        <v>76.7</v>
      </c>
      <c r="V247" s="13">
        <v>0</v>
      </c>
      <c r="W247" s="9">
        <v>1</v>
      </c>
      <c r="X247" s="9">
        <v>1</v>
      </c>
      <c r="Y247" s="11" t="s">
        <v>127</v>
      </c>
      <c r="Z247" s="9">
        <v>9</v>
      </c>
      <c r="AA247" s="9">
        <v>39</v>
      </c>
      <c r="AB247" s="9">
        <v>13</v>
      </c>
      <c r="AC247" s="9">
        <v>2</v>
      </c>
      <c r="AD247" s="9">
        <v>56</v>
      </c>
      <c r="AE247" s="12" t="s">
        <v>20</v>
      </c>
    </row>
    <row r="248" spans="1:31">
      <c r="A248" s="7" t="s">
        <v>595</v>
      </c>
      <c r="B248" s="8" t="s">
        <v>54</v>
      </c>
      <c r="C248" s="9" t="s">
        <v>67</v>
      </c>
      <c r="D248" s="8" t="s">
        <v>235</v>
      </c>
      <c r="E248" s="9" t="s">
        <v>596</v>
      </c>
      <c r="F248" s="9">
        <v>1997</v>
      </c>
      <c r="G248" s="9">
        <v>17</v>
      </c>
      <c r="H248" s="10">
        <v>994</v>
      </c>
      <c r="I248" s="9">
        <v>1118</v>
      </c>
      <c r="J248" s="9">
        <v>88.9</v>
      </c>
      <c r="K248" s="9">
        <v>19366</v>
      </c>
      <c r="L248" s="9">
        <v>7055</v>
      </c>
      <c r="M248" s="10">
        <v>337</v>
      </c>
      <c r="N248" s="9">
        <v>358</v>
      </c>
      <c r="O248" s="9">
        <v>94.1</v>
      </c>
      <c r="P248" s="10">
        <v>521</v>
      </c>
      <c r="Q248" s="9">
        <v>558</v>
      </c>
      <c r="R248" s="9">
        <v>93.4</v>
      </c>
      <c r="S248" s="10">
        <v>121</v>
      </c>
      <c r="T248" s="9">
        <v>171</v>
      </c>
      <c r="U248" s="9">
        <v>70.8</v>
      </c>
      <c r="V248" s="13">
        <v>0</v>
      </c>
      <c r="W248" s="9">
        <v>1</v>
      </c>
      <c r="X248" s="9">
        <v>0.4</v>
      </c>
      <c r="Y248" s="11" t="s">
        <v>127</v>
      </c>
      <c r="Z248" s="9">
        <v>5</v>
      </c>
      <c r="AA248" s="9">
        <v>33</v>
      </c>
      <c r="AB248" s="14">
        <v>0</v>
      </c>
      <c r="AC248" s="14">
        <v>0</v>
      </c>
      <c r="AD248" s="9">
        <v>29</v>
      </c>
      <c r="AE248" s="12" t="s">
        <v>20</v>
      </c>
    </row>
    <row r="249" spans="1:31">
      <c r="A249" s="7" t="s">
        <v>597</v>
      </c>
      <c r="B249" s="8" t="s">
        <v>54</v>
      </c>
      <c r="C249" s="9" t="s">
        <v>29</v>
      </c>
      <c r="D249" s="8" t="s">
        <v>235</v>
      </c>
      <c r="E249" s="9" t="s">
        <v>598</v>
      </c>
      <c r="F249" s="9">
        <v>2007</v>
      </c>
      <c r="G249" s="9">
        <v>11.1</v>
      </c>
      <c r="H249" s="10">
        <v>147</v>
      </c>
      <c r="I249" s="9">
        <v>229</v>
      </c>
      <c r="J249" s="9">
        <v>64.2</v>
      </c>
      <c r="K249" s="9">
        <v>2049</v>
      </c>
      <c r="L249" s="9">
        <v>495</v>
      </c>
      <c r="M249" s="10">
        <v>86</v>
      </c>
      <c r="N249" s="9">
        <v>104</v>
      </c>
      <c r="O249" s="9">
        <v>82.7</v>
      </c>
      <c r="P249" s="10">
        <v>44</v>
      </c>
      <c r="Q249" s="9">
        <v>72</v>
      </c>
      <c r="R249" s="9">
        <v>61.1</v>
      </c>
      <c r="S249" s="10">
        <v>7</v>
      </c>
      <c r="T249" s="9">
        <v>19</v>
      </c>
      <c r="U249" s="9">
        <v>36.799999999999997</v>
      </c>
      <c r="V249" s="13">
        <v>0</v>
      </c>
      <c r="W249" s="9">
        <v>1</v>
      </c>
      <c r="X249" s="9">
        <v>1.2</v>
      </c>
      <c r="Y249" s="11" t="s">
        <v>127</v>
      </c>
      <c r="Z249" s="9">
        <v>8</v>
      </c>
      <c r="AA249" s="9">
        <v>6</v>
      </c>
      <c r="AB249" s="9">
        <v>9</v>
      </c>
      <c r="AC249" s="9">
        <v>3</v>
      </c>
      <c r="AD249" s="9">
        <v>13</v>
      </c>
      <c r="AE249" s="12" t="s">
        <v>20</v>
      </c>
    </row>
    <row r="250" spans="1:31">
      <c r="A250" s="7" t="s">
        <v>599</v>
      </c>
      <c r="B250" s="8" t="s">
        <v>40</v>
      </c>
      <c r="C250" s="9" t="s">
        <v>67</v>
      </c>
      <c r="D250" s="8" t="s">
        <v>42</v>
      </c>
      <c r="E250" s="9" t="s">
        <v>276</v>
      </c>
      <c r="F250" s="9">
        <v>1997</v>
      </c>
      <c r="G250" s="9">
        <v>8</v>
      </c>
      <c r="H250" s="10">
        <v>325</v>
      </c>
      <c r="I250" s="9">
        <v>410</v>
      </c>
      <c r="J250" s="9">
        <v>79.3</v>
      </c>
      <c r="K250" s="9">
        <v>5594</v>
      </c>
      <c r="L250" s="9">
        <v>2112</v>
      </c>
      <c r="M250" s="10">
        <v>151</v>
      </c>
      <c r="N250" s="9">
        <v>164</v>
      </c>
      <c r="O250" s="9">
        <v>92.1</v>
      </c>
      <c r="P250" s="10">
        <v>145</v>
      </c>
      <c r="Q250" s="9">
        <v>176</v>
      </c>
      <c r="R250" s="9">
        <v>82.4</v>
      </c>
      <c r="S250" s="10">
        <v>26</v>
      </c>
      <c r="T250" s="9">
        <v>58</v>
      </c>
      <c r="U250" s="9">
        <v>44.8</v>
      </c>
      <c r="V250" s="10">
        <v>1</v>
      </c>
      <c r="W250" s="9">
        <v>1</v>
      </c>
      <c r="X250" s="9">
        <v>0.5</v>
      </c>
      <c r="Y250" s="14">
        <v>0</v>
      </c>
      <c r="Z250" s="9">
        <v>7</v>
      </c>
      <c r="AA250" s="9">
        <v>13</v>
      </c>
      <c r="AB250" s="9">
        <v>7</v>
      </c>
      <c r="AC250" s="9">
        <v>3</v>
      </c>
      <c r="AD250" s="9">
        <v>24</v>
      </c>
      <c r="AE250" s="12" t="s">
        <v>20</v>
      </c>
    </row>
    <row r="251" spans="1:31">
      <c r="A251" s="7" t="s">
        <v>600</v>
      </c>
      <c r="B251" s="8" t="s">
        <v>392</v>
      </c>
      <c r="C251" s="9" t="s">
        <v>140</v>
      </c>
      <c r="D251" s="8" t="s">
        <v>125</v>
      </c>
      <c r="E251" s="9" t="s">
        <v>601</v>
      </c>
      <c r="F251" s="9">
        <v>2002</v>
      </c>
      <c r="G251" s="9">
        <v>6.1</v>
      </c>
      <c r="H251" s="10">
        <v>176</v>
      </c>
      <c r="I251" s="9">
        <v>201</v>
      </c>
      <c r="J251" s="9">
        <v>87.6</v>
      </c>
      <c r="K251" s="9">
        <v>2146</v>
      </c>
      <c r="L251" s="9">
        <v>353</v>
      </c>
      <c r="M251" s="10">
        <v>111</v>
      </c>
      <c r="N251" s="9">
        <v>126</v>
      </c>
      <c r="O251" s="9">
        <v>88.1</v>
      </c>
      <c r="P251" s="10">
        <v>53</v>
      </c>
      <c r="Q251" s="9">
        <v>57</v>
      </c>
      <c r="R251" s="9">
        <v>93</v>
      </c>
      <c r="S251" s="13">
        <v>0</v>
      </c>
      <c r="T251" s="9">
        <v>1</v>
      </c>
      <c r="U251" s="14">
        <v>0</v>
      </c>
      <c r="V251" s="10">
        <v>1</v>
      </c>
      <c r="W251" s="9">
        <v>1</v>
      </c>
      <c r="X251" s="9">
        <v>1</v>
      </c>
      <c r="Y251" s="14">
        <v>0</v>
      </c>
      <c r="Z251" s="9">
        <v>6</v>
      </c>
      <c r="AA251" s="9">
        <v>4</v>
      </c>
      <c r="AB251" s="9">
        <v>5</v>
      </c>
      <c r="AC251" s="14">
        <v>0</v>
      </c>
      <c r="AD251" s="9">
        <v>10</v>
      </c>
      <c r="AE251" s="12" t="s">
        <v>20</v>
      </c>
    </row>
    <row r="252" spans="1:31">
      <c r="A252" s="7" t="s">
        <v>602</v>
      </c>
      <c r="B252" s="8" t="s">
        <v>576</v>
      </c>
      <c r="C252" s="9" t="s">
        <v>82</v>
      </c>
      <c r="D252" s="8" t="s">
        <v>224</v>
      </c>
      <c r="E252" s="9" t="s">
        <v>603</v>
      </c>
      <c r="F252" s="9">
        <v>1999</v>
      </c>
      <c r="G252" s="9">
        <v>17.7</v>
      </c>
      <c r="H252" s="10">
        <v>275</v>
      </c>
      <c r="I252" s="9">
        <v>389</v>
      </c>
      <c r="J252" s="9">
        <v>70.7</v>
      </c>
      <c r="K252" s="9">
        <v>3692</v>
      </c>
      <c r="L252" s="9">
        <v>504</v>
      </c>
      <c r="M252" s="10">
        <v>157</v>
      </c>
      <c r="N252" s="9">
        <v>220</v>
      </c>
      <c r="O252" s="9">
        <v>71.400000000000006</v>
      </c>
      <c r="P252" s="10">
        <v>77</v>
      </c>
      <c r="Q252" s="9">
        <v>96</v>
      </c>
      <c r="R252" s="9">
        <v>80.2</v>
      </c>
      <c r="S252" s="10">
        <v>14</v>
      </c>
      <c r="T252" s="9">
        <v>19</v>
      </c>
      <c r="U252" s="9">
        <v>73.7</v>
      </c>
      <c r="V252" s="10">
        <v>2</v>
      </c>
      <c r="W252" s="9">
        <v>1</v>
      </c>
      <c r="X252" s="9">
        <v>1.1000000000000001</v>
      </c>
      <c r="Y252" s="11" t="s">
        <v>213</v>
      </c>
      <c r="Z252" s="9">
        <v>15</v>
      </c>
      <c r="AA252" s="9">
        <v>10</v>
      </c>
      <c r="AB252" s="9">
        <v>11</v>
      </c>
      <c r="AC252" s="14">
        <v>0</v>
      </c>
      <c r="AD252" s="9">
        <v>28</v>
      </c>
      <c r="AE252" s="12" t="s">
        <v>20</v>
      </c>
    </row>
    <row r="253" spans="1:31">
      <c r="A253" s="7" t="s">
        <v>604</v>
      </c>
      <c r="B253" s="8" t="s">
        <v>87</v>
      </c>
      <c r="C253" s="9" t="s">
        <v>67</v>
      </c>
      <c r="D253" s="8" t="s">
        <v>147</v>
      </c>
      <c r="E253" s="9" t="s">
        <v>605</v>
      </c>
      <c r="F253" s="9">
        <v>1999</v>
      </c>
      <c r="G253" s="9">
        <v>11.2</v>
      </c>
      <c r="H253" s="10">
        <v>574</v>
      </c>
      <c r="I253" s="9">
        <v>671</v>
      </c>
      <c r="J253" s="9">
        <v>85.5</v>
      </c>
      <c r="K253" s="9">
        <v>9549</v>
      </c>
      <c r="L253" s="9">
        <v>3256</v>
      </c>
      <c r="M253" s="10">
        <v>273</v>
      </c>
      <c r="N253" s="9">
        <v>295</v>
      </c>
      <c r="O253" s="9">
        <v>92.5</v>
      </c>
      <c r="P253" s="10">
        <v>260</v>
      </c>
      <c r="Q253" s="9">
        <v>303</v>
      </c>
      <c r="R253" s="9">
        <v>85.8</v>
      </c>
      <c r="S253" s="10">
        <v>34</v>
      </c>
      <c r="T253" s="9">
        <v>49</v>
      </c>
      <c r="U253" s="9">
        <v>69.400000000000006</v>
      </c>
      <c r="V253" s="13">
        <v>0</v>
      </c>
      <c r="W253" s="9">
        <v>1</v>
      </c>
      <c r="X253" s="9">
        <v>1.2</v>
      </c>
      <c r="Y253" s="11" t="s">
        <v>127</v>
      </c>
      <c r="Z253" s="9">
        <v>11</v>
      </c>
      <c r="AA253" s="9">
        <v>57</v>
      </c>
      <c r="AB253" s="9">
        <v>13</v>
      </c>
      <c r="AC253" s="9">
        <v>8</v>
      </c>
      <c r="AD253" s="9">
        <v>75</v>
      </c>
      <c r="AE253" s="12" t="s">
        <v>20</v>
      </c>
    </row>
    <row r="254" spans="1:31">
      <c r="A254" s="7" t="s">
        <v>606</v>
      </c>
      <c r="B254" s="8" t="s">
        <v>54</v>
      </c>
      <c r="C254" s="9" t="s">
        <v>41</v>
      </c>
      <c r="D254" s="8" t="s">
        <v>42</v>
      </c>
      <c r="E254" s="9" t="s">
        <v>607</v>
      </c>
      <c r="F254" s="9">
        <v>1990</v>
      </c>
      <c r="G254" s="9">
        <v>7.9</v>
      </c>
      <c r="H254" s="10">
        <v>321</v>
      </c>
      <c r="I254" s="9">
        <v>389</v>
      </c>
      <c r="J254" s="9">
        <v>82.5</v>
      </c>
      <c r="K254" s="9">
        <v>5474</v>
      </c>
      <c r="L254" s="9">
        <v>2023</v>
      </c>
      <c r="M254" s="10">
        <v>163</v>
      </c>
      <c r="N254" s="9">
        <v>177</v>
      </c>
      <c r="O254" s="9">
        <v>92.1</v>
      </c>
      <c r="P254" s="10">
        <v>126</v>
      </c>
      <c r="Q254" s="9">
        <v>142</v>
      </c>
      <c r="R254" s="9">
        <v>88.7</v>
      </c>
      <c r="S254" s="10">
        <v>26</v>
      </c>
      <c r="T254" s="9">
        <v>49</v>
      </c>
      <c r="U254" s="9">
        <v>53.1</v>
      </c>
      <c r="V254" s="13">
        <v>0</v>
      </c>
      <c r="W254" s="9">
        <v>1</v>
      </c>
      <c r="X254" s="9">
        <v>1.3</v>
      </c>
      <c r="Y254" s="11" t="s">
        <v>127</v>
      </c>
      <c r="Z254" s="9">
        <v>5</v>
      </c>
      <c r="AA254" s="9">
        <v>36</v>
      </c>
      <c r="AB254" s="9">
        <v>6</v>
      </c>
      <c r="AC254" s="14">
        <v>0</v>
      </c>
      <c r="AD254" s="9">
        <v>38</v>
      </c>
      <c r="AE254" s="12" t="s">
        <v>20</v>
      </c>
    </row>
    <row r="255" spans="1:31">
      <c r="A255" s="7" t="s">
        <v>608</v>
      </c>
      <c r="B255" s="8" t="s">
        <v>54</v>
      </c>
      <c r="C255" s="9" t="s">
        <v>41</v>
      </c>
      <c r="D255" s="8" t="s">
        <v>224</v>
      </c>
      <c r="E255" s="9" t="s">
        <v>609</v>
      </c>
      <c r="F255" s="9">
        <v>1995</v>
      </c>
      <c r="G255" s="9">
        <v>5.3</v>
      </c>
      <c r="H255" s="10">
        <v>245</v>
      </c>
      <c r="I255" s="9">
        <v>300</v>
      </c>
      <c r="J255" s="9">
        <v>81.7</v>
      </c>
      <c r="K255" s="9">
        <v>5332</v>
      </c>
      <c r="L255" s="9">
        <v>2020</v>
      </c>
      <c r="M255" s="10">
        <v>93</v>
      </c>
      <c r="N255" s="9">
        <v>107</v>
      </c>
      <c r="O255" s="9">
        <v>86.9</v>
      </c>
      <c r="P255" s="10">
        <v>88</v>
      </c>
      <c r="Q255" s="9">
        <v>102</v>
      </c>
      <c r="R255" s="9">
        <v>86.3</v>
      </c>
      <c r="S255" s="10">
        <v>57</v>
      </c>
      <c r="T255" s="9">
        <v>79</v>
      </c>
      <c r="U255" s="9">
        <v>72.2</v>
      </c>
      <c r="V255" s="13">
        <v>0</v>
      </c>
      <c r="W255" s="9">
        <v>1</v>
      </c>
      <c r="X255" s="9">
        <v>1.6</v>
      </c>
      <c r="Y255" s="11" t="s">
        <v>127</v>
      </c>
      <c r="Z255" s="9">
        <v>10</v>
      </c>
      <c r="AA255" s="9">
        <v>46</v>
      </c>
      <c r="AB255" s="9">
        <v>6</v>
      </c>
      <c r="AC255" s="9">
        <v>2</v>
      </c>
      <c r="AD255" s="9">
        <v>45</v>
      </c>
      <c r="AE255" s="12" t="s">
        <v>20</v>
      </c>
    </row>
    <row r="256" spans="1:31">
      <c r="A256" s="7" t="s">
        <v>610</v>
      </c>
      <c r="B256" s="8" t="s">
        <v>54</v>
      </c>
      <c r="C256" s="9" t="s">
        <v>67</v>
      </c>
      <c r="D256" s="8" t="s">
        <v>24</v>
      </c>
      <c r="E256" s="9" t="s">
        <v>611</v>
      </c>
      <c r="F256" s="9">
        <v>2006</v>
      </c>
      <c r="G256" s="9">
        <v>7.3</v>
      </c>
      <c r="H256" s="10">
        <v>402</v>
      </c>
      <c r="I256" s="9">
        <v>479</v>
      </c>
      <c r="J256" s="9">
        <v>83.9</v>
      </c>
      <c r="K256" s="9">
        <v>6039</v>
      </c>
      <c r="L256" s="9">
        <v>1578</v>
      </c>
      <c r="M256" s="10">
        <v>219</v>
      </c>
      <c r="N256" s="9">
        <v>240</v>
      </c>
      <c r="O256" s="9">
        <v>91.3</v>
      </c>
      <c r="P256" s="10">
        <v>161</v>
      </c>
      <c r="Q256" s="9">
        <v>182</v>
      </c>
      <c r="R256" s="9">
        <v>88.5</v>
      </c>
      <c r="S256" s="10">
        <v>12</v>
      </c>
      <c r="T256" s="9">
        <v>30</v>
      </c>
      <c r="U256" s="9">
        <v>40</v>
      </c>
      <c r="V256" s="13">
        <v>0</v>
      </c>
      <c r="W256" s="9">
        <v>1</v>
      </c>
      <c r="X256" s="9">
        <v>0.7</v>
      </c>
      <c r="Y256" s="11" t="s">
        <v>127</v>
      </c>
      <c r="Z256" s="9">
        <v>5</v>
      </c>
      <c r="AA256" s="9">
        <v>14</v>
      </c>
      <c r="AB256" s="9">
        <v>7</v>
      </c>
      <c r="AC256" s="9">
        <v>2</v>
      </c>
      <c r="AD256" s="9">
        <v>22</v>
      </c>
      <c r="AE256" s="12" t="s">
        <v>20</v>
      </c>
    </row>
    <row r="257" spans="1:31">
      <c r="A257" s="7" t="s">
        <v>612</v>
      </c>
      <c r="B257" s="8" t="s">
        <v>54</v>
      </c>
      <c r="C257" s="9" t="s">
        <v>35</v>
      </c>
      <c r="D257" s="8" t="s">
        <v>42</v>
      </c>
      <c r="E257" s="9" t="s">
        <v>613</v>
      </c>
      <c r="F257" s="9">
        <v>2000</v>
      </c>
      <c r="G257" s="9">
        <v>15.4</v>
      </c>
      <c r="H257" s="10">
        <v>385</v>
      </c>
      <c r="I257" s="9">
        <v>538</v>
      </c>
      <c r="J257" s="9">
        <v>71.599999999999994</v>
      </c>
      <c r="K257" s="9">
        <v>5873</v>
      </c>
      <c r="L257" s="9">
        <v>1796</v>
      </c>
      <c r="M257" s="10">
        <v>203</v>
      </c>
      <c r="N257" s="9">
        <v>238</v>
      </c>
      <c r="O257" s="9">
        <v>85.3</v>
      </c>
      <c r="P257" s="10">
        <v>155</v>
      </c>
      <c r="Q257" s="9">
        <v>212</v>
      </c>
      <c r="R257" s="9">
        <v>73.099999999999994</v>
      </c>
      <c r="S257" s="10">
        <v>16</v>
      </c>
      <c r="T257" s="9">
        <v>48</v>
      </c>
      <c r="U257" s="9">
        <v>33.299999999999997</v>
      </c>
      <c r="V257" s="13">
        <v>0</v>
      </c>
      <c r="W257" s="9">
        <v>1</v>
      </c>
      <c r="X257" s="9">
        <v>1.1000000000000001</v>
      </c>
      <c r="Y257" s="11" t="s">
        <v>127</v>
      </c>
      <c r="Z257" s="9">
        <v>9</v>
      </c>
      <c r="AA257" s="9">
        <v>28</v>
      </c>
      <c r="AB257" s="9">
        <v>14</v>
      </c>
      <c r="AC257" s="9">
        <v>3</v>
      </c>
      <c r="AD257" s="9">
        <v>46</v>
      </c>
      <c r="AE257" s="12" t="s">
        <v>20</v>
      </c>
    </row>
    <row r="258" spans="1:31">
      <c r="A258" s="7" t="s">
        <v>614</v>
      </c>
      <c r="B258" s="8" t="s">
        <v>34</v>
      </c>
      <c r="C258" s="9" t="s">
        <v>41</v>
      </c>
      <c r="D258" s="8" t="s">
        <v>96</v>
      </c>
      <c r="E258" s="9" t="s">
        <v>615</v>
      </c>
      <c r="F258" s="9">
        <v>2002</v>
      </c>
      <c r="G258" s="9">
        <v>17</v>
      </c>
      <c r="H258" s="10">
        <v>990</v>
      </c>
      <c r="I258" s="9">
        <v>1129</v>
      </c>
      <c r="J258" s="9">
        <v>87.7</v>
      </c>
      <c r="K258" s="9">
        <v>19247</v>
      </c>
      <c r="L258" s="9">
        <v>4922</v>
      </c>
      <c r="M258" s="10">
        <v>378</v>
      </c>
      <c r="N258" s="9">
        <v>420</v>
      </c>
      <c r="O258" s="9">
        <v>90</v>
      </c>
      <c r="P258" s="10">
        <v>473</v>
      </c>
      <c r="Q258" s="9">
        <v>508</v>
      </c>
      <c r="R258" s="9">
        <v>93.1</v>
      </c>
      <c r="S258" s="10">
        <v>133</v>
      </c>
      <c r="T258" s="9">
        <v>173</v>
      </c>
      <c r="U258" s="9">
        <v>76.900000000000006</v>
      </c>
      <c r="V258" s="10">
        <v>1</v>
      </c>
      <c r="W258" s="9">
        <v>0.9</v>
      </c>
      <c r="X258" s="9">
        <v>0.8</v>
      </c>
      <c r="Y258" s="11" t="s">
        <v>32</v>
      </c>
      <c r="Z258" s="9">
        <v>12</v>
      </c>
      <c r="AA258" s="9">
        <v>120</v>
      </c>
      <c r="AB258" s="9">
        <v>5</v>
      </c>
      <c r="AC258" s="14">
        <v>0</v>
      </c>
      <c r="AD258" s="9">
        <v>117</v>
      </c>
      <c r="AE258" s="12" t="s">
        <v>20</v>
      </c>
    </row>
    <row r="259" spans="1:31">
      <c r="A259" s="7" t="s">
        <v>616</v>
      </c>
      <c r="B259" s="8" t="s">
        <v>54</v>
      </c>
      <c r="C259" s="9" t="s">
        <v>67</v>
      </c>
      <c r="D259" s="8" t="s">
        <v>242</v>
      </c>
      <c r="E259" s="9" t="s">
        <v>617</v>
      </c>
      <c r="F259" s="9">
        <v>1997</v>
      </c>
      <c r="G259" s="9">
        <v>20</v>
      </c>
      <c r="H259" s="10">
        <v>860</v>
      </c>
      <c r="I259" s="9">
        <v>1040</v>
      </c>
      <c r="J259" s="9">
        <v>82.7</v>
      </c>
      <c r="K259" s="9">
        <v>16668</v>
      </c>
      <c r="L259" s="9">
        <v>6762</v>
      </c>
      <c r="M259" s="10">
        <v>299</v>
      </c>
      <c r="N259" s="9">
        <v>337</v>
      </c>
      <c r="O259" s="9">
        <v>88.7</v>
      </c>
      <c r="P259" s="10">
        <v>472</v>
      </c>
      <c r="Q259" s="9">
        <v>510</v>
      </c>
      <c r="R259" s="9">
        <v>92.5</v>
      </c>
      <c r="S259" s="10">
        <v>85</v>
      </c>
      <c r="T259" s="9">
        <v>166</v>
      </c>
      <c r="U259" s="9">
        <v>51.2</v>
      </c>
      <c r="V259" s="13">
        <v>0</v>
      </c>
      <c r="W259" s="9">
        <v>0.9</v>
      </c>
      <c r="X259" s="9">
        <v>0.9</v>
      </c>
      <c r="Y259" s="11" t="s">
        <v>85</v>
      </c>
      <c r="Z259" s="9">
        <v>6</v>
      </c>
      <c r="AA259" s="9">
        <v>38</v>
      </c>
      <c r="AB259" s="9">
        <v>3</v>
      </c>
      <c r="AC259" s="9">
        <v>1</v>
      </c>
      <c r="AD259" s="9">
        <v>43</v>
      </c>
      <c r="AE259" s="12" t="s">
        <v>20</v>
      </c>
    </row>
    <row r="260" spans="1:31">
      <c r="A260" s="7" t="s">
        <v>618</v>
      </c>
      <c r="B260" s="8" t="s">
        <v>54</v>
      </c>
      <c r="C260" s="9" t="s">
        <v>41</v>
      </c>
      <c r="D260" s="8" t="s">
        <v>114</v>
      </c>
      <c r="E260" s="9" t="s">
        <v>619</v>
      </c>
      <c r="F260" s="9">
        <v>2000</v>
      </c>
      <c r="G260" s="9">
        <v>17.5</v>
      </c>
      <c r="H260" s="10">
        <v>1109</v>
      </c>
      <c r="I260" s="9">
        <v>1219</v>
      </c>
      <c r="J260" s="9">
        <v>91</v>
      </c>
      <c r="K260" s="9">
        <v>19469</v>
      </c>
      <c r="L260" s="9">
        <v>5211</v>
      </c>
      <c r="M260" s="10">
        <v>502</v>
      </c>
      <c r="N260" s="9">
        <v>525</v>
      </c>
      <c r="O260" s="9">
        <v>95.6</v>
      </c>
      <c r="P260" s="10">
        <v>478</v>
      </c>
      <c r="Q260" s="9">
        <v>508</v>
      </c>
      <c r="R260" s="9">
        <v>94.1</v>
      </c>
      <c r="S260" s="10">
        <v>113</v>
      </c>
      <c r="T260" s="9">
        <v>150</v>
      </c>
      <c r="U260" s="9">
        <v>75.3</v>
      </c>
      <c r="V260" s="13">
        <v>0</v>
      </c>
      <c r="W260" s="9">
        <v>0.9</v>
      </c>
      <c r="X260" s="9">
        <v>0.8</v>
      </c>
      <c r="Y260" s="11" t="s">
        <v>85</v>
      </c>
      <c r="Z260" s="9">
        <v>11</v>
      </c>
      <c r="AA260" s="9">
        <v>109</v>
      </c>
      <c r="AB260" s="9">
        <v>13</v>
      </c>
      <c r="AC260" s="14">
        <v>0</v>
      </c>
      <c r="AD260" s="9">
        <v>105</v>
      </c>
      <c r="AE260" s="12" t="s">
        <v>20</v>
      </c>
    </row>
    <row r="261" spans="1:31">
      <c r="A261" s="50" t="s">
        <v>620</v>
      </c>
      <c r="B261" s="52" t="s">
        <v>87</v>
      </c>
      <c r="C261" s="53" t="s">
        <v>82</v>
      </c>
      <c r="D261" s="52" t="s">
        <v>68</v>
      </c>
      <c r="E261" s="53" t="s">
        <v>621</v>
      </c>
      <c r="F261" s="53">
        <v>2002</v>
      </c>
      <c r="G261" s="53">
        <v>12.5</v>
      </c>
      <c r="H261" s="56">
        <v>235</v>
      </c>
      <c r="I261" s="53">
        <v>348</v>
      </c>
      <c r="J261" s="53">
        <v>67.5</v>
      </c>
      <c r="K261" s="53">
        <v>3009</v>
      </c>
      <c r="L261" s="53">
        <v>541</v>
      </c>
      <c r="M261" s="56">
        <v>159</v>
      </c>
      <c r="N261" s="53">
        <v>213</v>
      </c>
      <c r="O261" s="53">
        <v>74.599999999999994</v>
      </c>
      <c r="P261" s="56">
        <v>54</v>
      </c>
      <c r="Q261" s="53">
        <v>81</v>
      </c>
      <c r="R261" s="53">
        <v>66.7</v>
      </c>
      <c r="S261" s="56">
        <v>8</v>
      </c>
      <c r="T261" s="53">
        <v>13</v>
      </c>
      <c r="U261" s="53">
        <v>61.5</v>
      </c>
      <c r="V261" s="57">
        <v>0</v>
      </c>
      <c r="W261" s="53">
        <v>0.9</v>
      </c>
      <c r="X261" s="53">
        <v>1.5</v>
      </c>
      <c r="Y261" s="58" t="s">
        <v>85</v>
      </c>
      <c r="Z261" s="53">
        <v>14</v>
      </c>
      <c r="AA261" s="53">
        <v>17</v>
      </c>
      <c r="AB261" s="53">
        <v>5</v>
      </c>
      <c r="AC261" s="54">
        <v>0</v>
      </c>
      <c r="AD261" s="53">
        <v>23</v>
      </c>
      <c r="AE261" s="61" t="s">
        <v>20</v>
      </c>
    </row>
    <row r="262" spans="1:31">
      <c r="A262" s="7" t="s">
        <v>622</v>
      </c>
      <c r="B262" s="8" t="s">
        <v>54</v>
      </c>
      <c r="C262" s="9" t="s">
        <v>82</v>
      </c>
      <c r="D262" s="8" t="s">
        <v>157</v>
      </c>
      <c r="E262" s="9" t="s">
        <v>623</v>
      </c>
      <c r="F262" s="9">
        <v>2001</v>
      </c>
      <c r="G262" s="9">
        <v>8.6999999999999993</v>
      </c>
      <c r="H262" s="10">
        <v>171</v>
      </c>
      <c r="I262" s="9">
        <v>236</v>
      </c>
      <c r="J262" s="9">
        <v>72.5</v>
      </c>
      <c r="K262" s="9">
        <v>2154</v>
      </c>
      <c r="L262" s="9">
        <v>480</v>
      </c>
      <c r="M262" s="10">
        <v>114</v>
      </c>
      <c r="N262" s="9">
        <v>140</v>
      </c>
      <c r="O262" s="9">
        <v>81.400000000000006</v>
      </c>
      <c r="P262" s="10">
        <v>46</v>
      </c>
      <c r="Q262" s="9">
        <v>61</v>
      </c>
      <c r="R262" s="9">
        <v>75.400000000000006</v>
      </c>
      <c r="S262" s="10">
        <v>3</v>
      </c>
      <c r="T262" s="9">
        <v>8</v>
      </c>
      <c r="U262" s="9">
        <v>37.5</v>
      </c>
      <c r="V262" s="10">
        <v>1</v>
      </c>
      <c r="W262" s="9">
        <v>0.9</v>
      </c>
      <c r="X262" s="9">
        <v>0.7</v>
      </c>
      <c r="Y262" s="11" t="s">
        <v>32</v>
      </c>
      <c r="Z262" s="9">
        <v>6</v>
      </c>
      <c r="AA262" s="9">
        <v>5</v>
      </c>
      <c r="AB262" s="9">
        <v>8</v>
      </c>
      <c r="AC262" s="9">
        <v>1</v>
      </c>
      <c r="AD262" s="9">
        <v>19</v>
      </c>
      <c r="AE262" s="12" t="s">
        <v>20</v>
      </c>
    </row>
    <row r="263" spans="1:31">
      <c r="A263" s="7" t="s">
        <v>624</v>
      </c>
      <c r="B263" s="8" t="s">
        <v>625</v>
      </c>
      <c r="C263" s="9" t="s">
        <v>273</v>
      </c>
      <c r="D263" s="8" t="s">
        <v>72</v>
      </c>
      <c r="E263" s="9" t="s">
        <v>626</v>
      </c>
      <c r="F263" s="9">
        <v>2003</v>
      </c>
      <c r="G263" s="9">
        <v>5.9</v>
      </c>
      <c r="H263" s="10">
        <v>209</v>
      </c>
      <c r="I263" s="9">
        <v>263</v>
      </c>
      <c r="J263" s="9">
        <v>79.5</v>
      </c>
      <c r="K263" s="9">
        <v>3307</v>
      </c>
      <c r="L263" s="9">
        <v>827</v>
      </c>
      <c r="M263" s="10">
        <v>107</v>
      </c>
      <c r="N263" s="9">
        <v>123</v>
      </c>
      <c r="O263" s="9">
        <v>87</v>
      </c>
      <c r="P263" s="10">
        <v>87</v>
      </c>
      <c r="Q263" s="9">
        <v>103</v>
      </c>
      <c r="R263" s="9">
        <v>84.5</v>
      </c>
      <c r="S263" s="10">
        <v>10</v>
      </c>
      <c r="T263" s="9">
        <v>21</v>
      </c>
      <c r="U263" s="9">
        <v>47.6</v>
      </c>
      <c r="V263" s="10">
        <v>1</v>
      </c>
      <c r="W263" s="9">
        <v>0.9</v>
      </c>
      <c r="X263" s="9">
        <v>1</v>
      </c>
      <c r="Y263" s="11" t="s">
        <v>32</v>
      </c>
      <c r="Z263" s="9">
        <v>4</v>
      </c>
      <c r="AA263" s="9">
        <v>9</v>
      </c>
      <c r="AB263" s="9">
        <v>6</v>
      </c>
      <c r="AC263" s="9">
        <v>2</v>
      </c>
      <c r="AD263" s="9">
        <v>15</v>
      </c>
      <c r="AE263" s="12" t="s">
        <v>20</v>
      </c>
    </row>
    <row r="264" spans="1:31">
      <c r="A264" s="7" t="s">
        <v>627</v>
      </c>
      <c r="B264" s="8" t="s">
        <v>446</v>
      </c>
      <c r="C264" s="9" t="s">
        <v>23</v>
      </c>
      <c r="D264" s="8" t="s">
        <v>178</v>
      </c>
      <c r="E264" s="9" t="s">
        <v>628</v>
      </c>
      <c r="F264" s="9">
        <v>1998</v>
      </c>
      <c r="G264" s="9">
        <v>13.4</v>
      </c>
      <c r="H264" s="10">
        <v>418</v>
      </c>
      <c r="I264" s="9">
        <v>505</v>
      </c>
      <c r="J264" s="9">
        <v>82.8</v>
      </c>
      <c r="K264" s="9">
        <v>5561</v>
      </c>
      <c r="L264" s="9">
        <v>1187</v>
      </c>
      <c r="M264" s="10">
        <v>264</v>
      </c>
      <c r="N264" s="9">
        <v>291</v>
      </c>
      <c r="O264" s="9">
        <v>90.7</v>
      </c>
      <c r="P264" s="10">
        <v>119</v>
      </c>
      <c r="Q264" s="9">
        <v>142</v>
      </c>
      <c r="R264" s="9">
        <v>83.8</v>
      </c>
      <c r="S264" s="10">
        <v>14</v>
      </c>
      <c r="T264" s="9">
        <v>22</v>
      </c>
      <c r="U264" s="9">
        <v>63.6</v>
      </c>
      <c r="V264" s="10">
        <v>1</v>
      </c>
      <c r="W264" s="9">
        <v>0.9</v>
      </c>
      <c r="X264" s="9">
        <v>1.3</v>
      </c>
      <c r="Y264" s="11" t="s">
        <v>32</v>
      </c>
      <c r="Z264" s="9">
        <v>10</v>
      </c>
      <c r="AA264" s="9">
        <v>24</v>
      </c>
      <c r="AB264" s="9">
        <v>14</v>
      </c>
      <c r="AC264" s="9">
        <v>2</v>
      </c>
      <c r="AD264" s="9">
        <v>49</v>
      </c>
      <c r="AE264" s="12" t="s">
        <v>20</v>
      </c>
    </row>
    <row r="265" spans="1:31">
      <c r="A265" s="7" t="s">
        <v>629</v>
      </c>
      <c r="B265" s="8" t="s">
        <v>22</v>
      </c>
      <c r="C265" s="9" t="s">
        <v>67</v>
      </c>
      <c r="D265" s="8" t="s">
        <v>55</v>
      </c>
      <c r="E265" s="9" t="s">
        <v>630</v>
      </c>
      <c r="F265" s="9">
        <v>1994</v>
      </c>
      <c r="G265" s="9">
        <v>20</v>
      </c>
      <c r="H265" s="10">
        <v>611</v>
      </c>
      <c r="I265" s="9">
        <v>709</v>
      </c>
      <c r="J265" s="9">
        <v>86.2</v>
      </c>
      <c r="K265" s="9">
        <v>11186</v>
      </c>
      <c r="L265" s="9">
        <v>4089</v>
      </c>
      <c r="M265" s="10">
        <v>208</v>
      </c>
      <c r="N265" s="9">
        <v>233</v>
      </c>
      <c r="O265" s="9">
        <v>89.3</v>
      </c>
      <c r="P265" s="10">
        <v>369</v>
      </c>
      <c r="Q265" s="9">
        <v>397</v>
      </c>
      <c r="R265" s="9">
        <v>92.9</v>
      </c>
      <c r="S265" s="10">
        <v>32</v>
      </c>
      <c r="T265" s="9">
        <v>71</v>
      </c>
      <c r="U265" s="9">
        <v>45.1</v>
      </c>
      <c r="V265" s="13">
        <v>0</v>
      </c>
      <c r="W265" s="9">
        <v>0.9</v>
      </c>
      <c r="X265" s="9">
        <v>0.5</v>
      </c>
      <c r="Y265" s="11" t="s">
        <v>85</v>
      </c>
      <c r="Z265" s="9">
        <v>4</v>
      </c>
      <c r="AA265" s="9">
        <v>17</v>
      </c>
      <c r="AB265" s="9">
        <v>5</v>
      </c>
      <c r="AC265" s="14">
        <v>0</v>
      </c>
      <c r="AD265" s="9">
        <v>36</v>
      </c>
      <c r="AE265" s="12" t="s">
        <v>20</v>
      </c>
    </row>
    <row r="266" spans="1:31">
      <c r="A266" s="7" t="s">
        <v>631</v>
      </c>
      <c r="B266" s="8" t="s">
        <v>91</v>
      </c>
      <c r="C266" s="9" t="s">
        <v>273</v>
      </c>
      <c r="D266" s="8" t="s">
        <v>147</v>
      </c>
      <c r="E266" s="9" t="s">
        <v>632</v>
      </c>
      <c r="F266" s="9">
        <v>2003</v>
      </c>
      <c r="G266" s="9">
        <v>13.9</v>
      </c>
      <c r="H266" s="10">
        <v>536</v>
      </c>
      <c r="I266" s="9">
        <v>662</v>
      </c>
      <c r="J266" s="9">
        <v>81</v>
      </c>
      <c r="K266" s="9">
        <v>7540</v>
      </c>
      <c r="L266" s="9">
        <v>2071</v>
      </c>
      <c r="M266" s="10">
        <v>326</v>
      </c>
      <c r="N266" s="9">
        <v>358</v>
      </c>
      <c r="O266" s="9">
        <v>91.1</v>
      </c>
      <c r="P266" s="10">
        <v>157</v>
      </c>
      <c r="Q266" s="9">
        <v>203</v>
      </c>
      <c r="R266" s="9">
        <v>77.3</v>
      </c>
      <c r="S266" s="10">
        <v>32</v>
      </c>
      <c r="T266" s="9">
        <v>56</v>
      </c>
      <c r="U266" s="9">
        <v>57.1</v>
      </c>
      <c r="V266" s="13">
        <v>0</v>
      </c>
      <c r="W266" s="9">
        <v>0.9</v>
      </c>
      <c r="X266" s="9">
        <v>2.2999999999999998</v>
      </c>
      <c r="Y266" s="11" t="s">
        <v>85</v>
      </c>
      <c r="Z266" s="9">
        <v>8</v>
      </c>
      <c r="AA266" s="9">
        <v>24</v>
      </c>
      <c r="AB266" s="9">
        <v>21</v>
      </c>
      <c r="AC266" s="9">
        <v>10</v>
      </c>
      <c r="AD266" s="9">
        <v>43</v>
      </c>
      <c r="AE266" s="12" t="s">
        <v>20</v>
      </c>
    </row>
    <row r="267" spans="1:31">
      <c r="A267" s="7" t="s">
        <v>633</v>
      </c>
      <c r="B267" s="8" t="s">
        <v>313</v>
      </c>
      <c r="C267" s="9" t="s">
        <v>23</v>
      </c>
      <c r="D267" s="8" t="s">
        <v>110</v>
      </c>
      <c r="E267" s="9" t="s">
        <v>634</v>
      </c>
      <c r="F267" s="9">
        <v>2003</v>
      </c>
      <c r="G267" s="9">
        <v>5.7</v>
      </c>
      <c r="H267" s="10">
        <v>134</v>
      </c>
      <c r="I267" s="9">
        <v>164</v>
      </c>
      <c r="J267" s="9">
        <v>81.7</v>
      </c>
      <c r="K267" s="9">
        <v>2219</v>
      </c>
      <c r="L267" s="9">
        <v>735</v>
      </c>
      <c r="M267" s="10">
        <v>68</v>
      </c>
      <c r="N267" s="9">
        <v>78</v>
      </c>
      <c r="O267" s="9">
        <v>87.2</v>
      </c>
      <c r="P267" s="10">
        <v>52</v>
      </c>
      <c r="Q267" s="9">
        <v>59</v>
      </c>
      <c r="R267" s="9">
        <v>88.1</v>
      </c>
      <c r="S267" s="10">
        <v>11</v>
      </c>
      <c r="T267" s="9">
        <v>15</v>
      </c>
      <c r="U267" s="9">
        <v>73.3</v>
      </c>
      <c r="V267" s="10">
        <v>2</v>
      </c>
      <c r="W267" s="9">
        <v>0.9</v>
      </c>
      <c r="X267" s="9">
        <v>1.1000000000000001</v>
      </c>
      <c r="Y267" s="11" t="s">
        <v>635</v>
      </c>
      <c r="Z267" s="9">
        <v>7</v>
      </c>
      <c r="AA267" s="9">
        <v>16</v>
      </c>
      <c r="AB267" s="9">
        <v>8</v>
      </c>
      <c r="AC267" s="9">
        <v>2</v>
      </c>
      <c r="AD267" s="9">
        <v>22</v>
      </c>
      <c r="AE267" s="12" t="s">
        <v>20</v>
      </c>
    </row>
    <row r="268" spans="1:31">
      <c r="A268" s="7" t="s">
        <v>636</v>
      </c>
      <c r="B268" s="8" t="s">
        <v>95</v>
      </c>
      <c r="C268" s="9" t="s">
        <v>82</v>
      </c>
      <c r="D268" s="8" t="s">
        <v>77</v>
      </c>
      <c r="E268" s="9" t="s">
        <v>637</v>
      </c>
      <c r="F268" s="9">
        <v>1997</v>
      </c>
      <c r="G268" s="9">
        <v>2.5</v>
      </c>
      <c r="H268" s="10">
        <v>78</v>
      </c>
      <c r="I268" s="9">
        <v>100</v>
      </c>
      <c r="J268" s="9">
        <v>78</v>
      </c>
      <c r="K268" s="9">
        <v>1416</v>
      </c>
      <c r="L268" s="9">
        <v>356</v>
      </c>
      <c r="M268" s="10">
        <v>32</v>
      </c>
      <c r="N268" s="9">
        <v>39</v>
      </c>
      <c r="O268" s="9">
        <v>82.1</v>
      </c>
      <c r="P268" s="10">
        <v>34</v>
      </c>
      <c r="Q268" s="9">
        <v>41</v>
      </c>
      <c r="R268" s="9">
        <v>82.9</v>
      </c>
      <c r="S268" s="10">
        <v>10</v>
      </c>
      <c r="T268" s="9">
        <v>13</v>
      </c>
      <c r="U268" s="9">
        <v>76.900000000000006</v>
      </c>
      <c r="V268" s="10">
        <v>1</v>
      </c>
      <c r="W268" s="9">
        <v>0.9</v>
      </c>
      <c r="X268" s="9">
        <v>0.8</v>
      </c>
      <c r="Y268" s="11" t="s">
        <v>32</v>
      </c>
      <c r="Z268" s="9">
        <v>7</v>
      </c>
      <c r="AA268" s="9">
        <v>9</v>
      </c>
      <c r="AB268" s="9">
        <v>5</v>
      </c>
      <c r="AC268" s="9">
        <v>2</v>
      </c>
      <c r="AD268" s="9">
        <v>9</v>
      </c>
      <c r="AE268" s="12" t="s">
        <v>20</v>
      </c>
    </row>
    <row r="269" spans="1:31">
      <c r="A269" s="7" t="s">
        <v>638</v>
      </c>
      <c r="B269" s="8" t="s">
        <v>40</v>
      </c>
      <c r="C269" s="9" t="s">
        <v>41</v>
      </c>
      <c r="D269" s="8" t="s">
        <v>83</v>
      </c>
      <c r="E269" s="9" t="s">
        <v>639</v>
      </c>
      <c r="F269" s="9">
        <v>1999</v>
      </c>
      <c r="G269" s="9">
        <v>13.8</v>
      </c>
      <c r="H269" s="10">
        <v>767</v>
      </c>
      <c r="I269" s="9">
        <v>855</v>
      </c>
      <c r="J269" s="9">
        <v>89.7</v>
      </c>
      <c r="K269" s="9">
        <v>12380</v>
      </c>
      <c r="L269" s="9">
        <v>3365</v>
      </c>
      <c r="M269" s="10">
        <v>402</v>
      </c>
      <c r="N269" s="9">
        <v>426</v>
      </c>
      <c r="O269" s="9">
        <v>94.4</v>
      </c>
      <c r="P269" s="10">
        <v>302</v>
      </c>
      <c r="Q269" s="9">
        <v>319</v>
      </c>
      <c r="R269" s="9">
        <v>94.7</v>
      </c>
      <c r="S269" s="10">
        <v>52</v>
      </c>
      <c r="T269" s="9">
        <v>77</v>
      </c>
      <c r="U269" s="9">
        <v>67.5</v>
      </c>
      <c r="V269" s="10">
        <v>1</v>
      </c>
      <c r="W269" s="9">
        <v>0.9</v>
      </c>
      <c r="X269" s="9">
        <v>1.5</v>
      </c>
      <c r="Y269" s="11" t="s">
        <v>32</v>
      </c>
      <c r="Z269" s="9">
        <v>17</v>
      </c>
      <c r="AA269" s="9">
        <v>82</v>
      </c>
      <c r="AB269" s="9">
        <v>18</v>
      </c>
      <c r="AC269" s="9">
        <v>3</v>
      </c>
      <c r="AD269" s="9">
        <v>108</v>
      </c>
      <c r="AE269" s="12" t="s">
        <v>20</v>
      </c>
    </row>
    <row r="270" spans="1:31">
      <c r="A270" s="7" t="s">
        <v>640</v>
      </c>
      <c r="B270" s="8" t="s">
        <v>392</v>
      </c>
      <c r="C270" s="9" t="s">
        <v>67</v>
      </c>
      <c r="D270" s="8" t="s">
        <v>55</v>
      </c>
      <c r="E270" s="9" t="s">
        <v>641</v>
      </c>
      <c r="F270" s="9">
        <v>1997</v>
      </c>
      <c r="G270" s="9">
        <v>17.7</v>
      </c>
      <c r="H270" s="10">
        <v>709</v>
      </c>
      <c r="I270" s="9">
        <v>847</v>
      </c>
      <c r="J270" s="9">
        <v>83.7</v>
      </c>
      <c r="K270" s="9">
        <v>14066</v>
      </c>
      <c r="L270" s="9">
        <v>5562</v>
      </c>
      <c r="M270" s="10">
        <v>221</v>
      </c>
      <c r="N270" s="9">
        <v>245</v>
      </c>
      <c r="O270" s="9">
        <v>90.2</v>
      </c>
      <c r="P270" s="10">
        <v>406</v>
      </c>
      <c r="Q270" s="9">
        <v>451</v>
      </c>
      <c r="R270" s="9">
        <v>90</v>
      </c>
      <c r="S270" s="10">
        <v>77</v>
      </c>
      <c r="T270" s="9">
        <v>136</v>
      </c>
      <c r="U270" s="9">
        <v>56.6</v>
      </c>
      <c r="V270" s="10">
        <v>1</v>
      </c>
      <c r="W270" s="9">
        <v>0.8</v>
      </c>
      <c r="X270" s="9">
        <v>0.7</v>
      </c>
      <c r="Y270" s="11" t="s">
        <v>52</v>
      </c>
      <c r="Z270" s="9">
        <v>7</v>
      </c>
      <c r="AA270" s="9">
        <v>51</v>
      </c>
      <c r="AB270" s="14">
        <v>0</v>
      </c>
      <c r="AC270" s="14">
        <v>0</v>
      </c>
      <c r="AD270" s="9">
        <v>55</v>
      </c>
      <c r="AE270" s="12" t="s">
        <v>20</v>
      </c>
    </row>
    <row r="271" spans="1:31">
      <c r="A271" s="7" t="s">
        <v>642</v>
      </c>
      <c r="B271" s="8" t="s">
        <v>54</v>
      </c>
      <c r="C271" s="9" t="s">
        <v>67</v>
      </c>
      <c r="D271" s="8" t="s">
        <v>178</v>
      </c>
      <c r="E271" s="9" t="s">
        <v>643</v>
      </c>
      <c r="F271" s="9">
        <v>2000</v>
      </c>
      <c r="G271" s="9">
        <v>8.5</v>
      </c>
      <c r="H271" s="10">
        <v>334</v>
      </c>
      <c r="I271" s="9">
        <v>428</v>
      </c>
      <c r="J271" s="9">
        <v>78</v>
      </c>
      <c r="K271" s="9">
        <v>6382</v>
      </c>
      <c r="L271" s="9">
        <v>2802</v>
      </c>
      <c r="M271" s="10">
        <v>139</v>
      </c>
      <c r="N271" s="9">
        <v>154</v>
      </c>
      <c r="O271" s="9">
        <v>90.3</v>
      </c>
      <c r="P271" s="10">
        <v>144</v>
      </c>
      <c r="Q271" s="9">
        <v>159</v>
      </c>
      <c r="R271" s="9">
        <v>90.6</v>
      </c>
      <c r="S271" s="10">
        <v>45</v>
      </c>
      <c r="T271" s="9">
        <v>97</v>
      </c>
      <c r="U271" s="9">
        <v>46.4</v>
      </c>
      <c r="V271" s="10">
        <v>2</v>
      </c>
      <c r="W271" s="9">
        <v>0.8</v>
      </c>
      <c r="X271" s="9">
        <v>0.5</v>
      </c>
      <c r="Y271" s="11" t="s">
        <v>142</v>
      </c>
      <c r="Z271" s="9">
        <v>4</v>
      </c>
      <c r="AA271" s="9">
        <v>43</v>
      </c>
      <c r="AB271" s="9">
        <v>3</v>
      </c>
      <c r="AC271" s="14">
        <v>0</v>
      </c>
      <c r="AD271" s="9">
        <v>40</v>
      </c>
      <c r="AE271" s="12" t="s">
        <v>20</v>
      </c>
    </row>
    <row r="272" spans="1:31">
      <c r="A272" s="7" t="s">
        <v>644</v>
      </c>
      <c r="B272" s="8" t="s">
        <v>54</v>
      </c>
      <c r="C272" s="9" t="s">
        <v>23</v>
      </c>
      <c r="D272" s="8" t="s">
        <v>42</v>
      </c>
      <c r="E272" s="9" t="s">
        <v>645</v>
      </c>
      <c r="F272" s="9">
        <v>1999</v>
      </c>
      <c r="G272" s="9">
        <v>11</v>
      </c>
      <c r="H272" s="10">
        <v>137</v>
      </c>
      <c r="I272" s="9">
        <v>216</v>
      </c>
      <c r="J272" s="9">
        <v>63.4</v>
      </c>
      <c r="K272" s="9">
        <v>1806</v>
      </c>
      <c r="L272" s="9">
        <v>381</v>
      </c>
      <c r="M272" s="10">
        <v>83</v>
      </c>
      <c r="N272" s="9">
        <v>115</v>
      </c>
      <c r="O272" s="9">
        <v>72.2</v>
      </c>
      <c r="P272" s="10">
        <v>34</v>
      </c>
      <c r="Q272" s="9">
        <v>56</v>
      </c>
      <c r="R272" s="9">
        <v>60.7</v>
      </c>
      <c r="S272" s="10">
        <v>7</v>
      </c>
      <c r="T272" s="9">
        <v>17</v>
      </c>
      <c r="U272" s="9">
        <v>41.2</v>
      </c>
      <c r="V272" s="13">
        <v>0</v>
      </c>
      <c r="W272" s="9">
        <v>0.8</v>
      </c>
      <c r="X272" s="9">
        <v>0.6</v>
      </c>
      <c r="Y272" s="11" t="s">
        <v>93</v>
      </c>
      <c r="Z272" s="9">
        <v>9</v>
      </c>
      <c r="AA272" s="9">
        <v>10</v>
      </c>
      <c r="AB272" s="9">
        <v>3</v>
      </c>
      <c r="AC272" s="9">
        <v>1</v>
      </c>
      <c r="AD272" s="9">
        <v>13</v>
      </c>
      <c r="AE272" s="12" t="s">
        <v>20</v>
      </c>
    </row>
    <row r="273" spans="1:31">
      <c r="A273" s="7" t="s">
        <v>646</v>
      </c>
      <c r="B273" s="8" t="s">
        <v>54</v>
      </c>
      <c r="C273" s="9" t="s">
        <v>35</v>
      </c>
      <c r="D273" s="8" t="s">
        <v>68</v>
      </c>
      <c r="E273" s="9" t="s">
        <v>647</v>
      </c>
      <c r="F273" s="9">
        <v>1987</v>
      </c>
      <c r="G273" s="9">
        <v>5.3</v>
      </c>
      <c r="H273" s="10">
        <v>216</v>
      </c>
      <c r="I273" s="9">
        <v>275</v>
      </c>
      <c r="J273" s="9">
        <v>78.5</v>
      </c>
      <c r="K273" s="9">
        <v>3399</v>
      </c>
      <c r="L273" s="9">
        <v>1337</v>
      </c>
      <c r="M273" s="10">
        <v>121</v>
      </c>
      <c r="N273" s="9">
        <v>138</v>
      </c>
      <c r="O273" s="9">
        <v>87.7</v>
      </c>
      <c r="P273" s="10">
        <v>74</v>
      </c>
      <c r="Q273" s="9">
        <v>92</v>
      </c>
      <c r="R273" s="9">
        <v>80.400000000000006</v>
      </c>
      <c r="S273" s="10">
        <v>16</v>
      </c>
      <c r="T273" s="9">
        <v>26</v>
      </c>
      <c r="U273" s="9">
        <v>61.5</v>
      </c>
      <c r="V273" s="13">
        <v>0</v>
      </c>
      <c r="W273" s="9">
        <v>0.8</v>
      </c>
      <c r="X273" s="9">
        <v>1.1000000000000001</v>
      </c>
      <c r="Y273" s="11" t="s">
        <v>93</v>
      </c>
      <c r="Z273" s="9">
        <v>9</v>
      </c>
      <c r="AA273" s="9">
        <v>28</v>
      </c>
      <c r="AB273" s="9">
        <v>10</v>
      </c>
      <c r="AC273" s="9">
        <v>5</v>
      </c>
      <c r="AD273" s="9">
        <v>29</v>
      </c>
      <c r="AE273" s="12" t="s">
        <v>20</v>
      </c>
    </row>
    <row r="274" spans="1:31">
      <c r="A274" s="7" t="s">
        <v>648</v>
      </c>
      <c r="B274" s="8" t="s">
        <v>54</v>
      </c>
      <c r="C274" s="9" t="s">
        <v>67</v>
      </c>
      <c r="D274" s="8" t="s">
        <v>55</v>
      </c>
      <c r="E274" s="9" t="s">
        <v>649</v>
      </c>
      <c r="F274" s="9">
        <v>1998</v>
      </c>
      <c r="G274" s="9">
        <v>16.2</v>
      </c>
      <c r="H274" s="10">
        <v>559</v>
      </c>
      <c r="I274" s="9">
        <v>705</v>
      </c>
      <c r="J274" s="9">
        <v>79.3</v>
      </c>
      <c r="K274" s="9">
        <v>9013</v>
      </c>
      <c r="L274" s="9">
        <v>3073</v>
      </c>
      <c r="M274" s="10">
        <v>272</v>
      </c>
      <c r="N274" s="9">
        <v>298</v>
      </c>
      <c r="O274" s="9">
        <v>91.3</v>
      </c>
      <c r="P274" s="10">
        <v>248</v>
      </c>
      <c r="Q274" s="9">
        <v>297</v>
      </c>
      <c r="R274" s="9">
        <v>83.5</v>
      </c>
      <c r="S274" s="10">
        <v>28</v>
      </c>
      <c r="T274" s="9">
        <v>77</v>
      </c>
      <c r="U274" s="9">
        <v>36.4</v>
      </c>
      <c r="V274" s="13">
        <v>0</v>
      </c>
      <c r="W274" s="9">
        <v>0.8</v>
      </c>
      <c r="X274" s="9">
        <v>1.4</v>
      </c>
      <c r="Y274" s="11" t="s">
        <v>93</v>
      </c>
      <c r="Z274" s="9">
        <v>8</v>
      </c>
      <c r="AA274" s="9">
        <v>32</v>
      </c>
      <c r="AB274" s="9">
        <v>9</v>
      </c>
      <c r="AC274" s="9">
        <v>3</v>
      </c>
      <c r="AD274" s="9">
        <v>53</v>
      </c>
      <c r="AE274" s="12" t="s">
        <v>20</v>
      </c>
    </row>
    <row r="275" spans="1:31">
      <c r="A275" s="7" t="s">
        <v>650</v>
      </c>
      <c r="B275" s="8" t="s">
        <v>379</v>
      </c>
      <c r="C275" s="9" t="s">
        <v>23</v>
      </c>
      <c r="D275" s="8" t="s">
        <v>121</v>
      </c>
      <c r="E275" s="9" t="s">
        <v>651</v>
      </c>
      <c r="F275" s="9">
        <v>2003</v>
      </c>
      <c r="G275" s="9">
        <v>12</v>
      </c>
      <c r="H275" s="10">
        <v>308</v>
      </c>
      <c r="I275" s="9">
        <v>379</v>
      </c>
      <c r="J275" s="9">
        <v>81.3</v>
      </c>
      <c r="K275" s="9">
        <v>4449</v>
      </c>
      <c r="L275" s="9">
        <v>733</v>
      </c>
      <c r="M275" s="10">
        <v>184</v>
      </c>
      <c r="N275" s="9">
        <v>209</v>
      </c>
      <c r="O275" s="9">
        <v>88</v>
      </c>
      <c r="P275" s="10">
        <v>98</v>
      </c>
      <c r="Q275" s="9">
        <v>116</v>
      </c>
      <c r="R275" s="9">
        <v>84.5</v>
      </c>
      <c r="S275" s="10">
        <v>12</v>
      </c>
      <c r="T275" s="9">
        <v>19</v>
      </c>
      <c r="U275" s="9">
        <v>63.2</v>
      </c>
      <c r="V275" s="10">
        <v>1</v>
      </c>
      <c r="W275" s="9">
        <v>0.8</v>
      </c>
      <c r="X275" s="9">
        <v>0.6</v>
      </c>
      <c r="Y275" s="11" t="s">
        <v>52</v>
      </c>
      <c r="Z275" s="9">
        <v>5</v>
      </c>
      <c r="AA275" s="9">
        <v>20</v>
      </c>
      <c r="AB275" s="9">
        <v>4</v>
      </c>
      <c r="AC275" s="9">
        <v>2</v>
      </c>
      <c r="AD275" s="9">
        <v>26</v>
      </c>
      <c r="AE275" s="12" t="s">
        <v>20</v>
      </c>
    </row>
    <row r="276" spans="1:31">
      <c r="A276" s="7" t="s">
        <v>652</v>
      </c>
      <c r="B276" s="8" t="s">
        <v>91</v>
      </c>
      <c r="C276" s="9" t="s">
        <v>67</v>
      </c>
      <c r="D276" s="8" t="s">
        <v>50</v>
      </c>
      <c r="E276" s="9" t="s">
        <v>653</v>
      </c>
      <c r="F276" s="9">
        <v>2000</v>
      </c>
      <c r="G276" s="9">
        <v>14</v>
      </c>
      <c r="H276" s="10">
        <v>395</v>
      </c>
      <c r="I276" s="9">
        <v>540</v>
      </c>
      <c r="J276" s="9">
        <v>73.099999999999994</v>
      </c>
      <c r="K276" s="9">
        <v>6578</v>
      </c>
      <c r="L276" s="9">
        <v>3134</v>
      </c>
      <c r="M276" s="10">
        <v>193</v>
      </c>
      <c r="N276" s="9">
        <v>231</v>
      </c>
      <c r="O276" s="9">
        <v>83.5</v>
      </c>
      <c r="P276" s="10">
        <v>164</v>
      </c>
      <c r="Q276" s="9">
        <v>217</v>
      </c>
      <c r="R276" s="9">
        <v>75.599999999999994</v>
      </c>
      <c r="S276" s="10">
        <v>29</v>
      </c>
      <c r="T276" s="9">
        <v>72</v>
      </c>
      <c r="U276" s="9">
        <v>40.299999999999997</v>
      </c>
      <c r="V276" s="10">
        <v>3</v>
      </c>
      <c r="W276" s="9">
        <v>0.8</v>
      </c>
      <c r="X276" s="9">
        <v>0.8</v>
      </c>
      <c r="Y276" s="11" t="s">
        <v>654</v>
      </c>
      <c r="Z276" s="9">
        <v>10</v>
      </c>
      <c r="AA276" s="9">
        <v>32</v>
      </c>
      <c r="AB276" s="9">
        <v>9</v>
      </c>
      <c r="AC276" s="9">
        <v>2</v>
      </c>
      <c r="AD276" s="9">
        <v>36</v>
      </c>
      <c r="AE276" s="12" t="s">
        <v>20</v>
      </c>
    </row>
    <row r="277" spans="1:31">
      <c r="A277" s="7" t="s">
        <v>655</v>
      </c>
      <c r="B277" s="8" t="s">
        <v>656</v>
      </c>
      <c r="C277" s="9" t="s">
        <v>41</v>
      </c>
      <c r="D277" s="8" t="s">
        <v>133</v>
      </c>
      <c r="E277" s="9" t="s">
        <v>657</v>
      </c>
      <c r="F277" s="9">
        <v>1996</v>
      </c>
      <c r="G277" s="9">
        <v>7</v>
      </c>
      <c r="H277" s="10">
        <v>232</v>
      </c>
      <c r="I277" s="9">
        <v>268</v>
      </c>
      <c r="J277" s="9">
        <v>86.6</v>
      </c>
      <c r="K277" s="9">
        <v>3519</v>
      </c>
      <c r="L277" s="9">
        <v>894</v>
      </c>
      <c r="M277" s="10">
        <v>125</v>
      </c>
      <c r="N277" s="9">
        <v>137</v>
      </c>
      <c r="O277" s="9">
        <v>91.2</v>
      </c>
      <c r="P277" s="10">
        <v>87</v>
      </c>
      <c r="Q277" s="9">
        <v>95</v>
      </c>
      <c r="R277" s="9">
        <v>91.6</v>
      </c>
      <c r="S277" s="10">
        <v>11</v>
      </c>
      <c r="T277" s="9">
        <v>18</v>
      </c>
      <c r="U277" s="9">
        <v>61.1</v>
      </c>
      <c r="V277" s="10">
        <v>1</v>
      </c>
      <c r="W277" s="9">
        <v>0.8</v>
      </c>
      <c r="X277" s="9">
        <v>0.4</v>
      </c>
      <c r="Y277" s="11" t="s">
        <v>52</v>
      </c>
      <c r="Z277" s="9">
        <v>6</v>
      </c>
      <c r="AA277" s="9">
        <v>34</v>
      </c>
      <c r="AB277" s="9">
        <v>7</v>
      </c>
      <c r="AC277" s="14">
        <v>0</v>
      </c>
      <c r="AD277" s="9">
        <v>32</v>
      </c>
      <c r="AE277" s="12" t="s">
        <v>20</v>
      </c>
    </row>
    <row r="278" spans="1:31">
      <c r="A278" s="7" t="s">
        <v>658</v>
      </c>
      <c r="B278" s="8" t="s">
        <v>54</v>
      </c>
      <c r="C278" s="9" t="s">
        <v>82</v>
      </c>
      <c r="D278" s="8" t="s">
        <v>83</v>
      </c>
      <c r="E278" s="9" t="s">
        <v>659</v>
      </c>
      <c r="F278" s="9">
        <v>1997</v>
      </c>
      <c r="G278" s="9">
        <v>6.2</v>
      </c>
      <c r="H278" s="10">
        <v>111</v>
      </c>
      <c r="I278" s="9">
        <v>133</v>
      </c>
      <c r="J278" s="9">
        <v>83.5</v>
      </c>
      <c r="K278" s="9">
        <v>1557</v>
      </c>
      <c r="L278" s="9">
        <v>363</v>
      </c>
      <c r="M278" s="10">
        <v>67</v>
      </c>
      <c r="N278" s="9">
        <v>76</v>
      </c>
      <c r="O278" s="9">
        <v>88.2</v>
      </c>
      <c r="P278" s="10">
        <v>35</v>
      </c>
      <c r="Q278" s="9">
        <v>41</v>
      </c>
      <c r="R278" s="9">
        <v>85.4</v>
      </c>
      <c r="S278" s="10">
        <v>4</v>
      </c>
      <c r="T278" s="9">
        <v>5</v>
      </c>
      <c r="U278" s="9">
        <v>80</v>
      </c>
      <c r="V278" s="13">
        <v>0</v>
      </c>
      <c r="W278" s="9">
        <v>0.8</v>
      </c>
      <c r="X278" s="9">
        <v>1</v>
      </c>
      <c r="Y278" s="11" t="s">
        <v>93</v>
      </c>
      <c r="Z278" s="9">
        <v>7</v>
      </c>
      <c r="AA278" s="9">
        <v>13</v>
      </c>
      <c r="AB278" s="9">
        <v>1</v>
      </c>
      <c r="AC278" s="9">
        <v>1</v>
      </c>
      <c r="AD278" s="9">
        <v>12</v>
      </c>
      <c r="AE278" s="12" t="s">
        <v>20</v>
      </c>
    </row>
    <row r="279" spans="1:31">
      <c r="A279" s="7" t="s">
        <v>660</v>
      </c>
      <c r="B279" s="8" t="s">
        <v>421</v>
      </c>
      <c r="C279" s="9" t="s">
        <v>140</v>
      </c>
      <c r="D279" s="8" t="s">
        <v>133</v>
      </c>
      <c r="E279" s="9" t="s">
        <v>661</v>
      </c>
      <c r="F279" s="9">
        <v>1996</v>
      </c>
      <c r="G279" s="9">
        <v>6.5</v>
      </c>
      <c r="H279" s="10">
        <v>149</v>
      </c>
      <c r="I279" s="9">
        <v>197</v>
      </c>
      <c r="J279" s="9">
        <v>75.599999999999994</v>
      </c>
      <c r="K279" s="9">
        <v>2549</v>
      </c>
      <c r="L279" s="9">
        <v>767</v>
      </c>
      <c r="M279" s="10">
        <v>75</v>
      </c>
      <c r="N279" s="9">
        <v>88</v>
      </c>
      <c r="O279" s="9">
        <v>85.2</v>
      </c>
      <c r="P279" s="10">
        <v>54</v>
      </c>
      <c r="Q279" s="9">
        <v>69</v>
      </c>
      <c r="R279" s="9">
        <v>78.3</v>
      </c>
      <c r="S279" s="10">
        <v>16</v>
      </c>
      <c r="T279" s="9">
        <v>26</v>
      </c>
      <c r="U279" s="9">
        <v>61.5</v>
      </c>
      <c r="V279" s="10">
        <v>1</v>
      </c>
      <c r="W279" s="9">
        <v>0.8</v>
      </c>
      <c r="X279" s="9">
        <v>0.8</v>
      </c>
      <c r="Y279" s="11" t="s">
        <v>52</v>
      </c>
      <c r="Z279" s="9">
        <v>7</v>
      </c>
      <c r="AA279" s="9">
        <v>15</v>
      </c>
      <c r="AB279" s="9">
        <v>6</v>
      </c>
      <c r="AC279" s="9">
        <v>3</v>
      </c>
      <c r="AD279" s="9">
        <v>16</v>
      </c>
      <c r="AE279" s="12" t="s">
        <v>20</v>
      </c>
    </row>
    <row r="280" spans="1:31">
      <c r="A280" s="7" t="s">
        <v>662</v>
      </c>
      <c r="B280" s="8" t="s">
        <v>91</v>
      </c>
      <c r="C280" s="9" t="s">
        <v>241</v>
      </c>
      <c r="D280" s="8" t="s">
        <v>96</v>
      </c>
      <c r="E280" s="9" t="s">
        <v>663</v>
      </c>
      <c r="F280" s="9">
        <v>2002</v>
      </c>
      <c r="G280" s="9">
        <v>14.2</v>
      </c>
      <c r="H280" s="10">
        <v>670</v>
      </c>
      <c r="I280" s="9">
        <v>800</v>
      </c>
      <c r="J280" s="9">
        <v>83.8</v>
      </c>
      <c r="K280" s="9">
        <v>10885</v>
      </c>
      <c r="L280" s="9">
        <v>4187</v>
      </c>
      <c r="M280" s="10">
        <v>333</v>
      </c>
      <c r="N280" s="9">
        <v>354</v>
      </c>
      <c r="O280" s="9">
        <v>94.1</v>
      </c>
      <c r="P280" s="10">
        <v>299</v>
      </c>
      <c r="Q280" s="9">
        <v>362</v>
      </c>
      <c r="R280" s="9">
        <v>82.6</v>
      </c>
      <c r="S280" s="10">
        <v>33</v>
      </c>
      <c r="T280" s="9">
        <v>59</v>
      </c>
      <c r="U280" s="9">
        <v>55.9</v>
      </c>
      <c r="V280" s="10">
        <v>2</v>
      </c>
      <c r="W280" s="9">
        <v>0.8</v>
      </c>
      <c r="X280" s="9">
        <v>0.7</v>
      </c>
      <c r="Y280" s="11" t="s">
        <v>142</v>
      </c>
      <c r="Z280" s="9">
        <v>7</v>
      </c>
      <c r="AA280" s="9">
        <v>57</v>
      </c>
      <c r="AB280" s="9">
        <v>3</v>
      </c>
      <c r="AC280" s="9">
        <v>1</v>
      </c>
      <c r="AD280" s="9">
        <v>61</v>
      </c>
      <c r="AE280" s="12" t="s">
        <v>20</v>
      </c>
    </row>
    <row r="281" spans="1:31">
      <c r="A281" s="7" t="s">
        <v>664</v>
      </c>
      <c r="B281" s="8" t="s">
        <v>100</v>
      </c>
      <c r="C281" s="9" t="s">
        <v>41</v>
      </c>
      <c r="D281" s="8" t="s">
        <v>83</v>
      </c>
      <c r="E281" s="9" t="s">
        <v>665</v>
      </c>
      <c r="F281" s="9">
        <v>2003</v>
      </c>
      <c r="G281" s="9">
        <v>15.4</v>
      </c>
      <c r="H281" s="10">
        <v>820</v>
      </c>
      <c r="I281" s="9">
        <v>915</v>
      </c>
      <c r="J281" s="9">
        <v>89.6</v>
      </c>
      <c r="K281" s="9">
        <v>14056</v>
      </c>
      <c r="L281" s="9">
        <v>3778</v>
      </c>
      <c r="M281" s="10">
        <v>388</v>
      </c>
      <c r="N281" s="9">
        <v>414</v>
      </c>
      <c r="O281" s="9">
        <v>93.7</v>
      </c>
      <c r="P281" s="10">
        <v>365</v>
      </c>
      <c r="Q281" s="9">
        <v>397</v>
      </c>
      <c r="R281" s="9">
        <v>91.9</v>
      </c>
      <c r="S281" s="10">
        <v>55</v>
      </c>
      <c r="T281" s="9">
        <v>72</v>
      </c>
      <c r="U281" s="9">
        <v>76.400000000000006</v>
      </c>
      <c r="V281" s="10">
        <v>1</v>
      </c>
      <c r="W281" s="9">
        <v>0.8</v>
      </c>
      <c r="X281" s="9">
        <v>1.1000000000000001</v>
      </c>
      <c r="Y281" s="11" t="s">
        <v>52</v>
      </c>
      <c r="Z281" s="9">
        <v>9</v>
      </c>
      <c r="AA281" s="9">
        <v>78</v>
      </c>
      <c r="AB281" s="9">
        <v>8</v>
      </c>
      <c r="AC281" s="14">
        <v>0</v>
      </c>
      <c r="AD281" s="9">
        <v>59</v>
      </c>
      <c r="AE281" s="12" t="s">
        <v>20</v>
      </c>
    </row>
    <row r="282" spans="1:31">
      <c r="A282" s="7" t="s">
        <v>666</v>
      </c>
      <c r="B282" s="8" t="s">
        <v>403</v>
      </c>
      <c r="C282" s="9" t="s">
        <v>67</v>
      </c>
      <c r="D282" s="8" t="s">
        <v>136</v>
      </c>
      <c r="E282" s="9" t="s">
        <v>667</v>
      </c>
      <c r="F282" s="9">
        <v>2004</v>
      </c>
      <c r="G282" s="9">
        <v>10.8</v>
      </c>
      <c r="H282" s="10">
        <v>535</v>
      </c>
      <c r="I282" s="9">
        <v>665</v>
      </c>
      <c r="J282" s="9">
        <v>80.5</v>
      </c>
      <c r="K282" s="9">
        <v>8243</v>
      </c>
      <c r="L282" s="9">
        <v>3099</v>
      </c>
      <c r="M282" s="10">
        <v>323</v>
      </c>
      <c r="N282" s="9">
        <v>359</v>
      </c>
      <c r="O282" s="9">
        <v>90</v>
      </c>
      <c r="P282" s="10">
        <v>173</v>
      </c>
      <c r="Q282" s="9">
        <v>210</v>
      </c>
      <c r="R282" s="9">
        <v>82.4</v>
      </c>
      <c r="S282" s="10">
        <v>33</v>
      </c>
      <c r="T282" s="9">
        <v>67</v>
      </c>
      <c r="U282" s="9">
        <v>49.3</v>
      </c>
      <c r="V282" s="10">
        <v>2</v>
      </c>
      <c r="W282" s="9">
        <v>0.8</v>
      </c>
      <c r="X282" s="9">
        <v>0.8</v>
      </c>
      <c r="Y282" s="11" t="s">
        <v>142</v>
      </c>
      <c r="Z282" s="9">
        <v>7</v>
      </c>
      <c r="AA282" s="9">
        <v>48</v>
      </c>
      <c r="AB282" s="9">
        <v>8</v>
      </c>
      <c r="AC282" s="9">
        <v>4</v>
      </c>
      <c r="AD282" s="9">
        <v>44</v>
      </c>
      <c r="AE282" s="12" t="s">
        <v>20</v>
      </c>
    </row>
    <row r="283" spans="1:31">
      <c r="A283" s="7" t="s">
        <v>668</v>
      </c>
      <c r="B283" s="8" t="s">
        <v>132</v>
      </c>
      <c r="C283" s="9" t="s">
        <v>29</v>
      </c>
      <c r="D283" s="8" t="s">
        <v>133</v>
      </c>
      <c r="E283" s="9" t="s">
        <v>669</v>
      </c>
      <c r="F283" s="9">
        <v>1991</v>
      </c>
      <c r="G283" s="9">
        <v>9.6</v>
      </c>
      <c r="H283" s="10">
        <v>361</v>
      </c>
      <c r="I283" s="9">
        <v>449</v>
      </c>
      <c r="J283" s="9">
        <v>80.400000000000006</v>
      </c>
      <c r="K283" s="9">
        <v>5839</v>
      </c>
      <c r="L283" s="9">
        <v>1278</v>
      </c>
      <c r="M283" s="10">
        <v>189</v>
      </c>
      <c r="N283" s="9">
        <v>217</v>
      </c>
      <c r="O283" s="9">
        <v>87.1</v>
      </c>
      <c r="P283" s="10">
        <v>123</v>
      </c>
      <c r="Q283" s="9">
        <v>145</v>
      </c>
      <c r="R283" s="9">
        <v>84.8</v>
      </c>
      <c r="S283" s="10">
        <v>33</v>
      </c>
      <c r="T283" s="9">
        <v>56</v>
      </c>
      <c r="U283" s="9">
        <v>58.9</v>
      </c>
      <c r="V283" s="10">
        <v>2</v>
      </c>
      <c r="W283" s="9">
        <v>0.8</v>
      </c>
      <c r="X283" s="9">
        <v>0.9</v>
      </c>
      <c r="Y283" s="11" t="s">
        <v>142</v>
      </c>
      <c r="Z283" s="9">
        <v>15</v>
      </c>
      <c r="AA283" s="9">
        <v>32</v>
      </c>
      <c r="AB283" s="9">
        <v>7</v>
      </c>
      <c r="AC283" s="9">
        <v>1</v>
      </c>
      <c r="AD283" s="9">
        <v>41</v>
      </c>
      <c r="AE283" s="12" t="s">
        <v>20</v>
      </c>
    </row>
    <row r="284" spans="1:31">
      <c r="A284" s="7" t="s">
        <v>670</v>
      </c>
      <c r="B284" s="8" t="s">
        <v>54</v>
      </c>
      <c r="C284" s="9" t="s">
        <v>41</v>
      </c>
      <c r="D284" s="8" t="s">
        <v>157</v>
      </c>
      <c r="E284" s="9" t="s">
        <v>671</v>
      </c>
      <c r="F284" s="9">
        <v>1992</v>
      </c>
      <c r="G284" s="9">
        <v>9.1</v>
      </c>
      <c r="H284" s="10">
        <v>341</v>
      </c>
      <c r="I284" s="9">
        <v>382</v>
      </c>
      <c r="J284" s="9">
        <v>89.3</v>
      </c>
      <c r="K284" s="9">
        <v>5043</v>
      </c>
      <c r="L284" s="9">
        <v>1413</v>
      </c>
      <c r="M284" s="10">
        <v>182</v>
      </c>
      <c r="N284" s="9">
        <v>196</v>
      </c>
      <c r="O284" s="9">
        <v>92.9</v>
      </c>
      <c r="P284" s="10">
        <v>125</v>
      </c>
      <c r="Q284" s="9">
        <v>135</v>
      </c>
      <c r="R284" s="9">
        <v>92.6</v>
      </c>
      <c r="S284" s="10">
        <v>19</v>
      </c>
      <c r="T284" s="9">
        <v>29</v>
      </c>
      <c r="U284" s="9">
        <v>65.5</v>
      </c>
      <c r="V284" s="10">
        <v>1</v>
      </c>
      <c r="W284" s="9">
        <v>0.8</v>
      </c>
      <c r="X284" s="9">
        <v>0.8</v>
      </c>
      <c r="Y284" s="11" t="s">
        <v>52</v>
      </c>
      <c r="Z284" s="9">
        <v>4</v>
      </c>
      <c r="AA284" s="9">
        <v>26</v>
      </c>
      <c r="AB284" s="9">
        <v>5</v>
      </c>
      <c r="AC284" s="9">
        <v>2</v>
      </c>
      <c r="AD284" s="9">
        <v>37</v>
      </c>
      <c r="AE284" s="12" t="s">
        <v>20</v>
      </c>
    </row>
    <row r="285" spans="1:31">
      <c r="A285" s="7" t="s">
        <v>672</v>
      </c>
      <c r="B285" s="8" t="s">
        <v>379</v>
      </c>
      <c r="C285" s="9" t="s">
        <v>82</v>
      </c>
      <c r="D285" s="8" t="s">
        <v>36</v>
      </c>
      <c r="E285" s="9" t="s">
        <v>673</v>
      </c>
      <c r="F285" s="9">
        <v>1993</v>
      </c>
      <c r="G285" s="9">
        <v>11.3</v>
      </c>
      <c r="H285" s="10">
        <v>157</v>
      </c>
      <c r="I285" s="9">
        <v>188</v>
      </c>
      <c r="J285" s="9">
        <v>83.5</v>
      </c>
      <c r="K285" s="9">
        <v>2063</v>
      </c>
      <c r="L285" s="9">
        <v>286</v>
      </c>
      <c r="M285" s="10">
        <v>76</v>
      </c>
      <c r="N285" s="9">
        <v>90</v>
      </c>
      <c r="O285" s="9">
        <v>84.4</v>
      </c>
      <c r="P285" s="10">
        <v>52</v>
      </c>
      <c r="Q285" s="9">
        <v>58</v>
      </c>
      <c r="R285" s="9">
        <v>89.7</v>
      </c>
      <c r="S285" s="10">
        <v>7</v>
      </c>
      <c r="T285" s="9">
        <v>11</v>
      </c>
      <c r="U285" s="9">
        <v>63.6</v>
      </c>
      <c r="V285" s="10">
        <v>1</v>
      </c>
      <c r="W285" s="9">
        <v>0.8</v>
      </c>
      <c r="X285" s="9">
        <v>0.8</v>
      </c>
      <c r="Y285" s="11" t="s">
        <v>52</v>
      </c>
      <c r="Z285" s="9">
        <v>12</v>
      </c>
      <c r="AA285" s="9">
        <v>8</v>
      </c>
      <c r="AB285" s="9">
        <v>4</v>
      </c>
      <c r="AC285" s="14">
        <v>0</v>
      </c>
      <c r="AD285" s="9">
        <v>17</v>
      </c>
      <c r="AE285" s="12" t="s">
        <v>20</v>
      </c>
    </row>
    <row r="286" spans="1:31">
      <c r="A286" s="7" t="s">
        <v>674</v>
      </c>
      <c r="B286" s="8" t="s">
        <v>204</v>
      </c>
      <c r="C286" s="9" t="s">
        <v>82</v>
      </c>
      <c r="D286" s="8" t="s">
        <v>24</v>
      </c>
      <c r="E286" s="9" t="s">
        <v>675</v>
      </c>
      <c r="F286" s="9">
        <v>2002</v>
      </c>
      <c r="G286" s="9">
        <v>9.3000000000000007</v>
      </c>
      <c r="H286" s="10">
        <v>151</v>
      </c>
      <c r="I286" s="9">
        <v>194</v>
      </c>
      <c r="J286" s="9">
        <v>77.8</v>
      </c>
      <c r="K286" s="9">
        <v>1802</v>
      </c>
      <c r="L286" s="9">
        <v>268</v>
      </c>
      <c r="M286" s="10">
        <v>111</v>
      </c>
      <c r="N286" s="9">
        <v>123</v>
      </c>
      <c r="O286" s="9">
        <v>90.2</v>
      </c>
      <c r="P286" s="10">
        <v>31</v>
      </c>
      <c r="Q286" s="9">
        <v>43</v>
      </c>
      <c r="R286" s="9">
        <v>72.099999999999994</v>
      </c>
      <c r="S286" s="10">
        <v>2</v>
      </c>
      <c r="T286" s="9">
        <v>7</v>
      </c>
      <c r="U286" s="9">
        <v>28.6</v>
      </c>
      <c r="V286" s="13">
        <v>0</v>
      </c>
      <c r="W286" s="9">
        <v>0.8</v>
      </c>
      <c r="X286" s="9">
        <v>1</v>
      </c>
      <c r="Y286" s="11" t="s">
        <v>93</v>
      </c>
      <c r="Z286" s="9">
        <v>11</v>
      </c>
      <c r="AA286" s="9">
        <v>6</v>
      </c>
      <c r="AB286" s="9">
        <v>4</v>
      </c>
      <c r="AC286" s="14">
        <v>0</v>
      </c>
      <c r="AD286" s="9">
        <v>12</v>
      </c>
      <c r="AE286" s="12" t="s">
        <v>20</v>
      </c>
    </row>
    <row r="287" spans="1:31">
      <c r="A287" s="50" t="s">
        <v>676</v>
      </c>
      <c r="B287" s="52" t="s">
        <v>421</v>
      </c>
      <c r="C287" s="53" t="s">
        <v>23</v>
      </c>
      <c r="D287" s="52" t="s">
        <v>63</v>
      </c>
      <c r="E287" s="53" t="s">
        <v>677</v>
      </c>
      <c r="F287" s="53">
        <v>1991</v>
      </c>
      <c r="G287" s="53">
        <v>4.5999999999999996</v>
      </c>
      <c r="H287" s="56">
        <v>93</v>
      </c>
      <c r="I287" s="53">
        <v>128</v>
      </c>
      <c r="J287" s="53">
        <v>72.7</v>
      </c>
      <c r="K287" s="53">
        <v>1195</v>
      </c>
      <c r="L287" s="53">
        <v>180</v>
      </c>
      <c r="M287" s="56">
        <v>64</v>
      </c>
      <c r="N287" s="53">
        <v>74</v>
      </c>
      <c r="O287" s="53">
        <v>86.5</v>
      </c>
      <c r="P287" s="56">
        <v>21</v>
      </c>
      <c r="Q287" s="53">
        <v>35</v>
      </c>
      <c r="R287" s="53">
        <v>60</v>
      </c>
      <c r="S287" s="56">
        <v>2</v>
      </c>
      <c r="T287" s="53">
        <v>7</v>
      </c>
      <c r="U287" s="53">
        <v>28.6</v>
      </c>
      <c r="V287" s="57">
        <v>0</v>
      </c>
      <c r="W287" s="53">
        <v>0.8</v>
      </c>
      <c r="X287" s="53">
        <v>0.8</v>
      </c>
      <c r="Y287" s="58" t="s">
        <v>93</v>
      </c>
      <c r="Z287" s="53">
        <v>1</v>
      </c>
      <c r="AA287" s="53">
        <v>5</v>
      </c>
      <c r="AB287" s="53">
        <v>2</v>
      </c>
      <c r="AC287" s="53">
        <v>1</v>
      </c>
      <c r="AD287" s="53">
        <v>7</v>
      </c>
      <c r="AE287" s="61" t="s">
        <v>20</v>
      </c>
    </row>
    <row r="288" spans="1:31">
      <c r="A288" s="7" t="s">
        <v>678</v>
      </c>
      <c r="B288" s="8" t="s">
        <v>120</v>
      </c>
      <c r="C288" s="9" t="s">
        <v>41</v>
      </c>
      <c r="D288" s="8" t="s">
        <v>168</v>
      </c>
      <c r="E288" s="9" t="s">
        <v>679</v>
      </c>
      <c r="F288" s="9">
        <v>1998</v>
      </c>
      <c r="G288" s="9">
        <v>14.3</v>
      </c>
      <c r="H288" s="10">
        <v>509</v>
      </c>
      <c r="I288" s="9">
        <v>614</v>
      </c>
      <c r="J288" s="9">
        <v>82.9</v>
      </c>
      <c r="K288" s="9">
        <v>8496</v>
      </c>
      <c r="L288" s="9">
        <v>2374</v>
      </c>
      <c r="M288" s="10">
        <v>248</v>
      </c>
      <c r="N288" s="9">
        <v>276</v>
      </c>
      <c r="O288" s="9">
        <v>89.9</v>
      </c>
      <c r="P288" s="10">
        <v>212</v>
      </c>
      <c r="Q288" s="9">
        <v>242</v>
      </c>
      <c r="R288" s="9">
        <v>87.6</v>
      </c>
      <c r="S288" s="10">
        <v>34</v>
      </c>
      <c r="T288" s="9">
        <v>70</v>
      </c>
      <c r="U288" s="9">
        <v>48.6</v>
      </c>
      <c r="V288" s="13">
        <v>0</v>
      </c>
      <c r="W288" s="9">
        <v>0.8</v>
      </c>
      <c r="X288" s="9">
        <v>0.8</v>
      </c>
      <c r="Y288" s="11" t="s">
        <v>93</v>
      </c>
      <c r="Z288" s="9">
        <v>11</v>
      </c>
      <c r="AA288" s="9">
        <v>53</v>
      </c>
      <c r="AB288" s="9">
        <v>7</v>
      </c>
      <c r="AC288" s="9">
        <v>2</v>
      </c>
      <c r="AD288" s="9">
        <v>51</v>
      </c>
      <c r="AE288" s="12" t="s">
        <v>20</v>
      </c>
    </row>
    <row r="289" spans="1:31">
      <c r="A289" s="7" t="s">
        <v>680</v>
      </c>
      <c r="B289" s="8" t="s">
        <v>446</v>
      </c>
      <c r="C289" s="9" t="s">
        <v>41</v>
      </c>
      <c r="D289" s="8" t="s">
        <v>77</v>
      </c>
      <c r="E289" s="9" t="s">
        <v>681</v>
      </c>
      <c r="F289" s="9">
        <v>1999</v>
      </c>
      <c r="G289" s="9">
        <v>13.5</v>
      </c>
      <c r="H289" s="10">
        <v>734</v>
      </c>
      <c r="I289" s="9">
        <v>846</v>
      </c>
      <c r="J289" s="9">
        <v>86.8</v>
      </c>
      <c r="K289" s="9">
        <v>11978</v>
      </c>
      <c r="L289" s="9">
        <v>4001</v>
      </c>
      <c r="M289" s="10">
        <v>358</v>
      </c>
      <c r="N289" s="9">
        <v>402</v>
      </c>
      <c r="O289" s="9">
        <v>89.1</v>
      </c>
      <c r="P289" s="10">
        <v>306</v>
      </c>
      <c r="Q289" s="9">
        <v>338</v>
      </c>
      <c r="R289" s="9">
        <v>90.5</v>
      </c>
      <c r="S289" s="10">
        <v>53</v>
      </c>
      <c r="T289" s="9">
        <v>70</v>
      </c>
      <c r="U289" s="9">
        <v>75.7</v>
      </c>
      <c r="V289" s="13">
        <v>0</v>
      </c>
      <c r="W289" s="9">
        <v>0.8</v>
      </c>
      <c r="X289" s="9">
        <v>1.2</v>
      </c>
      <c r="Y289" s="11" t="s">
        <v>93</v>
      </c>
      <c r="Z289" s="9">
        <v>10</v>
      </c>
      <c r="AA289" s="9">
        <v>97</v>
      </c>
      <c r="AB289" s="9">
        <v>8</v>
      </c>
      <c r="AC289" s="9">
        <v>1</v>
      </c>
      <c r="AD289" s="9">
        <v>86</v>
      </c>
      <c r="AE289" s="12" t="s">
        <v>20</v>
      </c>
    </row>
    <row r="290" spans="1:31">
      <c r="A290" s="7" t="s">
        <v>682</v>
      </c>
      <c r="B290" s="8" t="s">
        <v>54</v>
      </c>
      <c r="C290" s="9" t="s">
        <v>241</v>
      </c>
      <c r="D290" s="8" t="s">
        <v>46</v>
      </c>
      <c r="E290" s="9" t="s">
        <v>683</v>
      </c>
      <c r="F290" s="9">
        <v>1992</v>
      </c>
      <c r="G290" s="9">
        <v>6.8</v>
      </c>
      <c r="H290" s="10">
        <v>313</v>
      </c>
      <c r="I290" s="9">
        <v>382</v>
      </c>
      <c r="J290" s="9">
        <v>81.900000000000006</v>
      </c>
      <c r="K290" s="9">
        <v>5319</v>
      </c>
      <c r="L290" s="9">
        <v>1994</v>
      </c>
      <c r="M290" s="10">
        <v>147</v>
      </c>
      <c r="N290" s="9">
        <v>160</v>
      </c>
      <c r="O290" s="9">
        <v>91.9</v>
      </c>
      <c r="P290" s="10">
        <v>139</v>
      </c>
      <c r="Q290" s="9">
        <v>157</v>
      </c>
      <c r="R290" s="9">
        <v>88.5</v>
      </c>
      <c r="S290" s="10">
        <v>21</v>
      </c>
      <c r="T290" s="9">
        <v>52</v>
      </c>
      <c r="U290" s="9">
        <v>40.4</v>
      </c>
      <c r="V290" s="10">
        <v>1</v>
      </c>
      <c r="W290" s="9">
        <v>0.8</v>
      </c>
      <c r="X290" s="9">
        <v>0.5</v>
      </c>
      <c r="Y290" s="11" t="s">
        <v>52</v>
      </c>
      <c r="Z290" s="9">
        <v>4</v>
      </c>
      <c r="AA290" s="9">
        <v>17</v>
      </c>
      <c r="AB290" s="9">
        <v>2</v>
      </c>
      <c r="AC290" s="9">
        <v>1</v>
      </c>
      <c r="AD290" s="9">
        <v>22</v>
      </c>
      <c r="AE290" s="12" t="s">
        <v>20</v>
      </c>
    </row>
    <row r="291" spans="1:31">
      <c r="A291" s="7" t="s">
        <v>684</v>
      </c>
      <c r="B291" s="8" t="s">
        <v>76</v>
      </c>
      <c r="C291" s="9" t="s">
        <v>23</v>
      </c>
      <c r="D291" s="8" t="s">
        <v>224</v>
      </c>
      <c r="E291" s="9" t="s">
        <v>251</v>
      </c>
      <c r="F291" s="9">
        <v>1999</v>
      </c>
      <c r="G291" s="9">
        <v>15.1</v>
      </c>
      <c r="H291" s="10">
        <v>489</v>
      </c>
      <c r="I291" s="9">
        <v>613</v>
      </c>
      <c r="J291" s="9">
        <v>79.8</v>
      </c>
      <c r="K291" s="9">
        <v>7565</v>
      </c>
      <c r="L291" s="9">
        <v>1403</v>
      </c>
      <c r="M291" s="10">
        <v>274</v>
      </c>
      <c r="N291" s="9">
        <v>307</v>
      </c>
      <c r="O291" s="9">
        <v>89.3</v>
      </c>
      <c r="P291" s="10">
        <v>168</v>
      </c>
      <c r="Q291" s="9">
        <v>208</v>
      </c>
      <c r="R291" s="9">
        <v>80.8</v>
      </c>
      <c r="S291" s="10">
        <v>32</v>
      </c>
      <c r="T291" s="9">
        <v>60</v>
      </c>
      <c r="U291" s="9">
        <v>53.3</v>
      </c>
      <c r="V291" s="10">
        <v>3</v>
      </c>
      <c r="W291" s="9">
        <v>0.8</v>
      </c>
      <c r="X291" s="9">
        <v>1.7</v>
      </c>
      <c r="Y291" s="11" t="s">
        <v>654</v>
      </c>
      <c r="Z291" s="9">
        <v>11</v>
      </c>
      <c r="AA291" s="9">
        <v>20</v>
      </c>
      <c r="AB291" s="9">
        <v>16</v>
      </c>
      <c r="AC291" s="9">
        <v>1</v>
      </c>
      <c r="AD291" s="9">
        <v>53</v>
      </c>
      <c r="AE291" s="12" t="s">
        <v>20</v>
      </c>
    </row>
    <row r="292" spans="1:31">
      <c r="A292" s="7" t="s">
        <v>685</v>
      </c>
      <c r="B292" s="8" t="s">
        <v>40</v>
      </c>
      <c r="C292" s="9" t="s">
        <v>23</v>
      </c>
      <c r="D292" s="8" t="s">
        <v>42</v>
      </c>
      <c r="E292" s="9" t="s">
        <v>686</v>
      </c>
      <c r="F292" s="9">
        <v>1997</v>
      </c>
      <c r="G292" s="9">
        <v>12</v>
      </c>
      <c r="H292" s="10">
        <v>117</v>
      </c>
      <c r="I292" s="9">
        <v>181</v>
      </c>
      <c r="J292" s="9">
        <v>64.599999999999994</v>
      </c>
      <c r="K292" s="9">
        <v>1799</v>
      </c>
      <c r="L292" s="9">
        <v>613</v>
      </c>
      <c r="M292" s="10">
        <v>59</v>
      </c>
      <c r="N292" s="9">
        <v>81</v>
      </c>
      <c r="O292" s="9">
        <v>72.8</v>
      </c>
      <c r="P292" s="10">
        <v>41</v>
      </c>
      <c r="Q292" s="9">
        <v>57</v>
      </c>
      <c r="R292" s="9">
        <v>71.900000000000006</v>
      </c>
      <c r="S292" s="10">
        <v>8</v>
      </c>
      <c r="T292" s="9">
        <v>17</v>
      </c>
      <c r="U292" s="9">
        <v>47.1</v>
      </c>
      <c r="V292" s="10">
        <v>1</v>
      </c>
      <c r="W292" s="9">
        <v>0.8</v>
      </c>
      <c r="X292" s="9">
        <v>0.7</v>
      </c>
      <c r="Y292" s="11" t="s">
        <v>52</v>
      </c>
      <c r="Z292" s="9">
        <v>9</v>
      </c>
      <c r="AA292" s="9">
        <v>9</v>
      </c>
      <c r="AB292" s="9">
        <v>16</v>
      </c>
      <c r="AC292" s="9">
        <v>2</v>
      </c>
      <c r="AD292" s="9">
        <v>22</v>
      </c>
      <c r="AE292" s="12" t="s">
        <v>20</v>
      </c>
    </row>
    <row r="293" spans="1:31">
      <c r="A293" s="7" t="s">
        <v>687</v>
      </c>
      <c r="B293" s="8" t="s">
        <v>411</v>
      </c>
      <c r="C293" s="9" t="s">
        <v>67</v>
      </c>
      <c r="D293" s="8" t="s">
        <v>42</v>
      </c>
      <c r="E293" s="9" t="s">
        <v>688</v>
      </c>
      <c r="F293" s="9">
        <v>1998</v>
      </c>
      <c r="G293" s="9">
        <v>7.5</v>
      </c>
      <c r="H293" s="10">
        <v>221</v>
      </c>
      <c r="I293" s="9">
        <v>297</v>
      </c>
      <c r="J293" s="9">
        <v>74.400000000000006</v>
      </c>
      <c r="K293" s="9">
        <v>3454</v>
      </c>
      <c r="L293" s="9">
        <v>1347</v>
      </c>
      <c r="M293" s="10">
        <v>104</v>
      </c>
      <c r="N293" s="9">
        <v>121</v>
      </c>
      <c r="O293" s="9">
        <v>86</v>
      </c>
      <c r="P293" s="10">
        <v>85</v>
      </c>
      <c r="Q293" s="9">
        <v>113</v>
      </c>
      <c r="R293" s="9">
        <v>75.2</v>
      </c>
      <c r="S293" s="10">
        <v>17</v>
      </c>
      <c r="T293" s="9">
        <v>38</v>
      </c>
      <c r="U293" s="9">
        <v>44.7</v>
      </c>
      <c r="V293" s="10">
        <v>1</v>
      </c>
      <c r="W293" s="9">
        <v>0.8</v>
      </c>
      <c r="X293" s="9">
        <v>1.1000000000000001</v>
      </c>
      <c r="Y293" s="11" t="s">
        <v>52</v>
      </c>
      <c r="Z293" s="9">
        <v>6</v>
      </c>
      <c r="AA293" s="9">
        <v>14</v>
      </c>
      <c r="AB293" s="9">
        <v>6</v>
      </c>
      <c r="AC293" s="9">
        <v>2</v>
      </c>
      <c r="AD293" s="9">
        <v>21</v>
      </c>
      <c r="AE293" s="12" t="s">
        <v>20</v>
      </c>
    </row>
    <row r="294" spans="1:31">
      <c r="A294" s="7" t="s">
        <v>689</v>
      </c>
      <c r="B294" s="8" t="s">
        <v>54</v>
      </c>
      <c r="C294" s="9" t="s">
        <v>41</v>
      </c>
      <c r="D294" s="8" t="s">
        <v>36</v>
      </c>
      <c r="E294" s="9" t="s">
        <v>690</v>
      </c>
      <c r="F294" s="9">
        <v>2005</v>
      </c>
      <c r="G294" s="9">
        <v>2.7</v>
      </c>
      <c r="H294" s="10">
        <v>83</v>
      </c>
      <c r="I294" s="9">
        <v>97</v>
      </c>
      <c r="J294" s="9">
        <v>85.6</v>
      </c>
      <c r="K294" s="9">
        <v>1335</v>
      </c>
      <c r="L294" s="9">
        <v>417</v>
      </c>
      <c r="M294" s="10">
        <v>46</v>
      </c>
      <c r="N294" s="9">
        <v>48</v>
      </c>
      <c r="O294" s="9">
        <v>95.8</v>
      </c>
      <c r="P294" s="10">
        <v>27</v>
      </c>
      <c r="Q294" s="9">
        <v>29</v>
      </c>
      <c r="R294" s="9">
        <v>93.1</v>
      </c>
      <c r="S294" s="10">
        <v>7</v>
      </c>
      <c r="T294" s="9">
        <v>11</v>
      </c>
      <c r="U294" s="9">
        <v>63.6</v>
      </c>
      <c r="V294" s="10">
        <v>1</v>
      </c>
      <c r="W294" s="9">
        <v>0.8</v>
      </c>
      <c r="X294" s="9">
        <v>0.7</v>
      </c>
      <c r="Y294" s="11" t="s">
        <v>52</v>
      </c>
      <c r="Z294" s="9">
        <v>5</v>
      </c>
      <c r="AA294" s="9">
        <v>10</v>
      </c>
      <c r="AB294" s="9">
        <v>5</v>
      </c>
      <c r="AC294" s="14">
        <v>0</v>
      </c>
      <c r="AD294" s="9">
        <v>11</v>
      </c>
      <c r="AE294" s="12" t="s">
        <v>20</v>
      </c>
    </row>
    <row r="295" spans="1:31">
      <c r="A295" s="7" t="s">
        <v>691</v>
      </c>
      <c r="B295" s="8" t="s">
        <v>91</v>
      </c>
      <c r="C295" s="9" t="s">
        <v>67</v>
      </c>
      <c r="D295" s="8" t="s">
        <v>235</v>
      </c>
      <c r="E295" s="9" t="s">
        <v>692</v>
      </c>
      <c r="F295" s="9">
        <v>1999</v>
      </c>
      <c r="G295" s="9">
        <v>10</v>
      </c>
      <c r="H295" s="10">
        <v>547</v>
      </c>
      <c r="I295" s="9">
        <v>642</v>
      </c>
      <c r="J295" s="9">
        <v>85.2</v>
      </c>
      <c r="K295" s="9">
        <v>10912</v>
      </c>
      <c r="L295" s="9">
        <v>4189</v>
      </c>
      <c r="M295" s="10">
        <v>200</v>
      </c>
      <c r="N295" s="9">
        <v>220</v>
      </c>
      <c r="O295" s="9">
        <v>90.9</v>
      </c>
      <c r="P295" s="10">
        <v>271</v>
      </c>
      <c r="Q295" s="9">
        <v>292</v>
      </c>
      <c r="R295" s="9">
        <v>92.8</v>
      </c>
      <c r="S295" s="10">
        <v>68</v>
      </c>
      <c r="T295" s="9">
        <v>114</v>
      </c>
      <c r="U295" s="9">
        <v>59.6</v>
      </c>
      <c r="V295" s="13">
        <v>0</v>
      </c>
      <c r="W295" s="9">
        <v>0.8</v>
      </c>
      <c r="X295" s="9">
        <v>0.4</v>
      </c>
      <c r="Y295" s="11" t="s">
        <v>93</v>
      </c>
      <c r="Z295" s="9">
        <v>4</v>
      </c>
      <c r="AA295" s="9">
        <v>47</v>
      </c>
      <c r="AB295" s="9">
        <v>3</v>
      </c>
      <c r="AC295" s="9">
        <v>1</v>
      </c>
      <c r="AD295" s="9">
        <v>43</v>
      </c>
      <c r="AE295" s="12" t="s">
        <v>20</v>
      </c>
    </row>
    <row r="296" spans="1:31">
      <c r="A296" s="7" t="s">
        <v>693</v>
      </c>
      <c r="B296" s="8" t="s">
        <v>446</v>
      </c>
      <c r="C296" s="9" t="s">
        <v>140</v>
      </c>
      <c r="D296" s="8" t="s">
        <v>121</v>
      </c>
      <c r="E296" s="9" t="s">
        <v>694</v>
      </c>
      <c r="F296" s="9">
        <v>2004</v>
      </c>
      <c r="G296" s="9">
        <v>2.6</v>
      </c>
      <c r="H296" s="10">
        <v>39</v>
      </c>
      <c r="I296" s="9">
        <v>57</v>
      </c>
      <c r="J296" s="9">
        <v>68.400000000000006</v>
      </c>
      <c r="K296" s="9">
        <v>493</v>
      </c>
      <c r="L296" s="9">
        <v>63</v>
      </c>
      <c r="M296" s="10">
        <v>26</v>
      </c>
      <c r="N296" s="9">
        <v>32</v>
      </c>
      <c r="O296" s="9">
        <v>81.3</v>
      </c>
      <c r="P296" s="10">
        <v>12</v>
      </c>
      <c r="Q296" s="9">
        <v>16</v>
      </c>
      <c r="R296" s="9">
        <v>75</v>
      </c>
      <c r="S296" s="13">
        <v>0</v>
      </c>
      <c r="T296" s="14">
        <v>0</v>
      </c>
      <c r="U296" s="14"/>
      <c r="V296" s="10">
        <v>1</v>
      </c>
      <c r="W296" s="9">
        <v>0.7</v>
      </c>
      <c r="X296" s="9">
        <v>0.2</v>
      </c>
      <c r="Y296" s="11" t="s">
        <v>149</v>
      </c>
      <c r="Z296" s="9">
        <v>5</v>
      </c>
      <c r="AA296" s="14">
        <v>0</v>
      </c>
      <c r="AB296" s="9">
        <v>1</v>
      </c>
      <c r="AC296" s="14">
        <v>0</v>
      </c>
      <c r="AD296" s="9">
        <v>4</v>
      </c>
      <c r="AE296" s="12" t="s">
        <v>20</v>
      </c>
    </row>
    <row r="297" spans="1:31">
      <c r="A297" s="7" t="s">
        <v>695</v>
      </c>
      <c r="B297" s="8" t="s">
        <v>696</v>
      </c>
      <c r="C297" s="9" t="s">
        <v>67</v>
      </c>
      <c r="D297" s="8" t="s">
        <v>50</v>
      </c>
      <c r="E297" s="9" t="s">
        <v>697</v>
      </c>
      <c r="F297" s="9">
        <v>1988</v>
      </c>
      <c r="G297" s="9">
        <v>18</v>
      </c>
      <c r="H297" s="10">
        <v>481</v>
      </c>
      <c r="I297" s="9">
        <v>631</v>
      </c>
      <c r="J297" s="9">
        <v>76.2</v>
      </c>
      <c r="K297" s="9">
        <v>9150</v>
      </c>
      <c r="L297" s="9">
        <v>3761</v>
      </c>
      <c r="M297" s="10">
        <v>175</v>
      </c>
      <c r="N297" s="9">
        <v>191</v>
      </c>
      <c r="O297" s="9">
        <v>91.6</v>
      </c>
      <c r="P297" s="10">
        <v>238</v>
      </c>
      <c r="Q297" s="9">
        <v>315</v>
      </c>
      <c r="R297" s="9">
        <v>75.599999999999994</v>
      </c>
      <c r="S297" s="10">
        <v>61</v>
      </c>
      <c r="T297" s="9">
        <v>106</v>
      </c>
      <c r="U297" s="9">
        <v>57.5</v>
      </c>
      <c r="V297" s="10">
        <v>1</v>
      </c>
      <c r="W297" s="9">
        <v>0.7</v>
      </c>
      <c r="X297" s="9">
        <v>0.9</v>
      </c>
      <c r="Y297" s="11" t="s">
        <v>149</v>
      </c>
      <c r="Z297" s="9">
        <v>7</v>
      </c>
      <c r="AA297" s="9">
        <v>14</v>
      </c>
      <c r="AB297" s="9">
        <v>5</v>
      </c>
      <c r="AC297" s="9">
        <v>1</v>
      </c>
      <c r="AD297" s="9">
        <v>18</v>
      </c>
      <c r="AE297" s="12" t="s">
        <v>20</v>
      </c>
    </row>
    <row r="298" spans="1:31">
      <c r="A298" s="7" t="s">
        <v>698</v>
      </c>
      <c r="B298" s="8" t="s">
        <v>54</v>
      </c>
      <c r="C298" s="9" t="s">
        <v>67</v>
      </c>
      <c r="D298" s="8" t="s">
        <v>59</v>
      </c>
      <c r="E298" s="9" t="s">
        <v>699</v>
      </c>
      <c r="F298" s="9">
        <v>1995</v>
      </c>
      <c r="G298" s="9">
        <v>7.1</v>
      </c>
      <c r="H298" s="10">
        <v>289</v>
      </c>
      <c r="I298" s="9">
        <v>377</v>
      </c>
      <c r="J298" s="9">
        <v>76.7</v>
      </c>
      <c r="K298" s="9">
        <v>4554</v>
      </c>
      <c r="L298" s="9">
        <v>1761</v>
      </c>
      <c r="M298" s="10">
        <v>157</v>
      </c>
      <c r="N298" s="9">
        <v>177</v>
      </c>
      <c r="O298" s="9">
        <v>88.7</v>
      </c>
      <c r="P298" s="10">
        <v>102</v>
      </c>
      <c r="Q298" s="9">
        <v>129</v>
      </c>
      <c r="R298" s="9">
        <v>79.099999999999994</v>
      </c>
      <c r="S298" s="10">
        <v>19</v>
      </c>
      <c r="T298" s="9">
        <v>40</v>
      </c>
      <c r="U298" s="9">
        <v>47.5</v>
      </c>
      <c r="V298" s="13">
        <v>0</v>
      </c>
      <c r="W298" s="9">
        <v>0.7</v>
      </c>
      <c r="X298" s="9">
        <v>0.8</v>
      </c>
      <c r="Y298" s="11" t="s">
        <v>38</v>
      </c>
      <c r="Z298" s="9">
        <v>9</v>
      </c>
      <c r="AA298" s="9">
        <v>15</v>
      </c>
      <c r="AB298" s="9">
        <v>9</v>
      </c>
      <c r="AC298" s="9">
        <v>4</v>
      </c>
      <c r="AD298" s="9">
        <v>19</v>
      </c>
      <c r="AE298" s="12" t="s">
        <v>20</v>
      </c>
    </row>
    <row r="299" spans="1:31">
      <c r="A299" s="7" t="s">
        <v>700</v>
      </c>
      <c r="B299" s="8" t="s">
        <v>54</v>
      </c>
      <c r="C299" s="9" t="s">
        <v>241</v>
      </c>
      <c r="D299" s="8" t="s">
        <v>224</v>
      </c>
      <c r="E299" s="9" t="s">
        <v>701</v>
      </c>
      <c r="F299" s="9">
        <v>2002</v>
      </c>
      <c r="G299" s="9">
        <v>11.3</v>
      </c>
      <c r="H299" s="10">
        <v>526</v>
      </c>
      <c r="I299" s="9">
        <v>654</v>
      </c>
      <c r="J299" s="9">
        <v>80.400000000000006</v>
      </c>
      <c r="K299" s="9">
        <v>8306</v>
      </c>
      <c r="L299" s="9">
        <v>2586</v>
      </c>
      <c r="M299" s="10">
        <v>282</v>
      </c>
      <c r="N299" s="9">
        <v>313</v>
      </c>
      <c r="O299" s="9">
        <v>90.1</v>
      </c>
      <c r="P299" s="10">
        <v>193</v>
      </c>
      <c r="Q299" s="9">
        <v>227</v>
      </c>
      <c r="R299" s="9">
        <v>85</v>
      </c>
      <c r="S299" s="10">
        <v>36</v>
      </c>
      <c r="T299" s="9">
        <v>76</v>
      </c>
      <c r="U299" s="9">
        <v>47.4</v>
      </c>
      <c r="V299" s="10">
        <v>1</v>
      </c>
      <c r="W299" s="9">
        <v>0.7</v>
      </c>
      <c r="X299" s="9">
        <v>1</v>
      </c>
      <c r="Y299" s="11" t="s">
        <v>149</v>
      </c>
      <c r="Z299" s="9">
        <v>11</v>
      </c>
      <c r="AA299" s="9">
        <v>49</v>
      </c>
      <c r="AB299" s="9">
        <v>13</v>
      </c>
      <c r="AC299" s="9">
        <v>3</v>
      </c>
      <c r="AD299" s="9">
        <v>81</v>
      </c>
      <c r="AE299" s="12" t="s">
        <v>20</v>
      </c>
    </row>
    <row r="300" spans="1:31">
      <c r="A300" s="7" t="s">
        <v>702</v>
      </c>
      <c r="B300" s="8" t="s">
        <v>34</v>
      </c>
      <c r="C300" s="9" t="s">
        <v>67</v>
      </c>
      <c r="D300" s="8" t="s">
        <v>178</v>
      </c>
      <c r="E300" s="9" t="s">
        <v>703</v>
      </c>
      <c r="F300" s="9">
        <v>1995</v>
      </c>
      <c r="G300" s="9">
        <v>14.6</v>
      </c>
      <c r="H300" s="10">
        <v>794</v>
      </c>
      <c r="I300" s="9">
        <v>915</v>
      </c>
      <c r="J300" s="9">
        <v>86.8</v>
      </c>
      <c r="K300" s="9">
        <v>11484</v>
      </c>
      <c r="L300" s="9">
        <v>4728</v>
      </c>
      <c r="M300" s="10">
        <v>477</v>
      </c>
      <c r="N300" s="9">
        <v>514</v>
      </c>
      <c r="O300" s="9">
        <v>92.8</v>
      </c>
      <c r="P300" s="10">
        <v>271</v>
      </c>
      <c r="Q300" s="9">
        <v>311</v>
      </c>
      <c r="R300" s="9">
        <v>87.1</v>
      </c>
      <c r="S300" s="10">
        <v>30</v>
      </c>
      <c r="T300" s="9">
        <v>52</v>
      </c>
      <c r="U300" s="9">
        <v>57.7</v>
      </c>
      <c r="V300" s="10">
        <v>2</v>
      </c>
      <c r="W300" s="9">
        <v>0.7</v>
      </c>
      <c r="X300" s="9">
        <v>1</v>
      </c>
      <c r="Y300" s="11" t="s">
        <v>98</v>
      </c>
      <c r="Z300" s="9">
        <v>10</v>
      </c>
      <c r="AA300" s="9">
        <v>52</v>
      </c>
      <c r="AB300" s="9">
        <v>8</v>
      </c>
      <c r="AC300" s="9">
        <v>1</v>
      </c>
      <c r="AD300" s="9">
        <v>67</v>
      </c>
      <c r="AE300" s="12" t="s">
        <v>20</v>
      </c>
    </row>
    <row r="301" spans="1:31">
      <c r="A301" s="7" t="s">
        <v>310</v>
      </c>
      <c r="B301" s="8" t="s">
        <v>54</v>
      </c>
      <c r="C301" s="9" t="s">
        <v>29</v>
      </c>
      <c r="D301" s="8" t="s">
        <v>96</v>
      </c>
      <c r="E301" s="9" t="s">
        <v>311</v>
      </c>
      <c r="F301" s="9">
        <v>1999</v>
      </c>
      <c r="G301" s="9">
        <v>3</v>
      </c>
      <c r="H301" s="10">
        <v>91</v>
      </c>
      <c r="I301" s="9">
        <v>115</v>
      </c>
      <c r="J301" s="9">
        <v>79.099999999999994</v>
      </c>
      <c r="K301" s="9">
        <v>1299</v>
      </c>
      <c r="L301" s="9">
        <v>297</v>
      </c>
      <c r="M301" s="10">
        <v>54</v>
      </c>
      <c r="N301" s="9">
        <v>62</v>
      </c>
      <c r="O301" s="9">
        <v>87.1</v>
      </c>
      <c r="P301" s="10">
        <v>29</v>
      </c>
      <c r="Q301" s="9">
        <v>36</v>
      </c>
      <c r="R301" s="9">
        <v>80.599999999999994</v>
      </c>
      <c r="S301" s="10">
        <v>3</v>
      </c>
      <c r="T301" s="9">
        <v>7</v>
      </c>
      <c r="U301" s="9">
        <v>42.9</v>
      </c>
      <c r="V301" s="13">
        <v>0</v>
      </c>
      <c r="W301" s="9">
        <v>0.7</v>
      </c>
      <c r="X301" s="9">
        <v>0.7</v>
      </c>
      <c r="Y301" s="11" t="s">
        <v>38</v>
      </c>
      <c r="Z301" s="9">
        <v>3</v>
      </c>
      <c r="AA301" s="9">
        <v>3</v>
      </c>
      <c r="AB301" s="9">
        <v>2</v>
      </c>
      <c r="AC301" s="14">
        <v>0</v>
      </c>
      <c r="AD301" s="9">
        <v>8</v>
      </c>
      <c r="AE301" s="12" t="s">
        <v>20</v>
      </c>
    </row>
    <row r="302" spans="1:31">
      <c r="A302" s="7" t="s">
        <v>704</v>
      </c>
      <c r="B302" s="8" t="s">
        <v>192</v>
      </c>
      <c r="C302" s="9" t="s">
        <v>41</v>
      </c>
      <c r="D302" s="8" t="s">
        <v>133</v>
      </c>
      <c r="E302" s="9" t="s">
        <v>705</v>
      </c>
      <c r="F302" s="9">
        <v>1996</v>
      </c>
      <c r="G302" s="9">
        <v>13.3</v>
      </c>
      <c r="H302" s="10">
        <v>537</v>
      </c>
      <c r="I302" s="9">
        <v>663</v>
      </c>
      <c r="J302" s="9">
        <v>81</v>
      </c>
      <c r="K302" s="9">
        <v>9316</v>
      </c>
      <c r="L302" s="9">
        <v>2870</v>
      </c>
      <c r="M302" s="10">
        <v>260</v>
      </c>
      <c r="N302" s="9">
        <v>284</v>
      </c>
      <c r="O302" s="9">
        <v>91.5</v>
      </c>
      <c r="P302" s="10">
        <v>205</v>
      </c>
      <c r="Q302" s="9">
        <v>246</v>
      </c>
      <c r="R302" s="9">
        <v>83.3</v>
      </c>
      <c r="S302" s="10">
        <v>55</v>
      </c>
      <c r="T302" s="9">
        <v>104</v>
      </c>
      <c r="U302" s="9">
        <v>52.9</v>
      </c>
      <c r="V302" s="10">
        <v>2</v>
      </c>
      <c r="W302" s="9">
        <v>0.7</v>
      </c>
      <c r="X302" s="9">
        <v>0.5</v>
      </c>
      <c r="Y302" s="11" t="s">
        <v>98</v>
      </c>
      <c r="Z302" s="9">
        <v>5</v>
      </c>
      <c r="AA302" s="9">
        <v>76</v>
      </c>
      <c r="AB302" s="9">
        <v>4</v>
      </c>
      <c r="AC302" s="14">
        <v>0</v>
      </c>
      <c r="AD302" s="9">
        <v>50</v>
      </c>
      <c r="AE302" s="12" t="s">
        <v>20</v>
      </c>
    </row>
    <row r="303" spans="1:31">
      <c r="A303" s="7" t="s">
        <v>706</v>
      </c>
      <c r="B303" s="8" t="s">
        <v>188</v>
      </c>
      <c r="C303" s="9" t="s">
        <v>82</v>
      </c>
      <c r="D303" s="8" t="s">
        <v>83</v>
      </c>
      <c r="E303" s="9" t="s">
        <v>707</v>
      </c>
      <c r="F303" s="9">
        <v>1986</v>
      </c>
      <c r="G303" s="9">
        <v>5.9</v>
      </c>
      <c r="H303" s="10">
        <v>93</v>
      </c>
      <c r="I303" s="9">
        <v>148</v>
      </c>
      <c r="J303" s="9">
        <v>62.8</v>
      </c>
      <c r="K303" s="9">
        <v>1518</v>
      </c>
      <c r="L303" s="9">
        <v>277</v>
      </c>
      <c r="M303" s="10">
        <v>43</v>
      </c>
      <c r="N303" s="9">
        <v>63</v>
      </c>
      <c r="O303" s="9">
        <v>68.3</v>
      </c>
      <c r="P303" s="10">
        <v>36</v>
      </c>
      <c r="Q303" s="9">
        <v>43</v>
      </c>
      <c r="R303" s="9">
        <v>83.7</v>
      </c>
      <c r="S303" s="10">
        <v>8</v>
      </c>
      <c r="T303" s="9">
        <v>11</v>
      </c>
      <c r="U303" s="9">
        <v>72.7</v>
      </c>
      <c r="V303" s="10">
        <v>1</v>
      </c>
      <c r="W303" s="9">
        <v>0.7</v>
      </c>
      <c r="X303" s="9">
        <v>0.4</v>
      </c>
      <c r="Y303" s="11" t="s">
        <v>149</v>
      </c>
      <c r="Z303" s="9">
        <v>10</v>
      </c>
      <c r="AA303" s="9">
        <v>9</v>
      </c>
      <c r="AB303" s="9">
        <v>4</v>
      </c>
      <c r="AC303" s="14">
        <v>0</v>
      </c>
      <c r="AD303" s="9">
        <v>14</v>
      </c>
      <c r="AE303" s="12" t="s">
        <v>20</v>
      </c>
    </row>
    <row r="304" spans="1:31">
      <c r="A304" s="7" t="s">
        <v>708</v>
      </c>
      <c r="B304" s="8" t="s">
        <v>557</v>
      </c>
      <c r="C304" s="9" t="s">
        <v>241</v>
      </c>
      <c r="D304" s="8" t="s">
        <v>50</v>
      </c>
      <c r="E304" s="9" t="s">
        <v>709</v>
      </c>
      <c r="F304" s="9">
        <v>2000</v>
      </c>
      <c r="G304" s="9">
        <v>11.3</v>
      </c>
      <c r="H304" s="10">
        <v>314</v>
      </c>
      <c r="I304" s="9">
        <v>389</v>
      </c>
      <c r="J304" s="9">
        <v>80.7</v>
      </c>
      <c r="K304" s="9">
        <v>4946</v>
      </c>
      <c r="L304" s="9">
        <v>2043</v>
      </c>
      <c r="M304" s="10">
        <v>172</v>
      </c>
      <c r="N304" s="9">
        <v>190</v>
      </c>
      <c r="O304" s="9">
        <v>90.5</v>
      </c>
      <c r="P304" s="10">
        <v>112</v>
      </c>
      <c r="Q304" s="9">
        <v>129</v>
      </c>
      <c r="R304" s="9">
        <v>86.8</v>
      </c>
      <c r="S304" s="10">
        <v>22</v>
      </c>
      <c r="T304" s="9">
        <v>42</v>
      </c>
      <c r="U304" s="9">
        <v>52.4</v>
      </c>
      <c r="V304" s="10">
        <v>1</v>
      </c>
      <c r="W304" s="9">
        <v>0.7</v>
      </c>
      <c r="X304" s="9">
        <v>0.3</v>
      </c>
      <c r="Y304" s="11" t="s">
        <v>149</v>
      </c>
      <c r="Z304" s="9">
        <v>6</v>
      </c>
      <c r="AA304" s="9">
        <v>27</v>
      </c>
      <c r="AB304" s="9">
        <v>4</v>
      </c>
      <c r="AC304" s="14">
        <v>0</v>
      </c>
      <c r="AD304" s="9">
        <v>23</v>
      </c>
      <c r="AE304" s="12" t="s">
        <v>20</v>
      </c>
    </row>
    <row r="305" spans="1:31">
      <c r="A305" s="7" t="s">
        <v>710</v>
      </c>
      <c r="B305" s="8" t="s">
        <v>40</v>
      </c>
      <c r="C305" s="9" t="s">
        <v>29</v>
      </c>
      <c r="D305" s="8" t="s">
        <v>221</v>
      </c>
      <c r="E305" s="9" t="s">
        <v>711</v>
      </c>
      <c r="F305" s="9">
        <v>1993</v>
      </c>
      <c r="G305" s="9">
        <v>4.8</v>
      </c>
      <c r="H305" s="10">
        <v>154</v>
      </c>
      <c r="I305" s="9">
        <v>201</v>
      </c>
      <c r="J305" s="9">
        <v>76.599999999999994</v>
      </c>
      <c r="K305" s="9">
        <v>2617</v>
      </c>
      <c r="L305" s="9">
        <v>869</v>
      </c>
      <c r="M305" s="10">
        <v>80</v>
      </c>
      <c r="N305" s="9">
        <v>97</v>
      </c>
      <c r="O305" s="9">
        <v>82.5</v>
      </c>
      <c r="P305" s="10">
        <v>58</v>
      </c>
      <c r="Q305" s="9">
        <v>74</v>
      </c>
      <c r="R305" s="9">
        <v>78.400000000000006</v>
      </c>
      <c r="S305" s="10">
        <v>13</v>
      </c>
      <c r="T305" s="9">
        <v>18</v>
      </c>
      <c r="U305" s="9">
        <v>72.2</v>
      </c>
      <c r="V305" s="13">
        <v>0</v>
      </c>
      <c r="W305" s="9">
        <v>0.7</v>
      </c>
      <c r="X305" s="9">
        <v>0.8</v>
      </c>
      <c r="Y305" s="11" t="s">
        <v>38</v>
      </c>
      <c r="Z305" s="9">
        <v>9</v>
      </c>
      <c r="AA305" s="9">
        <v>18</v>
      </c>
      <c r="AB305" s="9">
        <v>8</v>
      </c>
      <c r="AC305" s="14">
        <v>0</v>
      </c>
      <c r="AD305" s="9">
        <v>33</v>
      </c>
      <c r="AE305" s="12" t="s">
        <v>20</v>
      </c>
    </row>
    <row r="306" spans="1:31">
      <c r="A306" s="7" t="s">
        <v>712</v>
      </c>
      <c r="B306" s="8" t="s">
        <v>713</v>
      </c>
      <c r="C306" s="9" t="s">
        <v>241</v>
      </c>
      <c r="D306" s="8" t="s">
        <v>50</v>
      </c>
      <c r="E306" s="9" t="s">
        <v>714</v>
      </c>
      <c r="F306" s="9">
        <v>2000</v>
      </c>
      <c r="G306" s="9">
        <v>16.5</v>
      </c>
      <c r="H306" s="10">
        <v>303</v>
      </c>
      <c r="I306" s="9">
        <v>404</v>
      </c>
      <c r="J306" s="9">
        <v>75</v>
      </c>
      <c r="K306" s="9">
        <v>4484</v>
      </c>
      <c r="L306" s="9">
        <v>1343</v>
      </c>
      <c r="M306" s="10">
        <v>164</v>
      </c>
      <c r="N306" s="9">
        <v>205</v>
      </c>
      <c r="O306" s="9">
        <v>80</v>
      </c>
      <c r="P306" s="10">
        <v>98</v>
      </c>
      <c r="Q306" s="9">
        <v>120</v>
      </c>
      <c r="R306" s="9">
        <v>81.7</v>
      </c>
      <c r="S306" s="10">
        <v>21</v>
      </c>
      <c r="T306" s="9">
        <v>37</v>
      </c>
      <c r="U306" s="9">
        <v>56.8</v>
      </c>
      <c r="V306" s="10">
        <v>1</v>
      </c>
      <c r="W306" s="9">
        <v>0.7</v>
      </c>
      <c r="X306" s="9">
        <v>1.2</v>
      </c>
      <c r="Y306" s="11" t="s">
        <v>149</v>
      </c>
      <c r="Z306" s="9">
        <v>8</v>
      </c>
      <c r="AA306" s="9">
        <v>24</v>
      </c>
      <c r="AB306" s="9">
        <v>8</v>
      </c>
      <c r="AC306" s="9">
        <v>3</v>
      </c>
      <c r="AD306" s="9">
        <v>42</v>
      </c>
      <c r="AE306" s="12" t="s">
        <v>20</v>
      </c>
    </row>
    <row r="307" spans="1:31">
      <c r="A307" s="7" t="s">
        <v>715</v>
      </c>
      <c r="B307" s="8" t="s">
        <v>100</v>
      </c>
      <c r="C307" s="9" t="s">
        <v>41</v>
      </c>
      <c r="D307" s="8" t="s">
        <v>157</v>
      </c>
      <c r="E307" s="9" t="s">
        <v>716</v>
      </c>
      <c r="F307" s="9">
        <v>2005</v>
      </c>
      <c r="G307" s="9">
        <v>8.5</v>
      </c>
      <c r="H307" s="10">
        <v>292</v>
      </c>
      <c r="I307" s="9">
        <v>362</v>
      </c>
      <c r="J307" s="9">
        <v>80.7</v>
      </c>
      <c r="K307" s="9">
        <v>4587</v>
      </c>
      <c r="L307" s="9">
        <v>1589</v>
      </c>
      <c r="M307" s="10">
        <v>148</v>
      </c>
      <c r="N307" s="9">
        <v>171</v>
      </c>
      <c r="O307" s="9">
        <v>86.5</v>
      </c>
      <c r="P307" s="10">
        <v>107</v>
      </c>
      <c r="Q307" s="9">
        <v>128</v>
      </c>
      <c r="R307" s="9">
        <v>83.6</v>
      </c>
      <c r="S307" s="10">
        <v>23</v>
      </c>
      <c r="T307" s="9">
        <v>38</v>
      </c>
      <c r="U307" s="9">
        <v>60.5</v>
      </c>
      <c r="V307" s="13">
        <v>0</v>
      </c>
      <c r="W307" s="9">
        <v>0.7</v>
      </c>
      <c r="X307" s="9">
        <v>0.6</v>
      </c>
      <c r="Y307" s="11" t="s">
        <v>38</v>
      </c>
      <c r="Z307" s="9">
        <v>5</v>
      </c>
      <c r="AA307" s="9">
        <v>28</v>
      </c>
      <c r="AB307" s="9">
        <v>3</v>
      </c>
      <c r="AC307" s="14">
        <v>0</v>
      </c>
      <c r="AD307" s="9">
        <v>31</v>
      </c>
      <c r="AE307" s="12" t="s">
        <v>20</v>
      </c>
    </row>
    <row r="308" spans="1:31">
      <c r="A308" s="7" t="s">
        <v>717</v>
      </c>
      <c r="B308" s="8" t="s">
        <v>208</v>
      </c>
      <c r="C308" s="9" t="s">
        <v>67</v>
      </c>
      <c r="D308" s="8" t="s">
        <v>125</v>
      </c>
      <c r="E308" s="9" t="s">
        <v>718</v>
      </c>
      <c r="F308" s="9">
        <v>1998</v>
      </c>
      <c r="G308" s="9">
        <v>2.2000000000000002</v>
      </c>
      <c r="H308" s="10">
        <v>75</v>
      </c>
      <c r="I308" s="9">
        <v>97</v>
      </c>
      <c r="J308" s="9">
        <v>77.3</v>
      </c>
      <c r="K308" s="9">
        <v>1084</v>
      </c>
      <c r="L308" s="9">
        <v>298</v>
      </c>
      <c r="M308" s="10">
        <v>43</v>
      </c>
      <c r="N308" s="9">
        <v>50</v>
      </c>
      <c r="O308" s="9">
        <v>86</v>
      </c>
      <c r="P308" s="10">
        <v>25</v>
      </c>
      <c r="Q308" s="9">
        <v>31</v>
      </c>
      <c r="R308" s="9">
        <v>80.599999999999994</v>
      </c>
      <c r="S308" s="10">
        <v>5</v>
      </c>
      <c r="T308" s="9">
        <v>7</v>
      </c>
      <c r="U308" s="9">
        <v>71.400000000000006</v>
      </c>
      <c r="V308" s="10">
        <v>2</v>
      </c>
      <c r="W308" s="9">
        <v>0.7</v>
      </c>
      <c r="X308" s="9">
        <v>0.6</v>
      </c>
      <c r="Y308" s="11" t="s">
        <v>98</v>
      </c>
      <c r="Z308" s="9">
        <v>2</v>
      </c>
      <c r="AA308" s="9">
        <v>2</v>
      </c>
      <c r="AB308" s="9">
        <v>7</v>
      </c>
      <c r="AC308" s="9">
        <v>2</v>
      </c>
      <c r="AD308" s="9">
        <v>8</v>
      </c>
      <c r="AE308" s="12" t="s">
        <v>20</v>
      </c>
    </row>
    <row r="309" spans="1:31">
      <c r="A309" s="7" t="s">
        <v>719</v>
      </c>
      <c r="B309" s="8" t="s">
        <v>54</v>
      </c>
      <c r="C309" s="9" t="s">
        <v>29</v>
      </c>
      <c r="D309" s="8" t="s">
        <v>106</v>
      </c>
      <c r="E309" s="9" t="s">
        <v>720</v>
      </c>
      <c r="F309" s="9">
        <v>2003</v>
      </c>
      <c r="G309" s="9">
        <v>3.9</v>
      </c>
      <c r="H309" s="10">
        <v>278</v>
      </c>
      <c r="I309" s="9">
        <v>330</v>
      </c>
      <c r="J309" s="9">
        <v>84.2</v>
      </c>
      <c r="K309" s="9">
        <v>4407</v>
      </c>
      <c r="L309" s="9">
        <v>1318</v>
      </c>
      <c r="M309" s="10">
        <v>153</v>
      </c>
      <c r="N309" s="9">
        <v>166</v>
      </c>
      <c r="O309" s="9">
        <v>92.2</v>
      </c>
      <c r="P309" s="10">
        <v>87</v>
      </c>
      <c r="Q309" s="9">
        <v>106</v>
      </c>
      <c r="R309" s="9">
        <v>82.1</v>
      </c>
      <c r="S309" s="10">
        <v>26</v>
      </c>
      <c r="T309" s="9">
        <v>39</v>
      </c>
      <c r="U309" s="9">
        <v>66.7</v>
      </c>
      <c r="V309" s="13">
        <v>0</v>
      </c>
      <c r="W309" s="9">
        <v>0.7</v>
      </c>
      <c r="X309" s="9">
        <v>1</v>
      </c>
      <c r="Y309" s="11" t="s">
        <v>38</v>
      </c>
      <c r="Z309" s="9">
        <v>9</v>
      </c>
      <c r="AA309" s="9">
        <v>27</v>
      </c>
      <c r="AB309" s="9">
        <v>10</v>
      </c>
      <c r="AC309" s="9">
        <v>2</v>
      </c>
      <c r="AD309" s="9">
        <v>28</v>
      </c>
      <c r="AE309" s="12" t="s">
        <v>20</v>
      </c>
    </row>
    <row r="310" spans="1:31">
      <c r="A310" s="7" t="s">
        <v>721</v>
      </c>
      <c r="B310" s="8" t="s">
        <v>722</v>
      </c>
      <c r="C310" s="9" t="s">
        <v>29</v>
      </c>
      <c r="D310" s="8" t="s">
        <v>121</v>
      </c>
      <c r="E310" s="9" t="s">
        <v>723</v>
      </c>
      <c r="F310" s="9">
        <v>1996</v>
      </c>
      <c r="G310" s="9">
        <v>1.6</v>
      </c>
      <c r="H310" s="10">
        <v>36</v>
      </c>
      <c r="I310" s="9">
        <v>50</v>
      </c>
      <c r="J310" s="9">
        <v>72</v>
      </c>
      <c r="K310" s="9">
        <v>512</v>
      </c>
      <c r="L310" s="9">
        <v>99</v>
      </c>
      <c r="M310" s="10">
        <v>24</v>
      </c>
      <c r="N310" s="9">
        <v>27</v>
      </c>
      <c r="O310" s="9">
        <v>88.9</v>
      </c>
      <c r="P310" s="10">
        <v>7</v>
      </c>
      <c r="Q310" s="9">
        <v>12</v>
      </c>
      <c r="R310" s="9">
        <v>58.3</v>
      </c>
      <c r="S310" s="10">
        <v>3</v>
      </c>
      <c r="T310" s="9">
        <v>6</v>
      </c>
      <c r="U310" s="9">
        <v>50</v>
      </c>
      <c r="V310" s="13">
        <v>0</v>
      </c>
      <c r="W310" s="9">
        <v>0.7</v>
      </c>
      <c r="X310" s="9">
        <v>0.4</v>
      </c>
      <c r="Y310" s="11" t="s">
        <v>38</v>
      </c>
      <c r="Z310" s="9">
        <v>3</v>
      </c>
      <c r="AA310" s="9">
        <v>3</v>
      </c>
      <c r="AB310" s="9">
        <v>2</v>
      </c>
      <c r="AC310" s="14">
        <v>0</v>
      </c>
      <c r="AD310" s="9">
        <v>4</v>
      </c>
      <c r="AE310" s="12" t="s">
        <v>20</v>
      </c>
    </row>
    <row r="311" spans="1:31">
      <c r="A311" s="7" t="s">
        <v>724</v>
      </c>
      <c r="B311" s="8" t="s">
        <v>34</v>
      </c>
      <c r="C311" s="9" t="s">
        <v>67</v>
      </c>
      <c r="D311" s="8" t="s">
        <v>24</v>
      </c>
      <c r="E311" s="9" t="s">
        <v>725</v>
      </c>
      <c r="F311" s="9">
        <v>1995</v>
      </c>
      <c r="G311" s="9">
        <v>4.7</v>
      </c>
      <c r="H311" s="10">
        <v>299</v>
      </c>
      <c r="I311" s="9">
        <v>364</v>
      </c>
      <c r="J311" s="9">
        <v>82.1</v>
      </c>
      <c r="K311" s="9">
        <v>4857</v>
      </c>
      <c r="L311" s="9">
        <v>1901</v>
      </c>
      <c r="M311" s="10">
        <v>169</v>
      </c>
      <c r="N311" s="9">
        <v>187</v>
      </c>
      <c r="O311" s="9">
        <v>90.4</v>
      </c>
      <c r="P311" s="10">
        <v>108</v>
      </c>
      <c r="Q311" s="9">
        <v>128</v>
      </c>
      <c r="R311" s="9">
        <v>84.4</v>
      </c>
      <c r="S311" s="10">
        <v>19</v>
      </c>
      <c r="T311" s="9">
        <v>37</v>
      </c>
      <c r="U311" s="9">
        <v>51.4</v>
      </c>
      <c r="V311" s="13">
        <v>0</v>
      </c>
      <c r="W311" s="9">
        <v>0.7</v>
      </c>
      <c r="X311" s="9">
        <v>0.4</v>
      </c>
      <c r="Y311" s="11" t="s">
        <v>38</v>
      </c>
      <c r="Z311" s="9">
        <v>3</v>
      </c>
      <c r="AA311" s="9">
        <v>31</v>
      </c>
      <c r="AB311" s="9">
        <v>4</v>
      </c>
      <c r="AC311" s="9">
        <v>1</v>
      </c>
      <c r="AD311" s="9">
        <v>29</v>
      </c>
      <c r="AE311" s="12" t="s">
        <v>20</v>
      </c>
    </row>
    <row r="312" spans="1:31">
      <c r="A312" s="7" t="s">
        <v>726</v>
      </c>
      <c r="B312" s="8" t="s">
        <v>54</v>
      </c>
      <c r="C312" s="9" t="s">
        <v>41</v>
      </c>
      <c r="D312" s="8" t="s">
        <v>72</v>
      </c>
      <c r="E312" s="9" t="s">
        <v>727</v>
      </c>
      <c r="F312" s="9">
        <v>1997</v>
      </c>
      <c r="G312" s="9">
        <v>13.6</v>
      </c>
      <c r="H312" s="10">
        <v>716</v>
      </c>
      <c r="I312" s="9">
        <v>801</v>
      </c>
      <c r="J312" s="9">
        <v>89.4</v>
      </c>
      <c r="K312" s="9">
        <v>11580</v>
      </c>
      <c r="L312" s="9">
        <v>3075</v>
      </c>
      <c r="M312" s="10">
        <v>369</v>
      </c>
      <c r="N312" s="9">
        <v>400</v>
      </c>
      <c r="O312" s="9">
        <v>92.3</v>
      </c>
      <c r="P312" s="10">
        <v>282</v>
      </c>
      <c r="Q312" s="9">
        <v>310</v>
      </c>
      <c r="R312" s="9">
        <v>91</v>
      </c>
      <c r="S312" s="10">
        <v>47</v>
      </c>
      <c r="T312" s="9">
        <v>59</v>
      </c>
      <c r="U312" s="9">
        <v>79.7</v>
      </c>
      <c r="V312" s="10">
        <v>1</v>
      </c>
      <c r="W312" s="9">
        <v>0.7</v>
      </c>
      <c r="X312" s="9">
        <v>1.1000000000000001</v>
      </c>
      <c r="Y312" s="11" t="s">
        <v>149</v>
      </c>
      <c r="Z312" s="9">
        <v>9</v>
      </c>
      <c r="AA312" s="9">
        <v>49</v>
      </c>
      <c r="AB312" s="9">
        <v>3</v>
      </c>
      <c r="AC312" s="14">
        <v>0</v>
      </c>
      <c r="AD312" s="9">
        <v>41</v>
      </c>
      <c r="AE312" s="12" t="s">
        <v>20</v>
      </c>
    </row>
    <row r="313" spans="1:31">
      <c r="A313" s="50" t="s">
        <v>728</v>
      </c>
      <c r="B313" s="52" t="s">
        <v>411</v>
      </c>
      <c r="C313" s="53" t="s">
        <v>67</v>
      </c>
      <c r="D313" s="52" t="s">
        <v>136</v>
      </c>
      <c r="E313" s="53" t="s">
        <v>729</v>
      </c>
      <c r="F313" s="53">
        <v>1998</v>
      </c>
      <c r="G313" s="53">
        <v>11.7</v>
      </c>
      <c r="H313" s="56">
        <v>633</v>
      </c>
      <c r="I313" s="53">
        <v>779</v>
      </c>
      <c r="J313" s="53">
        <v>81.3</v>
      </c>
      <c r="K313" s="53">
        <v>12073</v>
      </c>
      <c r="L313" s="53">
        <v>4253</v>
      </c>
      <c r="M313" s="56">
        <v>252</v>
      </c>
      <c r="N313" s="53">
        <v>273</v>
      </c>
      <c r="O313" s="53">
        <v>92.3</v>
      </c>
      <c r="P313" s="56">
        <v>303</v>
      </c>
      <c r="Q313" s="53">
        <v>350</v>
      </c>
      <c r="R313" s="53">
        <v>86.6</v>
      </c>
      <c r="S313" s="56">
        <v>76</v>
      </c>
      <c r="T313" s="53">
        <v>141</v>
      </c>
      <c r="U313" s="53">
        <v>53.9</v>
      </c>
      <c r="V313" s="57">
        <v>0</v>
      </c>
      <c r="W313" s="53">
        <v>0.7</v>
      </c>
      <c r="X313" s="53">
        <v>1.1000000000000001</v>
      </c>
      <c r="Y313" s="58" t="s">
        <v>38</v>
      </c>
      <c r="Z313" s="53">
        <v>7</v>
      </c>
      <c r="AA313" s="53">
        <v>51</v>
      </c>
      <c r="AB313" s="53">
        <v>7</v>
      </c>
      <c r="AC313" s="53">
        <v>1</v>
      </c>
      <c r="AD313" s="53">
        <v>57</v>
      </c>
      <c r="AE313" s="61" t="s">
        <v>20</v>
      </c>
    </row>
    <row r="314" spans="1:31">
      <c r="A314" s="7" t="s">
        <v>730</v>
      </c>
      <c r="B314" s="8" t="s">
        <v>450</v>
      </c>
      <c r="C314" s="9" t="s">
        <v>23</v>
      </c>
      <c r="D314" s="8" t="s">
        <v>168</v>
      </c>
      <c r="E314" s="9" t="s">
        <v>731</v>
      </c>
      <c r="F314" s="9">
        <v>1993</v>
      </c>
      <c r="G314" s="9">
        <v>2.4</v>
      </c>
      <c r="H314" s="10">
        <v>87</v>
      </c>
      <c r="I314" s="9">
        <v>107</v>
      </c>
      <c r="J314" s="9">
        <v>81.3</v>
      </c>
      <c r="K314" s="9">
        <v>1608</v>
      </c>
      <c r="L314" s="9">
        <v>653</v>
      </c>
      <c r="M314" s="10">
        <v>37</v>
      </c>
      <c r="N314" s="9">
        <v>44</v>
      </c>
      <c r="O314" s="9">
        <v>84.1</v>
      </c>
      <c r="P314" s="10">
        <v>29</v>
      </c>
      <c r="Q314" s="9">
        <v>34</v>
      </c>
      <c r="R314" s="9">
        <v>85.3</v>
      </c>
      <c r="S314" s="10">
        <v>16</v>
      </c>
      <c r="T314" s="9">
        <v>20</v>
      </c>
      <c r="U314" s="9">
        <v>80</v>
      </c>
      <c r="V314" s="10">
        <v>1</v>
      </c>
      <c r="W314" s="9">
        <v>0.7</v>
      </c>
      <c r="X314" s="9">
        <v>0.5</v>
      </c>
      <c r="Y314" s="11" t="s">
        <v>149</v>
      </c>
      <c r="Z314" s="9">
        <v>6</v>
      </c>
      <c r="AA314" s="9">
        <v>14</v>
      </c>
      <c r="AB314" s="9">
        <v>5</v>
      </c>
      <c r="AC314" s="14">
        <v>0</v>
      </c>
      <c r="AD314" s="9">
        <v>24</v>
      </c>
      <c r="AE314" s="12" t="s">
        <v>20</v>
      </c>
    </row>
    <row r="315" spans="1:31">
      <c r="A315" s="7" t="s">
        <v>732</v>
      </c>
      <c r="B315" s="8" t="s">
        <v>54</v>
      </c>
      <c r="C315" s="9" t="s">
        <v>23</v>
      </c>
      <c r="D315" s="8" t="s">
        <v>147</v>
      </c>
      <c r="E315" s="9" t="s">
        <v>733</v>
      </c>
      <c r="F315" s="9">
        <v>1997</v>
      </c>
      <c r="G315" s="9">
        <v>9.5</v>
      </c>
      <c r="H315" s="10">
        <v>137</v>
      </c>
      <c r="I315" s="9">
        <v>186</v>
      </c>
      <c r="J315" s="9">
        <v>73.7</v>
      </c>
      <c r="K315" s="9">
        <v>2184</v>
      </c>
      <c r="L315" s="9">
        <v>482</v>
      </c>
      <c r="M315" s="10">
        <v>73</v>
      </c>
      <c r="N315" s="9">
        <v>82</v>
      </c>
      <c r="O315" s="9">
        <v>89</v>
      </c>
      <c r="P315" s="10">
        <v>46</v>
      </c>
      <c r="Q315" s="9">
        <v>63</v>
      </c>
      <c r="R315" s="9">
        <v>73</v>
      </c>
      <c r="S315" s="10">
        <v>12</v>
      </c>
      <c r="T315" s="9">
        <v>16</v>
      </c>
      <c r="U315" s="9">
        <v>75</v>
      </c>
      <c r="V315" s="10">
        <v>2</v>
      </c>
      <c r="W315" s="9">
        <v>0.7</v>
      </c>
      <c r="X315" s="9">
        <v>1.3</v>
      </c>
      <c r="Y315" s="11" t="s">
        <v>98</v>
      </c>
      <c r="Z315" s="9">
        <v>6</v>
      </c>
      <c r="AA315" s="9">
        <v>9</v>
      </c>
      <c r="AB315" s="9">
        <v>9</v>
      </c>
      <c r="AC315" s="9">
        <v>2</v>
      </c>
      <c r="AD315" s="9">
        <v>19</v>
      </c>
      <c r="AE315" s="12" t="s">
        <v>20</v>
      </c>
    </row>
    <row r="316" spans="1:31">
      <c r="A316" s="7" t="s">
        <v>734</v>
      </c>
      <c r="B316" s="8" t="s">
        <v>54</v>
      </c>
      <c r="C316" s="9" t="s">
        <v>67</v>
      </c>
      <c r="D316" s="8" t="s">
        <v>30</v>
      </c>
      <c r="E316" s="9" t="s">
        <v>439</v>
      </c>
      <c r="F316" s="9">
        <v>2001</v>
      </c>
      <c r="G316" s="9">
        <v>8</v>
      </c>
      <c r="H316" s="10">
        <v>390</v>
      </c>
      <c r="I316" s="9">
        <v>454</v>
      </c>
      <c r="J316" s="9">
        <v>85.9</v>
      </c>
      <c r="K316" s="9">
        <v>6569</v>
      </c>
      <c r="L316" s="9">
        <v>1873</v>
      </c>
      <c r="M316" s="10">
        <v>170</v>
      </c>
      <c r="N316" s="9">
        <v>178</v>
      </c>
      <c r="O316" s="9">
        <v>95.5</v>
      </c>
      <c r="P316" s="10">
        <v>195</v>
      </c>
      <c r="Q316" s="9">
        <v>211</v>
      </c>
      <c r="R316" s="9">
        <v>92.4</v>
      </c>
      <c r="S316" s="10">
        <v>20</v>
      </c>
      <c r="T316" s="9">
        <v>44</v>
      </c>
      <c r="U316" s="9">
        <v>45.5</v>
      </c>
      <c r="V316" s="10">
        <v>1</v>
      </c>
      <c r="W316" s="9">
        <v>0.7</v>
      </c>
      <c r="X316" s="9">
        <v>0.4</v>
      </c>
      <c r="Y316" s="11" t="s">
        <v>149</v>
      </c>
      <c r="Z316" s="9">
        <v>2</v>
      </c>
      <c r="AA316" s="9">
        <v>28</v>
      </c>
      <c r="AB316" s="9">
        <v>4</v>
      </c>
      <c r="AC316" s="9">
        <v>2</v>
      </c>
      <c r="AD316" s="9">
        <v>28</v>
      </c>
      <c r="AE316" s="12" t="s">
        <v>20</v>
      </c>
    </row>
    <row r="317" spans="1:31">
      <c r="A317" s="7" t="s">
        <v>735</v>
      </c>
      <c r="B317" s="8" t="s">
        <v>54</v>
      </c>
      <c r="C317" s="9" t="s">
        <v>82</v>
      </c>
      <c r="D317" s="8" t="s">
        <v>147</v>
      </c>
      <c r="E317" s="9" t="s">
        <v>736</v>
      </c>
      <c r="F317" s="9">
        <v>1996</v>
      </c>
      <c r="G317" s="9">
        <v>11.3</v>
      </c>
      <c r="H317" s="10">
        <v>132</v>
      </c>
      <c r="I317" s="9">
        <v>179</v>
      </c>
      <c r="J317" s="9">
        <v>73.7</v>
      </c>
      <c r="K317" s="9">
        <v>1981</v>
      </c>
      <c r="L317" s="9">
        <v>275</v>
      </c>
      <c r="M317" s="10">
        <v>72</v>
      </c>
      <c r="N317" s="9">
        <v>88</v>
      </c>
      <c r="O317" s="9">
        <v>81.8</v>
      </c>
      <c r="P317" s="10">
        <v>48</v>
      </c>
      <c r="Q317" s="9">
        <v>65</v>
      </c>
      <c r="R317" s="9">
        <v>73.8</v>
      </c>
      <c r="S317" s="10">
        <v>8</v>
      </c>
      <c r="T317" s="9">
        <v>8</v>
      </c>
      <c r="U317" s="9">
        <v>100</v>
      </c>
      <c r="V317" s="13">
        <v>0</v>
      </c>
      <c r="W317" s="9">
        <v>0.7</v>
      </c>
      <c r="X317" s="9">
        <v>0.4</v>
      </c>
      <c r="Y317" s="11" t="s">
        <v>38</v>
      </c>
      <c r="Z317" s="9">
        <v>9</v>
      </c>
      <c r="AA317" s="9">
        <v>9</v>
      </c>
      <c r="AB317" s="9">
        <v>2</v>
      </c>
      <c r="AC317" s="14">
        <v>0</v>
      </c>
      <c r="AD317" s="9">
        <v>16</v>
      </c>
      <c r="AE317" s="12" t="s">
        <v>20</v>
      </c>
    </row>
    <row r="318" spans="1:31">
      <c r="A318" s="7" t="s">
        <v>737</v>
      </c>
      <c r="B318" s="8" t="s">
        <v>54</v>
      </c>
      <c r="C318" s="9" t="s">
        <v>241</v>
      </c>
      <c r="D318" s="8" t="s">
        <v>125</v>
      </c>
      <c r="E318" s="9" t="s">
        <v>238</v>
      </c>
      <c r="F318" s="9">
        <v>2000</v>
      </c>
      <c r="G318" s="9">
        <v>18</v>
      </c>
      <c r="H318" s="10">
        <v>1164</v>
      </c>
      <c r="I318" s="9">
        <v>1251</v>
      </c>
      <c r="J318" s="9">
        <v>93</v>
      </c>
      <c r="K318" s="9">
        <v>19557</v>
      </c>
      <c r="L318" s="9">
        <v>9228</v>
      </c>
      <c r="M318" s="10">
        <v>547</v>
      </c>
      <c r="N318" s="9">
        <v>569</v>
      </c>
      <c r="O318" s="9">
        <v>96.1</v>
      </c>
      <c r="P318" s="10">
        <v>528</v>
      </c>
      <c r="Q318" s="9">
        <v>551</v>
      </c>
      <c r="R318" s="9">
        <v>95.8</v>
      </c>
      <c r="S318" s="10">
        <v>70</v>
      </c>
      <c r="T318" s="9">
        <v>100</v>
      </c>
      <c r="U318" s="9">
        <v>70</v>
      </c>
      <c r="V318" s="13">
        <v>0</v>
      </c>
      <c r="W318" s="9">
        <v>0.7</v>
      </c>
      <c r="X318" s="9">
        <v>1.4</v>
      </c>
      <c r="Y318" s="11" t="s">
        <v>38</v>
      </c>
      <c r="Z318" s="9">
        <v>9</v>
      </c>
      <c r="AA318" s="9">
        <v>84</v>
      </c>
      <c r="AB318" s="9">
        <v>6</v>
      </c>
      <c r="AC318" s="14">
        <v>0</v>
      </c>
      <c r="AD318" s="9">
        <v>72</v>
      </c>
      <c r="AE318" s="12" t="s">
        <v>20</v>
      </c>
    </row>
    <row r="319" spans="1:31">
      <c r="A319" s="7" t="s">
        <v>738</v>
      </c>
      <c r="B319" s="8" t="s">
        <v>392</v>
      </c>
      <c r="C319" s="9" t="s">
        <v>82</v>
      </c>
      <c r="D319" s="8" t="s">
        <v>235</v>
      </c>
      <c r="E319" s="9" t="s">
        <v>739</v>
      </c>
      <c r="F319" s="9">
        <v>1999</v>
      </c>
      <c r="G319" s="9">
        <v>7.6</v>
      </c>
      <c r="H319" s="10">
        <v>88</v>
      </c>
      <c r="I319" s="9">
        <v>123</v>
      </c>
      <c r="J319" s="9">
        <v>71.5</v>
      </c>
      <c r="K319" s="9">
        <v>1142</v>
      </c>
      <c r="L319" s="9">
        <v>136</v>
      </c>
      <c r="M319" s="10">
        <v>53</v>
      </c>
      <c r="N319" s="9">
        <v>71</v>
      </c>
      <c r="O319" s="9">
        <v>74.599999999999994</v>
      </c>
      <c r="P319" s="10">
        <v>26</v>
      </c>
      <c r="Q319" s="9">
        <v>34</v>
      </c>
      <c r="R319" s="9">
        <v>76.5</v>
      </c>
      <c r="S319" s="10">
        <v>3</v>
      </c>
      <c r="T319" s="9">
        <v>3</v>
      </c>
      <c r="U319" s="9">
        <v>100</v>
      </c>
      <c r="V319" s="10">
        <v>1</v>
      </c>
      <c r="W319" s="9">
        <v>0.6</v>
      </c>
      <c r="X319" s="9">
        <v>0.2</v>
      </c>
      <c r="Y319" s="11" t="s">
        <v>112</v>
      </c>
      <c r="Z319" s="9">
        <v>10</v>
      </c>
      <c r="AA319" s="9">
        <v>9</v>
      </c>
      <c r="AB319" s="9">
        <v>1</v>
      </c>
      <c r="AC319" s="14">
        <v>0</v>
      </c>
      <c r="AD319" s="9">
        <v>5</v>
      </c>
      <c r="AE319" s="12" t="s">
        <v>20</v>
      </c>
    </row>
    <row r="320" spans="1:31">
      <c r="A320" s="7" t="s">
        <v>740</v>
      </c>
      <c r="B320" s="8" t="s">
        <v>91</v>
      </c>
      <c r="C320" s="9" t="s">
        <v>23</v>
      </c>
      <c r="D320" s="8" t="s">
        <v>24</v>
      </c>
      <c r="E320" s="9" t="s">
        <v>741</v>
      </c>
      <c r="F320" s="9">
        <v>2003</v>
      </c>
      <c r="G320" s="9">
        <v>4.2</v>
      </c>
      <c r="H320" s="10">
        <v>89</v>
      </c>
      <c r="I320" s="9">
        <v>112</v>
      </c>
      <c r="J320" s="9">
        <v>79.5</v>
      </c>
      <c r="K320" s="9">
        <v>1251</v>
      </c>
      <c r="L320" s="9">
        <v>230</v>
      </c>
      <c r="M320" s="10">
        <v>53</v>
      </c>
      <c r="N320" s="9">
        <v>61</v>
      </c>
      <c r="O320" s="9">
        <v>86.9</v>
      </c>
      <c r="P320" s="10">
        <v>26</v>
      </c>
      <c r="Q320" s="9">
        <v>29</v>
      </c>
      <c r="R320" s="9">
        <v>89.7</v>
      </c>
      <c r="S320" s="10">
        <v>6</v>
      </c>
      <c r="T320" s="9">
        <v>9</v>
      </c>
      <c r="U320" s="9">
        <v>66.7</v>
      </c>
      <c r="V320" s="10">
        <v>2</v>
      </c>
      <c r="W320" s="9">
        <v>0.6</v>
      </c>
      <c r="X320" s="9">
        <v>0.9</v>
      </c>
      <c r="Y320" s="11" t="s">
        <v>116</v>
      </c>
      <c r="Z320" s="9">
        <v>6</v>
      </c>
      <c r="AA320" s="9">
        <v>6</v>
      </c>
      <c r="AB320" s="9">
        <v>4</v>
      </c>
      <c r="AC320" s="14">
        <v>0</v>
      </c>
      <c r="AD320" s="9">
        <v>12</v>
      </c>
      <c r="AE320" s="12" t="s">
        <v>20</v>
      </c>
    </row>
    <row r="321" spans="1:31">
      <c r="A321" s="7" t="s">
        <v>742</v>
      </c>
      <c r="B321" s="8" t="s">
        <v>95</v>
      </c>
      <c r="C321" s="9" t="s">
        <v>67</v>
      </c>
      <c r="D321" s="8" t="s">
        <v>72</v>
      </c>
      <c r="E321" s="9" t="s">
        <v>743</v>
      </c>
      <c r="F321" s="9">
        <v>2005</v>
      </c>
      <c r="G321" s="9">
        <v>6</v>
      </c>
      <c r="H321" s="10">
        <v>199</v>
      </c>
      <c r="I321" s="9">
        <v>272</v>
      </c>
      <c r="J321" s="9">
        <v>73.2</v>
      </c>
      <c r="K321" s="9">
        <v>3193</v>
      </c>
      <c r="L321" s="9">
        <v>1142</v>
      </c>
      <c r="M321" s="10">
        <v>87</v>
      </c>
      <c r="N321" s="9">
        <v>103</v>
      </c>
      <c r="O321" s="9">
        <v>84.5</v>
      </c>
      <c r="P321" s="10">
        <v>91</v>
      </c>
      <c r="Q321" s="9">
        <v>124</v>
      </c>
      <c r="R321" s="9">
        <v>73.400000000000006</v>
      </c>
      <c r="S321" s="10">
        <v>12</v>
      </c>
      <c r="T321" s="9">
        <v>28</v>
      </c>
      <c r="U321" s="9">
        <v>42.9</v>
      </c>
      <c r="V321" s="10">
        <v>1</v>
      </c>
      <c r="W321" s="9">
        <v>0.6</v>
      </c>
      <c r="X321" s="9">
        <v>0.2</v>
      </c>
      <c r="Y321" s="11" t="s">
        <v>112</v>
      </c>
      <c r="Z321" s="9">
        <v>3</v>
      </c>
      <c r="AA321" s="9">
        <v>16</v>
      </c>
      <c r="AB321" s="14">
        <v>0</v>
      </c>
      <c r="AC321" s="14">
        <v>0</v>
      </c>
      <c r="AD321" s="9">
        <v>20</v>
      </c>
      <c r="AE321" s="12" t="s">
        <v>20</v>
      </c>
    </row>
    <row r="322" spans="1:31">
      <c r="A322" s="7" t="s">
        <v>744</v>
      </c>
      <c r="B322" s="8" t="s">
        <v>54</v>
      </c>
      <c r="C322" s="9" t="s">
        <v>29</v>
      </c>
      <c r="D322" s="8" t="s">
        <v>55</v>
      </c>
      <c r="E322" s="9" t="s">
        <v>745</v>
      </c>
      <c r="F322" s="9">
        <v>2001</v>
      </c>
      <c r="G322" s="9">
        <v>13</v>
      </c>
      <c r="H322" s="10">
        <v>453</v>
      </c>
      <c r="I322" s="9">
        <v>598</v>
      </c>
      <c r="J322" s="9">
        <v>75.8</v>
      </c>
      <c r="K322" s="9">
        <v>7238</v>
      </c>
      <c r="L322" s="9">
        <v>2203</v>
      </c>
      <c r="M322" s="10">
        <v>247</v>
      </c>
      <c r="N322" s="9">
        <v>294</v>
      </c>
      <c r="O322" s="9">
        <v>84</v>
      </c>
      <c r="P322" s="10">
        <v>157</v>
      </c>
      <c r="Q322" s="9">
        <v>198</v>
      </c>
      <c r="R322" s="9">
        <v>79.3</v>
      </c>
      <c r="S322" s="10">
        <v>32</v>
      </c>
      <c r="T322" s="9">
        <v>61</v>
      </c>
      <c r="U322" s="9">
        <v>52.5</v>
      </c>
      <c r="V322" s="10">
        <v>2</v>
      </c>
      <c r="W322" s="9">
        <v>0.6</v>
      </c>
      <c r="X322" s="9">
        <v>1.6</v>
      </c>
      <c r="Y322" s="11" t="s">
        <v>116</v>
      </c>
      <c r="Z322" s="9">
        <v>7</v>
      </c>
      <c r="AA322" s="9">
        <v>56</v>
      </c>
      <c r="AB322" s="9">
        <v>17</v>
      </c>
      <c r="AC322" s="9">
        <v>3</v>
      </c>
      <c r="AD322" s="9">
        <v>68</v>
      </c>
      <c r="AE322" s="12" t="s">
        <v>20</v>
      </c>
    </row>
    <row r="323" spans="1:31">
      <c r="A323" s="7" t="s">
        <v>746</v>
      </c>
      <c r="B323" s="8" t="s">
        <v>100</v>
      </c>
      <c r="C323" s="9" t="s">
        <v>41</v>
      </c>
      <c r="D323" s="8" t="s">
        <v>157</v>
      </c>
      <c r="E323" s="9" t="s">
        <v>747</v>
      </c>
      <c r="F323" s="9">
        <v>1993</v>
      </c>
      <c r="G323" s="9">
        <v>14.3</v>
      </c>
      <c r="H323" s="10">
        <v>634</v>
      </c>
      <c r="I323" s="9">
        <v>769</v>
      </c>
      <c r="J323" s="9">
        <v>82.4</v>
      </c>
      <c r="K323" s="9">
        <v>9781</v>
      </c>
      <c r="L323" s="9">
        <v>3879</v>
      </c>
      <c r="M323" s="10">
        <v>324</v>
      </c>
      <c r="N323" s="9">
        <v>371</v>
      </c>
      <c r="O323" s="9">
        <v>87.3</v>
      </c>
      <c r="P323" s="10">
        <v>250</v>
      </c>
      <c r="Q323" s="9">
        <v>294</v>
      </c>
      <c r="R323" s="9">
        <v>85</v>
      </c>
      <c r="S323" s="10">
        <v>34</v>
      </c>
      <c r="T323" s="9">
        <v>58</v>
      </c>
      <c r="U323" s="9">
        <v>58.6</v>
      </c>
      <c r="V323" s="13">
        <v>0</v>
      </c>
      <c r="W323" s="9">
        <v>0.6</v>
      </c>
      <c r="X323" s="9">
        <v>1.2</v>
      </c>
      <c r="Y323" s="11" t="s">
        <v>162</v>
      </c>
      <c r="Z323" s="9">
        <v>9</v>
      </c>
      <c r="AA323" s="9">
        <v>73</v>
      </c>
      <c r="AB323" s="9">
        <v>6</v>
      </c>
      <c r="AC323" s="9">
        <v>1</v>
      </c>
      <c r="AD323" s="9">
        <v>79</v>
      </c>
      <c r="AE323" s="12" t="s">
        <v>20</v>
      </c>
    </row>
    <row r="324" spans="1:31">
      <c r="A324" s="7" t="s">
        <v>748</v>
      </c>
      <c r="B324" s="8" t="s">
        <v>54</v>
      </c>
      <c r="C324" s="9" t="s">
        <v>67</v>
      </c>
      <c r="D324" s="8" t="s">
        <v>24</v>
      </c>
      <c r="E324" s="9" t="s">
        <v>749</v>
      </c>
      <c r="F324" s="9">
        <v>2006</v>
      </c>
      <c r="G324" s="9">
        <v>13.3</v>
      </c>
      <c r="H324" s="10">
        <v>703</v>
      </c>
      <c r="I324" s="9">
        <v>824</v>
      </c>
      <c r="J324" s="9">
        <v>85.3</v>
      </c>
      <c r="K324" s="9">
        <v>10885</v>
      </c>
      <c r="L324" s="9">
        <v>3918</v>
      </c>
      <c r="M324" s="10">
        <v>381</v>
      </c>
      <c r="N324" s="9">
        <v>418</v>
      </c>
      <c r="O324" s="9">
        <v>91.1</v>
      </c>
      <c r="P324" s="10">
        <v>270</v>
      </c>
      <c r="Q324" s="9">
        <v>310</v>
      </c>
      <c r="R324" s="9">
        <v>87.1</v>
      </c>
      <c r="S324" s="10">
        <v>40</v>
      </c>
      <c r="T324" s="9">
        <v>72</v>
      </c>
      <c r="U324" s="9">
        <v>55.6</v>
      </c>
      <c r="V324" s="13">
        <v>0</v>
      </c>
      <c r="W324" s="9">
        <v>0.6</v>
      </c>
      <c r="X324" s="9">
        <v>1.4</v>
      </c>
      <c r="Y324" s="11" t="s">
        <v>162</v>
      </c>
      <c r="Z324" s="9">
        <v>8</v>
      </c>
      <c r="AA324" s="9">
        <v>60</v>
      </c>
      <c r="AB324" s="9">
        <v>13</v>
      </c>
      <c r="AC324" s="9">
        <v>5</v>
      </c>
      <c r="AD324" s="9">
        <v>74</v>
      </c>
      <c r="AE324" s="12" t="s">
        <v>20</v>
      </c>
    </row>
    <row r="325" spans="1:31">
      <c r="A325" s="7" t="s">
        <v>750</v>
      </c>
      <c r="B325" s="8" t="s">
        <v>34</v>
      </c>
      <c r="C325" s="9" t="s">
        <v>67</v>
      </c>
      <c r="D325" s="8" t="s">
        <v>96</v>
      </c>
      <c r="E325" s="9" t="s">
        <v>751</v>
      </c>
      <c r="F325" s="9">
        <v>1997</v>
      </c>
      <c r="G325" s="9">
        <v>3.7</v>
      </c>
      <c r="H325" s="10">
        <v>183</v>
      </c>
      <c r="I325" s="9">
        <v>236</v>
      </c>
      <c r="J325" s="9">
        <v>77.5</v>
      </c>
      <c r="K325" s="9">
        <v>3401</v>
      </c>
      <c r="L325" s="9">
        <v>1397</v>
      </c>
      <c r="M325" s="10">
        <v>80</v>
      </c>
      <c r="N325" s="9">
        <v>94</v>
      </c>
      <c r="O325" s="9">
        <v>85.1</v>
      </c>
      <c r="P325" s="10">
        <v>77</v>
      </c>
      <c r="Q325" s="9">
        <v>90</v>
      </c>
      <c r="R325" s="9">
        <v>85.6</v>
      </c>
      <c r="S325" s="10">
        <v>25</v>
      </c>
      <c r="T325" s="9">
        <v>45</v>
      </c>
      <c r="U325" s="9">
        <v>55.6</v>
      </c>
      <c r="V325" s="13">
        <v>0</v>
      </c>
      <c r="W325" s="9">
        <v>0.6</v>
      </c>
      <c r="X325" s="9">
        <v>0.8</v>
      </c>
      <c r="Y325" s="11" t="s">
        <v>162</v>
      </c>
      <c r="Z325" s="9">
        <v>4</v>
      </c>
      <c r="AA325" s="9">
        <v>15</v>
      </c>
      <c r="AB325" s="9">
        <v>5</v>
      </c>
      <c r="AC325" s="9">
        <v>2</v>
      </c>
      <c r="AD325" s="9">
        <v>17</v>
      </c>
      <c r="AE325" s="12" t="s">
        <v>20</v>
      </c>
    </row>
    <row r="326" spans="1:31">
      <c r="A326" s="7" t="s">
        <v>752</v>
      </c>
      <c r="B326" s="8" t="s">
        <v>154</v>
      </c>
      <c r="C326" s="9" t="s">
        <v>82</v>
      </c>
      <c r="D326" s="8" t="s">
        <v>59</v>
      </c>
      <c r="E326" s="9" t="s">
        <v>753</v>
      </c>
      <c r="F326" s="9">
        <v>2000</v>
      </c>
      <c r="G326" s="9">
        <v>9.1999999999999993</v>
      </c>
      <c r="H326" s="10">
        <v>152</v>
      </c>
      <c r="I326" s="9">
        <v>203</v>
      </c>
      <c r="J326" s="9">
        <v>74.900000000000006</v>
      </c>
      <c r="K326" s="9">
        <v>2213</v>
      </c>
      <c r="L326" s="9">
        <v>420</v>
      </c>
      <c r="M326" s="10">
        <v>87</v>
      </c>
      <c r="N326" s="9">
        <v>102</v>
      </c>
      <c r="O326" s="9">
        <v>85.3</v>
      </c>
      <c r="P326" s="10">
        <v>50</v>
      </c>
      <c r="Q326" s="9">
        <v>64</v>
      </c>
      <c r="R326" s="9">
        <v>78.099999999999994</v>
      </c>
      <c r="S326" s="10">
        <v>7</v>
      </c>
      <c r="T326" s="9">
        <v>11</v>
      </c>
      <c r="U326" s="9">
        <v>63.6</v>
      </c>
      <c r="V326" s="13">
        <v>0</v>
      </c>
      <c r="W326" s="9">
        <v>0.6</v>
      </c>
      <c r="X326" s="9">
        <v>0.5</v>
      </c>
      <c r="Y326" s="11" t="s">
        <v>162</v>
      </c>
      <c r="Z326" s="9">
        <v>11</v>
      </c>
      <c r="AA326" s="9">
        <v>15</v>
      </c>
      <c r="AB326" s="9">
        <v>5</v>
      </c>
      <c r="AC326" s="14">
        <v>0</v>
      </c>
      <c r="AD326" s="9">
        <v>22</v>
      </c>
      <c r="AE326" s="12" t="s">
        <v>20</v>
      </c>
    </row>
    <row r="327" spans="1:31">
      <c r="A327" s="7" t="s">
        <v>754</v>
      </c>
      <c r="B327" s="8" t="s">
        <v>498</v>
      </c>
      <c r="C327" s="9" t="s">
        <v>67</v>
      </c>
      <c r="D327" s="8" t="s">
        <v>63</v>
      </c>
      <c r="E327" s="9" t="s">
        <v>755</v>
      </c>
      <c r="F327" s="9">
        <v>1998</v>
      </c>
      <c r="G327" s="9">
        <v>3.2</v>
      </c>
      <c r="H327" s="10">
        <v>172</v>
      </c>
      <c r="I327" s="9">
        <v>214</v>
      </c>
      <c r="J327" s="9">
        <v>80.400000000000006</v>
      </c>
      <c r="K327" s="9">
        <v>3183</v>
      </c>
      <c r="L327" s="9">
        <v>1132</v>
      </c>
      <c r="M327" s="10">
        <v>76</v>
      </c>
      <c r="N327" s="9">
        <v>80</v>
      </c>
      <c r="O327" s="9">
        <v>95</v>
      </c>
      <c r="P327" s="10">
        <v>73</v>
      </c>
      <c r="Q327" s="9">
        <v>79</v>
      </c>
      <c r="R327" s="9">
        <v>92.4</v>
      </c>
      <c r="S327" s="10">
        <v>19</v>
      </c>
      <c r="T327" s="9">
        <v>38</v>
      </c>
      <c r="U327" s="9">
        <v>50</v>
      </c>
      <c r="V327" s="13">
        <v>0</v>
      </c>
      <c r="W327" s="9">
        <v>0.6</v>
      </c>
      <c r="X327" s="9">
        <v>0.1</v>
      </c>
      <c r="Y327" s="11" t="s">
        <v>162</v>
      </c>
      <c r="Z327" s="9">
        <v>3</v>
      </c>
      <c r="AA327" s="9">
        <v>11</v>
      </c>
      <c r="AB327" s="9">
        <v>1</v>
      </c>
      <c r="AC327" s="14">
        <v>0</v>
      </c>
      <c r="AD327" s="9">
        <v>11</v>
      </c>
      <c r="AE327" s="12" t="s">
        <v>20</v>
      </c>
    </row>
    <row r="328" spans="1:31">
      <c r="A328" s="7" t="s">
        <v>756</v>
      </c>
      <c r="B328" s="8" t="s">
        <v>557</v>
      </c>
      <c r="C328" s="9" t="s">
        <v>41</v>
      </c>
      <c r="D328" s="8" t="s">
        <v>24</v>
      </c>
      <c r="E328" s="9" t="s">
        <v>757</v>
      </c>
      <c r="F328" s="9">
        <v>1990</v>
      </c>
      <c r="G328" s="9">
        <v>13.9</v>
      </c>
      <c r="H328" s="10">
        <v>1002</v>
      </c>
      <c r="I328" s="9">
        <v>1112</v>
      </c>
      <c r="J328" s="9">
        <v>90.1</v>
      </c>
      <c r="K328" s="9">
        <v>16231</v>
      </c>
      <c r="L328" s="9">
        <v>5860</v>
      </c>
      <c r="M328" s="10">
        <v>536</v>
      </c>
      <c r="N328" s="9">
        <v>570</v>
      </c>
      <c r="O328" s="9">
        <v>94</v>
      </c>
      <c r="P328" s="10">
        <v>367</v>
      </c>
      <c r="Q328" s="9">
        <v>397</v>
      </c>
      <c r="R328" s="9">
        <v>92.4</v>
      </c>
      <c r="S328" s="10">
        <v>73</v>
      </c>
      <c r="T328" s="9">
        <v>107</v>
      </c>
      <c r="U328" s="9">
        <v>68.2</v>
      </c>
      <c r="V328" s="10">
        <v>1</v>
      </c>
      <c r="W328" s="9">
        <v>0.6</v>
      </c>
      <c r="X328" s="9">
        <v>1.7</v>
      </c>
      <c r="Y328" s="11" t="s">
        <v>112</v>
      </c>
      <c r="Z328" s="9">
        <v>11</v>
      </c>
      <c r="AA328" s="9">
        <v>119</v>
      </c>
      <c r="AB328" s="9">
        <v>10</v>
      </c>
      <c r="AC328" s="9">
        <v>1</v>
      </c>
      <c r="AD328" s="9">
        <v>123</v>
      </c>
      <c r="AE328" s="12" t="s">
        <v>20</v>
      </c>
    </row>
    <row r="329" spans="1:31">
      <c r="A329" s="7" t="s">
        <v>758</v>
      </c>
      <c r="B329" s="8" t="s">
        <v>759</v>
      </c>
      <c r="C329" s="9" t="s">
        <v>67</v>
      </c>
      <c r="D329" s="8" t="s">
        <v>136</v>
      </c>
      <c r="E329" s="9" t="s">
        <v>760</v>
      </c>
      <c r="F329" s="9">
        <v>2002</v>
      </c>
      <c r="G329" s="9">
        <v>6.9</v>
      </c>
      <c r="H329" s="10">
        <v>405</v>
      </c>
      <c r="I329" s="9">
        <v>503</v>
      </c>
      <c r="J329" s="9">
        <v>80.5</v>
      </c>
      <c r="K329" s="9">
        <v>7064</v>
      </c>
      <c r="L329" s="9">
        <v>2304</v>
      </c>
      <c r="M329" s="10">
        <v>175</v>
      </c>
      <c r="N329" s="9">
        <v>192</v>
      </c>
      <c r="O329" s="9">
        <v>91.1</v>
      </c>
      <c r="P329" s="10">
        <v>193</v>
      </c>
      <c r="Q329" s="9">
        <v>221</v>
      </c>
      <c r="R329" s="9">
        <v>87.3</v>
      </c>
      <c r="S329" s="10">
        <v>29</v>
      </c>
      <c r="T329" s="9">
        <v>68</v>
      </c>
      <c r="U329" s="9">
        <v>42.6</v>
      </c>
      <c r="V329" s="13">
        <v>0</v>
      </c>
      <c r="W329" s="9">
        <v>0.6</v>
      </c>
      <c r="X329" s="9">
        <v>0.9</v>
      </c>
      <c r="Y329" s="11" t="s">
        <v>162</v>
      </c>
      <c r="Z329" s="9">
        <v>5</v>
      </c>
      <c r="AA329" s="9">
        <v>40</v>
      </c>
      <c r="AB329" s="9">
        <v>7</v>
      </c>
      <c r="AC329" s="9">
        <v>1</v>
      </c>
      <c r="AD329" s="9">
        <v>30</v>
      </c>
      <c r="AE329" s="12" t="s">
        <v>20</v>
      </c>
    </row>
    <row r="330" spans="1:31">
      <c r="A330" s="7" t="s">
        <v>761</v>
      </c>
      <c r="B330" s="8" t="s">
        <v>656</v>
      </c>
      <c r="C330" s="9" t="s">
        <v>23</v>
      </c>
      <c r="D330" s="8" t="s">
        <v>72</v>
      </c>
      <c r="E330" s="9" t="s">
        <v>762</v>
      </c>
      <c r="F330" s="9">
        <v>1999</v>
      </c>
      <c r="G330" s="9">
        <v>5.0999999999999996</v>
      </c>
      <c r="H330" s="10">
        <v>167</v>
      </c>
      <c r="I330" s="9">
        <v>206</v>
      </c>
      <c r="J330" s="9">
        <v>81.099999999999994</v>
      </c>
      <c r="K330" s="9">
        <v>2349</v>
      </c>
      <c r="L330" s="9">
        <v>589</v>
      </c>
      <c r="M330" s="10">
        <v>101</v>
      </c>
      <c r="N330" s="9">
        <v>114</v>
      </c>
      <c r="O330" s="9">
        <v>88.6</v>
      </c>
      <c r="P330" s="10">
        <v>52</v>
      </c>
      <c r="Q330" s="9">
        <v>62</v>
      </c>
      <c r="R330" s="9">
        <v>83.9</v>
      </c>
      <c r="S330" s="10">
        <v>6</v>
      </c>
      <c r="T330" s="9">
        <v>19</v>
      </c>
      <c r="U330" s="9">
        <v>31.6</v>
      </c>
      <c r="V330" s="10">
        <v>2</v>
      </c>
      <c r="W330" s="9">
        <v>0.6</v>
      </c>
      <c r="X330" s="9">
        <v>0.6</v>
      </c>
      <c r="Y330" s="11" t="s">
        <v>116</v>
      </c>
      <c r="Z330" s="9">
        <v>6</v>
      </c>
      <c r="AA330" s="9">
        <v>11</v>
      </c>
      <c r="AB330" s="9">
        <v>11</v>
      </c>
      <c r="AC330" s="14">
        <v>0</v>
      </c>
      <c r="AD330" s="9">
        <v>25</v>
      </c>
      <c r="AE330" s="12" t="s">
        <v>20</v>
      </c>
    </row>
    <row r="331" spans="1:31">
      <c r="A331" s="7" t="s">
        <v>763</v>
      </c>
      <c r="B331" s="8" t="s">
        <v>204</v>
      </c>
      <c r="C331" s="9" t="s">
        <v>23</v>
      </c>
      <c r="D331" s="8" t="s">
        <v>55</v>
      </c>
      <c r="E331" s="9" t="s">
        <v>764</v>
      </c>
      <c r="F331" s="9">
        <v>2000</v>
      </c>
      <c r="G331" s="9">
        <v>6.2</v>
      </c>
      <c r="H331" s="10">
        <v>123</v>
      </c>
      <c r="I331" s="9">
        <v>150</v>
      </c>
      <c r="J331" s="9">
        <v>82</v>
      </c>
      <c r="K331" s="9">
        <v>1583</v>
      </c>
      <c r="L331" s="9">
        <v>369</v>
      </c>
      <c r="M331" s="10">
        <v>79</v>
      </c>
      <c r="N331" s="9">
        <v>90</v>
      </c>
      <c r="O331" s="9">
        <v>87.8</v>
      </c>
      <c r="P331" s="10">
        <v>35</v>
      </c>
      <c r="Q331" s="9">
        <v>41</v>
      </c>
      <c r="R331" s="9">
        <v>85.4</v>
      </c>
      <c r="S331" s="10">
        <v>1</v>
      </c>
      <c r="T331" s="9">
        <v>4</v>
      </c>
      <c r="U331" s="9">
        <v>25</v>
      </c>
      <c r="V331" s="13">
        <v>0</v>
      </c>
      <c r="W331" s="9">
        <v>0.6</v>
      </c>
      <c r="X331" s="9">
        <v>0.6</v>
      </c>
      <c r="Y331" s="11" t="s">
        <v>162</v>
      </c>
      <c r="Z331" s="9">
        <v>5</v>
      </c>
      <c r="AA331" s="9">
        <v>5</v>
      </c>
      <c r="AB331" s="9">
        <v>7</v>
      </c>
      <c r="AC331" s="9">
        <v>2</v>
      </c>
      <c r="AD331" s="9">
        <v>12</v>
      </c>
      <c r="AE331" s="12" t="s">
        <v>20</v>
      </c>
    </row>
    <row r="332" spans="1:31">
      <c r="A332" s="7" t="s">
        <v>765</v>
      </c>
      <c r="B332" s="8" t="s">
        <v>54</v>
      </c>
      <c r="C332" s="9" t="s">
        <v>67</v>
      </c>
      <c r="D332" s="8" t="s">
        <v>147</v>
      </c>
      <c r="E332" s="9" t="s">
        <v>766</v>
      </c>
      <c r="F332" s="9">
        <v>2005</v>
      </c>
      <c r="G332" s="9">
        <v>12.4</v>
      </c>
      <c r="H332" s="10">
        <v>498</v>
      </c>
      <c r="I332" s="9">
        <v>617</v>
      </c>
      <c r="J332" s="9">
        <v>80.7</v>
      </c>
      <c r="K332" s="9">
        <v>8736</v>
      </c>
      <c r="L332" s="9">
        <v>3471</v>
      </c>
      <c r="M332" s="10">
        <v>205</v>
      </c>
      <c r="N332" s="9">
        <v>229</v>
      </c>
      <c r="O332" s="9">
        <v>89.5</v>
      </c>
      <c r="P332" s="10">
        <v>237</v>
      </c>
      <c r="Q332" s="9">
        <v>284</v>
      </c>
      <c r="R332" s="9">
        <v>83.5</v>
      </c>
      <c r="S332" s="10">
        <v>44</v>
      </c>
      <c r="T332" s="9">
        <v>80</v>
      </c>
      <c r="U332" s="9">
        <v>55</v>
      </c>
      <c r="V332" s="10">
        <v>1</v>
      </c>
      <c r="W332" s="9">
        <v>0.6</v>
      </c>
      <c r="X332" s="9">
        <v>1</v>
      </c>
      <c r="Y332" s="11" t="s">
        <v>112</v>
      </c>
      <c r="Z332" s="9">
        <v>7</v>
      </c>
      <c r="AA332" s="9">
        <v>63</v>
      </c>
      <c r="AB332" s="9">
        <v>10</v>
      </c>
      <c r="AC332" s="9">
        <v>1</v>
      </c>
      <c r="AD332" s="9">
        <v>58</v>
      </c>
      <c r="AE332" s="12" t="s">
        <v>20</v>
      </c>
    </row>
    <row r="333" spans="1:31">
      <c r="A333" s="7" t="s">
        <v>767</v>
      </c>
      <c r="B333" s="8" t="s">
        <v>54</v>
      </c>
      <c r="C333" s="9" t="s">
        <v>67</v>
      </c>
      <c r="D333" s="8" t="s">
        <v>235</v>
      </c>
      <c r="E333" s="9" t="s">
        <v>768</v>
      </c>
      <c r="F333" s="9">
        <v>1996</v>
      </c>
      <c r="G333" s="9">
        <v>12.4</v>
      </c>
      <c r="H333" s="10">
        <v>507</v>
      </c>
      <c r="I333" s="9">
        <v>624</v>
      </c>
      <c r="J333" s="9">
        <v>81.3</v>
      </c>
      <c r="K333" s="9">
        <v>8867</v>
      </c>
      <c r="L333" s="9">
        <v>3242</v>
      </c>
      <c r="M333" s="10">
        <v>212</v>
      </c>
      <c r="N333" s="9">
        <v>234</v>
      </c>
      <c r="O333" s="9">
        <v>90.6</v>
      </c>
      <c r="P333" s="10">
        <v>242</v>
      </c>
      <c r="Q333" s="9">
        <v>276</v>
      </c>
      <c r="R333" s="9">
        <v>87.7</v>
      </c>
      <c r="S333" s="10">
        <v>40</v>
      </c>
      <c r="T333" s="9">
        <v>80</v>
      </c>
      <c r="U333" s="9">
        <v>50</v>
      </c>
      <c r="V333" s="13">
        <v>0</v>
      </c>
      <c r="W333" s="9">
        <v>0.6</v>
      </c>
      <c r="X333" s="9">
        <v>0.6</v>
      </c>
      <c r="Y333" s="11" t="s">
        <v>162</v>
      </c>
      <c r="Z333" s="9">
        <v>10</v>
      </c>
      <c r="AA333" s="9">
        <v>22</v>
      </c>
      <c r="AB333" s="9">
        <v>6</v>
      </c>
      <c r="AC333" s="9">
        <v>2</v>
      </c>
      <c r="AD333" s="9">
        <v>38</v>
      </c>
      <c r="AE333" s="12" t="s">
        <v>20</v>
      </c>
    </row>
    <row r="334" spans="1:31">
      <c r="A334" s="7" t="s">
        <v>769</v>
      </c>
      <c r="B334" s="8" t="s">
        <v>54</v>
      </c>
      <c r="C334" s="9" t="s">
        <v>23</v>
      </c>
      <c r="D334" s="8" t="s">
        <v>55</v>
      </c>
      <c r="E334" s="9" t="s">
        <v>770</v>
      </c>
      <c r="F334" s="9">
        <v>2002</v>
      </c>
      <c r="G334" s="9">
        <v>6.9</v>
      </c>
      <c r="H334" s="10">
        <v>180</v>
      </c>
      <c r="I334" s="9">
        <v>246</v>
      </c>
      <c r="J334" s="9">
        <v>73.2</v>
      </c>
      <c r="K334" s="9">
        <v>2407</v>
      </c>
      <c r="L334" s="9">
        <v>820</v>
      </c>
      <c r="M334" s="10">
        <v>113</v>
      </c>
      <c r="N334" s="9">
        <v>134</v>
      </c>
      <c r="O334" s="9">
        <v>84.3</v>
      </c>
      <c r="P334" s="10">
        <v>50</v>
      </c>
      <c r="Q334" s="9">
        <v>65</v>
      </c>
      <c r="R334" s="9">
        <v>76.900000000000006</v>
      </c>
      <c r="S334" s="10">
        <v>5</v>
      </c>
      <c r="T334" s="9">
        <v>13</v>
      </c>
      <c r="U334" s="9">
        <v>38.5</v>
      </c>
      <c r="V334" s="10">
        <v>2</v>
      </c>
      <c r="W334" s="9">
        <v>0.6</v>
      </c>
      <c r="X334" s="9">
        <v>1</v>
      </c>
      <c r="Y334" s="11" t="s">
        <v>116</v>
      </c>
      <c r="Z334" s="9">
        <v>9</v>
      </c>
      <c r="AA334" s="9">
        <v>19</v>
      </c>
      <c r="AB334" s="9">
        <v>9</v>
      </c>
      <c r="AC334" s="9">
        <v>1</v>
      </c>
      <c r="AD334" s="9">
        <v>32</v>
      </c>
      <c r="AE334" s="12" t="s">
        <v>20</v>
      </c>
    </row>
    <row r="335" spans="1:31">
      <c r="A335" s="7" t="s">
        <v>771</v>
      </c>
      <c r="B335" s="8" t="s">
        <v>34</v>
      </c>
      <c r="C335" s="9" t="s">
        <v>23</v>
      </c>
      <c r="D335" s="8" t="s">
        <v>59</v>
      </c>
      <c r="E335" s="9" t="s">
        <v>772</v>
      </c>
      <c r="F335" s="9">
        <v>2002</v>
      </c>
      <c r="G335" s="9">
        <v>7.1</v>
      </c>
      <c r="H335" s="10">
        <v>146</v>
      </c>
      <c r="I335" s="9">
        <v>197</v>
      </c>
      <c r="J335" s="9">
        <v>74.099999999999994</v>
      </c>
      <c r="K335" s="9">
        <v>2034</v>
      </c>
      <c r="L335" s="9">
        <v>430</v>
      </c>
      <c r="M335" s="10">
        <v>82</v>
      </c>
      <c r="N335" s="9">
        <v>96</v>
      </c>
      <c r="O335" s="9">
        <v>85.4</v>
      </c>
      <c r="P335" s="10">
        <v>49</v>
      </c>
      <c r="Q335" s="9">
        <v>65</v>
      </c>
      <c r="R335" s="9">
        <v>75.400000000000006</v>
      </c>
      <c r="S335" s="10">
        <v>7</v>
      </c>
      <c r="T335" s="9">
        <v>13</v>
      </c>
      <c r="U335" s="9">
        <v>53.8</v>
      </c>
      <c r="V335" s="10">
        <v>1</v>
      </c>
      <c r="W335" s="9">
        <v>0.6</v>
      </c>
      <c r="X335" s="9">
        <v>0.5</v>
      </c>
      <c r="Y335" s="11" t="s">
        <v>112</v>
      </c>
      <c r="Z335" s="9">
        <v>6</v>
      </c>
      <c r="AA335" s="9">
        <v>6</v>
      </c>
      <c r="AB335" s="9">
        <v>5</v>
      </c>
      <c r="AC335" s="9">
        <v>2</v>
      </c>
      <c r="AD335" s="9">
        <v>12</v>
      </c>
      <c r="AE335" s="12" t="s">
        <v>20</v>
      </c>
    </row>
    <row r="336" spans="1:31">
      <c r="A336" s="7" t="s">
        <v>773</v>
      </c>
      <c r="B336" s="8" t="s">
        <v>40</v>
      </c>
      <c r="C336" s="9" t="s">
        <v>67</v>
      </c>
      <c r="D336" s="8" t="s">
        <v>224</v>
      </c>
      <c r="E336" s="9" t="s">
        <v>774</v>
      </c>
      <c r="F336" s="9">
        <v>1993</v>
      </c>
      <c r="G336" s="9">
        <v>5.8</v>
      </c>
      <c r="H336" s="10">
        <v>235</v>
      </c>
      <c r="I336" s="9">
        <v>290</v>
      </c>
      <c r="J336" s="9">
        <v>81</v>
      </c>
      <c r="K336" s="9">
        <v>3836</v>
      </c>
      <c r="L336" s="9">
        <v>1378</v>
      </c>
      <c r="M336" s="10">
        <v>108</v>
      </c>
      <c r="N336" s="9">
        <v>120</v>
      </c>
      <c r="O336" s="9">
        <v>90</v>
      </c>
      <c r="P336" s="10">
        <v>103</v>
      </c>
      <c r="Q336" s="9">
        <v>120</v>
      </c>
      <c r="R336" s="9">
        <v>85.8</v>
      </c>
      <c r="S336" s="10">
        <v>17</v>
      </c>
      <c r="T336" s="9">
        <v>26</v>
      </c>
      <c r="U336" s="9">
        <v>65.400000000000006</v>
      </c>
      <c r="V336" s="10">
        <v>1</v>
      </c>
      <c r="W336" s="9">
        <v>0.6</v>
      </c>
      <c r="X336" s="9">
        <v>0.6</v>
      </c>
      <c r="Y336" s="11" t="s">
        <v>112</v>
      </c>
      <c r="Z336" s="9">
        <v>3</v>
      </c>
      <c r="AA336" s="9">
        <v>23</v>
      </c>
      <c r="AB336" s="9">
        <v>6</v>
      </c>
      <c r="AC336" s="9">
        <v>3</v>
      </c>
      <c r="AD336" s="9">
        <v>23</v>
      </c>
      <c r="AE336" s="12" t="s">
        <v>20</v>
      </c>
    </row>
    <row r="337" spans="1:31">
      <c r="A337" s="7" t="s">
        <v>775</v>
      </c>
      <c r="B337" s="8" t="s">
        <v>776</v>
      </c>
      <c r="C337" s="9" t="s">
        <v>67</v>
      </c>
      <c r="D337" s="8" t="s">
        <v>24</v>
      </c>
      <c r="E337" s="9" t="s">
        <v>777</v>
      </c>
      <c r="F337" s="9">
        <v>1995</v>
      </c>
      <c r="G337" s="9">
        <v>16.2</v>
      </c>
      <c r="H337" s="10">
        <v>1252</v>
      </c>
      <c r="I337" s="9">
        <v>1341</v>
      </c>
      <c r="J337" s="9">
        <v>93.4</v>
      </c>
      <c r="K337" s="9">
        <v>23573</v>
      </c>
      <c r="L337" s="9">
        <v>8780</v>
      </c>
      <c r="M337" s="10">
        <v>477</v>
      </c>
      <c r="N337" s="9">
        <v>488</v>
      </c>
      <c r="O337" s="9">
        <v>97.7</v>
      </c>
      <c r="P337" s="10">
        <v>608</v>
      </c>
      <c r="Q337" s="9">
        <v>631</v>
      </c>
      <c r="R337" s="9">
        <v>96.4</v>
      </c>
      <c r="S337" s="10">
        <v>147</v>
      </c>
      <c r="T337" s="9">
        <v>192</v>
      </c>
      <c r="U337" s="9">
        <v>76.599999999999994</v>
      </c>
      <c r="V337" s="13">
        <v>0</v>
      </c>
      <c r="W337" s="9">
        <v>0.6</v>
      </c>
      <c r="X337" s="9">
        <v>1.1000000000000001</v>
      </c>
      <c r="Y337" s="11" t="s">
        <v>162</v>
      </c>
      <c r="Z337" s="9">
        <v>5</v>
      </c>
      <c r="AA337" s="9">
        <v>76</v>
      </c>
      <c r="AB337" s="9">
        <v>3</v>
      </c>
      <c r="AC337" s="9">
        <v>1</v>
      </c>
      <c r="AD337" s="9">
        <v>50</v>
      </c>
      <c r="AE337" s="12" t="s">
        <v>20</v>
      </c>
    </row>
    <row r="338" spans="1:31">
      <c r="A338" s="7" t="s">
        <v>778</v>
      </c>
      <c r="B338" s="8" t="s">
        <v>313</v>
      </c>
      <c r="C338" s="9" t="s">
        <v>82</v>
      </c>
      <c r="D338" s="8" t="s">
        <v>224</v>
      </c>
      <c r="E338" s="9" t="s">
        <v>779</v>
      </c>
      <c r="F338" s="9">
        <v>2002</v>
      </c>
      <c r="G338" s="9">
        <v>2.7</v>
      </c>
      <c r="H338" s="10">
        <v>40</v>
      </c>
      <c r="I338" s="9">
        <v>51</v>
      </c>
      <c r="J338" s="9">
        <v>78.400000000000006</v>
      </c>
      <c r="K338" s="9">
        <v>703</v>
      </c>
      <c r="L338" s="9">
        <v>80</v>
      </c>
      <c r="M338" s="10">
        <v>19</v>
      </c>
      <c r="N338" s="9">
        <v>25</v>
      </c>
      <c r="O338" s="9">
        <v>76</v>
      </c>
      <c r="P338" s="10">
        <v>15</v>
      </c>
      <c r="Q338" s="9">
        <v>18</v>
      </c>
      <c r="R338" s="9">
        <v>83.3</v>
      </c>
      <c r="S338" s="10">
        <v>6</v>
      </c>
      <c r="T338" s="9">
        <v>6</v>
      </c>
      <c r="U338" s="9">
        <v>100</v>
      </c>
      <c r="V338" s="10">
        <v>1</v>
      </c>
      <c r="W338" s="9">
        <v>0.6</v>
      </c>
      <c r="X338" s="14">
        <v>0</v>
      </c>
      <c r="Y338" s="11" t="s">
        <v>112</v>
      </c>
      <c r="Z338" s="9">
        <v>2</v>
      </c>
      <c r="AA338" s="9">
        <v>4</v>
      </c>
      <c r="AB338" s="14">
        <v>0</v>
      </c>
      <c r="AC338" s="14">
        <v>0</v>
      </c>
      <c r="AD338" s="9">
        <v>3</v>
      </c>
      <c r="AE338" s="12" t="s">
        <v>20</v>
      </c>
    </row>
    <row r="339" spans="1:31">
      <c r="A339" s="50" t="s">
        <v>780</v>
      </c>
      <c r="B339" s="52" t="s">
        <v>331</v>
      </c>
      <c r="C339" s="53" t="s">
        <v>67</v>
      </c>
      <c r="D339" s="52" t="s">
        <v>224</v>
      </c>
      <c r="E339" s="53" t="s">
        <v>781</v>
      </c>
      <c r="F339" s="53">
        <v>2000</v>
      </c>
      <c r="G339" s="53">
        <v>13.9</v>
      </c>
      <c r="H339" s="56">
        <v>644</v>
      </c>
      <c r="I339" s="53">
        <v>795</v>
      </c>
      <c r="J339" s="53">
        <v>81</v>
      </c>
      <c r="K339" s="53">
        <v>9947</v>
      </c>
      <c r="L339" s="53">
        <v>3224</v>
      </c>
      <c r="M339" s="56">
        <v>371</v>
      </c>
      <c r="N339" s="53">
        <v>415</v>
      </c>
      <c r="O339" s="53">
        <v>89.4</v>
      </c>
      <c r="P339" s="56">
        <v>226</v>
      </c>
      <c r="Q339" s="53">
        <v>270</v>
      </c>
      <c r="R339" s="53">
        <v>83.7</v>
      </c>
      <c r="S339" s="56">
        <v>38</v>
      </c>
      <c r="T339" s="53">
        <v>68</v>
      </c>
      <c r="U339" s="53">
        <v>55.9</v>
      </c>
      <c r="V339" s="57">
        <v>0</v>
      </c>
      <c r="W339" s="53">
        <v>0.6</v>
      </c>
      <c r="X339" s="53">
        <v>1.1000000000000001</v>
      </c>
      <c r="Y339" s="58" t="s">
        <v>162</v>
      </c>
      <c r="Z339" s="53">
        <v>8</v>
      </c>
      <c r="AA339" s="53">
        <v>58</v>
      </c>
      <c r="AB339" s="53">
        <v>12</v>
      </c>
      <c r="AC339" s="53">
        <v>7</v>
      </c>
      <c r="AD339" s="53">
        <v>62</v>
      </c>
      <c r="AE339" s="61" t="s">
        <v>20</v>
      </c>
    </row>
    <row r="340" spans="1:31">
      <c r="A340" s="7" t="s">
        <v>782</v>
      </c>
      <c r="B340" s="8" t="s">
        <v>713</v>
      </c>
      <c r="C340" s="9" t="s">
        <v>41</v>
      </c>
      <c r="D340" s="8" t="s">
        <v>157</v>
      </c>
      <c r="E340" s="9" t="s">
        <v>783</v>
      </c>
      <c r="F340" s="9">
        <v>1998</v>
      </c>
      <c r="G340" s="9">
        <v>3.7</v>
      </c>
      <c r="H340" s="10">
        <v>128</v>
      </c>
      <c r="I340" s="9">
        <v>161</v>
      </c>
      <c r="J340" s="9">
        <v>79.5</v>
      </c>
      <c r="K340" s="9">
        <v>1938</v>
      </c>
      <c r="L340" s="9">
        <v>632</v>
      </c>
      <c r="M340" s="10">
        <v>70</v>
      </c>
      <c r="N340" s="9">
        <v>82</v>
      </c>
      <c r="O340" s="9">
        <v>85.4</v>
      </c>
      <c r="P340" s="10">
        <v>49</v>
      </c>
      <c r="Q340" s="9">
        <v>57</v>
      </c>
      <c r="R340" s="9">
        <v>86</v>
      </c>
      <c r="S340" s="10">
        <v>7</v>
      </c>
      <c r="T340" s="9">
        <v>15</v>
      </c>
      <c r="U340" s="9">
        <v>46.7</v>
      </c>
      <c r="V340" s="10">
        <v>1</v>
      </c>
      <c r="W340" s="9">
        <v>0.6</v>
      </c>
      <c r="X340" s="9">
        <v>0.2</v>
      </c>
      <c r="Y340" s="11" t="s">
        <v>112</v>
      </c>
      <c r="Z340" s="9">
        <v>4</v>
      </c>
      <c r="AA340" s="9">
        <v>20</v>
      </c>
      <c r="AB340" s="9">
        <v>2</v>
      </c>
      <c r="AC340" s="9">
        <v>1</v>
      </c>
      <c r="AD340" s="9">
        <v>15</v>
      </c>
      <c r="AE340" s="12" t="s">
        <v>20</v>
      </c>
    </row>
    <row r="341" spans="1:31">
      <c r="A341" s="7" t="s">
        <v>784</v>
      </c>
      <c r="B341" s="8" t="s">
        <v>258</v>
      </c>
      <c r="C341" s="9" t="s">
        <v>41</v>
      </c>
      <c r="D341" s="8" t="s">
        <v>42</v>
      </c>
      <c r="E341" s="9" t="s">
        <v>785</v>
      </c>
      <c r="F341" s="9">
        <v>2000</v>
      </c>
      <c r="G341" s="9">
        <v>5.8</v>
      </c>
      <c r="H341" s="10">
        <v>287</v>
      </c>
      <c r="I341" s="9">
        <v>319</v>
      </c>
      <c r="J341" s="9">
        <v>90</v>
      </c>
      <c r="K341" s="9">
        <v>5122</v>
      </c>
      <c r="L341" s="9">
        <v>1244</v>
      </c>
      <c r="M341" s="10">
        <v>121</v>
      </c>
      <c r="N341" s="9">
        <v>132</v>
      </c>
      <c r="O341" s="9">
        <v>91.7</v>
      </c>
      <c r="P341" s="10">
        <v>118</v>
      </c>
      <c r="Q341" s="9">
        <v>125</v>
      </c>
      <c r="R341" s="9">
        <v>94.4</v>
      </c>
      <c r="S341" s="10">
        <v>33</v>
      </c>
      <c r="T341" s="9">
        <v>40</v>
      </c>
      <c r="U341" s="9">
        <v>82.5</v>
      </c>
      <c r="V341" s="10">
        <v>1</v>
      </c>
      <c r="W341" s="9">
        <v>0.6</v>
      </c>
      <c r="X341" s="9">
        <v>0.2</v>
      </c>
      <c r="Y341" s="11" t="s">
        <v>112</v>
      </c>
      <c r="Z341" s="9">
        <v>8</v>
      </c>
      <c r="AA341" s="9">
        <v>24</v>
      </c>
      <c r="AB341" s="9">
        <v>2</v>
      </c>
      <c r="AC341" s="14">
        <v>0</v>
      </c>
      <c r="AD341" s="9">
        <v>29</v>
      </c>
      <c r="AE341" s="12" t="s">
        <v>20</v>
      </c>
    </row>
    <row r="342" spans="1:31">
      <c r="A342" s="7" t="s">
        <v>786</v>
      </c>
      <c r="B342" s="8" t="s">
        <v>132</v>
      </c>
      <c r="C342" s="9" t="s">
        <v>67</v>
      </c>
      <c r="D342" s="8" t="s">
        <v>133</v>
      </c>
      <c r="E342" s="9" t="s">
        <v>787</v>
      </c>
      <c r="F342" s="9">
        <v>1997</v>
      </c>
      <c r="G342" s="9">
        <v>12.8</v>
      </c>
      <c r="H342" s="10">
        <v>470</v>
      </c>
      <c r="I342" s="9">
        <v>582</v>
      </c>
      <c r="J342" s="9">
        <v>80.8</v>
      </c>
      <c r="K342" s="9">
        <v>7482</v>
      </c>
      <c r="L342" s="9">
        <v>2815</v>
      </c>
      <c r="M342" s="10">
        <v>236</v>
      </c>
      <c r="N342" s="9">
        <v>251</v>
      </c>
      <c r="O342" s="9">
        <v>94</v>
      </c>
      <c r="P342" s="10">
        <v>191</v>
      </c>
      <c r="Q342" s="9">
        <v>240</v>
      </c>
      <c r="R342" s="9">
        <v>79.599999999999994</v>
      </c>
      <c r="S342" s="10">
        <v>29</v>
      </c>
      <c r="T342" s="9">
        <v>60</v>
      </c>
      <c r="U342" s="9">
        <v>48.3</v>
      </c>
      <c r="V342" s="13">
        <v>0</v>
      </c>
      <c r="W342" s="9">
        <v>0.6</v>
      </c>
      <c r="X342" s="9">
        <v>0.7</v>
      </c>
      <c r="Y342" s="11" t="s">
        <v>162</v>
      </c>
      <c r="Z342" s="9">
        <v>6</v>
      </c>
      <c r="AA342" s="9">
        <v>41</v>
      </c>
      <c r="AB342" s="9">
        <v>6</v>
      </c>
      <c r="AC342" s="9">
        <v>1</v>
      </c>
      <c r="AD342" s="9">
        <v>46</v>
      </c>
      <c r="AE342" s="12" t="s">
        <v>20</v>
      </c>
    </row>
    <row r="343" spans="1:31">
      <c r="A343" s="7" t="s">
        <v>788</v>
      </c>
      <c r="B343" s="8" t="s">
        <v>54</v>
      </c>
      <c r="C343" s="9" t="s">
        <v>67</v>
      </c>
      <c r="D343" s="8" t="s">
        <v>106</v>
      </c>
      <c r="E343" s="9" t="s">
        <v>789</v>
      </c>
      <c r="F343" s="9">
        <v>1998</v>
      </c>
      <c r="G343" s="9">
        <v>10.3</v>
      </c>
      <c r="H343" s="10">
        <v>728</v>
      </c>
      <c r="I343" s="9">
        <v>788</v>
      </c>
      <c r="J343" s="9">
        <v>92.4</v>
      </c>
      <c r="K343" s="9">
        <v>14302</v>
      </c>
      <c r="L343" s="9">
        <v>5985</v>
      </c>
      <c r="M343" s="10">
        <v>223</v>
      </c>
      <c r="N343" s="9">
        <v>238</v>
      </c>
      <c r="O343" s="9">
        <v>93.7</v>
      </c>
      <c r="P343" s="10">
        <v>411</v>
      </c>
      <c r="Q343" s="9">
        <v>425</v>
      </c>
      <c r="R343" s="9">
        <v>96.7</v>
      </c>
      <c r="S343" s="10">
        <v>84</v>
      </c>
      <c r="T343" s="9">
        <v>108</v>
      </c>
      <c r="U343" s="9">
        <v>77.8</v>
      </c>
      <c r="V343" s="13">
        <v>0</v>
      </c>
      <c r="W343" s="9">
        <v>0.6</v>
      </c>
      <c r="X343" s="9">
        <v>0.5</v>
      </c>
      <c r="Y343" s="11" t="s">
        <v>162</v>
      </c>
      <c r="Z343" s="9">
        <v>7</v>
      </c>
      <c r="AA343" s="9">
        <v>59</v>
      </c>
      <c r="AB343" s="9">
        <v>3</v>
      </c>
      <c r="AC343" s="9">
        <v>1</v>
      </c>
      <c r="AD343" s="9">
        <v>44</v>
      </c>
      <c r="AE343" s="12" t="s">
        <v>20</v>
      </c>
    </row>
    <row r="344" spans="1:31">
      <c r="A344" s="7" t="s">
        <v>790</v>
      </c>
      <c r="B344" s="8" t="s">
        <v>100</v>
      </c>
      <c r="C344" s="9" t="s">
        <v>67</v>
      </c>
      <c r="D344" s="8" t="s">
        <v>36</v>
      </c>
      <c r="E344" s="9" t="s">
        <v>791</v>
      </c>
      <c r="F344" s="9">
        <v>1997</v>
      </c>
      <c r="G344" s="9">
        <v>13.6</v>
      </c>
      <c r="H344" s="10">
        <v>592</v>
      </c>
      <c r="I344" s="9">
        <v>735</v>
      </c>
      <c r="J344" s="9">
        <v>80.5</v>
      </c>
      <c r="K344" s="9">
        <v>11138</v>
      </c>
      <c r="L344" s="9">
        <v>4993</v>
      </c>
      <c r="M344" s="10">
        <v>227</v>
      </c>
      <c r="N344" s="9">
        <v>255</v>
      </c>
      <c r="O344" s="9">
        <v>89</v>
      </c>
      <c r="P344" s="10">
        <v>280</v>
      </c>
      <c r="Q344" s="9">
        <v>325</v>
      </c>
      <c r="R344" s="9">
        <v>86.2</v>
      </c>
      <c r="S344" s="10">
        <v>71</v>
      </c>
      <c r="T344" s="9">
        <v>124</v>
      </c>
      <c r="U344" s="9">
        <v>57.3</v>
      </c>
      <c r="V344" s="10">
        <v>1</v>
      </c>
      <c r="W344" s="9">
        <v>0.6</v>
      </c>
      <c r="X344" s="9">
        <v>0.6</v>
      </c>
      <c r="Y344" s="11" t="s">
        <v>112</v>
      </c>
      <c r="Z344" s="9">
        <v>5</v>
      </c>
      <c r="AA344" s="9">
        <v>69</v>
      </c>
      <c r="AB344" s="9">
        <v>6</v>
      </c>
      <c r="AC344" s="14">
        <v>0</v>
      </c>
      <c r="AD344" s="9">
        <v>65</v>
      </c>
      <c r="AE344" s="12" t="s">
        <v>20</v>
      </c>
    </row>
    <row r="345" spans="1:31">
      <c r="A345" s="7" t="s">
        <v>792</v>
      </c>
      <c r="B345" s="8" t="s">
        <v>87</v>
      </c>
      <c r="C345" s="9" t="s">
        <v>82</v>
      </c>
      <c r="D345" s="8" t="s">
        <v>96</v>
      </c>
      <c r="E345" s="9" t="s">
        <v>793</v>
      </c>
      <c r="F345" s="9">
        <v>1993</v>
      </c>
      <c r="G345" s="9">
        <v>1.7</v>
      </c>
      <c r="H345" s="10">
        <v>42</v>
      </c>
      <c r="I345" s="9">
        <v>57</v>
      </c>
      <c r="J345" s="9">
        <v>73.7</v>
      </c>
      <c r="K345" s="9">
        <v>574</v>
      </c>
      <c r="L345" s="9">
        <v>188</v>
      </c>
      <c r="M345" s="10">
        <v>29</v>
      </c>
      <c r="N345" s="9">
        <v>33</v>
      </c>
      <c r="O345" s="9">
        <v>87.9</v>
      </c>
      <c r="P345" s="10">
        <v>10</v>
      </c>
      <c r="Q345" s="9">
        <v>15</v>
      </c>
      <c r="R345" s="9">
        <v>66.7</v>
      </c>
      <c r="S345" s="10">
        <v>2</v>
      </c>
      <c r="T345" s="9">
        <v>4</v>
      </c>
      <c r="U345" s="9">
        <v>50</v>
      </c>
      <c r="V345" s="10">
        <v>1</v>
      </c>
      <c r="W345" s="9">
        <v>0.6</v>
      </c>
      <c r="X345" s="9">
        <v>0.2</v>
      </c>
      <c r="Y345" s="11" t="s">
        <v>112</v>
      </c>
      <c r="Z345" s="9">
        <v>2</v>
      </c>
      <c r="AA345" s="9">
        <v>3</v>
      </c>
      <c r="AB345" s="9">
        <v>3</v>
      </c>
      <c r="AC345" s="14">
        <v>0</v>
      </c>
      <c r="AD345" s="9">
        <v>8</v>
      </c>
      <c r="AE345" s="12" t="s">
        <v>20</v>
      </c>
    </row>
    <row r="346" spans="1:31">
      <c r="A346" s="7" t="s">
        <v>794</v>
      </c>
      <c r="B346" s="8" t="s">
        <v>795</v>
      </c>
      <c r="C346" s="9" t="s">
        <v>67</v>
      </c>
      <c r="D346" s="8" t="s">
        <v>168</v>
      </c>
      <c r="E346" s="9" t="s">
        <v>796</v>
      </c>
      <c r="F346" s="9">
        <v>1994</v>
      </c>
      <c r="G346" s="9">
        <v>16.7</v>
      </c>
      <c r="H346" s="10">
        <v>727</v>
      </c>
      <c r="I346" s="9">
        <v>804</v>
      </c>
      <c r="J346" s="9">
        <v>90.4</v>
      </c>
      <c r="K346" s="9">
        <v>13934</v>
      </c>
      <c r="L346" s="9">
        <v>4300</v>
      </c>
      <c r="M346" s="10">
        <v>231</v>
      </c>
      <c r="N346" s="9">
        <v>247</v>
      </c>
      <c r="O346" s="9">
        <v>93.5</v>
      </c>
      <c r="P346" s="10">
        <v>439</v>
      </c>
      <c r="Q346" s="9">
        <v>453</v>
      </c>
      <c r="R346" s="9">
        <v>96.9</v>
      </c>
      <c r="S346" s="10">
        <v>54</v>
      </c>
      <c r="T346" s="9">
        <v>95</v>
      </c>
      <c r="U346" s="9">
        <v>56.8</v>
      </c>
      <c r="V346" s="13">
        <v>0</v>
      </c>
      <c r="W346" s="9">
        <v>0.6</v>
      </c>
      <c r="X346" s="9">
        <v>0.4</v>
      </c>
      <c r="Y346" s="11" t="s">
        <v>162</v>
      </c>
      <c r="Z346" s="9">
        <v>3</v>
      </c>
      <c r="AA346" s="9">
        <v>33</v>
      </c>
      <c r="AB346" s="9">
        <v>1</v>
      </c>
      <c r="AC346" s="14">
        <v>0</v>
      </c>
      <c r="AD346" s="9">
        <v>31</v>
      </c>
      <c r="AE346" s="12" t="s">
        <v>20</v>
      </c>
    </row>
    <row r="347" spans="1:31">
      <c r="A347" s="7" t="s">
        <v>797</v>
      </c>
      <c r="B347" s="8" t="s">
        <v>54</v>
      </c>
      <c r="C347" s="9" t="s">
        <v>67</v>
      </c>
      <c r="D347" s="8" t="s">
        <v>83</v>
      </c>
      <c r="E347" s="9" t="s">
        <v>798</v>
      </c>
      <c r="F347" s="9">
        <v>1997</v>
      </c>
      <c r="G347" s="9">
        <v>5.2</v>
      </c>
      <c r="H347" s="10">
        <v>304</v>
      </c>
      <c r="I347" s="9">
        <v>344</v>
      </c>
      <c r="J347" s="9">
        <v>88.4</v>
      </c>
      <c r="K347" s="9">
        <v>6061</v>
      </c>
      <c r="L347" s="9">
        <v>1929</v>
      </c>
      <c r="M347" s="10">
        <v>90</v>
      </c>
      <c r="N347" s="9">
        <v>95</v>
      </c>
      <c r="O347" s="9">
        <v>94.7</v>
      </c>
      <c r="P347" s="10">
        <v>185</v>
      </c>
      <c r="Q347" s="9">
        <v>192</v>
      </c>
      <c r="R347" s="9">
        <v>96.4</v>
      </c>
      <c r="S347" s="10">
        <v>26</v>
      </c>
      <c r="T347" s="9">
        <v>48</v>
      </c>
      <c r="U347" s="9">
        <v>54.2</v>
      </c>
      <c r="V347" s="13">
        <v>0</v>
      </c>
      <c r="W347" s="9">
        <v>0.6</v>
      </c>
      <c r="X347" s="9">
        <v>0.3</v>
      </c>
      <c r="Y347" s="11" t="s">
        <v>162</v>
      </c>
      <c r="Z347" s="9">
        <v>2</v>
      </c>
      <c r="AA347" s="9">
        <v>16</v>
      </c>
      <c r="AB347" s="14">
        <v>0</v>
      </c>
      <c r="AC347" s="14">
        <v>0</v>
      </c>
      <c r="AD347" s="9">
        <v>16</v>
      </c>
      <c r="AE347" s="12" t="s">
        <v>20</v>
      </c>
    </row>
    <row r="348" spans="1:31">
      <c r="A348" s="7" t="s">
        <v>799</v>
      </c>
      <c r="B348" s="8" t="s">
        <v>54</v>
      </c>
      <c r="C348" s="9" t="s">
        <v>82</v>
      </c>
      <c r="D348" s="8" t="s">
        <v>168</v>
      </c>
      <c r="E348" s="9" t="s">
        <v>800</v>
      </c>
      <c r="F348" s="9">
        <v>1998</v>
      </c>
      <c r="G348" s="9">
        <v>17.8</v>
      </c>
      <c r="H348" s="10">
        <v>188</v>
      </c>
      <c r="I348" s="9">
        <v>301</v>
      </c>
      <c r="J348" s="9">
        <v>62.5</v>
      </c>
      <c r="K348" s="9">
        <v>3302</v>
      </c>
      <c r="L348" s="9">
        <v>641</v>
      </c>
      <c r="M348" s="10">
        <v>86</v>
      </c>
      <c r="N348" s="9">
        <v>128</v>
      </c>
      <c r="O348" s="9">
        <v>67.2</v>
      </c>
      <c r="P348" s="10">
        <v>70</v>
      </c>
      <c r="Q348" s="9">
        <v>105</v>
      </c>
      <c r="R348" s="9">
        <v>66.7</v>
      </c>
      <c r="S348" s="10">
        <v>25</v>
      </c>
      <c r="T348" s="9">
        <v>39</v>
      </c>
      <c r="U348" s="9">
        <v>64.099999999999994</v>
      </c>
      <c r="V348" s="13">
        <v>0</v>
      </c>
      <c r="W348" s="9">
        <v>0.6</v>
      </c>
      <c r="X348" s="9">
        <v>0.7</v>
      </c>
      <c r="Y348" s="11" t="s">
        <v>162</v>
      </c>
      <c r="Z348" s="9">
        <v>9</v>
      </c>
      <c r="AA348" s="9">
        <v>17</v>
      </c>
      <c r="AB348" s="9">
        <v>4</v>
      </c>
      <c r="AC348" s="14">
        <v>0</v>
      </c>
      <c r="AD348" s="9">
        <v>25</v>
      </c>
      <c r="AE348" s="12" t="s">
        <v>20</v>
      </c>
    </row>
    <row r="349" spans="1:31">
      <c r="A349" s="7" t="s">
        <v>801</v>
      </c>
      <c r="B349" s="8" t="s">
        <v>411</v>
      </c>
      <c r="C349" s="9" t="s">
        <v>35</v>
      </c>
      <c r="D349" s="8" t="s">
        <v>42</v>
      </c>
      <c r="E349" s="9" t="s">
        <v>802</v>
      </c>
      <c r="F349" s="9">
        <v>2000</v>
      </c>
      <c r="G349" s="9">
        <v>16.100000000000001</v>
      </c>
      <c r="H349" s="10">
        <v>550</v>
      </c>
      <c r="I349" s="9">
        <v>691</v>
      </c>
      <c r="J349" s="9">
        <v>79.599999999999994</v>
      </c>
      <c r="K349" s="9">
        <v>8686</v>
      </c>
      <c r="L349" s="9">
        <v>2367</v>
      </c>
      <c r="M349" s="10">
        <v>304</v>
      </c>
      <c r="N349" s="9">
        <v>353</v>
      </c>
      <c r="O349" s="9">
        <v>86.1</v>
      </c>
      <c r="P349" s="10">
        <v>187</v>
      </c>
      <c r="Q349" s="9">
        <v>224</v>
      </c>
      <c r="R349" s="9">
        <v>83.5</v>
      </c>
      <c r="S349" s="10">
        <v>38</v>
      </c>
      <c r="T349" s="9">
        <v>64</v>
      </c>
      <c r="U349" s="9">
        <v>59.4</v>
      </c>
      <c r="V349" s="13">
        <v>0</v>
      </c>
      <c r="W349" s="9">
        <v>0.6</v>
      </c>
      <c r="X349" s="9">
        <v>1.3</v>
      </c>
      <c r="Y349" s="11" t="s">
        <v>162</v>
      </c>
      <c r="Z349" s="9">
        <v>17</v>
      </c>
      <c r="AA349" s="9">
        <v>34</v>
      </c>
      <c r="AB349" s="9">
        <v>15</v>
      </c>
      <c r="AC349" s="9">
        <v>2</v>
      </c>
      <c r="AD349" s="9">
        <v>54</v>
      </c>
      <c r="AE349" s="12" t="s">
        <v>20</v>
      </c>
    </row>
    <row r="350" spans="1:31">
      <c r="A350" s="7" t="s">
        <v>803</v>
      </c>
      <c r="B350" s="8" t="s">
        <v>132</v>
      </c>
      <c r="C350" s="9" t="s">
        <v>82</v>
      </c>
      <c r="D350" s="8" t="s">
        <v>50</v>
      </c>
      <c r="E350" s="9" t="s">
        <v>804</v>
      </c>
      <c r="F350" s="9">
        <v>2000</v>
      </c>
      <c r="G350" s="9">
        <v>15</v>
      </c>
      <c r="H350" s="10">
        <v>168</v>
      </c>
      <c r="I350" s="9">
        <v>251</v>
      </c>
      <c r="J350" s="9">
        <v>66.900000000000006</v>
      </c>
      <c r="K350" s="9">
        <v>2162</v>
      </c>
      <c r="L350" s="9">
        <v>469</v>
      </c>
      <c r="M350" s="10">
        <v>109</v>
      </c>
      <c r="N350" s="9">
        <v>145</v>
      </c>
      <c r="O350" s="9">
        <v>75.2</v>
      </c>
      <c r="P350" s="10">
        <v>40</v>
      </c>
      <c r="Q350" s="9">
        <v>60</v>
      </c>
      <c r="R350" s="9">
        <v>66.7</v>
      </c>
      <c r="S350" s="10">
        <v>7</v>
      </c>
      <c r="T350" s="9">
        <v>9</v>
      </c>
      <c r="U350" s="9">
        <v>77.8</v>
      </c>
      <c r="V350" s="13">
        <v>0</v>
      </c>
      <c r="W350" s="9">
        <v>0.6</v>
      </c>
      <c r="X350" s="9">
        <v>1</v>
      </c>
      <c r="Y350" s="11" t="s">
        <v>162</v>
      </c>
      <c r="Z350" s="9">
        <v>9</v>
      </c>
      <c r="AA350" s="9">
        <v>9</v>
      </c>
      <c r="AB350" s="9">
        <v>10</v>
      </c>
      <c r="AC350" s="14">
        <v>0</v>
      </c>
      <c r="AD350" s="9">
        <v>21</v>
      </c>
      <c r="AE350" s="12" t="s">
        <v>20</v>
      </c>
    </row>
    <row r="351" spans="1:31">
      <c r="A351" s="7" t="s">
        <v>805</v>
      </c>
      <c r="B351" s="8" t="s">
        <v>54</v>
      </c>
      <c r="C351" s="9" t="s">
        <v>67</v>
      </c>
      <c r="D351" s="8" t="s">
        <v>110</v>
      </c>
      <c r="E351" s="9" t="s">
        <v>673</v>
      </c>
      <c r="F351" s="9">
        <v>1993</v>
      </c>
      <c r="G351" s="9">
        <v>8.6</v>
      </c>
      <c r="H351" s="10">
        <v>436</v>
      </c>
      <c r="I351" s="9">
        <v>500</v>
      </c>
      <c r="J351" s="9">
        <v>87.2</v>
      </c>
      <c r="K351" s="9">
        <v>8318</v>
      </c>
      <c r="L351" s="9">
        <v>3460</v>
      </c>
      <c r="M351" s="10">
        <v>143</v>
      </c>
      <c r="N351" s="9">
        <v>156</v>
      </c>
      <c r="O351" s="9">
        <v>91.7</v>
      </c>
      <c r="P351" s="10">
        <v>253</v>
      </c>
      <c r="Q351" s="9">
        <v>267</v>
      </c>
      <c r="R351" s="9">
        <v>94.8</v>
      </c>
      <c r="S351" s="10">
        <v>37</v>
      </c>
      <c r="T351" s="9">
        <v>68</v>
      </c>
      <c r="U351" s="9">
        <v>54.4</v>
      </c>
      <c r="V351" s="10">
        <v>2</v>
      </c>
      <c r="W351" s="9">
        <v>0.6</v>
      </c>
      <c r="X351" s="9">
        <v>0.1</v>
      </c>
      <c r="Y351" s="11" t="s">
        <v>116</v>
      </c>
      <c r="Z351" s="9">
        <v>3</v>
      </c>
      <c r="AA351" s="9">
        <v>25</v>
      </c>
      <c r="AB351" s="9">
        <v>1</v>
      </c>
      <c r="AC351" s="14">
        <v>0</v>
      </c>
      <c r="AD351" s="9">
        <v>23</v>
      </c>
      <c r="AE351" s="12" t="s">
        <v>20</v>
      </c>
    </row>
    <row r="352" spans="1:31">
      <c r="A352" s="7" t="s">
        <v>806</v>
      </c>
      <c r="B352" s="8" t="s">
        <v>91</v>
      </c>
      <c r="C352" s="9" t="s">
        <v>67</v>
      </c>
      <c r="D352" s="8" t="s">
        <v>221</v>
      </c>
      <c r="E352" s="9" t="s">
        <v>807</v>
      </c>
      <c r="F352" s="9">
        <v>2003</v>
      </c>
      <c r="G352" s="9">
        <v>6.6</v>
      </c>
      <c r="H352" s="10">
        <v>349</v>
      </c>
      <c r="I352" s="9">
        <v>411</v>
      </c>
      <c r="J352" s="9">
        <v>84.9</v>
      </c>
      <c r="K352" s="9">
        <v>6722</v>
      </c>
      <c r="L352" s="9">
        <v>2304</v>
      </c>
      <c r="M352" s="10">
        <v>113</v>
      </c>
      <c r="N352" s="9">
        <v>122</v>
      </c>
      <c r="O352" s="9">
        <v>92.6</v>
      </c>
      <c r="P352" s="10">
        <v>198</v>
      </c>
      <c r="Q352" s="9">
        <v>209</v>
      </c>
      <c r="R352" s="9">
        <v>94.7</v>
      </c>
      <c r="S352" s="10">
        <v>36</v>
      </c>
      <c r="T352" s="9">
        <v>72</v>
      </c>
      <c r="U352" s="9">
        <v>50</v>
      </c>
      <c r="V352" s="10">
        <v>1</v>
      </c>
      <c r="W352" s="9">
        <v>0.5</v>
      </c>
      <c r="X352" s="9">
        <v>0.1</v>
      </c>
      <c r="Y352" s="11" t="s">
        <v>65</v>
      </c>
      <c r="Z352" s="9">
        <v>1</v>
      </c>
      <c r="AA352" s="9">
        <v>21</v>
      </c>
      <c r="AB352" s="9">
        <v>1</v>
      </c>
      <c r="AC352" s="14">
        <v>0</v>
      </c>
      <c r="AD352" s="9">
        <v>30</v>
      </c>
      <c r="AE352" s="12" t="s">
        <v>20</v>
      </c>
    </row>
    <row r="353" spans="1:31">
      <c r="A353" s="7" t="s">
        <v>808</v>
      </c>
      <c r="B353" s="8" t="s">
        <v>22</v>
      </c>
      <c r="C353" s="9" t="s">
        <v>67</v>
      </c>
      <c r="D353" s="8" t="s">
        <v>125</v>
      </c>
      <c r="E353" s="9" t="s">
        <v>809</v>
      </c>
      <c r="F353" s="9">
        <v>1998</v>
      </c>
      <c r="G353" s="9">
        <v>11.5</v>
      </c>
      <c r="H353" s="10">
        <v>718</v>
      </c>
      <c r="I353" s="9">
        <v>825</v>
      </c>
      <c r="J353" s="9">
        <v>87</v>
      </c>
      <c r="K353" s="9">
        <v>11492</v>
      </c>
      <c r="L353" s="9">
        <v>4116</v>
      </c>
      <c r="M353" s="10">
        <v>391</v>
      </c>
      <c r="N353" s="9">
        <v>411</v>
      </c>
      <c r="O353" s="9">
        <v>95.1</v>
      </c>
      <c r="P353" s="10">
        <v>265</v>
      </c>
      <c r="Q353" s="9">
        <v>305</v>
      </c>
      <c r="R353" s="9">
        <v>86.9</v>
      </c>
      <c r="S353" s="10">
        <v>49</v>
      </c>
      <c r="T353" s="9">
        <v>74</v>
      </c>
      <c r="U353" s="9">
        <v>66.2</v>
      </c>
      <c r="V353" s="10">
        <v>1</v>
      </c>
      <c r="W353" s="9">
        <v>0.5</v>
      </c>
      <c r="X353" s="9">
        <v>0.6</v>
      </c>
      <c r="Y353" s="11" t="s">
        <v>65</v>
      </c>
      <c r="Z353" s="9">
        <v>4</v>
      </c>
      <c r="AA353" s="9">
        <v>88</v>
      </c>
      <c r="AB353" s="9">
        <v>11</v>
      </c>
      <c r="AC353" s="9">
        <v>2</v>
      </c>
      <c r="AD353" s="9">
        <v>75</v>
      </c>
      <c r="AE353" s="12" t="s">
        <v>20</v>
      </c>
    </row>
    <row r="354" spans="1:31">
      <c r="A354" s="7" t="s">
        <v>810</v>
      </c>
      <c r="B354" s="8" t="s">
        <v>34</v>
      </c>
      <c r="C354" s="9" t="s">
        <v>67</v>
      </c>
      <c r="D354" s="8" t="s">
        <v>114</v>
      </c>
      <c r="E354" s="9" t="s">
        <v>811</v>
      </c>
      <c r="F354" s="9">
        <v>2003</v>
      </c>
      <c r="G354" s="9">
        <v>9.1999999999999993</v>
      </c>
      <c r="H354" s="10">
        <v>526</v>
      </c>
      <c r="I354" s="9">
        <v>610</v>
      </c>
      <c r="J354" s="9">
        <v>86.2</v>
      </c>
      <c r="K354" s="9">
        <v>8509</v>
      </c>
      <c r="L354" s="9">
        <v>2377</v>
      </c>
      <c r="M354" s="10">
        <v>276</v>
      </c>
      <c r="N354" s="9">
        <v>302</v>
      </c>
      <c r="O354" s="9">
        <v>91.4</v>
      </c>
      <c r="P354" s="10">
        <v>214</v>
      </c>
      <c r="Q354" s="9">
        <v>240</v>
      </c>
      <c r="R354" s="9">
        <v>89.2</v>
      </c>
      <c r="S354" s="10">
        <v>28</v>
      </c>
      <c r="T354" s="9">
        <v>50</v>
      </c>
      <c r="U354" s="9">
        <v>56</v>
      </c>
      <c r="V354" s="13">
        <v>0</v>
      </c>
      <c r="W354" s="9">
        <v>0.5</v>
      </c>
      <c r="X354" s="9">
        <v>0.7</v>
      </c>
      <c r="Y354" s="11" t="s">
        <v>260</v>
      </c>
      <c r="Z354" s="9">
        <v>7</v>
      </c>
      <c r="AA354" s="9">
        <v>54</v>
      </c>
      <c r="AB354" s="9">
        <v>8</v>
      </c>
      <c r="AC354" s="9">
        <v>4</v>
      </c>
      <c r="AD354" s="9">
        <v>51</v>
      </c>
      <c r="AE354" s="12" t="s">
        <v>20</v>
      </c>
    </row>
    <row r="355" spans="1:31">
      <c r="A355" s="7" t="s">
        <v>812</v>
      </c>
      <c r="B355" s="8" t="s">
        <v>164</v>
      </c>
      <c r="C355" s="9" t="s">
        <v>41</v>
      </c>
      <c r="D355" s="8" t="s">
        <v>147</v>
      </c>
      <c r="E355" s="9" t="s">
        <v>813</v>
      </c>
      <c r="F355" s="9">
        <v>2006</v>
      </c>
      <c r="G355" s="9">
        <v>5.3</v>
      </c>
      <c r="H355" s="10">
        <v>149</v>
      </c>
      <c r="I355" s="9">
        <v>170</v>
      </c>
      <c r="J355" s="9">
        <v>87.6</v>
      </c>
      <c r="K355" s="9">
        <v>2233</v>
      </c>
      <c r="L355" s="9">
        <v>363</v>
      </c>
      <c r="M355" s="10">
        <v>77</v>
      </c>
      <c r="N355" s="9">
        <v>84</v>
      </c>
      <c r="O355" s="9">
        <v>91.7</v>
      </c>
      <c r="P355" s="10">
        <v>60</v>
      </c>
      <c r="Q355" s="9">
        <v>64</v>
      </c>
      <c r="R355" s="9">
        <v>93.8</v>
      </c>
      <c r="S355" s="10">
        <v>5</v>
      </c>
      <c r="T355" s="9">
        <v>8</v>
      </c>
      <c r="U355" s="9">
        <v>62.5</v>
      </c>
      <c r="V355" s="10">
        <v>1</v>
      </c>
      <c r="W355" s="9">
        <v>0.5</v>
      </c>
      <c r="X355" s="9">
        <v>0.2</v>
      </c>
      <c r="Y355" s="11" t="s">
        <v>65</v>
      </c>
      <c r="Z355" s="9">
        <v>1</v>
      </c>
      <c r="AA355" s="9">
        <v>8</v>
      </c>
      <c r="AB355" s="9">
        <v>4</v>
      </c>
      <c r="AC355" s="9">
        <v>1</v>
      </c>
      <c r="AD355" s="9">
        <v>12</v>
      </c>
      <c r="AE355" s="12" t="s">
        <v>20</v>
      </c>
    </row>
    <row r="356" spans="1:31">
      <c r="A356" s="7" t="s">
        <v>814</v>
      </c>
      <c r="B356" s="8" t="s">
        <v>54</v>
      </c>
      <c r="C356" s="9" t="s">
        <v>23</v>
      </c>
      <c r="D356" s="8" t="s">
        <v>101</v>
      </c>
      <c r="E356" s="9" t="s">
        <v>815</v>
      </c>
      <c r="F356" s="9">
        <v>1996</v>
      </c>
      <c r="G356" s="9">
        <v>3.8</v>
      </c>
      <c r="H356" s="10">
        <v>124</v>
      </c>
      <c r="I356" s="9">
        <v>155</v>
      </c>
      <c r="J356" s="9">
        <v>80</v>
      </c>
      <c r="K356" s="9">
        <v>1726</v>
      </c>
      <c r="L356" s="9">
        <v>412</v>
      </c>
      <c r="M356" s="10">
        <v>74</v>
      </c>
      <c r="N356" s="9">
        <v>88</v>
      </c>
      <c r="O356" s="9">
        <v>84.1</v>
      </c>
      <c r="P356" s="10">
        <v>42</v>
      </c>
      <c r="Q356" s="9">
        <v>47</v>
      </c>
      <c r="R356" s="9">
        <v>89.4</v>
      </c>
      <c r="S356" s="10">
        <v>4</v>
      </c>
      <c r="T356" s="9">
        <v>6</v>
      </c>
      <c r="U356" s="9">
        <v>66.7</v>
      </c>
      <c r="V356" s="13">
        <v>0</v>
      </c>
      <c r="W356" s="9">
        <v>0.5</v>
      </c>
      <c r="X356" s="9">
        <v>0.7</v>
      </c>
      <c r="Y356" s="11" t="s">
        <v>260</v>
      </c>
      <c r="Z356" s="9">
        <v>7</v>
      </c>
      <c r="AA356" s="9">
        <v>4</v>
      </c>
      <c r="AB356" s="9">
        <v>5</v>
      </c>
      <c r="AC356" s="9">
        <v>1</v>
      </c>
      <c r="AD356" s="9">
        <v>12</v>
      </c>
      <c r="AE356" s="12" t="s">
        <v>20</v>
      </c>
    </row>
    <row r="357" spans="1:31">
      <c r="A357" s="7" t="s">
        <v>816</v>
      </c>
      <c r="B357" s="8" t="s">
        <v>272</v>
      </c>
      <c r="C357" s="9" t="s">
        <v>23</v>
      </c>
      <c r="D357" s="8" t="s">
        <v>68</v>
      </c>
      <c r="E357" s="9" t="s">
        <v>817</v>
      </c>
      <c r="F357" s="9">
        <v>1998</v>
      </c>
      <c r="G357" s="9">
        <v>12.8</v>
      </c>
      <c r="H357" s="10">
        <v>251</v>
      </c>
      <c r="I357" s="9">
        <v>328</v>
      </c>
      <c r="J357" s="9">
        <v>76.5</v>
      </c>
      <c r="K357" s="9">
        <v>3234</v>
      </c>
      <c r="L357" s="9">
        <v>527</v>
      </c>
      <c r="M357" s="10">
        <v>149</v>
      </c>
      <c r="N357" s="9">
        <v>180</v>
      </c>
      <c r="O357" s="9">
        <v>82.8</v>
      </c>
      <c r="P357" s="10">
        <v>73</v>
      </c>
      <c r="Q357" s="9">
        <v>94</v>
      </c>
      <c r="R357" s="9">
        <v>77.7</v>
      </c>
      <c r="S357" s="10">
        <v>4</v>
      </c>
      <c r="T357" s="9">
        <v>7</v>
      </c>
      <c r="U357" s="9">
        <v>57.1</v>
      </c>
      <c r="V357" s="10">
        <v>1</v>
      </c>
      <c r="W357" s="9">
        <v>0.5</v>
      </c>
      <c r="X357" s="9">
        <v>0.6</v>
      </c>
      <c r="Y357" s="11" t="s">
        <v>65</v>
      </c>
      <c r="Z357" s="9">
        <v>9</v>
      </c>
      <c r="AA357" s="9">
        <v>20</v>
      </c>
      <c r="AB357" s="9">
        <v>3</v>
      </c>
      <c r="AC357" s="14">
        <v>0</v>
      </c>
      <c r="AD357" s="9">
        <v>20</v>
      </c>
      <c r="AE357" s="12" t="s">
        <v>20</v>
      </c>
    </row>
    <row r="358" spans="1:31">
      <c r="A358" s="7" t="s">
        <v>818</v>
      </c>
      <c r="B358" s="8" t="s">
        <v>54</v>
      </c>
      <c r="C358" s="9" t="s">
        <v>23</v>
      </c>
      <c r="D358" s="8" t="s">
        <v>55</v>
      </c>
      <c r="E358" s="9" t="s">
        <v>819</v>
      </c>
      <c r="F358" s="9">
        <v>2003</v>
      </c>
      <c r="G358" s="9">
        <v>3.5</v>
      </c>
      <c r="H358" s="10">
        <v>94</v>
      </c>
      <c r="I358" s="9">
        <v>125</v>
      </c>
      <c r="J358" s="9">
        <v>75.2</v>
      </c>
      <c r="K358" s="9">
        <v>1136</v>
      </c>
      <c r="L358" s="9">
        <v>348</v>
      </c>
      <c r="M358" s="10">
        <v>61</v>
      </c>
      <c r="N358" s="9">
        <v>69</v>
      </c>
      <c r="O358" s="9">
        <v>88.4</v>
      </c>
      <c r="P358" s="10">
        <v>23</v>
      </c>
      <c r="Q358" s="9">
        <v>35</v>
      </c>
      <c r="R358" s="9">
        <v>65.7</v>
      </c>
      <c r="S358" s="10">
        <v>3</v>
      </c>
      <c r="T358" s="9">
        <v>4</v>
      </c>
      <c r="U358" s="9">
        <v>75</v>
      </c>
      <c r="V358" s="10">
        <v>1</v>
      </c>
      <c r="W358" s="9">
        <v>0.5</v>
      </c>
      <c r="X358" s="9">
        <v>0.2</v>
      </c>
      <c r="Y358" s="11" t="s">
        <v>65</v>
      </c>
      <c r="Z358" s="9">
        <v>2</v>
      </c>
      <c r="AA358" s="9">
        <v>9</v>
      </c>
      <c r="AB358" s="14">
        <v>0</v>
      </c>
      <c r="AC358" s="14">
        <v>0</v>
      </c>
      <c r="AD358" s="9">
        <v>8</v>
      </c>
      <c r="AE358" s="12" t="s">
        <v>20</v>
      </c>
    </row>
    <row r="359" spans="1:31">
      <c r="A359" s="7" t="s">
        <v>820</v>
      </c>
      <c r="B359" s="8" t="s">
        <v>403</v>
      </c>
      <c r="C359" s="9" t="s">
        <v>67</v>
      </c>
      <c r="D359" s="8" t="s">
        <v>46</v>
      </c>
      <c r="E359" s="9" t="s">
        <v>821</v>
      </c>
      <c r="F359" s="9">
        <v>1998</v>
      </c>
      <c r="G359" s="9">
        <v>15.9</v>
      </c>
      <c r="H359" s="10">
        <v>782</v>
      </c>
      <c r="I359" s="9">
        <v>897</v>
      </c>
      <c r="J359" s="9">
        <v>87.2</v>
      </c>
      <c r="K359" s="9">
        <v>13968</v>
      </c>
      <c r="L359" s="9">
        <v>4704</v>
      </c>
      <c r="M359" s="10">
        <v>319</v>
      </c>
      <c r="N359" s="9">
        <v>343</v>
      </c>
      <c r="O359" s="9">
        <v>93</v>
      </c>
      <c r="P359" s="10">
        <v>381</v>
      </c>
      <c r="Q359" s="9">
        <v>428</v>
      </c>
      <c r="R359" s="9">
        <v>89</v>
      </c>
      <c r="S359" s="10">
        <v>67</v>
      </c>
      <c r="T359" s="9">
        <v>95</v>
      </c>
      <c r="U359" s="9">
        <v>70.5</v>
      </c>
      <c r="V359" s="10">
        <v>1</v>
      </c>
      <c r="W359" s="9">
        <v>0.5</v>
      </c>
      <c r="X359" s="9">
        <v>0.8</v>
      </c>
      <c r="Y359" s="11" t="s">
        <v>65</v>
      </c>
      <c r="Z359" s="9">
        <v>5</v>
      </c>
      <c r="AA359" s="9">
        <v>55</v>
      </c>
      <c r="AB359" s="9">
        <v>3</v>
      </c>
      <c r="AC359" s="14">
        <v>0</v>
      </c>
      <c r="AD359" s="9">
        <v>63</v>
      </c>
      <c r="AE359" s="12" t="s">
        <v>20</v>
      </c>
    </row>
    <row r="360" spans="1:31">
      <c r="A360" s="7" t="s">
        <v>822</v>
      </c>
      <c r="B360" s="8" t="s">
        <v>54</v>
      </c>
      <c r="C360" s="9" t="s">
        <v>41</v>
      </c>
      <c r="D360" s="8" t="s">
        <v>30</v>
      </c>
      <c r="E360" s="9" t="s">
        <v>823</v>
      </c>
      <c r="F360" s="9">
        <v>1995</v>
      </c>
      <c r="G360" s="9">
        <v>15.9</v>
      </c>
      <c r="H360" s="10">
        <v>483</v>
      </c>
      <c r="I360" s="9">
        <v>573</v>
      </c>
      <c r="J360" s="9">
        <v>84.3</v>
      </c>
      <c r="K360" s="9">
        <v>8124</v>
      </c>
      <c r="L360" s="9">
        <v>2090</v>
      </c>
      <c r="M360" s="10">
        <v>222</v>
      </c>
      <c r="N360" s="9">
        <v>252</v>
      </c>
      <c r="O360" s="9">
        <v>88.1</v>
      </c>
      <c r="P360" s="10">
        <v>212</v>
      </c>
      <c r="Q360" s="9">
        <v>245</v>
      </c>
      <c r="R360" s="9">
        <v>86.5</v>
      </c>
      <c r="S360" s="10">
        <v>40</v>
      </c>
      <c r="T360" s="9">
        <v>52</v>
      </c>
      <c r="U360" s="9">
        <v>76.900000000000006</v>
      </c>
      <c r="V360" s="10">
        <v>1</v>
      </c>
      <c r="W360" s="9">
        <v>0.5</v>
      </c>
      <c r="X360" s="9">
        <v>0.7</v>
      </c>
      <c r="Y360" s="11" t="s">
        <v>65</v>
      </c>
      <c r="Z360" s="9">
        <v>6</v>
      </c>
      <c r="AA360" s="9">
        <v>55</v>
      </c>
      <c r="AB360" s="9">
        <v>10</v>
      </c>
      <c r="AC360" s="9">
        <v>4</v>
      </c>
      <c r="AD360" s="9">
        <v>76</v>
      </c>
      <c r="AE360" s="12" t="s">
        <v>20</v>
      </c>
    </row>
    <row r="361" spans="1:31">
      <c r="A361" s="7" t="s">
        <v>824</v>
      </c>
      <c r="B361" s="8" t="s">
        <v>411</v>
      </c>
      <c r="C361" s="9" t="s">
        <v>82</v>
      </c>
      <c r="D361" s="8" t="s">
        <v>133</v>
      </c>
      <c r="E361" s="9" t="s">
        <v>825</v>
      </c>
      <c r="F361" s="9">
        <v>1999</v>
      </c>
      <c r="G361" s="9">
        <v>10.6</v>
      </c>
      <c r="H361" s="10">
        <v>82</v>
      </c>
      <c r="I361" s="9">
        <v>132</v>
      </c>
      <c r="J361" s="9">
        <v>62.1</v>
      </c>
      <c r="K361" s="9">
        <v>1047</v>
      </c>
      <c r="L361" s="9">
        <v>116</v>
      </c>
      <c r="M361" s="10">
        <v>44</v>
      </c>
      <c r="N361" s="9">
        <v>66</v>
      </c>
      <c r="O361" s="9">
        <v>66.7</v>
      </c>
      <c r="P361" s="10">
        <v>26</v>
      </c>
      <c r="Q361" s="9">
        <v>45</v>
      </c>
      <c r="R361" s="9">
        <v>57.8</v>
      </c>
      <c r="S361" s="10">
        <v>2</v>
      </c>
      <c r="T361" s="9">
        <v>3</v>
      </c>
      <c r="U361" s="9">
        <v>66.7</v>
      </c>
      <c r="V361" s="10">
        <v>1</v>
      </c>
      <c r="W361" s="9">
        <v>0.5</v>
      </c>
      <c r="X361" s="9">
        <v>0.1</v>
      </c>
      <c r="Y361" s="11" t="s">
        <v>65</v>
      </c>
      <c r="Z361" s="9">
        <v>5</v>
      </c>
      <c r="AA361" s="9">
        <v>3</v>
      </c>
      <c r="AB361" s="9">
        <v>1</v>
      </c>
      <c r="AC361" s="14">
        <v>0</v>
      </c>
      <c r="AD361" s="9">
        <v>9</v>
      </c>
      <c r="AE361" s="12" t="s">
        <v>20</v>
      </c>
    </row>
    <row r="362" spans="1:31">
      <c r="A362" s="7" t="s">
        <v>826</v>
      </c>
      <c r="B362" s="8" t="s">
        <v>795</v>
      </c>
      <c r="C362" s="9" t="s">
        <v>67</v>
      </c>
      <c r="D362" s="8" t="s">
        <v>125</v>
      </c>
      <c r="E362" s="9" t="s">
        <v>827</v>
      </c>
      <c r="F362" s="9">
        <v>1998</v>
      </c>
      <c r="G362" s="9">
        <v>16.7</v>
      </c>
      <c r="H362" s="10">
        <v>1311</v>
      </c>
      <c r="I362" s="9">
        <v>1419</v>
      </c>
      <c r="J362" s="9">
        <v>92.4</v>
      </c>
      <c r="K362" s="9">
        <v>20849</v>
      </c>
      <c r="L362" s="9">
        <v>9047</v>
      </c>
      <c r="M362" s="10">
        <v>658</v>
      </c>
      <c r="N362" s="9">
        <v>686</v>
      </c>
      <c r="O362" s="9">
        <v>95.9</v>
      </c>
      <c r="P362" s="10">
        <v>579</v>
      </c>
      <c r="Q362" s="9">
        <v>607</v>
      </c>
      <c r="R362" s="9">
        <v>95.4</v>
      </c>
      <c r="S362" s="10">
        <v>57</v>
      </c>
      <c r="T362" s="9">
        <v>93</v>
      </c>
      <c r="U362" s="9">
        <v>61.3</v>
      </c>
      <c r="V362" s="13">
        <v>0</v>
      </c>
      <c r="W362" s="9">
        <v>0.5</v>
      </c>
      <c r="X362" s="9">
        <v>1</v>
      </c>
      <c r="Y362" s="11" t="s">
        <v>260</v>
      </c>
      <c r="Z362" s="9">
        <v>6</v>
      </c>
      <c r="AA362" s="9">
        <v>107</v>
      </c>
      <c r="AB362" s="9">
        <v>9</v>
      </c>
      <c r="AC362" s="9">
        <v>2</v>
      </c>
      <c r="AD362" s="9">
        <v>97</v>
      </c>
      <c r="AE362" s="12" t="s">
        <v>20</v>
      </c>
    </row>
    <row r="363" spans="1:31">
      <c r="A363" s="7" t="s">
        <v>828</v>
      </c>
      <c r="B363" s="8" t="s">
        <v>54</v>
      </c>
      <c r="C363" s="9" t="s">
        <v>241</v>
      </c>
      <c r="D363" s="8" t="s">
        <v>242</v>
      </c>
      <c r="E363" s="9" t="s">
        <v>511</v>
      </c>
      <c r="F363" s="9">
        <v>1998</v>
      </c>
      <c r="G363" s="9">
        <v>3.2</v>
      </c>
      <c r="H363" s="10">
        <v>94</v>
      </c>
      <c r="I363" s="9">
        <v>134</v>
      </c>
      <c r="J363" s="9">
        <v>70.099999999999994</v>
      </c>
      <c r="K363" s="9">
        <v>1488</v>
      </c>
      <c r="L363" s="9">
        <v>447</v>
      </c>
      <c r="M363" s="10">
        <v>42</v>
      </c>
      <c r="N363" s="9">
        <v>48</v>
      </c>
      <c r="O363" s="9">
        <v>87.5</v>
      </c>
      <c r="P363" s="10">
        <v>44</v>
      </c>
      <c r="Q363" s="9">
        <v>61</v>
      </c>
      <c r="R363" s="9">
        <v>72.099999999999994</v>
      </c>
      <c r="S363" s="10">
        <v>2</v>
      </c>
      <c r="T363" s="9">
        <v>8</v>
      </c>
      <c r="U363" s="9">
        <v>25</v>
      </c>
      <c r="V363" s="10">
        <v>1</v>
      </c>
      <c r="W363" s="9">
        <v>0.5</v>
      </c>
      <c r="X363" s="9">
        <v>1.1000000000000001</v>
      </c>
      <c r="Y363" s="11" t="s">
        <v>65</v>
      </c>
      <c r="Z363" s="9">
        <v>4</v>
      </c>
      <c r="AA363" s="9">
        <v>8</v>
      </c>
      <c r="AB363" s="9">
        <v>2</v>
      </c>
      <c r="AC363" s="9">
        <v>2</v>
      </c>
      <c r="AD363" s="9">
        <v>9</v>
      </c>
      <c r="AE363" s="12" t="s">
        <v>20</v>
      </c>
    </row>
    <row r="364" spans="1:31">
      <c r="A364" s="7" t="s">
        <v>829</v>
      </c>
      <c r="B364" s="8" t="s">
        <v>40</v>
      </c>
      <c r="C364" s="9" t="s">
        <v>23</v>
      </c>
      <c r="D364" s="8" t="s">
        <v>178</v>
      </c>
      <c r="E364" s="9" t="s">
        <v>830</v>
      </c>
      <c r="F364" s="9">
        <v>2002</v>
      </c>
      <c r="G364" s="9">
        <v>1.8</v>
      </c>
      <c r="H364" s="10">
        <v>47</v>
      </c>
      <c r="I364" s="9">
        <v>57</v>
      </c>
      <c r="J364" s="9">
        <v>82.5</v>
      </c>
      <c r="K364" s="9">
        <v>534</v>
      </c>
      <c r="L364" s="9">
        <v>122</v>
      </c>
      <c r="M364" s="10">
        <v>34</v>
      </c>
      <c r="N364" s="9">
        <v>34</v>
      </c>
      <c r="O364" s="9">
        <v>100</v>
      </c>
      <c r="P364" s="10">
        <v>9</v>
      </c>
      <c r="Q364" s="9">
        <v>12</v>
      </c>
      <c r="R364" s="9">
        <v>75</v>
      </c>
      <c r="S364" s="10">
        <v>1</v>
      </c>
      <c r="T364" s="9">
        <v>3</v>
      </c>
      <c r="U364" s="9">
        <v>33.299999999999997</v>
      </c>
      <c r="V364" s="13">
        <v>0</v>
      </c>
      <c r="W364" s="9">
        <v>0.5</v>
      </c>
      <c r="X364" s="9">
        <v>0.9</v>
      </c>
      <c r="Y364" s="11" t="s">
        <v>260</v>
      </c>
      <c r="Z364" s="9">
        <v>2</v>
      </c>
      <c r="AA364" s="9">
        <v>1</v>
      </c>
      <c r="AB364" s="9">
        <v>3</v>
      </c>
      <c r="AC364" s="9">
        <v>1</v>
      </c>
      <c r="AD364" s="9">
        <v>2</v>
      </c>
      <c r="AE364" s="12" t="s">
        <v>20</v>
      </c>
    </row>
    <row r="365" spans="1:31">
      <c r="A365" s="50" t="s">
        <v>831</v>
      </c>
      <c r="B365" s="52" t="s">
        <v>164</v>
      </c>
      <c r="C365" s="53" t="s">
        <v>41</v>
      </c>
      <c r="D365" s="52" t="s">
        <v>36</v>
      </c>
      <c r="E365" s="53" t="s">
        <v>832</v>
      </c>
      <c r="F365" s="53">
        <v>1994</v>
      </c>
      <c r="G365" s="53">
        <v>7.3</v>
      </c>
      <c r="H365" s="56">
        <v>287</v>
      </c>
      <c r="I365" s="53">
        <v>357</v>
      </c>
      <c r="J365" s="53">
        <v>80.400000000000006</v>
      </c>
      <c r="K365" s="53">
        <v>4751</v>
      </c>
      <c r="L365" s="53">
        <v>1561</v>
      </c>
      <c r="M365" s="56">
        <v>141</v>
      </c>
      <c r="N365" s="53">
        <v>162</v>
      </c>
      <c r="O365" s="53">
        <v>87</v>
      </c>
      <c r="P365" s="56">
        <v>102</v>
      </c>
      <c r="Q365" s="53">
        <v>121</v>
      </c>
      <c r="R365" s="53">
        <v>84.3</v>
      </c>
      <c r="S365" s="56">
        <v>28</v>
      </c>
      <c r="T365" s="53">
        <v>45</v>
      </c>
      <c r="U365" s="53">
        <v>62.2</v>
      </c>
      <c r="V365" s="56">
        <v>2</v>
      </c>
      <c r="W365" s="53">
        <v>0.5</v>
      </c>
      <c r="X365" s="53">
        <v>0.5</v>
      </c>
      <c r="Y365" s="58" t="s">
        <v>166</v>
      </c>
      <c r="Z365" s="53">
        <v>6</v>
      </c>
      <c r="AA365" s="53">
        <v>26</v>
      </c>
      <c r="AB365" s="53">
        <v>6</v>
      </c>
      <c r="AC365" s="53">
        <v>1</v>
      </c>
      <c r="AD365" s="53">
        <v>39</v>
      </c>
      <c r="AE365" s="61" t="s">
        <v>20</v>
      </c>
    </row>
    <row r="366" spans="1:31">
      <c r="A366" s="7" t="s">
        <v>833</v>
      </c>
      <c r="B366" s="8" t="s">
        <v>54</v>
      </c>
      <c r="C366" s="9" t="s">
        <v>23</v>
      </c>
      <c r="D366" s="8" t="s">
        <v>121</v>
      </c>
      <c r="E366" s="9" t="s">
        <v>834</v>
      </c>
      <c r="F366" s="9">
        <v>2005</v>
      </c>
      <c r="G366" s="9">
        <v>4.5999999999999996</v>
      </c>
      <c r="H366" s="10">
        <v>45</v>
      </c>
      <c r="I366" s="9">
        <v>72</v>
      </c>
      <c r="J366" s="9">
        <v>62.5</v>
      </c>
      <c r="K366" s="9">
        <v>596</v>
      </c>
      <c r="L366" s="9">
        <v>167</v>
      </c>
      <c r="M366" s="10">
        <v>32</v>
      </c>
      <c r="N366" s="9">
        <v>41</v>
      </c>
      <c r="O366" s="9">
        <v>78</v>
      </c>
      <c r="P366" s="10">
        <v>11</v>
      </c>
      <c r="Q366" s="9">
        <v>17</v>
      </c>
      <c r="R366" s="9">
        <v>64.7</v>
      </c>
      <c r="S366" s="10">
        <v>1</v>
      </c>
      <c r="T366" s="9">
        <v>2</v>
      </c>
      <c r="U366" s="9">
        <v>50</v>
      </c>
      <c r="V366" s="13">
        <v>0</v>
      </c>
      <c r="W366" s="9">
        <v>0.5</v>
      </c>
      <c r="X366" s="9">
        <v>0.5</v>
      </c>
      <c r="Y366" s="11" t="s">
        <v>260</v>
      </c>
      <c r="Z366" s="9">
        <v>4</v>
      </c>
      <c r="AA366" s="9">
        <v>2</v>
      </c>
      <c r="AB366" s="9">
        <v>2</v>
      </c>
      <c r="AC366" s="14">
        <v>0</v>
      </c>
      <c r="AD366" s="9">
        <v>9</v>
      </c>
      <c r="AE366" s="12" t="s">
        <v>20</v>
      </c>
    </row>
    <row r="367" spans="1:31">
      <c r="A367" s="7" t="s">
        <v>835</v>
      </c>
      <c r="B367" s="8" t="s">
        <v>164</v>
      </c>
      <c r="C367" s="9" t="s">
        <v>41</v>
      </c>
      <c r="D367" s="8" t="s">
        <v>133</v>
      </c>
      <c r="E367" s="9" t="s">
        <v>836</v>
      </c>
      <c r="F367" s="9">
        <v>1992</v>
      </c>
      <c r="G367" s="9">
        <v>11.3</v>
      </c>
      <c r="H367" s="10">
        <v>407</v>
      </c>
      <c r="I367" s="9">
        <v>488</v>
      </c>
      <c r="J367" s="9">
        <v>83.4</v>
      </c>
      <c r="K367" s="9">
        <v>5900</v>
      </c>
      <c r="L367" s="9">
        <v>1521</v>
      </c>
      <c r="M367" s="10">
        <v>235</v>
      </c>
      <c r="N367" s="9">
        <v>258</v>
      </c>
      <c r="O367" s="9">
        <v>91.1</v>
      </c>
      <c r="P367" s="10">
        <v>137</v>
      </c>
      <c r="Q367" s="9">
        <v>156</v>
      </c>
      <c r="R367" s="9">
        <v>87.8</v>
      </c>
      <c r="S367" s="10">
        <v>17</v>
      </c>
      <c r="T367" s="9">
        <v>39</v>
      </c>
      <c r="U367" s="9">
        <v>43.6</v>
      </c>
      <c r="V367" s="13">
        <v>0</v>
      </c>
      <c r="W367" s="9">
        <v>0.5</v>
      </c>
      <c r="X367" s="9">
        <v>0.8</v>
      </c>
      <c r="Y367" s="11" t="s">
        <v>260</v>
      </c>
      <c r="Z367" s="9">
        <v>8</v>
      </c>
      <c r="AA367" s="9">
        <v>40</v>
      </c>
      <c r="AB367" s="9">
        <v>6</v>
      </c>
      <c r="AC367" s="14">
        <v>0</v>
      </c>
      <c r="AD367" s="9">
        <v>51</v>
      </c>
      <c r="AE367" s="12" t="s">
        <v>20</v>
      </c>
    </row>
    <row r="368" spans="1:31">
      <c r="A368" s="7" t="s">
        <v>837</v>
      </c>
      <c r="B368" s="8" t="s">
        <v>164</v>
      </c>
      <c r="C368" s="9" t="s">
        <v>41</v>
      </c>
      <c r="D368" s="8" t="s">
        <v>147</v>
      </c>
      <c r="E368" s="9" t="s">
        <v>838</v>
      </c>
      <c r="F368" s="9">
        <v>2002</v>
      </c>
      <c r="G368" s="9">
        <v>8.1</v>
      </c>
      <c r="H368" s="10">
        <v>362</v>
      </c>
      <c r="I368" s="9">
        <v>400</v>
      </c>
      <c r="J368" s="9">
        <v>90.5</v>
      </c>
      <c r="K368" s="9">
        <v>6304</v>
      </c>
      <c r="L368" s="9">
        <v>1580</v>
      </c>
      <c r="M368" s="10">
        <v>158</v>
      </c>
      <c r="N368" s="9">
        <v>166</v>
      </c>
      <c r="O368" s="9">
        <v>95.2</v>
      </c>
      <c r="P368" s="10">
        <v>164</v>
      </c>
      <c r="Q368" s="9">
        <v>169</v>
      </c>
      <c r="R368" s="9">
        <v>97</v>
      </c>
      <c r="S368" s="10">
        <v>29</v>
      </c>
      <c r="T368" s="9">
        <v>42</v>
      </c>
      <c r="U368" s="9">
        <v>69</v>
      </c>
      <c r="V368" s="10">
        <v>2</v>
      </c>
      <c r="W368" s="9">
        <v>0.5</v>
      </c>
      <c r="X368" s="9">
        <v>0.5</v>
      </c>
      <c r="Y368" s="11" t="s">
        <v>166</v>
      </c>
      <c r="Z368" s="9">
        <v>8</v>
      </c>
      <c r="AA368" s="9">
        <v>47</v>
      </c>
      <c r="AB368" s="9">
        <v>4</v>
      </c>
      <c r="AC368" s="14">
        <v>0</v>
      </c>
      <c r="AD368" s="9">
        <v>56</v>
      </c>
      <c r="AE368" s="12" t="s">
        <v>20</v>
      </c>
    </row>
    <row r="369" spans="1:31">
      <c r="A369" s="7" t="s">
        <v>839</v>
      </c>
      <c r="B369" s="8" t="s">
        <v>54</v>
      </c>
      <c r="C369" s="9" t="s">
        <v>67</v>
      </c>
      <c r="D369" s="8" t="s">
        <v>101</v>
      </c>
      <c r="E369" s="9" t="s">
        <v>840</v>
      </c>
      <c r="F369" s="9">
        <v>1997</v>
      </c>
      <c r="G369" s="9">
        <v>14.2</v>
      </c>
      <c r="H369" s="10">
        <v>909</v>
      </c>
      <c r="I369" s="9">
        <v>1035</v>
      </c>
      <c r="J369" s="9">
        <v>87.8</v>
      </c>
      <c r="K369" s="9">
        <v>17708</v>
      </c>
      <c r="L369" s="9">
        <v>7433</v>
      </c>
      <c r="M369" s="10">
        <v>270</v>
      </c>
      <c r="N369" s="9">
        <v>298</v>
      </c>
      <c r="O369" s="9">
        <v>90.6</v>
      </c>
      <c r="P369" s="10">
        <v>550</v>
      </c>
      <c r="Q369" s="9">
        <v>585</v>
      </c>
      <c r="R369" s="9">
        <v>94</v>
      </c>
      <c r="S369" s="10">
        <v>85</v>
      </c>
      <c r="T369" s="9">
        <v>135</v>
      </c>
      <c r="U369" s="9">
        <v>63</v>
      </c>
      <c r="V369" s="13">
        <v>0</v>
      </c>
      <c r="W369" s="9">
        <v>0.5</v>
      </c>
      <c r="X369" s="9">
        <v>0.3</v>
      </c>
      <c r="Y369" s="11" t="s">
        <v>260</v>
      </c>
      <c r="Z369" s="9">
        <v>5</v>
      </c>
      <c r="AA369" s="9">
        <v>59</v>
      </c>
      <c r="AB369" s="9">
        <v>2</v>
      </c>
      <c r="AC369" s="14">
        <v>0</v>
      </c>
      <c r="AD369" s="9">
        <v>51</v>
      </c>
      <c r="AE369" s="12" t="s">
        <v>20</v>
      </c>
    </row>
    <row r="370" spans="1:31">
      <c r="A370" s="7" t="s">
        <v>841</v>
      </c>
      <c r="B370" s="8" t="s">
        <v>54</v>
      </c>
      <c r="C370" s="9" t="s">
        <v>67</v>
      </c>
      <c r="D370" s="8" t="s">
        <v>36</v>
      </c>
      <c r="E370" s="9" t="s">
        <v>842</v>
      </c>
      <c r="F370" s="9">
        <v>1993</v>
      </c>
      <c r="G370" s="9">
        <v>20</v>
      </c>
      <c r="H370" s="10">
        <v>844</v>
      </c>
      <c r="I370" s="9">
        <v>1024</v>
      </c>
      <c r="J370" s="9">
        <v>82.4</v>
      </c>
      <c r="K370" s="9">
        <v>15968</v>
      </c>
      <c r="L370" s="9">
        <v>5820</v>
      </c>
      <c r="M370" s="10">
        <v>309</v>
      </c>
      <c r="N370" s="9">
        <v>344</v>
      </c>
      <c r="O370" s="9">
        <v>89.8</v>
      </c>
      <c r="P370" s="10">
        <v>436</v>
      </c>
      <c r="Q370" s="9">
        <v>501</v>
      </c>
      <c r="R370" s="9">
        <v>87</v>
      </c>
      <c r="S370" s="10">
        <v>86</v>
      </c>
      <c r="T370" s="9">
        <v>146</v>
      </c>
      <c r="U370" s="9">
        <v>58.9</v>
      </c>
      <c r="V370" s="13">
        <v>0</v>
      </c>
      <c r="W370" s="9">
        <v>0.5</v>
      </c>
      <c r="X370" s="9">
        <v>0.8</v>
      </c>
      <c r="Y370" s="11" t="s">
        <v>260</v>
      </c>
      <c r="Z370" s="9">
        <v>4</v>
      </c>
      <c r="AA370" s="9">
        <v>79</v>
      </c>
      <c r="AB370" s="9">
        <v>6</v>
      </c>
      <c r="AC370" s="9">
        <v>3</v>
      </c>
      <c r="AD370" s="9">
        <v>84</v>
      </c>
      <c r="AE370" s="12" t="s">
        <v>20</v>
      </c>
    </row>
    <row r="371" spans="1:31">
      <c r="A371" s="7" t="s">
        <v>843</v>
      </c>
      <c r="B371" s="8" t="s">
        <v>411</v>
      </c>
      <c r="C371" s="9" t="s">
        <v>67</v>
      </c>
      <c r="D371" s="8" t="s">
        <v>133</v>
      </c>
      <c r="E371" s="9" t="s">
        <v>844</v>
      </c>
      <c r="F371" s="9">
        <v>1994</v>
      </c>
      <c r="G371" s="9">
        <v>15.7</v>
      </c>
      <c r="H371" s="10">
        <v>584</v>
      </c>
      <c r="I371" s="9">
        <v>690</v>
      </c>
      <c r="J371" s="9">
        <v>84.6</v>
      </c>
      <c r="K371" s="9">
        <v>11154</v>
      </c>
      <c r="L371" s="9">
        <v>4596</v>
      </c>
      <c r="M371" s="10">
        <v>206</v>
      </c>
      <c r="N371" s="9">
        <v>228</v>
      </c>
      <c r="O371" s="9">
        <v>90.4</v>
      </c>
      <c r="P371" s="10">
        <v>311</v>
      </c>
      <c r="Q371" s="9">
        <v>338</v>
      </c>
      <c r="R371" s="9">
        <v>92</v>
      </c>
      <c r="S371" s="10">
        <v>62</v>
      </c>
      <c r="T371" s="9">
        <v>111</v>
      </c>
      <c r="U371" s="9">
        <v>55.9</v>
      </c>
      <c r="V371" s="10">
        <v>1</v>
      </c>
      <c r="W371" s="9">
        <v>0.5</v>
      </c>
      <c r="X371" s="9">
        <v>0.9</v>
      </c>
      <c r="Y371" s="11" t="s">
        <v>65</v>
      </c>
      <c r="Z371" s="9">
        <v>4</v>
      </c>
      <c r="AA371" s="9">
        <v>43</v>
      </c>
      <c r="AB371" s="14">
        <v>0</v>
      </c>
      <c r="AC371" s="14">
        <v>0</v>
      </c>
      <c r="AD371" s="9">
        <v>30</v>
      </c>
      <c r="AE371" s="12" t="s">
        <v>20</v>
      </c>
    </row>
    <row r="372" spans="1:31">
      <c r="A372" s="7" t="s">
        <v>845</v>
      </c>
      <c r="B372" s="8" t="s">
        <v>87</v>
      </c>
      <c r="C372" s="9" t="s">
        <v>29</v>
      </c>
      <c r="D372" s="8" t="s">
        <v>114</v>
      </c>
      <c r="E372" s="9" t="s">
        <v>846</v>
      </c>
      <c r="F372" s="9">
        <v>2003</v>
      </c>
      <c r="G372" s="9">
        <v>8.6</v>
      </c>
      <c r="H372" s="10">
        <v>307</v>
      </c>
      <c r="I372" s="9">
        <v>355</v>
      </c>
      <c r="J372" s="9">
        <v>86.5</v>
      </c>
      <c r="K372" s="9">
        <v>4916</v>
      </c>
      <c r="L372" s="9">
        <v>1209</v>
      </c>
      <c r="M372" s="10">
        <v>168</v>
      </c>
      <c r="N372" s="9">
        <v>183</v>
      </c>
      <c r="O372" s="9">
        <v>91.8</v>
      </c>
      <c r="P372" s="10">
        <v>107</v>
      </c>
      <c r="Q372" s="9">
        <v>123</v>
      </c>
      <c r="R372" s="9">
        <v>87</v>
      </c>
      <c r="S372" s="10">
        <v>24</v>
      </c>
      <c r="T372" s="9">
        <v>28</v>
      </c>
      <c r="U372" s="9">
        <v>85.7</v>
      </c>
      <c r="V372" s="13">
        <v>0</v>
      </c>
      <c r="W372" s="9">
        <v>0.5</v>
      </c>
      <c r="X372" s="9">
        <v>0.3</v>
      </c>
      <c r="Y372" s="11" t="s">
        <v>260</v>
      </c>
      <c r="Z372" s="9">
        <v>3</v>
      </c>
      <c r="AA372" s="9">
        <v>32</v>
      </c>
      <c r="AB372" s="9">
        <v>4</v>
      </c>
      <c r="AC372" s="14">
        <v>0</v>
      </c>
      <c r="AD372" s="9">
        <v>33</v>
      </c>
      <c r="AE372" s="12" t="s">
        <v>20</v>
      </c>
    </row>
    <row r="373" spans="1:31">
      <c r="A373" s="7" t="s">
        <v>847</v>
      </c>
      <c r="B373" s="8" t="s">
        <v>54</v>
      </c>
      <c r="C373" s="9" t="s">
        <v>41</v>
      </c>
      <c r="D373" s="8" t="s">
        <v>242</v>
      </c>
      <c r="E373" s="9" t="s">
        <v>848</v>
      </c>
      <c r="F373" s="9">
        <v>1999</v>
      </c>
      <c r="G373" s="9">
        <v>13.7</v>
      </c>
      <c r="H373" s="10">
        <v>538</v>
      </c>
      <c r="I373" s="9">
        <v>623</v>
      </c>
      <c r="J373" s="9">
        <v>86.4</v>
      </c>
      <c r="K373" s="9">
        <v>8870</v>
      </c>
      <c r="L373" s="9">
        <v>2278</v>
      </c>
      <c r="M373" s="10">
        <v>272</v>
      </c>
      <c r="N373" s="9">
        <v>301</v>
      </c>
      <c r="O373" s="9">
        <v>90.4</v>
      </c>
      <c r="P373" s="10">
        <v>202</v>
      </c>
      <c r="Q373" s="9">
        <v>221</v>
      </c>
      <c r="R373" s="9">
        <v>91.4</v>
      </c>
      <c r="S373" s="10">
        <v>49</v>
      </c>
      <c r="T373" s="9">
        <v>73</v>
      </c>
      <c r="U373" s="9">
        <v>67.099999999999994</v>
      </c>
      <c r="V373" s="10">
        <v>1</v>
      </c>
      <c r="W373" s="9">
        <v>0.5</v>
      </c>
      <c r="X373" s="9">
        <v>0.5</v>
      </c>
      <c r="Y373" s="11" t="s">
        <v>65</v>
      </c>
      <c r="Z373" s="9">
        <v>7</v>
      </c>
      <c r="AA373" s="9">
        <v>42</v>
      </c>
      <c r="AB373" s="9">
        <v>6</v>
      </c>
      <c r="AC373" s="14">
        <v>0</v>
      </c>
      <c r="AD373" s="9">
        <v>47</v>
      </c>
      <c r="AE373" s="12" t="s">
        <v>20</v>
      </c>
    </row>
    <row r="374" spans="1:31">
      <c r="A374" s="7" t="s">
        <v>849</v>
      </c>
      <c r="B374" s="8" t="s">
        <v>355</v>
      </c>
      <c r="C374" s="9" t="s">
        <v>29</v>
      </c>
      <c r="D374" s="8" t="s">
        <v>133</v>
      </c>
      <c r="E374" s="9" t="s">
        <v>850</v>
      </c>
      <c r="F374" s="9">
        <v>2000</v>
      </c>
      <c r="G374" s="9">
        <v>7.8</v>
      </c>
      <c r="H374" s="10">
        <v>137</v>
      </c>
      <c r="I374" s="9">
        <v>214</v>
      </c>
      <c r="J374" s="9">
        <v>64</v>
      </c>
      <c r="K374" s="9">
        <v>2447</v>
      </c>
      <c r="L374" s="9">
        <v>747</v>
      </c>
      <c r="M374" s="10">
        <v>70</v>
      </c>
      <c r="N374" s="9">
        <v>85</v>
      </c>
      <c r="O374" s="9">
        <v>82.4</v>
      </c>
      <c r="P374" s="10">
        <v>43</v>
      </c>
      <c r="Q374" s="9">
        <v>72</v>
      </c>
      <c r="R374" s="9">
        <v>59.7</v>
      </c>
      <c r="S374" s="10">
        <v>20</v>
      </c>
      <c r="T374" s="9">
        <v>39</v>
      </c>
      <c r="U374" s="9">
        <v>51.3</v>
      </c>
      <c r="V374" s="13">
        <v>0</v>
      </c>
      <c r="W374" s="9">
        <v>0.5</v>
      </c>
      <c r="X374" s="9">
        <v>0.8</v>
      </c>
      <c r="Y374" s="11" t="s">
        <v>260</v>
      </c>
      <c r="Z374" s="9">
        <v>9</v>
      </c>
      <c r="AA374" s="9">
        <v>9</v>
      </c>
      <c r="AB374" s="9">
        <v>3</v>
      </c>
      <c r="AC374" s="9">
        <v>3</v>
      </c>
      <c r="AD374" s="9">
        <v>8</v>
      </c>
      <c r="AE374" s="12" t="s">
        <v>20</v>
      </c>
    </row>
    <row r="375" spans="1:31">
      <c r="A375" s="7" t="s">
        <v>851</v>
      </c>
      <c r="B375" s="8" t="s">
        <v>54</v>
      </c>
      <c r="C375" s="9" t="s">
        <v>29</v>
      </c>
      <c r="D375" s="8" t="s">
        <v>101</v>
      </c>
      <c r="E375" s="9" t="s">
        <v>852</v>
      </c>
      <c r="F375" s="9">
        <v>2004</v>
      </c>
      <c r="G375" s="9">
        <v>5.3</v>
      </c>
      <c r="H375" s="10">
        <v>148</v>
      </c>
      <c r="I375" s="9">
        <v>188</v>
      </c>
      <c r="J375" s="9">
        <v>78.7</v>
      </c>
      <c r="K375" s="9">
        <v>2117</v>
      </c>
      <c r="L375" s="9">
        <v>507</v>
      </c>
      <c r="M375" s="10">
        <v>83</v>
      </c>
      <c r="N375" s="9">
        <v>97</v>
      </c>
      <c r="O375" s="9">
        <v>85.6</v>
      </c>
      <c r="P375" s="10">
        <v>53</v>
      </c>
      <c r="Q375" s="9">
        <v>62</v>
      </c>
      <c r="R375" s="9">
        <v>85.5</v>
      </c>
      <c r="S375" s="10">
        <v>5</v>
      </c>
      <c r="T375" s="9">
        <v>10</v>
      </c>
      <c r="U375" s="9">
        <v>50</v>
      </c>
      <c r="V375" s="13">
        <v>0</v>
      </c>
      <c r="W375" s="9">
        <v>0.5</v>
      </c>
      <c r="X375" s="9">
        <v>0.3</v>
      </c>
      <c r="Y375" s="11" t="s">
        <v>260</v>
      </c>
      <c r="Z375" s="9">
        <v>8</v>
      </c>
      <c r="AA375" s="9">
        <v>10</v>
      </c>
      <c r="AB375" s="9">
        <v>2</v>
      </c>
      <c r="AC375" s="14">
        <v>0</v>
      </c>
      <c r="AD375" s="9">
        <v>18</v>
      </c>
      <c r="AE375" s="12" t="s">
        <v>20</v>
      </c>
    </row>
    <row r="376" spans="1:31">
      <c r="A376" s="7" t="s">
        <v>853</v>
      </c>
      <c r="B376" s="8" t="s">
        <v>34</v>
      </c>
      <c r="C376" s="9" t="s">
        <v>67</v>
      </c>
      <c r="D376" s="8" t="s">
        <v>63</v>
      </c>
      <c r="E376" s="9" t="s">
        <v>854</v>
      </c>
      <c r="F376" s="9">
        <v>2000</v>
      </c>
      <c r="G376" s="9">
        <v>7.4</v>
      </c>
      <c r="H376" s="10">
        <v>389</v>
      </c>
      <c r="I376" s="9">
        <v>448</v>
      </c>
      <c r="J376" s="9">
        <v>86.8</v>
      </c>
      <c r="K376" s="9">
        <v>6061</v>
      </c>
      <c r="L376" s="9">
        <v>1895</v>
      </c>
      <c r="M376" s="10">
        <v>209</v>
      </c>
      <c r="N376" s="9">
        <v>222</v>
      </c>
      <c r="O376" s="9">
        <v>94.1</v>
      </c>
      <c r="P376" s="10">
        <v>143</v>
      </c>
      <c r="Q376" s="9">
        <v>161</v>
      </c>
      <c r="R376" s="9">
        <v>88.8</v>
      </c>
      <c r="S376" s="10">
        <v>22</v>
      </c>
      <c r="T376" s="9">
        <v>36</v>
      </c>
      <c r="U376" s="9">
        <v>61.1</v>
      </c>
      <c r="V376" s="10">
        <v>1</v>
      </c>
      <c r="W376" s="9">
        <v>0.5</v>
      </c>
      <c r="X376" s="9">
        <v>0.8</v>
      </c>
      <c r="Y376" s="11" t="s">
        <v>65</v>
      </c>
      <c r="Z376" s="9">
        <v>5</v>
      </c>
      <c r="AA376" s="9">
        <v>20</v>
      </c>
      <c r="AB376" s="9">
        <v>9</v>
      </c>
      <c r="AC376" s="9">
        <v>6</v>
      </c>
      <c r="AD376" s="9">
        <v>23</v>
      </c>
      <c r="AE376" s="12" t="s">
        <v>20</v>
      </c>
    </row>
    <row r="377" spans="1:31">
      <c r="A377" s="7" t="s">
        <v>855</v>
      </c>
      <c r="B377" s="8" t="s">
        <v>322</v>
      </c>
      <c r="C377" s="9" t="s">
        <v>67</v>
      </c>
      <c r="D377" s="8" t="s">
        <v>114</v>
      </c>
      <c r="E377" s="9" t="s">
        <v>856</v>
      </c>
      <c r="F377" s="9">
        <v>1988</v>
      </c>
      <c r="G377" s="9">
        <v>16.100000000000001</v>
      </c>
      <c r="H377" s="10">
        <v>1086</v>
      </c>
      <c r="I377" s="9">
        <v>1185</v>
      </c>
      <c r="J377" s="9">
        <v>91.6</v>
      </c>
      <c r="K377" s="9">
        <v>20272</v>
      </c>
      <c r="L377" s="9">
        <v>8118</v>
      </c>
      <c r="M377" s="10">
        <v>410</v>
      </c>
      <c r="N377" s="9">
        <v>424</v>
      </c>
      <c r="O377" s="9">
        <v>96.7</v>
      </c>
      <c r="P377" s="10">
        <v>573</v>
      </c>
      <c r="Q377" s="9">
        <v>606</v>
      </c>
      <c r="R377" s="9">
        <v>94.6</v>
      </c>
      <c r="S377" s="10">
        <v>96</v>
      </c>
      <c r="T377" s="9">
        <v>142</v>
      </c>
      <c r="U377" s="9">
        <v>67.599999999999994</v>
      </c>
      <c r="V377" s="13">
        <v>0</v>
      </c>
      <c r="W377" s="9">
        <v>0.5</v>
      </c>
      <c r="X377" s="9">
        <v>0.6</v>
      </c>
      <c r="Y377" s="11" t="s">
        <v>260</v>
      </c>
      <c r="Z377" s="9">
        <v>4</v>
      </c>
      <c r="AA377" s="9">
        <v>76</v>
      </c>
      <c r="AB377" s="9">
        <v>3</v>
      </c>
      <c r="AC377" s="14">
        <v>0</v>
      </c>
      <c r="AD377" s="9">
        <v>52</v>
      </c>
      <c r="AE377" s="12" t="s">
        <v>20</v>
      </c>
    </row>
    <row r="378" spans="1:31">
      <c r="A378" s="7" t="s">
        <v>857</v>
      </c>
      <c r="B378" s="8" t="s">
        <v>54</v>
      </c>
      <c r="C378" s="9" t="s">
        <v>41</v>
      </c>
      <c r="D378" s="8" t="s">
        <v>72</v>
      </c>
      <c r="E378" s="9" t="s">
        <v>858</v>
      </c>
      <c r="F378" s="9">
        <v>1995</v>
      </c>
      <c r="G378" s="9">
        <v>6.2</v>
      </c>
      <c r="H378" s="10">
        <v>277</v>
      </c>
      <c r="I378" s="9">
        <v>317</v>
      </c>
      <c r="J378" s="9">
        <v>87.4</v>
      </c>
      <c r="K378" s="9">
        <v>4180</v>
      </c>
      <c r="L378" s="9">
        <v>1079</v>
      </c>
      <c r="M378" s="10">
        <v>157</v>
      </c>
      <c r="N378" s="9">
        <v>174</v>
      </c>
      <c r="O378" s="9">
        <v>90.2</v>
      </c>
      <c r="P378" s="10">
        <v>100</v>
      </c>
      <c r="Q378" s="9">
        <v>106</v>
      </c>
      <c r="R378" s="9">
        <v>94.3</v>
      </c>
      <c r="S378" s="10">
        <v>14</v>
      </c>
      <c r="T378" s="9">
        <v>24</v>
      </c>
      <c r="U378" s="9">
        <v>58.3</v>
      </c>
      <c r="V378" s="13">
        <v>0</v>
      </c>
      <c r="W378" s="9">
        <v>0.4</v>
      </c>
      <c r="X378" s="9">
        <v>0.1</v>
      </c>
      <c r="Y378" s="11" t="s">
        <v>180</v>
      </c>
      <c r="Z378" s="9">
        <v>3</v>
      </c>
      <c r="AA378" s="9">
        <v>24</v>
      </c>
      <c r="AB378" s="9">
        <v>2</v>
      </c>
      <c r="AC378" s="14">
        <v>0</v>
      </c>
      <c r="AD378" s="9">
        <v>22</v>
      </c>
      <c r="AE378" s="12" t="s">
        <v>20</v>
      </c>
    </row>
    <row r="379" spans="1:31">
      <c r="A379" s="7" t="s">
        <v>859</v>
      </c>
      <c r="B379" s="8" t="s">
        <v>250</v>
      </c>
      <c r="C379" s="9" t="s">
        <v>23</v>
      </c>
      <c r="D379" s="8" t="s">
        <v>136</v>
      </c>
      <c r="E379" s="9" t="s">
        <v>860</v>
      </c>
      <c r="F379" s="9">
        <v>2001</v>
      </c>
      <c r="G379" s="9">
        <v>6.3</v>
      </c>
      <c r="H379" s="10">
        <v>94</v>
      </c>
      <c r="I379" s="9">
        <v>131</v>
      </c>
      <c r="J379" s="9">
        <v>71.8</v>
      </c>
      <c r="K379" s="9">
        <v>1198</v>
      </c>
      <c r="L379" s="9">
        <v>271</v>
      </c>
      <c r="M379" s="10">
        <v>59</v>
      </c>
      <c r="N379" s="9">
        <v>79</v>
      </c>
      <c r="O379" s="9">
        <v>74.7</v>
      </c>
      <c r="P379" s="10">
        <v>23</v>
      </c>
      <c r="Q379" s="9">
        <v>32</v>
      </c>
      <c r="R379" s="9">
        <v>71.900000000000006</v>
      </c>
      <c r="S379" s="10">
        <v>4</v>
      </c>
      <c r="T379" s="9">
        <v>5</v>
      </c>
      <c r="U379" s="9">
        <v>80</v>
      </c>
      <c r="V379" s="13">
        <v>0</v>
      </c>
      <c r="W379" s="9">
        <v>0.4</v>
      </c>
      <c r="X379" s="9">
        <v>0.6</v>
      </c>
      <c r="Y379" s="11" t="s">
        <v>180</v>
      </c>
      <c r="Z379" s="9">
        <v>6</v>
      </c>
      <c r="AA379" s="9">
        <v>7</v>
      </c>
      <c r="AB379" s="9">
        <v>3</v>
      </c>
      <c r="AC379" s="14">
        <v>0</v>
      </c>
      <c r="AD379" s="9">
        <v>8</v>
      </c>
      <c r="AE379" s="12" t="s">
        <v>20</v>
      </c>
    </row>
    <row r="380" spans="1:31">
      <c r="A380" s="7" t="s">
        <v>861</v>
      </c>
      <c r="B380" s="8" t="s">
        <v>54</v>
      </c>
      <c r="C380" s="9" t="s">
        <v>67</v>
      </c>
      <c r="D380" s="8" t="s">
        <v>110</v>
      </c>
      <c r="E380" s="9" t="s">
        <v>862</v>
      </c>
      <c r="F380" s="9">
        <v>1998</v>
      </c>
      <c r="G380" s="9">
        <v>4.4000000000000004</v>
      </c>
      <c r="H380" s="10">
        <v>192</v>
      </c>
      <c r="I380" s="9">
        <v>250</v>
      </c>
      <c r="J380" s="9">
        <v>76.8</v>
      </c>
      <c r="K380" s="9">
        <v>3237</v>
      </c>
      <c r="L380" s="9">
        <v>1223</v>
      </c>
      <c r="M380" s="10">
        <v>101</v>
      </c>
      <c r="N380" s="9">
        <v>112</v>
      </c>
      <c r="O380" s="9">
        <v>90.2</v>
      </c>
      <c r="P380" s="10">
        <v>76</v>
      </c>
      <c r="Q380" s="9">
        <v>92</v>
      </c>
      <c r="R380" s="9">
        <v>82.6</v>
      </c>
      <c r="S380" s="10">
        <v>14</v>
      </c>
      <c r="T380" s="9">
        <v>33</v>
      </c>
      <c r="U380" s="9">
        <v>42.4</v>
      </c>
      <c r="V380" s="13">
        <v>0</v>
      </c>
      <c r="W380" s="9">
        <v>0.4</v>
      </c>
      <c r="X380" s="9">
        <v>0.4</v>
      </c>
      <c r="Y380" s="11" t="s">
        <v>180</v>
      </c>
      <c r="Z380" s="9">
        <v>6</v>
      </c>
      <c r="AA380" s="9">
        <v>19</v>
      </c>
      <c r="AB380" s="9">
        <v>5</v>
      </c>
      <c r="AC380" s="9">
        <v>1</v>
      </c>
      <c r="AD380" s="9">
        <v>23</v>
      </c>
      <c r="AE380" s="12" t="s">
        <v>20</v>
      </c>
    </row>
    <row r="381" spans="1:31">
      <c r="A381" s="7" t="s">
        <v>863</v>
      </c>
      <c r="B381" s="8" t="s">
        <v>54</v>
      </c>
      <c r="C381" s="9" t="s">
        <v>29</v>
      </c>
      <c r="D381" s="8" t="s">
        <v>68</v>
      </c>
      <c r="E381" s="9" t="s">
        <v>864</v>
      </c>
      <c r="F381" s="9">
        <v>2001</v>
      </c>
      <c r="G381" s="9">
        <v>3.5</v>
      </c>
      <c r="H381" s="10">
        <v>98</v>
      </c>
      <c r="I381" s="9">
        <v>137</v>
      </c>
      <c r="J381" s="9">
        <v>71.5</v>
      </c>
      <c r="K381" s="9">
        <v>1559</v>
      </c>
      <c r="L381" s="9">
        <v>399</v>
      </c>
      <c r="M381" s="10">
        <v>55</v>
      </c>
      <c r="N381" s="9">
        <v>67</v>
      </c>
      <c r="O381" s="9">
        <v>82.1</v>
      </c>
      <c r="P381" s="10">
        <v>30</v>
      </c>
      <c r="Q381" s="9">
        <v>41</v>
      </c>
      <c r="R381" s="9">
        <v>73.2</v>
      </c>
      <c r="S381" s="10">
        <v>10</v>
      </c>
      <c r="T381" s="9">
        <v>14</v>
      </c>
      <c r="U381" s="9">
        <v>71.400000000000006</v>
      </c>
      <c r="V381" s="13">
        <v>0</v>
      </c>
      <c r="W381" s="9">
        <v>0.4</v>
      </c>
      <c r="X381" s="9">
        <v>0.9</v>
      </c>
      <c r="Y381" s="11" t="s">
        <v>180</v>
      </c>
      <c r="Z381" s="9">
        <v>2</v>
      </c>
      <c r="AA381" s="9">
        <v>7</v>
      </c>
      <c r="AB381" s="9">
        <v>6</v>
      </c>
      <c r="AC381" s="9">
        <v>3</v>
      </c>
      <c r="AD381" s="9">
        <v>10</v>
      </c>
      <c r="AE381" s="12" t="s">
        <v>20</v>
      </c>
    </row>
    <row r="382" spans="1:31">
      <c r="A382" s="7" t="s">
        <v>865</v>
      </c>
      <c r="B382" s="8" t="s">
        <v>866</v>
      </c>
      <c r="C382" s="9" t="s">
        <v>82</v>
      </c>
      <c r="D382" s="8" t="s">
        <v>235</v>
      </c>
      <c r="E382" s="9" t="s">
        <v>867</v>
      </c>
      <c r="F382" s="9">
        <v>2001</v>
      </c>
      <c r="G382" s="9">
        <v>1.1000000000000001</v>
      </c>
      <c r="H382" s="10">
        <v>41</v>
      </c>
      <c r="I382" s="9">
        <v>49</v>
      </c>
      <c r="J382" s="9">
        <v>83.7</v>
      </c>
      <c r="K382" s="9">
        <v>505</v>
      </c>
      <c r="L382" s="9">
        <v>145</v>
      </c>
      <c r="M382" s="10">
        <v>28</v>
      </c>
      <c r="N382" s="9">
        <v>29</v>
      </c>
      <c r="O382" s="9">
        <v>96.6</v>
      </c>
      <c r="P382" s="10">
        <v>7</v>
      </c>
      <c r="Q382" s="9">
        <v>11</v>
      </c>
      <c r="R382" s="9">
        <v>63.6</v>
      </c>
      <c r="S382" s="10">
        <v>2</v>
      </c>
      <c r="T382" s="9">
        <v>3</v>
      </c>
      <c r="U382" s="9">
        <v>66.7</v>
      </c>
      <c r="V382" s="13">
        <v>0</v>
      </c>
      <c r="W382" s="9">
        <v>0.4</v>
      </c>
      <c r="X382" s="9">
        <v>0.2</v>
      </c>
      <c r="Y382" s="11" t="s">
        <v>180</v>
      </c>
      <c r="Z382" s="9">
        <v>2</v>
      </c>
      <c r="AA382" s="9">
        <v>4</v>
      </c>
      <c r="AB382" s="9">
        <v>2</v>
      </c>
      <c r="AC382" s="9">
        <v>2</v>
      </c>
      <c r="AD382" s="9">
        <v>3</v>
      </c>
      <c r="AE382" s="12" t="s">
        <v>20</v>
      </c>
    </row>
    <row r="383" spans="1:31">
      <c r="A383" s="7" t="s">
        <v>868</v>
      </c>
      <c r="B383" s="8" t="s">
        <v>54</v>
      </c>
      <c r="C383" s="9" t="s">
        <v>82</v>
      </c>
      <c r="D383" s="8" t="s">
        <v>68</v>
      </c>
      <c r="E383" s="9" t="s">
        <v>869</v>
      </c>
      <c r="F383" s="9">
        <v>2000</v>
      </c>
      <c r="G383" s="9">
        <v>5.2</v>
      </c>
      <c r="H383" s="10">
        <v>87</v>
      </c>
      <c r="I383" s="9">
        <v>152</v>
      </c>
      <c r="J383" s="9">
        <v>57.2</v>
      </c>
      <c r="K383" s="9">
        <v>943</v>
      </c>
      <c r="L383" s="9">
        <v>202</v>
      </c>
      <c r="M383" s="10">
        <v>60</v>
      </c>
      <c r="N383" s="9">
        <v>84</v>
      </c>
      <c r="O383" s="9">
        <v>71.400000000000006</v>
      </c>
      <c r="P383" s="10">
        <v>15</v>
      </c>
      <c r="Q383" s="9">
        <v>39</v>
      </c>
      <c r="R383" s="9">
        <v>38.5</v>
      </c>
      <c r="S383" s="10">
        <v>2</v>
      </c>
      <c r="T383" s="9">
        <v>4</v>
      </c>
      <c r="U383" s="9">
        <v>50</v>
      </c>
      <c r="V383" s="13">
        <v>0</v>
      </c>
      <c r="W383" s="9">
        <v>0.4</v>
      </c>
      <c r="X383" s="9">
        <v>0.6</v>
      </c>
      <c r="Y383" s="11" t="s">
        <v>180</v>
      </c>
      <c r="Z383" s="9">
        <v>3</v>
      </c>
      <c r="AA383" s="9">
        <v>6</v>
      </c>
      <c r="AB383" s="9">
        <v>2</v>
      </c>
      <c r="AC383" s="14">
        <v>0</v>
      </c>
      <c r="AD383" s="9">
        <v>8</v>
      </c>
      <c r="AE383" s="12" t="s">
        <v>20</v>
      </c>
    </row>
    <row r="384" spans="1:31">
      <c r="A384" s="7" t="s">
        <v>870</v>
      </c>
      <c r="B384" s="8" t="s">
        <v>129</v>
      </c>
      <c r="C384" s="9" t="s">
        <v>67</v>
      </c>
      <c r="D384" s="8" t="s">
        <v>30</v>
      </c>
      <c r="E384" s="9" t="s">
        <v>871</v>
      </c>
      <c r="F384" s="9">
        <v>1996</v>
      </c>
      <c r="G384" s="9">
        <v>6.5</v>
      </c>
      <c r="H384" s="10">
        <v>314</v>
      </c>
      <c r="I384" s="9">
        <v>370</v>
      </c>
      <c r="J384" s="9">
        <v>84.9</v>
      </c>
      <c r="K384" s="9">
        <v>4705</v>
      </c>
      <c r="L384" s="9">
        <v>1558</v>
      </c>
      <c r="M384" s="10">
        <v>178</v>
      </c>
      <c r="N384" s="9">
        <v>188</v>
      </c>
      <c r="O384" s="9">
        <v>94.7</v>
      </c>
      <c r="P384" s="10">
        <v>119</v>
      </c>
      <c r="Q384" s="9">
        <v>137</v>
      </c>
      <c r="R384" s="9">
        <v>86.9</v>
      </c>
      <c r="S384" s="10">
        <v>11</v>
      </c>
      <c r="T384" s="9">
        <v>28</v>
      </c>
      <c r="U384" s="9">
        <v>39.299999999999997</v>
      </c>
      <c r="V384" s="10">
        <v>1</v>
      </c>
      <c r="W384" s="9">
        <v>0.4</v>
      </c>
      <c r="X384" s="9">
        <v>0.7</v>
      </c>
      <c r="Y384" s="11" t="s">
        <v>186</v>
      </c>
      <c r="Z384" s="9">
        <v>2</v>
      </c>
      <c r="AA384" s="9">
        <v>21</v>
      </c>
      <c r="AB384" s="9">
        <v>4</v>
      </c>
      <c r="AC384" s="14">
        <v>0</v>
      </c>
      <c r="AD384" s="9">
        <v>24</v>
      </c>
      <c r="AE384" s="12" t="s">
        <v>20</v>
      </c>
    </row>
    <row r="385" spans="1:31">
      <c r="A385" s="7" t="s">
        <v>872</v>
      </c>
      <c r="B385" s="8" t="s">
        <v>40</v>
      </c>
      <c r="C385" s="9" t="s">
        <v>67</v>
      </c>
      <c r="D385" s="8" t="s">
        <v>50</v>
      </c>
      <c r="E385" s="9" t="s">
        <v>873</v>
      </c>
      <c r="F385" s="9">
        <v>2000</v>
      </c>
      <c r="G385" s="9">
        <v>7.5</v>
      </c>
      <c r="H385" s="10">
        <v>167</v>
      </c>
      <c r="I385" s="9">
        <v>215</v>
      </c>
      <c r="J385" s="9">
        <v>77.7</v>
      </c>
      <c r="K385" s="9">
        <v>3027</v>
      </c>
      <c r="L385" s="9">
        <v>1258</v>
      </c>
      <c r="M385" s="10">
        <v>68</v>
      </c>
      <c r="N385" s="9">
        <v>77</v>
      </c>
      <c r="O385" s="9">
        <v>88.3</v>
      </c>
      <c r="P385" s="10">
        <v>86</v>
      </c>
      <c r="Q385" s="9">
        <v>99</v>
      </c>
      <c r="R385" s="9">
        <v>86.9</v>
      </c>
      <c r="S385" s="10">
        <v>13</v>
      </c>
      <c r="T385" s="9">
        <v>27</v>
      </c>
      <c r="U385" s="9">
        <v>48.1</v>
      </c>
      <c r="V385" s="10">
        <v>1</v>
      </c>
      <c r="W385" s="9">
        <v>0.4</v>
      </c>
      <c r="X385" s="9">
        <v>0.5</v>
      </c>
      <c r="Y385" s="11" t="s">
        <v>186</v>
      </c>
      <c r="Z385" s="9">
        <v>3</v>
      </c>
      <c r="AA385" s="9">
        <v>10</v>
      </c>
      <c r="AB385" s="9">
        <v>2</v>
      </c>
      <c r="AC385" s="14">
        <v>0</v>
      </c>
      <c r="AD385" s="9">
        <v>15</v>
      </c>
      <c r="AE385" s="12" t="s">
        <v>20</v>
      </c>
    </row>
    <row r="386" spans="1:31">
      <c r="A386" s="7" t="s">
        <v>874</v>
      </c>
      <c r="B386" s="8" t="s">
        <v>54</v>
      </c>
      <c r="C386" s="9" t="s">
        <v>29</v>
      </c>
      <c r="D386" s="8" t="s">
        <v>221</v>
      </c>
      <c r="E386" s="9" t="s">
        <v>875</v>
      </c>
      <c r="F386" s="9">
        <v>2001</v>
      </c>
      <c r="G386" s="9">
        <v>5</v>
      </c>
      <c r="H386" s="10">
        <v>148</v>
      </c>
      <c r="I386" s="9">
        <v>214</v>
      </c>
      <c r="J386" s="9">
        <v>69.2</v>
      </c>
      <c r="K386" s="9">
        <v>2433</v>
      </c>
      <c r="L386" s="9">
        <v>616</v>
      </c>
      <c r="M386" s="10">
        <v>77</v>
      </c>
      <c r="N386" s="9">
        <v>95</v>
      </c>
      <c r="O386" s="9">
        <v>81.099999999999994</v>
      </c>
      <c r="P386" s="10">
        <v>49</v>
      </c>
      <c r="Q386" s="9">
        <v>71</v>
      </c>
      <c r="R386" s="9">
        <v>69</v>
      </c>
      <c r="S386" s="10">
        <v>15</v>
      </c>
      <c r="T386" s="9">
        <v>35</v>
      </c>
      <c r="U386" s="9">
        <v>42.9</v>
      </c>
      <c r="V386" s="13">
        <v>0</v>
      </c>
      <c r="W386" s="9">
        <v>0.4</v>
      </c>
      <c r="X386" s="9">
        <v>0.3</v>
      </c>
      <c r="Y386" s="11" t="s">
        <v>180</v>
      </c>
      <c r="Z386" s="9">
        <v>7</v>
      </c>
      <c r="AA386" s="9">
        <v>16</v>
      </c>
      <c r="AB386" s="9">
        <v>4</v>
      </c>
      <c r="AC386" s="9">
        <v>2</v>
      </c>
      <c r="AD386" s="9">
        <v>24</v>
      </c>
      <c r="AE386" s="12" t="s">
        <v>20</v>
      </c>
    </row>
    <row r="387" spans="1:31">
      <c r="A387" s="7" t="s">
        <v>876</v>
      </c>
      <c r="B387" s="8" t="s">
        <v>722</v>
      </c>
      <c r="C387" s="9" t="s">
        <v>82</v>
      </c>
      <c r="D387" s="8" t="s">
        <v>147</v>
      </c>
      <c r="E387" s="9" t="s">
        <v>877</v>
      </c>
      <c r="F387" s="9">
        <v>1995</v>
      </c>
      <c r="G387" s="9">
        <v>2.2000000000000002</v>
      </c>
      <c r="H387" s="10">
        <v>70</v>
      </c>
      <c r="I387" s="9">
        <v>99</v>
      </c>
      <c r="J387" s="9">
        <v>70.7</v>
      </c>
      <c r="K387" s="9">
        <v>1206</v>
      </c>
      <c r="L387" s="9">
        <v>388</v>
      </c>
      <c r="M387" s="10">
        <v>33</v>
      </c>
      <c r="N387" s="9">
        <v>38</v>
      </c>
      <c r="O387" s="9">
        <v>86.8</v>
      </c>
      <c r="P387" s="10">
        <v>26</v>
      </c>
      <c r="Q387" s="9">
        <v>36</v>
      </c>
      <c r="R387" s="9">
        <v>72.2</v>
      </c>
      <c r="S387" s="10">
        <v>8</v>
      </c>
      <c r="T387" s="9">
        <v>18</v>
      </c>
      <c r="U387" s="9">
        <v>44.4</v>
      </c>
      <c r="V387" s="13">
        <v>0</v>
      </c>
      <c r="W387" s="9">
        <v>0.4</v>
      </c>
      <c r="X387" s="9">
        <v>0.6</v>
      </c>
      <c r="Y387" s="11" t="s">
        <v>180</v>
      </c>
      <c r="Z387" s="9">
        <v>5</v>
      </c>
      <c r="AA387" s="9">
        <v>4</v>
      </c>
      <c r="AB387" s="9">
        <v>2</v>
      </c>
      <c r="AC387" s="14">
        <v>0</v>
      </c>
      <c r="AD387" s="9">
        <v>9</v>
      </c>
      <c r="AE387" s="12" t="s">
        <v>20</v>
      </c>
    </row>
    <row r="388" spans="1:31">
      <c r="A388" s="7" t="s">
        <v>878</v>
      </c>
      <c r="B388" s="8" t="s">
        <v>188</v>
      </c>
      <c r="C388" s="9" t="s">
        <v>41</v>
      </c>
      <c r="D388" s="8" t="s">
        <v>46</v>
      </c>
      <c r="E388" s="9" t="s">
        <v>879</v>
      </c>
      <c r="F388" s="9">
        <v>2001</v>
      </c>
      <c r="G388" s="9">
        <v>10.1</v>
      </c>
      <c r="H388" s="10">
        <v>383</v>
      </c>
      <c r="I388" s="9">
        <v>425</v>
      </c>
      <c r="J388" s="9">
        <v>90.1</v>
      </c>
      <c r="K388" s="9">
        <v>6087</v>
      </c>
      <c r="L388" s="9">
        <v>1933</v>
      </c>
      <c r="M388" s="10">
        <v>204</v>
      </c>
      <c r="N388" s="9">
        <v>218</v>
      </c>
      <c r="O388" s="9">
        <v>93.6</v>
      </c>
      <c r="P388" s="10">
        <v>149</v>
      </c>
      <c r="Q388" s="9">
        <v>165</v>
      </c>
      <c r="R388" s="9">
        <v>90.3</v>
      </c>
      <c r="S388" s="10">
        <v>22</v>
      </c>
      <c r="T388" s="9">
        <v>31</v>
      </c>
      <c r="U388" s="9">
        <v>71</v>
      </c>
      <c r="V388" s="10">
        <v>1</v>
      </c>
      <c r="W388" s="9">
        <v>0.4</v>
      </c>
      <c r="X388" s="9">
        <v>0.4</v>
      </c>
      <c r="Y388" s="11" t="s">
        <v>186</v>
      </c>
      <c r="Z388" s="9">
        <v>4</v>
      </c>
      <c r="AA388" s="9">
        <v>48</v>
      </c>
      <c r="AB388" s="9">
        <v>1</v>
      </c>
      <c r="AC388" s="14">
        <v>0</v>
      </c>
      <c r="AD388" s="9">
        <v>35</v>
      </c>
      <c r="AE388" s="12" t="s">
        <v>20</v>
      </c>
    </row>
    <row r="389" spans="1:31">
      <c r="A389" s="7" t="s">
        <v>880</v>
      </c>
      <c r="B389" s="8" t="s">
        <v>421</v>
      </c>
      <c r="C389" s="9" t="s">
        <v>273</v>
      </c>
      <c r="D389" s="8" t="s">
        <v>221</v>
      </c>
      <c r="E389" s="9" t="s">
        <v>881</v>
      </c>
      <c r="F389" s="9">
        <v>2007</v>
      </c>
      <c r="G389" s="9">
        <v>8.1</v>
      </c>
      <c r="H389" s="10">
        <v>211</v>
      </c>
      <c r="I389" s="9">
        <v>260</v>
      </c>
      <c r="J389" s="9">
        <v>81.2</v>
      </c>
      <c r="K389" s="9">
        <v>3056</v>
      </c>
      <c r="L389" s="9">
        <v>739</v>
      </c>
      <c r="M389" s="10">
        <v>129</v>
      </c>
      <c r="N389" s="9">
        <v>144</v>
      </c>
      <c r="O389" s="9">
        <v>89.6</v>
      </c>
      <c r="P389" s="10">
        <v>70</v>
      </c>
      <c r="Q389" s="9">
        <v>83</v>
      </c>
      <c r="R389" s="9">
        <v>84.3</v>
      </c>
      <c r="S389" s="10">
        <v>5</v>
      </c>
      <c r="T389" s="9">
        <v>16</v>
      </c>
      <c r="U389" s="9">
        <v>31.3</v>
      </c>
      <c r="V389" s="10">
        <v>1</v>
      </c>
      <c r="W389" s="9">
        <v>0.4</v>
      </c>
      <c r="X389" s="9">
        <v>0.5</v>
      </c>
      <c r="Y389" s="11" t="s">
        <v>186</v>
      </c>
      <c r="Z389" s="9">
        <v>6</v>
      </c>
      <c r="AA389" s="9">
        <v>5</v>
      </c>
      <c r="AB389" s="9">
        <v>6</v>
      </c>
      <c r="AC389" s="9">
        <v>5</v>
      </c>
      <c r="AD389" s="9">
        <v>12</v>
      </c>
      <c r="AE389" s="12" t="s">
        <v>20</v>
      </c>
    </row>
    <row r="390" spans="1:31">
      <c r="A390" s="7" t="s">
        <v>882</v>
      </c>
      <c r="B390" s="8" t="s">
        <v>54</v>
      </c>
      <c r="C390" s="9" t="s">
        <v>67</v>
      </c>
      <c r="D390" s="8" t="s">
        <v>157</v>
      </c>
      <c r="E390" s="9" t="s">
        <v>883</v>
      </c>
      <c r="F390" s="9">
        <v>1992</v>
      </c>
      <c r="G390" s="9">
        <v>18.399999999999999</v>
      </c>
      <c r="H390" s="10">
        <v>583</v>
      </c>
      <c r="I390" s="9">
        <v>665</v>
      </c>
      <c r="J390" s="9">
        <v>87.7</v>
      </c>
      <c r="K390" s="9">
        <v>11166</v>
      </c>
      <c r="L390" s="9">
        <v>4413</v>
      </c>
      <c r="M390" s="10">
        <v>197</v>
      </c>
      <c r="N390" s="9">
        <v>212</v>
      </c>
      <c r="O390" s="9">
        <v>92.9</v>
      </c>
      <c r="P390" s="10">
        <v>329</v>
      </c>
      <c r="Q390" s="9">
        <v>350</v>
      </c>
      <c r="R390" s="9">
        <v>94</v>
      </c>
      <c r="S390" s="10">
        <v>52</v>
      </c>
      <c r="T390" s="9">
        <v>83</v>
      </c>
      <c r="U390" s="9">
        <v>62.7</v>
      </c>
      <c r="V390" s="13">
        <v>0</v>
      </c>
      <c r="W390" s="9">
        <v>0.4</v>
      </c>
      <c r="X390" s="9">
        <v>0.4</v>
      </c>
      <c r="Y390" s="11" t="s">
        <v>180</v>
      </c>
      <c r="Z390" s="9">
        <v>4</v>
      </c>
      <c r="AA390" s="9">
        <v>30</v>
      </c>
      <c r="AB390" s="9">
        <v>3</v>
      </c>
      <c r="AC390" s="14">
        <v>0</v>
      </c>
      <c r="AD390" s="9">
        <v>38</v>
      </c>
      <c r="AE390" s="12" t="s">
        <v>20</v>
      </c>
    </row>
    <row r="391" spans="1:31">
      <c r="A391" s="50" t="s">
        <v>884</v>
      </c>
      <c r="B391" s="52" t="s">
        <v>174</v>
      </c>
      <c r="C391" s="53" t="s">
        <v>67</v>
      </c>
      <c r="D391" s="52" t="s">
        <v>24</v>
      </c>
      <c r="E391" s="53" t="s">
        <v>885</v>
      </c>
      <c r="F391" s="53">
        <v>2002</v>
      </c>
      <c r="G391" s="53">
        <v>7.4</v>
      </c>
      <c r="H391" s="56">
        <v>352</v>
      </c>
      <c r="I391" s="53">
        <v>429</v>
      </c>
      <c r="J391" s="53">
        <v>82.1</v>
      </c>
      <c r="K391" s="53">
        <v>5769</v>
      </c>
      <c r="L391" s="53">
        <v>1209</v>
      </c>
      <c r="M391" s="56">
        <v>171</v>
      </c>
      <c r="N391" s="53">
        <v>192</v>
      </c>
      <c r="O391" s="53">
        <v>89.1</v>
      </c>
      <c r="P391" s="56">
        <v>148</v>
      </c>
      <c r="Q391" s="53">
        <v>169</v>
      </c>
      <c r="R391" s="53">
        <v>87.6</v>
      </c>
      <c r="S391" s="56">
        <v>23</v>
      </c>
      <c r="T391" s="53">
        <v>43</v>
      </c>
      <c r="U391" s="53">
        <v>53.5</v>
      </c>
      <c r="V391" s="57">
        <v>0</v>
      </c>
      <c r="W391" s="53">
        <v>0.4</v>
      </c>
      <c r="X391" s="53">
        <v>0.3</v>
      </c>
      <c r="Y391" s="58" t="s">
        <v>180</v>
      </c>
      <c r="Z391" s="53">
        <v>5</v>
      </c>
      <c r="AA391" s="53">
        <v>14</v>
      </c>
      <c r="AB391" s="53">
        <v>5</v>
      </c>
      <c r="AC391" s="53">
        <v>3</v>
      </c>
      <c r="AD391" s="53">
        <v>16</v>
      </c>
      <c r="AE391" s="61" t="s">
        <v>20</v>
      </c>
    </row>
    <row r="392" spans="1:31">
      <c r="A392" s="7" t="s">
        <v>886</v>
      </c>
      <c r="B392" s="8" t="s">
        <v>204</v>
      </c>
      <c r="C392" s="9" t="s">
        <v>41</v>
      </c>
      <c r="D392" s="8" t="s">
        <v>133</v>
      </c>
      <c r="E392" s="9" t="s">
        <v>887</v>
      </c>
      <c r="F392" s="9">
        <v>2000</v>
      </c>
      <c r="G392" s="9">
        <v>7.1</v>
      </c>
      <c r="H392" s="10">
        <v>323</v>
      </c>
      <c r="I392" s="9">
        <v>389</v>
      </c>
      <c r="J392" s="9">
        <v>83</v>
      </c>
      <c r="K392" s="9">
        <v>5228</v>
      </c>
      <c r="L392" s="9">
        <v>1328</v>
      </c>
      <c r="M392" s="10">
        <v>159</v>
      </c>
      <c r="N392" s="9">
        <v>173</v>
      </c>
      <c r="O392" s="9">
        <v>91.9</v>
      </c>
      <c r="P392" s="10">
        <v>126</v>
      </c>
      <c r="Q392" s="9">
        <v>142</v>
      </c>
      <c r="R392" s="9">
        <v>88.7</v>
      </c>
      <c r="S392" s="10">
        <v>25</v>
      </c>
      <c r="T392" s="9">
        <v>50</v>
      </c>
      <c r="U392" s="9">
        <v>50</v>
      </c>
      <c r="V392" s="13">
        <v>0</v>
      </c>
      <c r="W392" s="9">
        <v>0.4</v>
      </c>
      <c r="X392" s="9">
        <v>0.5</v>
      </c>
      <c r="Y392" s="11" t="s">
        <v>180</v>
      </c>
      <c r="Z392" s="9">
        <v>8</v>
      </c>
      <c r="AA392" s="9">
        <v>28</v>
      </c>
      <c r="AB392" s="9">
        <v>3</v>
      </c>
      <c r="AC392" s="14">
        <v>0</v>
      </c>
      <c r="AD392" s="9">
        <v>30</v>
      </c>
      <c r="AE392" s="12" t="s">
        <v>20</v>
      </c>
    </row>
    <row r="393" spans="1:31">
      <c r="A393" s="7" t="s">
        <v>888</v>
      </c>
      <c r="B393" s="8" t="s">
        <v>34</v>
      </c>
      <c r="C393" s="9" t="s">
        <v>29</v>
      </c>
      <c r="D393" s="8" t="s">
        <v>36</v>
      </c>
      <c r="E393" s="9" t="s">
        <v>889</v>
      </c>
      <c r="F393" s="9">
        <v>2000</v>
      </c>
      <c r="G393" s="9">
        <v>2.8</v>
      </c>
      <c r="H393" s="10">
        <v>48</v>
      </c>
      <c r="I393" s="9">
        <v>85</v>
      </c>
      <c r="J393" s="9">
        <v>56.5</v>
      </c>
      <c r="K393" s="9">
        <v>882</v>
      </c>
      <c r="L393" s="9">
        <v>376</v>
      </c>
      <c r="M393" s="10">
        <v>25</v>
      </c>
      <c r="N393" s="9">
        <v>36</v>
      </c>
      <c r="O393" s="9">
        <v>69.400000000000006</v>
      </c>
      <c r="P393" s="10">
        <v>17</v>
      </c>
      <c r="Q393" s="9">
        <v>27</v>
      </c>
      <c r="R393" s="9">
        <v>63</v>
      </c>
      <c r="S393" s="10">
        <v>5</v>
      </c>
      <c r="T393" s="9">
        <v>18</v>
      </c>
      <c r="U393" s="9">
        <v>27.8</v>
      </c>
      <c r="V393" s="13">
        <v>0</v>
      </c>
      <c r="W393" s="9">
        <v>0.4</v>
      </c>
      <c r="X393" s="9">
        <v>0.3</v>
      </c>
      <c r="Y393" s="11" t="s">
        <v>180</v>
      </c>
      <c r="Z393" s="9">
        <v>4</v>
      </c>
      <c r="AA393" s="9">
        <v>9</v>
      </c>
      <c r="AB393" s="9">
        <v>4</v>
      </c>
      <c r="AC393" s="9">
        <v>3</v>
      </c>
      <c r="AD393" s="9">
        <v>10</v>
      </c>
      <c r="AE393" s="12" t="s">
        <v>20</v>
      </c>
    </row>
    <row r="394" spans="1:31">
      <c r="A394" s="7" t="s">
        <v>890</v>
      </c>
      <c r="B394" s="8" t="s">
        <v>164</v>
      </c>
      <c r="C394" s="9" t="s">
        <v>41</v>
      </c>
      <c r="D394" s="8" t="s">
        <v>221</v>
      </c>
      <c r="E394" s="9" t="s">
        <v>891</v>
      </c>
      <c r="F394" s="9">
        <v>2001</v>
      </c>
      <c r="G394" s="9">
        <v>14.8</v>
      </c>
      <c r="H394" s="10">
        <v>563</v>
      </c>
      <c r="I394" s="9">
        <v>667</v>
      </c>
      <c r="J394" s="9">
        <v>84.4</v>
      </c>
      <c r="K394" s="9">
        <v>8552</v>
      </c>
      <c r="L394" s="9">
        <v>2144</v>
      </c>
      <c r="M394" s="10">
        <v>289</v>
      </c>
      <c r="N394" s="9">
        <v>322</v>
      </c>
      <c r="O394" s="9">
        <v>89.8</v>
      </c>
      <c r="P394" s="10">
        <v>224</v>
      </c>
      <c r="Q394" s="9">
        <v>246</v>
      </c>
      <c r="R394" s="9">
        <v>91.1</v>
      </c>
      <c r="S394" s="10">
        <v>24</v>
      </c>
      <c r="T394" s="9">
        <v>48</v>
      </c>
      <c r="U394" s="9">
        <v>50</v>
      </c>
      <c r="V394" s="13">
        <v>0</v>
      </c>
      <c r="W394" s="9">
        <v>0.4</v>
      </c>
      <c r="X394" s="9">
        <v>0.7</v>
      </c>
      <c r="Y394" s="11" t="s">
        <v>180</v>
      </c>
      <c r="Z394" s="9">
        <v>9</v>
      </c>
      <c r="AA394" s="9">
        <v>61</v>
      </c>
      <c r="AB394" s="9">
        <v>6</v>
      </c>
      <c r="AC394" s="14">
        <v>0</v>
      </c>
      <c r="AD394" s="9">
        <v>76</v>
      </c>
      <c r="AE394" s="12" t="s">
        <v>20</v>
      </c>
    </row>
    <row r="395" spans="1:31">
      <c r="A395" s="7" t="s">
        <v>892</v>
      </c>
      <c r="B395" s="8" t="s">
        <v>164</v>
      </c>
      <c r="C395" s="9" t="s">
        <v>67</v>
      </c>
      <c r="D395" s="8" t="s">
        <v>30</v>
      </c>
      <c r="E395" s="9" t="s">
        <v>893</v>
      </c>
      <c r="F395" s="9">
        <v>2004</v>
      </c>
      <c r="G395" s="9">
        <v>9.3000000000000007</v>
      </c>
      <c r="H395" s="10">
        <v>436</v>
      </c>
      <c r="I395" s="9">
        <v>514</v>
      </c>
      <c r="J395" s="9">
        <v>84.8</v>
      </c>
      <c r="K395" s="9">
        <v>6920</v>
      </c>
      <c r="L395" s="9">
        <v>2394</v>
      </c>
      <c r="M395" s="10">
        <v>233</v>
      </c>
      <c r="N395" s="9">
        <v>248</v>
      </c>
      <c r="O395" s="9">
        <v>94</v>
      </c>
      <c r="P395" s="10">
        <v>161</v>
      </c>
      <c r="Q395" s="9">
        <v>186</v>
      </c>
      <c r="R395" s="9">
        <v>86.6</v>
      </c>
      <c r="S395" s="10">
        <v>29</v>
      </c>
      <c r="T395" s="9">
        <v>53</v>
      </c>
      <c r="U395" s="9">
        <v>54.7</v>
      </c>
      <c r="V395" s="10">
        <v>1</v>
      </c>
      <c r="W395" s="9">
        <v>0.4</v>
      </c>
      <c r="X395" s="9">
        <v>0.6</v>
      </c>
      <c r="Y395" s="11" t="s">
        <v>186</v>
      </c>
      <c r="Z395" s="9">
        <v>4</v>
      </c>
      <c r="AA395" s="9">
        <v>23</v>
      </c>
      <c r="AB395" s="9">
        <v>5</v>
      </c>
      <c r="AC395" s="9">
        <v>2</v>
      </c>
      <c r="AD395" s="9">
        <v>27</v>
      </c>
      <c r="AE395" s="12" t="s">
        <v>20</v>
      </c>
    </row>
    <row r="396" spans="1:31">
      <c r="A396" s="7" t="s">
        <v>894</v>
      </c>
      <c r="B396" s="8" t="s">
        <v>379</v>
      </c>
      <c r="C396" s="9" t="s">
        <v>82</v>
      </c>
      <c r="D396" s="8" t="s">
        <v>83</v>
      </c>
      <c r="E396" s="9" t="s">
        <v>895</v>
      </c>
      <c r="F396" s="9">
        <v>2006</v>
      </c>
      <c r="G396" s="9">
        <v>8.1999999999999993</v>
      </c>
      <c r="H396" s="10">
        <v>219</v>
      </c>
      <c r="I396" s="9">
        <v>288</v>
      </c>
      <c r="J396" s="9">
        <v>76</v>
      </c>
      <c r="K396" s="9">
        <v>3752</v>
      </c>
      <c r="L396" s="9">
        <v>863</v>
      </c>
      <c r="M396" s="10">
        <v>103</v>
      </c>
      <c r="N396" s="9">
        <v>117</v>
      </c>
      <c r="O396" s="9">
        <v>88</v>
      </c>
      <c r="P396" s="10">
        <v>92</v>
      </c>
      <c r="Q396" s="9">
        <v>114</v>
      </c>
      <c r="R396" s="9">
        <v>80.7</v>
      </c>
      <c r="S396" s="10">
        <v>19</v>
      </c>
      <c r="T396" s="9">
        <v>41</v>
      </c>
      <c r="U396" s="9">
        <v>46.3</v>
      </c>
      <c r="V396" s="10">
        <v>1</v>
      </c>
      <c r="W396" s="9">
        <v>0.4</v>
      </c>
      <c r="X396" s="9">
        <v>0.8</v>
      </c>
      <c r="Y396" s="11" t="s">
        <v>186</v>
      </c>
      <c r="Z396" s="9">
        <v>7</v>
      </c>
      <c r="AA396" s="9">
        <v>23</v>
      </c>
      <c r="AB396" s="9">
        <v>8</v>
      </c>
      <c r="AC396" s="9">
        <v>1</v>
      </c>
      <c r="AD396" s="9">
        <v>32</v>
      </c>
      <c r="AE396" s="12" t="s">
        <v>20</v>
      </c>
    </row>
    <row r="397" spans="1:31">
      <c r="A397" s="7" t="s">
        <v>896</v>
      </c>
      <c r="B397" s="8" t="s">
        <v>280</v>
      </c>
      <c r="C397" s="9" t="s">
        <v>67</v>
      </c>
      <c r="D397" s="8" t="s">
        <v>68</v>
      </c>
      <c r="E397" s="9" t="s">
        <v>897</v>
      </c>
      <c r="F397" s="9">
        <v>1997</v>
      </c>
      <c r="G397" s="9">
        <v>2.5</v>
      </c>
      <c r="H397" s="10">
        <v>89</v>
      </c>
      <c r="I397" s="9">
        <v>130</v>
      </c>
      <c r="J397" s="9">
        <v>68.5</v>
      </c>
      <c r="K397" s="9">
        <v>1565</v>
      </c>
      <c r="L397" s="9">
        <v>788</v>
      </c>
      <c r="M397" s="10">
        <v>40</v>
      </c>
      <c r="N397" s="9">
        <v>48</v>
      </c>
      <c r="O397" s="9">
        <v>83.3</v>
      </c>
      <c r="P397" s="10">
        <v>35</v>
      </c>
      <c r="Q397" s="9">
        <v>48</v>
      </c>
      <c r="R397" s="9">
        <v>72.900000000000006</v>
      </c>
      <c r="S397" s="10">
        <v>11</v>
      </c>
      <c r="T397" s="9">
        <v>23</v>
      </c>
      <c r="U397" s="9">
        <v>47.8</v>
      </c>
      <c r="V397" s="13">
        <v>0</v>
      </c>
      <c r="W397" s="9">
        <v>0.4</v>
      </c>
      <c r="X397" s="9">
        <v>0.6</v>
      </c>
      <c r="Y397" s="11" t="s">
        <v>180</v>
      </c>
      <c r="Z397" s="9">
        <v>2</v>
      </c>
      <c r="AA397" s="9">
        <v>8</v>
      </c>
      <c r="AB397" s="9">
        <v>3</v>
      </c>
      <c r="AC397" s="9">
        <v>1</v>
      </c>
      <c r="AD397" s="9">
        <v>6</v>
      </c>
      <c r="AE397" s="12" t="s">
        <v>20</v>
      </c>
    </row>
    <row r="398" spans="1:31">
      <c r="A398" s="7" t="s">
        <v>898</v>
      </c>
      <c r="B398" s="8" t="s">
        <v>120</v>
      </c>
      <c r="C398" s="9" t="s">
        <v>67</v>
      </c>
      <c r="D398" s="8" t="s">
        <v>24</v>
      </c>
      <c r="E398" s="9" t="s">
        <v>899</v>
      </c>
      <c r="F398" s="9">
        <v>1997</v>
      </c>
      <c r="G398" s="9">
        <v>21</v>
      </c>
      <c r="H398" s="10">
        <v>1583</v>
      </c>
      <c r="I398" s="9">
        <v>1707</v>
      </c>
      <c r="J398" s="9">
        <v>92.7</v>
      </c>
      <c r="K398" s="9">
        <v>27888</v>
      </c>
      <c r="L398" s="9">
        <v>11018</v>
      </c>
      <c r="M398" s="10">
        <v>677</v>
      </c>
      <c r="N398" s="9">
        <v>696</v>
      </c>
      <c r="O398" s="9">
        <v>97.3</v>
      </c>
      <c r="P398" s="10">
        <v>734</v>
      </c>
      <c r="Q398" s="9">
        <v>776</v>
      </c>
      <c r="R398" s="9">
        <v>94.6</v>
      </c>
      <c r="S398" s="10">
        <v>139</v>
      </c>
      <c r="T398" s="9">
        <v>185</v>
      </c>
      <c r="U398" s="9">
        <v>75.099999999999994</v>
      </c>
      <c r="V398" s="13">
        <v>0</v>
      </c>
      <c r="W398" s="9">
        <v>0.4</v>
      </c>
      <c r="X398" s="9">
        <v>0.5</v>
      </c>
      <c r="Y398" s="11" t="s">
        <v>180</v>
      </c>
      <c r="Z398" s="9">
        <v>4</v>
      </c>
      <c r="AA398" s="9">
        <v>94</v>
      </c>
      <c r="AB398" s="9">
        <v>3</v>
      </c>
      <c r="AC398" s="9">
        <v>1</v>
      </c>
      <c r="AD398" s="9">
        <v>80</v>
      </c>
      <c r="AE398" s="12" t="s">
        <v>20</v>
      </c>
    </row>
    <row r="399" spans="1:31">
      <c r="A399" s="7" t="s">
        <v>900</v>
      </c>
      <c r="B399" s="8" t="s">
        <v>54</v>
      </c>
      <c r="C399" s="9" t="s">
        <v>82</v>
      </c>
      <c r="D399" s="8" t="s">
        <v>106</v>
      </c>
      <c r="E399" s="9" t="s">
        <v>901</v>
      </c>
      <c r="F399" s="9">
        <v>1994</v>
      </c>
      <c r="G399" s="9">
        <v>3.6</v>
      </c>
      <c r="H399" s="10">
        <v>61</v>
      </c>
      <c r="I399" s="9">
        <v>84</v>
      </c>
      <c r="J399" s="9">
        <v>72.599999999999994</v>
      </c>
      <c r="K399" s="9">
        <v>893</v>
      </c>
      <c r="L399" s="9">
        <v>139</v>
      </c>
      <c r="M399" s="10">
        <v>33</v>
      </c>
      <c r="N399" s="9">
        <v>43</v>
      </c>
      <c r="O399" s="9">
        <v>76.7</v>
      </c>
      <c r="P399" s="10">
        <v>23</v>
      </c>
      <c r="Q399" s="9">
        <v>26</v>
      </c>
      <c r="R399" s="9">
        <v>88.5</v>
      </c>
      <c r="S399" s="10">
        <v>3</v>
      </c>
      <c r="T399" s="9">
        <v>4</v>
      </c>
      <c r="U399" s="9">
        <v>75</v>
      </c>
      <c r="V399" s="13">
        <v>0</v>
      </c>
      <c r="W399" s="9">
        <v>0.4</v>
      </c>
      <c r="X399" s="9">
        <v>0.3</v>
      </c>
      <c r="Y399" s="11" t="s">
        <v>180</v>
      </c>
      <c r="Z399" s="9">
        <v>5</v>
      </c>
      <c r="AA399" s="9">
        <v>2</v>
      </c>
      <c r="AB399" s="9">
        <v>6</v>
      </c>
      <c r="AC399" s="14">
        <v>0</v>
      </c>
      <c r="AD399" s="9">
        <v>12</v>
      </c>
      <c r="AE399" s="12" t="s">
        <v>20</v>
      </c>
    </row>
    <row r="400" spans="1:31">
      <c r="A400" s="7" t="s">
        <v>902</v>
      </c>
      <c r="B400" s="8" t="s">
        <v>54</v>
      </c>
      <c r="C400" s="9" t="s">
        <v>41</v>
      </c>
      <c r="D400" s="8" t="s">
        <v>125</v>
      </c>
      <c r="E400" s="9" t="s">
        <v>903</v>
      </c>
      <c r="F400" s="9">
        <v>1990</v>
      </c>
      <c r="G400" s="9">
        <v>19.100000000000001</v>
      </c>
      <c r="H400" s="10">
        <v>1064</v>
      </c>
      <c r="I400" s="9">
        <v>1115</v>
      </c>
      <c r="J400" s="9">
        <v>95.4</v>
      </c>
      <c r="K400" s="9">
        <v>14955</v>
      </c>
      <c r="L400" s="9">
        <v>3679</v>
      </c>
      <c r="M400" s="10">
        <v>634</v>
      </c>
      <c r="N400" s="9">
        <v>650</v>
      </c>
      <c r="O400" s="9">
        <v>97.5</v>
      </c>
      <c r="P400" s="10">
        <v>361</v>
      </c>
      <c r="Q400" s="9">
        <v>379</v>
      </c>
      <c r="R400" s="9">
        <v>95.3</v>
      </c>
      <c r="S400" s="10">
        <v>35</v>
      </c>
      <c r="T400" s="9">
        <v>38</v>
      </c>
      <c r="U400" s="9">
        <v>92.1</v>
      </c>
      <c r="V400" s="13">
        <v>0</v>
      </c>
      <c r="W400" s="9">
        <v>0.4</v>
      </c>
      <c r="X400" s="9">
        <v>0.8</v>
      </c>
      <c r="Y400" s="11" t="s">
        <v>180</v>
      </c>
      <c r="Z400" s="9">
        <v>13</v>
      </c>
      <c r="AA400" s="9">
        <v>98</v>
      </c>
      <c r="AB400" s="9">
        <v>3</v>
      </c>
      <c r="AC400" s="9">
        <v>1</v>
      </c>
      <c r="AD400" s="9">
        <v>66</v>
      </c>
      <c r="AE400" s="12" t="s">
        <v>20</v>
      </c>
    </row>
    <row r="401" spans="1:31">
      <c r="A401" s="7" t="s">
        <v>904</v>
      </c>
      <c r="B401" s="8" t="s">
        <v>54</v>
      </c>
      <c r="C401" s="9" t="s">
        <v>67</v>
      </c>
      <c r="D401" s="8" t="s">
        <v>121</v>
      </c>
      <c r="E401" s="9" t="s">
        <v>905</v>
      </c>
      <c r="F401" s="9">
        <v>1998</v>
      </c>
      <c r="G401" s="9">
        <v>6.7</v>
      </c>
      <c r="H401" s="10">
        <v>309</v>
      </c>
      <c r="I401" s="9">
        <v>404</v>
      </c>
      <c r="J401" s="9">
        <v>76.5</v>
      </c>
      <c r="K401" s="9">
        <v>5194</v>
      </c>
      <c r="L401" s="9">
        <v>1194</v>
      </c>
      <c r="M401" s="10">
        <v>153</v>
      </c>
      <c r="N401" s="9">
        <v>172</v>
      </c>
      <c r="O401" s="9">
        <v>89</v>
      </c>
      <c r="P401" s="10">
        <v>138</v>
      </c>
      <c r="Q401" s="9">
        <v>181</v>
      </c>
      <c r="R401" s="9">
        <v>76.2</v>
      </c>
      <c r="S401" s="10">
        <v>16</v>
      </c>
      <c r="T401" s="9">
        <v>35</v>
      </c>
      <c r="U401" s="9">
        <v>45.7</v>
      </c>
      <c r="V401" s="13">
        <v>0</v>
      </c>
      <c r="W401" s="9">
        <v>0.4</v>
      </c>
      <c r="X401" s="9">
        <v>0.6</v>
      </c>
      <c r="Y401" s="11" t="s">
        <v>180</v>
      </c>
      <c r="Z401" s="9">
        <v>6</v>
      </c>
      <c r="AA401" s="9">
        <v>16</v>
      </c>
      <c r="AB401" s="9">
        <v>6</v>
      </c>
      <c r="AC401" s="9">
        <v>3</v>
      </c>
      <c r="AD401" s="9">
        <v>16</v>
      </c>
      <c r="AE401" s="12" t="s">
        <v>20</v>
      </c>
    </row>
    <row r="402" spans="1:31">
      <c r="A402" s="7" t="s">
        <v>906</v>
      </c>
      <c r="B402" s="8" t="s">
        <v>164</v>
      </c>
      <c r="C402" s="9" t="s">
        <v>41</v>
      </c>
      <c r="D402" s="8" t="s">
        <v>221</v>
      </c>
      <c r="E402" s="9" t="s">
        <v>907</v>
      </c>
      <c r="F402" s="9">
        <v>1994</v>
      </c>
      <c r="G402" s="9">
        <v>13.8</v>
      </c>
      <c r="H402" s="10">
        <v>580</v>
      </c>
      <c r="I402" s="9">
        <v>670</v>
      </c>
      <c r="J402" s="9">
        <v>86.6</v>
      </c>
      <c r="K402" s="9">
        <v>9777</v>
      </c>
      <c r="L402" s="9">
        <v>2980</v>
      </c>
      <c r="M402" s="10">
        <v>263</v>
      </c>
      <c r="N402" s="9">
        <v>294</v>
      </c>
      <c r="O402" s="9">
        <v>89.5</v>
      </c>
      <c r="P402" s="10">
        <v>255</v>
      </c>
      <c r="Q402" s="9">
        <v>284</v>
      </c>
      <c r="R402" s="9">
        <v>89.8</v>
      </c>
      <c r="S402" s="10">
        <v>46</v>
      </c>
      <c r="T402" s="9">
        <v>63</v>
      </c>
      <c r="U402" s="9">
        <v>73</v>
      </c>
      <c r="V402" s="13">
        <v>0</v>
      </c>
      <c r="W402" s="9">
        <v>0.4</v>
      </c>
      <c r="X402" s="9">
        <v>0.4</v>
      </c>
      <c r="Y402" s="11" t="s">
        <v>180</v>
      </c>
      <c r="Z402" s="9">
        <v>7</v>
      </c>
      <c r="AA402" s="9">
        <v>47</v>
      </c>
      <c r="AB402" s="9">
        <v>4</v>
      </c>
      <c r="AC402" s="14">
        <v>0</v>
      </c>
      <c r="AD402" s="9">
        <v>57</v>
      </c>
      <c r="AE402" s="12" t="s">
        <v>20</v>
      </c>
    </row>
    <row r="403" spans="1:31">
      <c r="A403" s="7" t="s">
        <v>908</v>
      </c>
      <c r="B403" s="8" t="s">
        <v>54</v>
      </c>
      <c r="C403" s="9" t="s">
        <v>67</v>
      </c>
      <c r="D403" s="8" t="s">
        <v>72</v>
      </c>
      <c r="E403" s="9" t="s">
        <v>909</v>
      </c>
      <c r="F403" s="9">
        <v>1999</v>
      </c>
      <c r="G403" s="9">
        <v>12.3</v>
      </c>
      <c r="H403" s="10">
        <v>685</v>
      </c>
      <c r="I403" s="9">
        <v>743</v>
      </c>
      <c r="J403" s="9">
        <v>92.2</v>
      </c>
      <c r="K403" s="9">
        <v>11843</v>
      </c>
      <c r="L403" s="9">
        <v>4705</v>
      </c>
      <c r="M403" s="10">
        <v>300</v>
      </c>
      <c r="N403" s="9">
        <v>317</v>
      </c>
      <c r="O403" s="9">
        <v>94.6</v>
      </c>
      <c r="P403" s="10">
        <v>329</v>
      </c>
      <c r="Q403" s="9">
        <v>344</v>
      </c>
      <c r="R403" s="9">
        <v>95.6</v>
      </c>
      <c r="S403" s="10">
        <v>45</v>
      </c>
      <c r="T403" s="9">
        <v>65</v>
      </c>
      <c r="U403" s="9">
        <v>69.2</v>
      </c>
      <c r="V403" s="13">
        <v>0</v>
      </c>
      <c r="W403" s="9">
        <v>0.4</v>
      </c>
      <c r="X403" s="9">
        <v>0.1</v>
      </c>
      <c r="Y403" s="11" t="s">
        <v>180</v>
      </c>
      <c r="Z403" s="9">
        <v>1</v>
      </c>
      <c r="AA403" s="9">
        <v>24</v>
      </c>
      <c r="AB403" s="14">
        <v>0</v>
      </c>
      <c r="AC403" s="14">
        <v>0</v>
      </c>
      <c r="AD403" s="9">
        <v>30</v>
      </c>
      <c r="AE403" s="12" t="s">
        <v>20</v>
      </c>
    </row>
    <row r="404" spans="1:31">
      <c r="A404" s="7" t="s">
        <v>910</v>
      </c>
      <c r="B404" s="8" t="s">
        <v>398</v>
      </c>
      <c r="C404" s="9" t="s">
        <v>29</v>
      </c>
      <c r="D404" s="8" t="s">
        <v>55</v>
      </c>
      <c r="E404" s="9" t="s">
        <v>911</v>
      </c>
      <c r="F404" s="9">
        <v>1998</v>
      </c>
      <c r="G404" s="9">
        <v>5.4</v>
      </c>
      <c r="H404" s="10">
        <v>329</v>
      </c>
      <c r="I404" s="9">
        <v>393</v>
      </c>
      <c r="J404" s="9">
        <v>83.7</v>
      </c>
      <c r="K404" s="9">
        <v>5849</v>
      </c>
      <c r="L404" s="9">
        <v>2083</v>
      </c>
      <c r="M404" s="10">
        <v>160</v>
      </c>
      <c r="N404" s="9">
        <v>172</v>
      </c>
      <c r="O404" s="9">
        <v>93</v>
      </c>
      <c r="P404" s="10">
        <v>132</v>
      </c>
      <c r="Q404" s="9">
        <v>149</v>
      </c>
      <c r="R404" s="9">
        <v>88.6</v>
      </c>
      <c r="S404" s="10">
        <v>35</v>
      </c>
      <c r="T404" s="9">
        <v>58</v>
      </c>
      <c r="U404" s="9">
        <v>60.3</v>
      </c>
      <c r="V404" s="13">
        <v>0</v>
      </c>
      <c r="W404" s="9">
        <v>0.4</v>
      </c>
      <c r="X404" s="9">
        <v>1.1000000000000001</v>
      </c>
      <c r="Y404" s="11" t="s">
        <v>180</v>
      </c>
      <c r="Z404" s="9">
        <v>7</v>
      </c>
      <c r="AA404" s="9">
        <v>44</v>
      </c>
      <c r="AB404" s="9">
        <v>12</v>
      </c>
      <c r="AC404" s="9">
        <v>5</v>
      </c>
      <c r="AD404" s="9">
        <v>54</v>
      </c>
      <c r="AE404" s="12" t="s">
        <v>20</v>
      </c>
    </row>
    <row r="405" spans="1:31">
      <c r="A405" s="7" t="s">
        <v>912</v>
      </c>
      <c r="B405" s="8" t="s">
        <v>164</v>
      </c>
      <c r="C405" s="9" t="s">
        <v>41</v>
      </c>
      <c r="D405" s="8" t="s">
        <v>221</v>
      </c>
      <c r="E405" s="9" t="s">
        <v>913</v>
      </c>
      <c r="F405" s="9">
        <v>2004</v>
      </c>
      <c r="G405" s="9">
        <v>14</v>
      </c>
      <c r="H405" s="10">
        <v>526</v>
      </c>
      <c r="I405" s="9">
        <v>654</v>
      </c>
      <c r="J405" s="9">
        <v>80.400000000000006</v>
      </c>
      <c r="K405" s="9">
        <v>9190</v>
      </c>
      <c r="L405" s="9">
        <v>2730</v>
      </c>
      <c r="M405" s="10">
        <v>239</v>
      </c>
      <c r="N405" s="9">
        <v>282</v>
      </c>
      <c r="O405" s="9">
        <v>84.8</v>
      </c>
      <c r="P405" s="10">
        <v>221</v>
      </c>
      <c r="Q405" s="9">
        <v>255</v>
      </c>
      <c r="R405" s="9">
        <v>86.7</v>
      </c>
      <c r="S405" s="10">
        <v>54</v>
      </c>
      <c r="T405" s="9">
        <v>80</v>
      </c>
      <c r="U405" s="9">
        <v>67.5</v>
      </c>
      <c r="V405" s="13">
        <v>0</v>
      </c>
      <c r="W405" s="9">
        <v>0.4</v>
      </c>
      <c r="X405" s="9">
        <v>0.6</v>
      </c>
      <c r="Y405" s="11" t="s">
        <v>180</v>
      </c>
      <c r="Z405" s="9">
        <v>8</v>
      </c>
      <c r="AA405" s="9">
        <v>66</v>
      </c>
      <c r="AB405" s="9">
        <v>12</v>
      </c>
      <c r="AC405" s="9">
        <v>3</v>
      </c>
      <c r="AD405" s="9">
        <v>85</v>
      </c>
      <c r="AE405" s="12" t="s">
        <v>20</v>
      </c>
    </row>
    <row r="406" spans="1:31">
      <c r="A406" s="7" t="s">
        <v>914</v>
      </c>
      <c r="B406" s="8" t="s">
        <v>915</v>
      </c>
      <c r="C406" s="9" t="s">
        <v>23</v>
      </c>
      <c r="D406" s="8" t="s">
        <v>50</v>
      </c>
      <c r="E406" s="9" t="s">
        <v>916</v>
      </c>
      <c r="F406" s="9">
        <v>2002</v>
      </c>
      <c r="G406" s="9">
        <v>3.5</v>
      </c>
      <c r="H406" s="10">
        <v>58</v>
      </c>
      <c r="I406" s="9">
        <v>90</v>
      </c>
      <c r="J406" s="9">
        <v>64.400000000000006</v>
      </c>
      <c r="K406" s="9">
        <v>791</v>
      </c>
      <c r="L406" s="9">
        <v>206</v>
      </c>
      <c r="M406" s="10">
        <v>35</v>
      </c>
      <c r="N406" s="9">
        <v>44</v>
      </c>
      <c r="O406" s="9">
        <v>79.5</v>
      </c>
      <c r="P406" s="10">
        <v>12</v>
      </c>
      <c r="Q406" s="9">
        <v>18</v>
      </c>
      <c r="R406" s="9">
        <v>66.7</v>
      </c>
      <c r="S406" s="10">
        <v>4</v>
      </c>
      <c r="T406" s="9">
        <v>10</v>
      </c>
      <c r="U406" s="9">
        <v>40</v>
      </c>
      <c r="V406" s="13">
        <v>0</v>
      </c>
      <c r="W406" s="9">
        <v>0.4</v>
      </c>
      <c r="X406" s="9">
        <v>0.1</v>
      </c>
      <c r="Y406" s="11" t="s">
        <v>180</v>
      </c>
      <c r="Z406" s="9">
        <v>3</v>
      </c>
      <c r="AA406" s="9">
        <v>4</v>
      </c>
      <c r="AB406" s="9">
        <v>1</v>
      </c>
      <c r="AC406" s="14">
        <v>0</v>
      </c>
      <c r="AD406" s="9">
        <v>5</v>
      </c>
      <c r="AE406" s="12" t="s">
        <v>20</v>
      </c>
    </row>
    <row r="407" spans="1:31">
      <c r="A407" s="7" t="s">
        <v>917</v>
      </c>
      <c r="B407" s="8" t="s">
        <v>54</v>
      </c>
      <c r="C407" s="9" t="s">
        <v>918</v>
      </c>
      <c r="D407" s="8" t="s">
        <v>125</v>
      </c>
      <c r="E407" s="9" t="s">
        <v>919</v>
      </c>
      <c r="F407" s="9">
        <v>2001</v>
      </c>
      <c r="G407" s="9">
        <v>13</v>
      </c>
      <c r="H407" s="10">
        <v>419</v>
      </c>
      <c r="I407" s="9">
        <v>521</v>
      </c>
      <c r="J407" s="9">
        <v>80.400000000000006</v>
      </c>
      <c r="K407" s="9">
        <v>8663</v>
      </c>
      <c r="L407" s="9">
        <v>6226</v>
      </c>
      <c r="M407" s="10">
        <v>158</v>
      </c>
      <c r="N407" s="9">
        <v>160</v>
      </c>
      <c r="O407" s="9">
        <v>98.8</v>
      </c>
      <c r="P407" s="10">
        <v>186</v>
      </c>
      <c r="Q407" s="9">
        <v>192</v>
      </c>
      <c r="R407" s="9">
        <v>96.9</v>
      </c>
      <c r="S407" s="10">
        <v>71</v>
      </c>
      <c r="T407" s="9">
        <v>160</v>
      </c>
      <c r="U407" s="9">
        <v>44.4</v>
      </c>
      <c r="V407" s="13">
        <v>0</v>
      </c>
      <c r="W407" s="9">
        <v>0.4</v>
      </c>
      <c r="X407" s="9">
        <v>0.1</v>
      </c>
      <c r="Y407" s="11" t="s">
        <v>180</v>
      </c>
      <c r="Z407" s="9">
        <v>2</v>
      </c>
      <c r="AA407" s="9">
        <v>6</v>
      </c>
      <c r="AB407" s="9">
        <v>1</v>
      </c>
      <c r="AC407" s="14">
        <v>0</v>
      </c>
      <c r="AD407" s="9">
        <v>1</v>
      </c>
      <c r="AE407" s="12" t="s">
        <v>20</v>
      </c>
    </row>
    <row r="408" spans="1:31">
      <c r="A408" s="7" t="s">
        <v>636</v>
      </c>
      <c r="B408" s="8" t="s">
        <v>95</v>
      </c>
      <c r="C408" s="9" t="s">
        <v>23</v>
      </c>
      <c r="D408" s="8" t="s">
        <v>42</v>
      </c>
      <c r="E408" s="9" t="s">
        <v>637</v>
      </c>
      <c r="F408" s="9">
        <v>1997</v>
      </c>
      <c r="G408" s="9">
        <v>2.1</v>
      </c>
      <c r="H408" s="10">
        <v>59</v>
      </c>
      <c r="I408" s="9">
        <v>77</v>
      </c>
      <c r="J408" s="9">
        <v>76.599999999999994</v>
      </c>
      <c r="K408" s="9">
        <v>961</v>
      </c>
      <c r="L408" s="9">
        <v>226</v>
      </c>
      <c r="M408" s="10">
        <v>33</v>
      </c>
      <c r="N408" s="9">
        <v>40</v>
      </c>
      <c r="O408" s="9">
        <v>82.5</v>
      </c>
      <c r="P408" s="10">
        <v>21</v>
      </c>
      <c r="Q408" s="9">
        <v>27</v>
      </c>
      <c r="R408" s="9">
        <v>77.8</v>
      </c>
      <c r="S408" s="10">
        <v>4</v>
      </c>
      <c r="T408" s="9">
        <v>7</v>
      </c>
      <c r="U408" s="9">
        <v>57.1</v>
      </c>
      <c r="V408" s="13">
        <v>0</v>
      </c>
      <c r="W408" s="9">
        <v>0.4</v>
      </c>
      <c r="X408" s="9">
        <v>0.3</v>
      </c>
      <c r="Y408" s="11" t="s">
        <v>180</v>
      </c>
      <c r="Z408" s="9">
        <v>2</v>
      </c>
      <c r="AA408" s="9">
        <v>9</v>
      </c>
      <c r="AB408" s="9">
        <v>2</v>
      </c>
      <c r="AC408" s="14">
        <v>0</v>
      </c>
      <c r="AD408" s="9">
        <v>11</v>
      </c>
      <c r="AE408" s="12" t="s">
        <v>20</v>
      </c>
    </row>
    <row r="409" spans="1:31">
      <c r="A409" s="7" t="s">
        <v>920</v>
      </c>
      <c r="B409" s="8" t="s">
        <v>208</v>
      </c>
      <c r="C409" s="9" t="s">
        <v>29</v>
      </c>
      <c r="D409" s="8" t="s">
        <v>63</v>
      </c>
      <c r="E409" s="9" t="s">
        <v>921</v>
      </c>
      <c r="F409" s="9">
        <v>1994</v>
      </c>
      <c r="G409" s="9">
        <v>2.2000000000000002</v>
      </c>
      <c r="H409" s="10">
        <v>53</v>
      </c>
      <c r="I409" s="9">
        <v>66</v>
      </c>
      <c r="J409" s="9">
        <v>80.3</v>
      </c>
      <c r="K409" s="9">
        <v>699</v>
      </c>
      <c r="L409" s="9">
        <v>169</v>
      </c>
      <c r="M409" s="10">
        <v>33</v>
      </c>
      <c r="N409" s="9">
        <v>38</v>
      </c>
      <c r="O409" s="9">
        <v>86.8</v>
      </c>
      <c r="P409" s="10">
        <v>13</v>
      </c>
      <c r="Q409" s="9">
        <v>18</v>
      </c>
      <c r="R409" s="9">
        <v>72.2</v>
      </c>
      <c r="S409" s="10">
        <v>2</v>
      </c>
      <c r="T409" s="9">
        <v>3</v>
      </c>
      <c r="U409" s="9">
        <v>66.7</v>
      </c>
      <c r="V409" s="13">
        <v>0</v>
      </c>
      <c r="W409" s="9">
        <v>0.4</v>
      </c>
      <c r="X409" s="9">
        <v>0.7</v>
      </c>
      <c r="Y409" s="11" t="s">
        <v>180</v>
      </c>
      <c r="Z409" s="9">
        <v>2</v>
      </c>
      <c r="AA409" s="9">
        <v>1</v>
      </c>
      <c r="AB409" s="9">
        <v>3</v>
      </c>
      <c r="AC409" s="9">
        <v>1</v>
      </c>
      <c r="AD409" s="9">
        <v>7</v>
      </c>
      <c r="AE409" s="12" t="s">
        <v>20</v>
      </c>
    </row>
    <row r="410" spans="1:31">
      <c r="A410" s="7" t="s">
        <v>922</v>
      </c>
      <c r="B410" s="8" t="s">
        <v>54</v>
      </c>
      <c r="C410" s="9" t="s">
        <v>29</v>
      </c>
      <c r="D410" s="8" t="s">
        <v>30</v>
      </c>
      <c r="E410" s="9" t="s">
        <v>923</v>
      </c>
      <c r="F410" s="9">
        <v>1997</v>
      </c>
      <c r="G410" s="9">
        <v>4.9000000000000004</v>
      </c>
      <c r="H410" s="10">
        <v>192</v>
      </c>
      <c r="I410" s="9">
        <v>230</v>
      </c>
      <c r="J410" s="9">
        <v>83.5</v>
      </c>
      <c r="K410" s="9">
        <v>3023</v>
      </c>
      <c r="L410" s="9">
        <v>885</v>
      </c>
      <c r="M410" s="10">
        <v>88</v>
      </c>
      <c r="N410" s="9">
        <v>100</v>
      </c>
      <c r="O410" s="9">
        <v>88</v>
      </c>
      <c r="P410" s="10">
        <v>78</v>
      </c>
      <c r="Q410" s="9">
        <v>89</v>
      </c>
      <c r="R410" s="9">
        <v>87.6</v>
      </c>
      <c r="S410" s="10">
        <v>14</v>
      </c>
      <c r="T410" s="9">
        <v>22</v>
      </c>
      <c r="U410" s="9">
        <v>63.6</v>
      </c>
      <c r="V410" s="10">
        <v>1</v>
      </c>
      <c r="W410" s="9">
        <v>0.4</v>
      </c>
      <c r="X410" s="9">
        <v>0.6</v>
      </c>
      <c r="Y410" s="11" t="s">
        <v>186</v>
      </c>
      <c r="Z410" s="9">
        <v>5</v>
      </c>
      <c r="AA410" s="9">
        <v>18</v>
      </c>
      <c r="AB410" s="9">
        <v>7</v>
      </c>
      <c r="AC410" s="14">
        <v>0</v>
      </c>
      <c r="AD410" s="9">
        <v>29</v>
      </c>
      <c r="AE410" s="12" t="s">
        <v>20</v>
      </c>
    </row>
    <row r="411" spans="1:31">
      <c r="A411" s="7" t="s">
        <v>924</v>
      </c>
      <c r="B411" s="8" t="s">
        <v>54</v>
      </c>
      <c r="C411" s="9" t="s">
        <v>23</v>
      </c>
      <c r="D411" s="8" t="s">
        <v>235</v>
      </c>
      <c r="E411" s="9" t="s">
        <v>925</v>
      </c>
      <c r="F411" s="9">
        <v>2003</v>
      </c>
      <c r="G411" s="9">
        <v>3.2</v>
      </c>
      <c r="H411" s="10">
        <v>70</v>
      </c>
      <c r="I411" s="9">
        <v>99</v>
      </c>
      <c r="J411" s="9">
        <v>70.7</v>
      </c>
      <c r="K411" s="9">
        <v>1080</v>
      </c>
      <c r="L411" s="9">
        <v>283</v>
      </c>
      <c r="M411" s="10">
        <v>43</v>
      </c>
      <c r="N411" s="9">
        <v>53</v>
      </c>
      <c r="O411" s="9">
        <v>81.099999999999994</v>
      </c>
      <c r="P411" s="10">
        <v>20</v>
      </c>
      <c r="Q411" s="9">
        <v>28</v>
      </c>
      <c r="R411" s="9">
        <v>71.400000000000006</v>
      </c>
      <c r="S411" s="10">
        <v>5</v>
      </c>
      <c r="T411" s="9">
        <v>7</v>
      </c>
      <c r="U411" s="9">
        <v>71.400000000000006</v>
      </c>
      <c r="V411" s="13">
        <v>0</v>
      </c>
      <c r="W411" s="9">
        <v>0.4</v>
      </c>
      <c r="X411" s="9">
        <v>0.2</v>
      </c>
      <c r="Y411" s="11" t="s">
        <v>180</v>
      </c>
      <c r="Z411" s="9">
        <v>4</v>
      </c>
      <c r="AA411" s="9">
        <v>6</v>
      </c>
      <c r="AB411" s="9">
        <v>1</v>
      </c>
      <c r="AC411" s="14">
        <v>0</v>
      </c>
      <c r="AD411" s="9">
        <v>7</v>
      </c>
      <c r="AE411" s="12" t="s">
        <v>20</v>
      </c>
    </row>
    <row r="412" spans="1:31">
      <c r="A412" s="7" t="s">
        <v>926</v>
      </c>
      <c r="B412" s="8" t="s">
        <v>866</v>
      </c>
      <c r="C412" s="9" t="s">
        <v>41</v>
      </c>
      <c r="D412" s="8" t="s">
        <v>110</v>
      </c>
      <c r="E412" s="9" t="s">
        <v>927</v>
      </c>
      <c r="F412" s="9">
        <v>2002</v>
      </c>
      <c r="G412" s="9">
        <v>14.3</v>
      </c>
      <c r="H412" s="10">
        <v>669</v>
      </c>
      <c r="I412" s="9">
        <v>764</v>
      </c>
      <c r="J412" s="9">
        <v>87.6</v>
      </c>
      <c r="K412" s="9">
        <v>11388</v>
      </c>
      <c r="L412" s="9">
        <v>2721</v>
      </c>
      <c r="M412" s="10">
        <v>306</v>
      </c>
      <c r="N412" s="9">
        <v>334</v>
      </c>
      <c r="O412" s="9">
        <v>91.6</v>
      </c>
      <c r="P412" s="10">
        <v>302</v>
      </c>
      <c r="Q412" s="9">
        <v>332</v>
      </c>
      <c r="R412" s="9">
        <v>91</v>
      </c>
      <c r="S412" s="10">
        <v>55</v>
      </c>
      <c r="T412" s="9">
        <v>77</v>
      </c>
      <c r="U412" s="9">
        <v>71.400000000000006</v>
      </c>
      <c r="V412" s="13">
        <v>0</v>
      </c>
      <c r="W412" s="9">
        <v>0.4</v>
      </c>
      <c r="X412" s="9">
        <v>0.3</v>
      </c>
      <c r="Y412" s="11" t="s">
        <v>180</v>
      </c>
      <c r="Z412" s="9">
        <v>9</v>
      </c>
      <c r="AA412" s="9">
        <v>45</v>
      </c>
      <c r="AB412" s="9">
        <v>2</v>
      </c>
      <c r="AC412" s="14">
        <v>0</v>
      </c>
      <c r="AD412" s="9">
        <v>46</v>
      </c>
      <c r="AE412" s="12" t="s">
        <v>20</v>
      </c>
    </row>
    <row r="413" spans="1:31">
      <c r="A413" s="7" t="s">
        <v>928</v>
      </c>
      <c r="B413" s="8" t="s">
        <v>164</v>
      </c>
      <c r="C413" s="9" t="s">
        <v>67</v>
      </c>
      <c r="D413" s="8" t="s">
        <v>147</v>
      </c>
      <c r="E413" s="9" t="s">
        <v>929</v>
      </c>
      <c r="F413" s="9">
        <v>1995</v>
      </c>
      <c r="G413" s="9">
        <v>3.2</v>
      </c>
      <c r="H413" s="10">
        <v>207</v>
      </c>
      <c r="I413" s="9">
        <v>238</v>
      </c>
      <c r="J413" s="9">
        <v>87</v>
      </c>
      <c r="K413" s="9">
        <v>3028</v>
      </c>
      <c r="L413" s="9">
        <v>982</v>
      </c>
      <c r="M413" s="10">
        <v>122</v>
      </c>
      <c r="N413" s="9">
        <v>131</v>
      </c>
      <c r="O413" s="9">
        <v>93.1</v>
      </c>
      <c r="P413" s="10">
        <v>78</v>
      </c>
      <c r="Q413" s="9">
        <v>92</v>
      </c>
      <c r="R413" s="9">
        <v>84.8</v>
      </c>
      <c r="S413" s="10">
        <v>5</v>
      </c>
      <c r="T413" s="9">
        <v>7</v>
      </c>
      <c r="U413" s="9">
        <v>71.400000000000006</v>
      </c>
      <c r="V413" s="13">
        <v>0</v>
      </c>
      <c r="W413" s="9">
        <v>0.3</v>
      </c>
      <c r="X413" s="9">
        <v>0.2</v>
      </c>
      <c r="Y413" s="11" t="s">
        <v>197</v>
      </c>
      <c r="Z413" s="9">
        <v>2</v>
      </c>
      <c r="AA413" s="9">
        <v>16</v>
      </c>
      <c r="AB413" s="9">
        <v>2</v>
      </c>
      <c r="AC413" s="14">
        <v>0</v>
      </c>
      <c r="AD413" s="9">
        <v>16</v>
      </c>
      <c r="AE413" s="12" t="s">
        <v>20</v>
      </c>
    </row>
    <row r="414" spans="1:31">
      <c r="A414" s="7" t="s">
        <v>930</v>
      </c>
      <c r="B414" s="8" t="s">
        <v>100</v>
      </c>
      <c r="C414" s="9" t="s">
        <v>41</v>
      </c>
      <c r="D414" s="8" t="s">
        <v>178</v>
      </c>
      <c r="E414" s="9" t="s">
        <v>931</v>
      </c>
      <c r="F414" s="9">
        <v>1996</v>
      </c>
      <c r="G414" s="9">
        <v>20</v>
      </c>
      <c r="H414" s="10">
        <v>1105</v>
      </c>
      <c r="I414" s="9">
        <v>1250</v>
      </c>
      <c r="J414" s="9">
        <v>88.4</v>
      </c>
      <c r="K414" s="9">
        <v>17267</v>
      </c>
      <c r="L414" s="9">
        <v>5558</v>
      </c>
      <c r="M414" s="10">
        <v>592</v>
      </c>
      <c r="N414" s="9">
        <v>625</v>
      </c>
      <c r="O414" s="9">
        <v>94.7</v>
      </c>
      <c r="P414" s="10">
        <v>414</v>
      </c>
      <c r="Q414" s="9">
        <v>466</v>
      </c>
      <c r="R414" s="9">
        <v>88.8</v>
      </c>
      <c r="S414" s="10">
        <v>67</v>
      </c>
      <c r="T414" s="9">
        <v>97</v>
      </c>
      <c r="U414" s="9">
        <v>69.099999999999994</v>
      </c>
      <c r="V414" s="13">
        <v>0</v>
      </c>
      <c r="W414" s="9">
        <v>0.3</v>
      </c>
      <c r="X414" s="9">
        <v>0.8</v>
      </c>
      <c r="Y414" s="11" t="s">
        <v>197</v>
      </c>
      <c r="Z414" s="9">
        <v>8</v>
      </c>
      <c r="AA414" s="9">
        <v>96</v>
      </c>
      <c r="AB414" s="9">
        <v>13</v>
      </c>
      <c r="AC414" s="9">
        <v>2</v>
      </c>
      <c r="AD414" s="9">
        <v>115</v>
      </c>
      <c r="AE414" s="12" t="s">
        <v>20</v>
      </c>
    </row>
    <row r="415" spans="1:31">
      <c r="A415" s="7" t="s">
        <v>932</v>
      </c>
      <c r="B415" s="8" t="s">
        <v>54</v>
      </c>
      <c r="C415" s="9" t="s">
        <v>67</v>
      </c>
      <c r="D415" s="8" t="s">
        <v>147</v>
      </c>
      <c r="E415" s="9" t="s">
        <v>933</v>
      </c>
      <c r="F415" s="9">
        <v>1996</v>
      </c>
      <c r="G415" s="9">
        <v>17.600000000000001</v>
      </c>
      <c r="H415" s="10">
        <v>1098</v>
      </c>
      <c r="I415" s="9">
        <v>1229</v>
      </c>
      <c r="J415" s="9">
        <v>89.3</v>
      </c>
      <c r="K415" s="9">
        <v>21239</v>
      </c>
      <c r="L415" s="9">
        <v>8195</v>
      </c>
      <c r="M415" s="10">
        <v>403</v>
      </c>
      <c r="N415" s="9">
        <v>421</v>
      </c>
      <c r="O415" s="9">
        <v>95.7</v>
      </c>
      <c r="P415" s="10">
        <v>552</v>
      </c>
      <c r="Q415" s="9">
        <v>598</v>
      </c>
      <c r="R415" s="9">
        <v>92.3</v>
      </c>
      <c r="S415" s="10">
        <v>129</v>
      </c>
      <c r="T415" s="9">
        <v>188</v>
      </c>
      <c r="U415" s="9">
        <v>68.599999999999994</v>
      </c>
      <c r="V415" s="13">
        <v>0</v>
      </c>
      <c r="W415" s="9">
        <v>0.3</v>
      </c>
      <c r="X415" s="9">
        <v>0.7</v>
      </c>
      <c r="Y415" s="11" t="s">
        <v>197</v>
      </c>
      <c r="Z415" s="9">
        <v>5</v>
      </c>
      <c r="AA415" s="9">
        <v>132</v>
      </c>
      <c r="AB415" s="9">
        <v>3</v>
      </c>
      <c r="AC415" s="14">
        <v>0</v>
      </c>
      <c r="AD415" s="9">
        <v>115</v>
      </c>
      <c r="AE415" s="12" t="s">
        <v>20</v>
      </c>
    </row>
    <row r="416" spans="1:31">
      <c r="A416" s="7" t="s">
        <v>934</v>
      </c>
      <c r="B416" s="8" t="s">
        <v>54</v>
      </c>
      <c r="C416" s="9" t="s">
        <v>67</v>
      </c>
      <c r="D416" s="8" t="s">
        <v>224</v>
      </c>
      <c r="E416" s="9" t="s">
        <v>935</v>
      </c>
      <c r="F416" s="9">
        <v>1995</v>
      </c>
      <c r="G416" s="9">
        <v>3.9</v>
      </c>
      <c r="H416" s="10">
        <v>172</v>
      </c>
      <c r="I416" s="9">
        <v>189</v>
      </c>
      <c r="J416" s="9">
        <v>91</v>
      </c>
      <c r="K416" s="9">
        <v>2401</v>
      </c>
      <c r="L416" s="9">
        <v>639</v>
      </c>
      <c r="M416" s="10">
        <v>112</v>
      </c>
      <c r="N416" s="9">
        <v>114</v>
      </c>
      <c r="O416" s="9">
        <v>98.2</v>
      </c>
      <c r="P416" s="10">
        <v>49</v>
      </c>
      <c r="Q416" s="9">
        <v>56</v>
      </c>
      <c r="R416" s="9">
        <v>87.5</v>
      </c>
      <c r="S416" s="10">
        <v>7</v>
      </c>
      <c r="T416" s="9">
        <v>10</v>
      </c>
      <c r="U416" s="9">
        <v>70</v>
      </c>
      <c r="V416" s="13">
        <v>0</v>
      </c>
      <c r="W416" s="9">
        <v>0.3</v>
      </c>
      <c r="X416" s="9">
        <v>0.6</v>
      </c>
      <c r="Y416" s="11" t="s">
        <v>197</v>
      </c>
      <c r="Z416" s="9">
        <v>5</v>
      </c>
      <c r="AA416" s="9">
        <v>11</v>
      </c>
      <c r="AB416" s="9">
        <v>5</v>
      </c>
      <c r="AC416" s="9">
        <v>3</v>
      </c>
      <c r="AD416" s="9">
        <v>16</v>
      </c>
      <c r="AE416" s="12" t="s">
        <v>20</v>
      </c>
    </row>
    <row r="417" spans="1:31">
      <c r="A417" s="50" t="s">
        <v>936</v>
      </c>
      <c r="B417" s="52" t="s">
        <v>446</v>
      </c>
      <c r="C417" s="53" t="s">
        <v>67</v>
      </c>
      <c r="D417" s="52" t="s">
        <v>221</v>
      </c>
      <c r="E417" s="53" t="s">
        <v>937</v>
      </c>
      <c r="F417" s="53">
        <v>2004</v>
      </c>
      <c r="G417" s="53">
        <v>11.1</v>
      </c>
      <c r="H417" s="56">
        <v>323</v>
      </c>
      <c r="I417" s="53">
        <v>401</v>
      </c>
      <c r="J417" s="53">
        <v>80.5</v>
      </c>
      <c r="K417" s="53">
        <v>5163</v>
      </c>
      <c r="L417" s="53">
        <v>1621</v>
      </c>
      <c r="M417" s="56">
        <v>164</v>
      </c>
      <c r="N417" s="53">
        <v>182</v>
      </c>
      <c r="O417" s="53">
        <v>90.1</v>
      </c>
      <c r="P417" s="56">
        <v>126</v>
      </c>
      <c r="Q417" s="53">
        <v>151</v>
      </c>
      <c r="R417" s="53">
        <v>83.4</v>
      </c>
      <c r="S417" s="56">
        <v>24</v>
      </c>
      <c r="T417" s="53">
        <v>41</v>
      </c>
      <c r="U417" s="53">
        <v>58.5</v>
      </c>
      <c r="V417" s="57">
        <v>0</v>
      </c>
      <c r="W417" s="53">
        <v>0.3</v>
      </c>
      <c r="X417" s="53">
        <v>0.4</v>
      </c>
      <c r="Y417" s="58" t="s">
        <v>197</v>
      </c>
      <c r="Z417" s="53">
        <v>4</v>
      </c>
      <c r="AA417" s="53">
        <v>19</v>
      </c>
      <c r="AB417" s="53">
        <v>3</v>
      </c>
      <c r="AC417" s="53">
        <v>2</v>
      </c>
      <c r="AD417" s="53">
        <v>16</v>
      </c>
      <c r="AE417" s="61" t="s">
        <v>20</v>
      </c>
    </row>
    <row r="418" spans="1:31">
      <c r="A418" s="7" t="s">
        <v>938</v>
      </c>
      <c r="B418" s="8" t="s">
        <v>100</v>
      </c>
      <c r="C418" s="9" t="s">
        <v>23</v>
      </c>
      <c r="D418" s="8" t="s">
        <v>157</v>
      </c>
      <c r="E418" s="9" t="s">
        <v>939</v>
      </c>
      <c r="F418" s="9">
        <v>2000</v>
      </c>
      <c r="G418" s="9">
        <v>2.2999999999999998</v>
      </c>
      <c r="H418" s="10">
        <v>37</v>
      </c>
      <c r="I418" s="9">
        <v>50</v>
      </c>
      <c r="J418" s="9">
        <v>74</v>
      </c>
      <c r="K418" s="9">
        <v>556</v>
      </c>
      <c r="L418" s="9">
        <v>128</v>
      </c>
      <c r="M418" s="10">
        <v>20</v>
      </c>
      <c r="N418" s="9">
        <v>24</v>
      </c>
      <c r="O418" s="9">
        <v>83.3</v>
      </c>
      <c r="P418" s="10">
        <v>12</v>
      </c>
      <c r="Q418" s="9">
        <v>17</v>
      </c>
      <c r="R418" s="9">
        <v>70.599999999999994</v>
      </c>
      <c r="S418" s="10">
        <v>2</v>
      </c>
      <c r="T418" s="9">
        <v>3</v>
      </c>
      <c r="U418" s="9">
        <v>66.7</v>
      </c>
      <c r="V418" s="13">
        <v>0</v>
      </c>
      <c r="W418" s="9">
        <v>0.3</v>
      </c>
      <c r="X418" s="9">
        <v>0.1</v>
      </c>
      <c r="Y418" s="11" t="s">
        <v>197</v>
      </c>
      <c r="Z418" s="9">
        <v>2</v>
      </c>
      <c r="AA418" s="9">
        <v>6</v>
      </c>
      <c r="AB418" s="9">
        <v>3</v>
      </c>
      <c r="AC418" s="9">
        <v>1</v>
      </c>
      <c r="AD418" s="9">
        <v>6</v>
      </c>
      <c r="AE418" s="12" t="s">
        <v>20</v>
      </c>
    </row>
    <row r="419" spans="1:31">
      <c r="A419" s="7" t="s">
        <v>940</v>
      </c>
      <c r="B419" s="8" t="s">
        <v>941</v>
      </c>
      <c r="C419" s="9" t="s">
        <v>35</v>
      </c>
      <c r="D419" s="8" t="s">
        <v>46</v>
      </c>
      <c r="E419" s="9" t="s">
        <v>942</v>
      </c>
      <c r="F419" s="9">
        <v>2000</v>
      </c>
      <c r="G419" s="9">
        <v>8.9</v>
      </c>
      <c r="H419" s="10">
        <v>341</v>
      </c>
      <c r="I419" s="9">
        <v>389</v>
      </c>
      <c r="J419" s="9">
        <v>87.7</v>
      </c>
      <c r="K419" s="9">
        <v>4845</v>
      </c>
      <c r="L419" s="9">
        <v>955</v>
      </c>
      <c r="M419" s="10">
        <v>204</v>
      </c>
      <c r="N419" s="9">
        <v>217</v>
      </c>
      <c r="O419" s="9">
        <v>94</v>
      </c>
      <c r="P419" s="10">
        <v>111</v>
      </c>
      <c r="Q419" s="9">
        <v>123</v>
      </c>
      <c r="R419" s="9">
        <v>90.2</v>
      </c>
      <c r="S419" s="10">
        <v>10</v>
      </c>
      <c r="T419" s="9">
        <v>24</v>
      </c>
      <c r="U419" s="9">
        <v>41.7</v>
      </c>
      <c r="V419" s="13">
        <v>0</v>
      </c>
      <c r="W419" s="9">
        <v>0.3</v>
      </c>
      <c r="X419" s="9">
        <v>0.7</v>
      </c>
      <c r="Y419" s="11" t="s">
        <v>197</v>
      </c>
      <c r="Z419" s="9">
        <v>6</v>
      </c>
      <c r="AA419" s="9">
        <v>10</v>
      </c>
      <c r="AB419" s="9">
        <v>6</v>
      </c>
      <c r="AC419" s="9">
        <v>1</v>
      </c>
      <c r="AD419" s="9">
        <v>21</v>
      </c>
      <c r="AE419" s="12" t="s">
        <v>20</v>
      </c>
    </row>
    <row r="420" spans="1:31">
      <c r="A420" s="7" t="s">
        <v>943</v>
      </c>
      <c r="B420" s="8" t="s">
        <v>379</v>
      </c>
      <c r="C420" s="9" t="s">
        <v>41</v>
      </c>
      <c r="D420" s="8" t="s">
        <v>68</v>
      </c>
      <c r="E420" s="9" t="s">
        <v>944</v>
      </c>
      <c r="F420" s="9">
        <v>1999</v>
      </c>
      <c r="G420" s="9">
        <v>5.3</v>
      </c>
      <c r="H420" s="10">
        <v>204</v>
      </c>
      <c r="I420" s="9">
        <v>257</v>
      </c>
      <c r="J420" s="9">
        <v>79.400000000000006</v>
      </c>
      <c r="K420" s="9">
        <v>3399</v>
      </c>
      <c r="L420" s="9">
        <v>969</v>
      </c>
      <c r="M420" s="10">
        <v>105</v>
      </c>
      <c r="N420" s="9">
        <v>127</v>
      </c>
      <c r="O420" s="9">
        <v>82.7</v>
      </c>
      <c r="P420" s="10">
        <v>75</v>
      </c>
      <c r="Q420" s="9">
        <v>90</v>
      </c>
      <c r="R420" s="9">
        <v>83.3</v>
      </c>
      <c r="S420" s="10">
        <v>18</v>
      </c>
      <c r="T420" s="9">
        <v>32</v>
      </c>
      <c r="U420" s="9">
        <v>56.3</v>
      </c>
      <c r="V420" s="13">
        <v>0</v>
      </c>
      <c r="W420" s="9">
        <v>0.3</v>
      </c>
      <c r="X420" s="9">
        <v>0.5</v>
      </c>
      <c r="Y420" s="11" t="s">
        <v>197</v>
      </c>
      <c r="Z420" s="9">
        <v>5</v>
      </c>
      <c r="AA420" s="9">
        <v>18</v>
      </c>
      <c r="AB420" s="9">
        <v>8</v>
      </c>
      <c r="AC420" s="9">
        <v>1</v>
      </c>
      <c r="AD420" s="9">
        <v>20</v>
      </c>
      <c r="AE420" s="12" t="s">
        <v>20</v>
      </c>
    </row>
    <row r="421" spans="1:31">
      <c r="A421" s="7" t="s">
        <v>945</v>
      </c>
      <c r="B421" s="8" t="s">
        <v>154</v>
      </c>
      <c r="C421" s="9" t="s">
        <v>29</v>
      </c>
      <c r="D421" s="8" t="s">
        <v>157</v>
      </c>
      <c r="E421" s="9" t="s">
        <v>946</v>
      </c>
      <c r="F421" s="9">
        <v>2003</v>
      </c>
      <c r="G421" s="9">
        <v>9.3000000000000007</v>
      </c>
      <c r="H421" s="10">
        <v>340</v>
      </c>
      <c r="I421" s="9">
        <v>403</v>
      </c>
      <c r="J421" s="9">
        <v>84.4</v>
      </c>
      <c r="K421" s="9">
        <v>5701</v>
      </c>
      <c r="L421" s="9">
        <v>1839</v>
      </c>
      <c r="M421" s="10">
        <v>170</v>
      </c>
      <c r="N421" s="9">
        <v>190</v>
      </c>
      <c r="O421" s="9">
        <v>89.5</v>
      </c>
      <c r="P421" s="10">
        <v>119</v>
      </c>
      <c r="Q421" s="9">
        <v>134</v>
      </c>
      <c r="R421" s="9">
        <v>88.8</v>
      </c>
      <c r="S421" s="10">
        <v>35</v>
      </c>
      <c r="T421" s="9">
        <v>50</v>
      </c>
      <c r="U421" s="9">
        <v>70</v>
      </c>
      <c r="V421" s="10">
        <v>1</v>
      </c>
      <c r="W421" s="9">
        <v>0.3</v>
      </c>
      <c r="X421" s="9">
        <v>0.8</v>
      </c>
      <c r="Y421" s="11" t="s">
        <v>291</v>
      </c>
      <c r="Z421" s="9">
        <v>6</v>
      </c>
      <c r="AA421" s="9">
        <v>37</v>
      </c>
      <c r="AB421" s="9">
        <v>4</v>
      </c>
      <c r="AC421" s="9">
        <v>2</v>
      </c>
      <c r="AD421" s="9">
        <v>42</v>
      </c>
      <c r="AE421" s="12" t="s">
        <v>20</v>
      </c>
    </row>
    <row r="422" spans="1:31">
      <c r="A422" s="7" t="s">
        <v>947</v>
      </c>
      <c r="B422" s="8" t="s">
        <v>948</v>
      </c>
      <c r="C422" s="9" t="s">
        <v>41</v>
      </c>
      <c r="D422" s="8" t="s">
        <v>121</v>
      </c>
      <c r="E422" s="9" t="s">
        <v>949</v>
      </c>
      <c r="F422" s="9">
        <v>2004</v>
      </c>
      <c r="G422" s="9">
        <v>2</v>
      </c>
      <c r="H422" s="10">
        <v>94</v>
      </c>
      <c r="I422" s="9">
        <v>116</v>
      </c>
      <c r="J422" s="9">
        <v>81</v>
      </c>
      <c r="K422" s="9">
        <v>1665</v>
      </c>
      <c r="L422" s="9">
        <v>666</v>
      </c>
      <c r="M422" s="10">
        <v>41</v>
      </c>
      <c r="N422" s="9">
        <v>46</v>
      </c>
      <c r="O422" s="9">
        <v>89.1</v>
      </c>
      <c r="P422" s="10">
        <v>41</v>
      </c>
      <c r="Q422" s="9">
        <v>49</v>
      </c>
      <c r="R422" s="9">
        <v>83.7</v>
      </c>
      <c r="S422" s="10">
        <v>10</v>
      </c>
      <c r="T422" s="9">
        <v>15</v>
      </c>
      <c r="U422" s="9">
        <v>66.7</v>
      </c>
      <c r="V422" s="13">
        <v>0</v>
      </c>
      <c r="W422" s="9">
        <v>0.3</v>
      </c>
      <c r="X422" s="9">
        <v>0.7</v>
      </c>
      <c r="Y422" s="11" t="s">
        <v>197</v>
      </c>
      <c r="Z422" s="9">
        <v>2</v>
      </c>
      <c r="AA422" s="9">
        <v>18</v>
      </c>
      <c r="AB422" s="9">
        <v>4</v>
      </c>
      <c r="AC422" s="14">
        <v>0</v>
      </c>
      <c r="AD422" s="9">
        <v>19</v>
      </c>
      <c r="AE422" s="12" t="s">
        <v>20</v>
      </c>
    </row>
    <row r="423" spans="1:31">
      <c r="A423" s="7" t="s">
        <v>950</v>
      </c>
      <c r="B423" s="8" t="s">
        <v>54</v>
      </c>
      <c r="C423" s="9" t="s">
        <v>29</v>
      </c>
      <c r="D423" s="8" t="s">
        <v>178</v>
      </c>
      <c r="E423" s="9" t="s">
        <v>951</v>
      </c>
      <c r="F423" s="9">
        <v>2004</v>
      </c>
      <c r="G423" s="9">
        <v>1.7</v>
      </c>
      <c r="H423" s="10">
        <v>49</v>
      </c>
      <c r="I423" s="9">
        <v>60</v>
      </c>
      <c r="J423" s="9">
        <v>81.7</v>
      </c>
      <c r="K423" s="9">
        <v>632</v>
      </c>
      <c r="L423" s="9">
        <v>266</v>
      </c>
      <c r="M423" s="10">
        <v>32</v>
      </c>
      <c r="N423" s="9">
        <v>38</v>
      </c>
      <c r="O423" s="9">
        <v>84.2</v>
      </c>
      <c r="P423" s="10">
        <v>13</v>
      </c>
      <c r="Q423" s="9">
        <v>15</v>
      </c>
      <c r="R423" s="9">
        <v>86.7</v>
      </c>
      <c r="S423" s="10">
        <v>1</v>
      </c>
      <c r="T423" s="9">
        <v>2</v>
      </c>
      <c r="U423" s="9">
        <v>50</v>
      </c>
      <c r="V423" s="10">
        <v>1</v>
      </c>
      <c r="W423" s="9">
        <v>0.3</v>
      </c>
      <c r="X423" s="9">
        <v>0.3</v>
      </c>
      <c r="Y423" s="11" t="s">
        <v>291</v>
      </c>
      <c r="Z423" s="9">
        <v>3</v>
      </c>
      <c r="AA423" s="9">
        <v>7</v>
      </c>
      <c r="AB423" s="9">
        <v>2</v>
      </c>
      <c r="AC423" s="14">
        <v>0</v>
      </c>
      <c r="AD423" s="9">
        <v>9</v>
      </c>
      <c r="AE423" s="12" t="s">
        <v>20</v>
      </c>
    </row>
    <row r="424" spans="1:31">
      <c r="A424" s="7" t="s">
        <v>952</v>
      </c>
      <c r="B424" s="8" t="s">
        <v>54</v>
      </c>
      <c r="C424" s="9" t="s">
        <v>41</v>
      </c>
      <c r="D424" s="8" t="s">
        <v>121</v>
      </c>
      <c r="E424" s="9" t="s">
        <v>953</v>
      </c>
      <c r="F424" s="9">
        <v>2003</v>
      </c>
      <c r="G424" s="9">
        <v>14.3</v>
      </c>
      <c r="H424" s="10">
        <v>724</v>
      </c>
      <c r="I424" s="9">
        <v>842</v>
      </c>
      <c r="J424" s="9">
        <v>86</v>
      </c>
      <c r="K424" s="9">
        <v>11361</v>
      </c>
      <c r="L424" s="9">
        <v>3504</v>
      </c>
      <c r="M424" s="10">
        <v>383</v>
      </c>
      <c r="N424" s="9">
        <v>420</v>
      </c>
      <c r="O424" s="9">
        <v>91.2</v>
      </c>
      <c r="P424" s="10">
        <v>299</v>
      </c>
      <c r="Q424" s="9">
        <v>334</v>
      </c>
      <c r="R424" s="9">
        <v>89.5</v>
      </c>
      <c r="S424" s="10">
        <v>32</v>
      </c>
      <c r="T424" s="9">
        <v>57</v>
      </c>
      <c r="U424" s="9">
        <v>56.1</v>
      </c>
      <c r="V424" s="13">
        <v>0</v>
      </c>
      <c r="W424" s="9">
        <v>0.3</v>
      </c>
      <c r="X424" s="9">
        <v>0.6</v>
      </c>
      <c r="Y424" s="11" t="s">
        <v>197</v>
      </c>
      <c r="Z424" s="9">
        <v>5</v>
      </c>
      <c r="AA424" s="9">
        <v>97</v>
      </c>
      <c r="AB424" s="9">
        <v>14</v>
      </c>
      <c r="AC424" s="9">
        <v>1</v>
      </c>
      <c r="AD424" s="9">
        <v>87</v>
      </c>
      <c r="AE424" s="12" t="s">
        <v>20</v>
      </c>
    </row>
    <row r="425" spans="1:31">
      <c r="A425" s="7" t="s">
        <v>954</v>
      </c>
      <c r="B425" s="8" t="s">
        <v>164</v>
      </c>
      <c r="C425" s="9" t="s">
        <v>67</v>
      </c>
      <c r="D425" s="8" t="s">
        <v>121</v>
      </c>
      <c r="E425" s="9" t="s">
        <v>955</v>
      </c>
      <c r="F425" s="9">
        <v>1995</v>
      </c>
      <c r="G425" s="9">
        <v>8</v>
      </c>
      <c r="H425" s="10">
        <v>298</v>
      </c>
      <c r="I425" s="9">
        <v>391</v>
      </c>
      <c r="J425" s="9">
        <v>76.2</v>
      </c>
      <c r="K425" s="9">
        <v>4828</v>
      </c>
      <c r="L425" s="9">
        <v>1849</v>
      </c>
      <c r="M425" s="10">
        <v>153</v>
      </c>
      <c r="N425" s="9">
        <v>173</v>
      </c>
      <c r="O425" s="9">
        <v>88.4</v>
      </c>
      <c r="P425" s="10">
        <v>116</v>
      </c>
      <c r="Q425" s="9">
        <v>151</v>
      </c>
      <c r="R425" s="9">
        <v>76.8</v>
      </c>
      <c r="S425" s="10">
        <v>22</v>
      </c>
      <c r="T425" s="9">
        <v>46</v>
      </c>
      <c r="U425" s="9">
        <v>47.8</v>
      </c>
      <c r="V425" s="13">
        <v>0</v>
      </c>
      <c r="W425" s="9">
        <v>0.3</v>
      </c>
      <c r="X425" s="9">
        <v>0.4</v>
      </c>
      <c r="Y425" s="11" t="s">
        <v>197</v>
      </c>
      <c r="Z425" s="9">
        <v>6</v>
      </c>
      <c r="AA425" s="9">
        <v>25</v>
      </c>
      <c r="AB425" s="9">
        <v>10</v>
      </c>
      <c r="AC425" s="9">
        <v>2</v>
      </c>
      <c r="AD425" s="9">
        <v>37</v>
      </c>
      <c r="AE425" s="12" t="s">
        <v>20</v>
      </c>
    </row>
    <row r="426" spans="1:31">
      <c r="A426" s="7" t="s">
        <v>956</v>
      </c>
      <c r="B426" s="8" t="s">
        <v>280</v>
      </c>
      <c r="C426" s="9" t="s">
        <v>41</v>
      </c>
      <c r="D426" s="8" t="s">
        <v>242</v>
      </c>
      <c r="E426" s="9" t="s">
        <v>957</v>
      </c>
      <c r="F426" s="9">
        <v>2000</v>
      </c>
      <c r="G426" s="9">
        <v>13.2</v>
      </c>
      <c r="H426" s="10">
        <v>528</v>
      </c>
      <c r="I426" s="9">
        <v>641</v>
      </c>
      <c r="J426" s="9">
        <v>82.4</v>
      </c>
      <c r="K426" s="9">
        <v>8985</v>
      </c>
      <c r="L426" s="9">
        <v>2435</v>
      </c>
      <c r="M426" s="10">
        <v>252</v>
      </c>
      <c r="N426" s="9">
        <v>283</v>
      </c>
      <c r="O426" s="9">
        <v>89</v>
      </c>
      <c r="P426" s="10">
        <v>222</v>
      </c>
      <c r="Q426" s="9">
        <v>262</v>
      </c>
      <c r="R426" s="9">
        <v>84.7</v>
      </c>
      <c r="S426" s="10">
        <v>43</v>
      </c>
      <c r="T426" s="9">
        <v>65</v>
      </c>
      <c r="U426" s="9">
        <v>66.2</v>
      </c>
      <c r="V426" s="13">
        <v>0</v>
      </c>
      <c r="W426" s="9">
        <v>0.3</v>
      </c>
      <c r="X426" s="9">
        <v>0.6</v>
      </c>
      <c r="Y426" s="11" t="s">
        <v>197</v>
      </c>
      <c r="Z426" s="9">
        <v>5</v>
      </c>
      <c r="AA426" s="9">
        <v>57</v>
      </c>
      <c r="AB426" s="9">
        <v>8</v>
      </c>
      <c r="AC426" s="14">
        <v>0</v>
      </c>
      <c r="AD426" s="9">
        <v>62</v>
      </c>
      <c r="AE426" s="12" t="s">
        <v>20</v>
      </c>
    </row>
    <row r="427" spans="1:31">
      <c r="A427" s="7" t="s">
        <v>958</v>
      </c>
      <c r="B427" s="8" t="s">
        <v>40</v>
      </c>
      <c r="C427" s="9" t="s">
        <v>67</v>
      </c>
      <c r="D427" s="8" t="s">
        <v>121</v>
      </c>
      <c r="E427" s="9" t="s">
        <v>959</v>
      </c>
      <c r="F427" s="9">
        <v>1993</v>
      </c>
      <c r="G427" s="9">
        <v>10.199999999999999</v>
      </c>
      <c r="H427" s="10">
        <v>660</v>
      </c>
      <c r="I427" s="9">
        <v>819</v>
      </c>
      <c r="J427" s="9">
        <v>80.599999999999994</v>
      </c>
      <c r="K427" s="9">
        <v>13348</v>
      </c>
      <c r="L427" s="9">
        <v>5940</v>
      </c>
      <c r="M427" s="10">
        <v>220</v>
      </c>
      <c r="N427" s="9">
        <v>242</v>
      </c>
      <c r="O427" s="9">
        <v>90.9</v>
      </c>
      <c r="P427" s="10">
        <v>337</v>
      </c>
      <c r="Q427" s="9">
        <v>388</v>
      </c>
      <c r="R427" s="9">
        <v>86.9</v>
      </c>
      <c r="S427" s="10">
        <v>89</v>
      </c>
      <c r="T427" s="9">
        <v>154</v>
      </c>
      <c r="U427" s="9">
        <v>57.8</v>
      </c>
      <c r="V427" s="13">
        <v>0</v>
      </c>
      <c r="W427" s="9">
        <v>0.3</v>
      </c>
      <c r="X427" s="9">
        <v>0.5</v>
      </c>
      <c r="Y427" s="11" t="s">
        <v>197</v>
      </c>
      <c r="Z427" s="9">
        <v>4</v>
      </c>
      <c r="AA427" s="9">
        <v>95</v>
      </c>
      <c r="AB427" s="9">
        <v>9</v>
      </c>
      <c r="AC427" s="9">
        <v>1</v>
      </c>
      <c r="AD427" s="9">
        <v>103</v>
      </c>
      <c r="AE427" s="12" t="s">
        <v>20</v>
      </c>
    </row>
    <row r="428" spans="1:31">
      <c r="A428" s="7" t="s">
        <v>960</v>
      </c>
      <c r="B428" s="8" t="s">
        <v>379</v>
      </c>
      <c r="C428" s="9" t="s">
        <v>67</v>
      </c>
      <c r="D428" s="8" t="s">
        <v>77</v>
      </c>
      <c r="E428" s="9" t="s">
        <v>961</v>
      </c>
      <c r="F428" s="9">
        <v>1997</v>
      </c>
      <c r="G428" s="9">
        <v>4.8</v>
      </c>
      <c r="H428" s="10">
        <v>209</v>
      </c>
      <c r="I428" s="9">
        <v>275</v>
      </c>
      <c r="J428" s="9">
        <v>76</v>
      </c>
      <c r="K428" s="9">
        <v>3556</v>
      </c>
      <c r="L428" s="9">
        <v>1295</v>
      </c>
      <c r="M428" s="10">
        <v>102</v>
      </c>
      <c r="N428" s="9">
        <v>115</v>
      </c>
      <c r="O428" s="9">
        <v>88.7</v>
      </c>
      <c r="P428" s="10">
        <v>85</v>
      </c>
      <c r="Q428" s="9">
        <v>108</v>
      </c>
      <c r="R428" s="9">
        <v>78.7</v>
      </c>
      <c r="S428" s="10">
        <v>20</v>
      </c>
      <c r="T428" s="9">
        <v>43</v>
      </c>
      <c r="U428" s="9">
        <v>46.5</v>
      </c>
      <c r="V428" s="13">
        <v>0</v>
      </c>
      <c r="W428" s="9">
        <v>0.3</v>
      </c>
      <c r="X428" s="9">
        <v>0.9</v>
      </c>
      <c r="Y428" s="11" t="s">
        <v>197</v>
      </c>
      <c r="Z428" s="9">
        <v>2</v>
      </c>
      <c r="AA428" s="9">
        <v>13</v>
      </c>
      <c r="AB428" s="9">
        <v>4</v>
      </c>
      <c r="AC428" s="9">
        <v>3</v>
      </c>
      <c r="AD428" s="9">
        <v>18</v>
      </c>
      <c r="AE428" s="12" t="s">
        <v>20</v>
      </c>
    </row>
    <row r="429" spans="1:31">
      <c r="A429" s="7" t="s">
        <v>962</v>
      </c>
      <c r="B429" s="8" t="s">
        <v>54</v>
      </c>
      <c r="C429" s="9" t="s">
        <v>23</v>
      </c>
      <c r="D429" s="8" t="s">
        <v>125</v>
      </c>
      <c r="E429" s="9" t="s">
        <v>550</v>
      </c>
      <c r="F429" s="9">
        <v>2001</v>
      </c>
      <c r="G429" s="9">
        <v>8.1</v>
      </c>
      <c r="H429" s="10">
        <v>271</v>
      </c>
      <c r="I429" s="9">
        <v>303</v>
      </c>
      <c r="J429" s="9">
        <v>89.4</v>
      </c>
      <c r="K429" s="9">
        <v>4181</v>
      </c>
      <c r="L429" s="9">
        <v>1002</v>
      </c>
      <c r="M429" s="10">
        <v>141</v>
      </c>
      <c r="N429" s="9">
        <v>150</v>
      </c>
      <c r="O429" s="9">
        <v>94</v>
      </c>
      <c r="P429" s="10">
        <v>109</v>
      </c>
      <c r="Q429" s="9">
        <v>119</v>
      </c>
      <c r="R429" s="9">
        <v>91.6</v>
      </c>
      <c r="S429" s="10">
        <v>13</v>
      </c>
      <c r="T429" s="9">
        <v>16</v>
      </c>
      <c r="U429" s="9">
        <v>81.3</v>
      </c>
      <c r="V429" s="10">
        <v>1</v>
      </c>
      <c r="W429" s="9">
        <v>0.3</v>
      </c>
      <c r="X429" s="9">
        <v>0.6</v>
      </c>
      <c r="Y429" s="11" t="s">
        <v>291</v>
      </c>
      <c r="Z429" s="9">
        <v>5</v>
      </c>
      <c r="AA429" s="9">
        <v>31</v>
      </c>
      <c r="AB429" s="9">
        <v>18</v>
      </c>
      <c r="AC429" s="14">
        <v>0</v>
      </c>
      <c r="AD429" s="9">
        <v>50</v>
      </c>
      <c r="AE429" s="12" t="s">
        <v>20</v>
      </c>
    </row>
    <row r="430" spans="1:31">
      <c r="A430" s="7" t="s">
        <v>963</v>
      </c>
      <c r="B430" s="8" t="s">
        <v>22</v>
      </c>
      <c r="C430" s="9" t="s">
        <v>67</v>
      </c>
      <c r="D430" s="8" t="s">
        <v>114</v>
      </c>
      <c r="E430" s="9" t="s">
        <v>964</v>
      </c>
      <c r="F430" s="9">
        <v>1990</v>
      </c>
      <c r="G430" s="9">
        <v>10.3</v>
      </c>
      <c r="H430" s="10">
        <v>574</v>
      </c>
      <c r="I430" s="9">
        <v>653</v>
      </c>
      <c r="J430" s="9">
        <v>87.9</v>
      </c>
      <c r="K430" s="9">
        <v>11020</v>
      </c>
      <c r="L430" s="9">
        <v>4602</v>
      </c>
      <c r="M430" s="10">
        <v>198</v>
      </c>
      <c r="N430" s="9">
        <v>215</v>
      </c>
      <c r="O430" s="9">
        <v>92.1</v>
      </c>
      <c r="P430" s="10">
        <v>313</v>
      </c>
      <c r="Q430" s="9">
        <v>326</v>
      </c>
      <c r="R430" s="9">
        <v>96</v>
      </c>
      <c r="S430" s="10">
        <v>62</v>
      </c>
      <c r="T430" s="9">
        <v>99</v>
      </c>
      <c r="U430" s="9">
        <v>62.6</v>
      </c>
      <c r="V430" s="10">
        <v>1</v>
      </c>
      <c r="W430" s="9">
        <v>0.3</v>
      </c>
      <c r="X430" s="9">
        <v>0.4</v>
      </c>
      <c r="Y430" s="11" t="s">
        <v>291</v>
      </c>
      <c r="Z430" s="9">
        <v>3</v>
      </c>
      <c r="AA430" s="9">
        <v>54</v>
      </c>
      <c r="AB430" s="9">
        <v>4</v>
      </c>
      <c r="AC430" s="14">
        <v>0</v>
      </c>
      <c r="AD430" s="9">
        <v>32</v>
      </c>
      <c r="AE430" s="12" t="s">
        <v>20</v>
      </c>
    </row>
    <row r="431" spans="1:31">
      <c r="A431" s="7" t="s">
        <v>965</v>
      </c>
      <c r="B431" s="8" t="s">
        <v>966</v>
      </c>
      <c r="C431" s="9" t="s">
        <v>82</v>
      </c>
      <c r="D431" s="8" t="s">
        <v>101</v>
      </c>
      <c r="E431" s="9" t="s">
        <v>967</v>
      </c>
      <c r="F431" s="9">
        <v>1984</v>
      </c>
      <c r="G431" s="9">
        <v>3.8</v>
      </c>
      <c r="H431" s="10">
        <v>49</v>
      </c>
      <c r="I431" s="9">
        <v>66</v>
      </c>
      <c r="J431" s="9">
        <v>74.2</v>
      </c>
      <c r="K431" s="9">
        <v>664</v>
      </c>
      <c r="L431" s="9">
        <v>117</v>
      </c>
      <c r="M431" s="10">
        <v>28</v>
      </c>
      <c r="N431" s="9">
        <v>34</v>
      </c>
      <c r="O431" s="9">
        <v>82.4</v>
      </c>
      <c r="P431" s="10">
        <v>17</v>
      </c>
      <c r="Q431" s="9">
        <v>22</v>
      </c>
      <c r="R431" s="9">
        <v>77.3</v>
      </c>
      <c r="S431" s="13">
        <v>0</v>
      </c>
      <c r="T431" s="9">
        <v>1</v>
      </c>
      <c r="U431" s="14">
        <v>0</v>
      </c>
      <c r="V431" s="13">
        <v>0</v>
      </c>
      <c r="W431" s="9">
        <v>0.3</v>
      </c>
      <c r="X431" s="9">
        <v>0.3</v>
      </c>
      <c r="Y431" s="11" t="s">
        <v>197</v>
      </c>
      <c r="Z431" s="9">
        <v>2</v>
      </c>
      <c r="AA431" s="9">
        <v>1</v>
      </c>
      <c r="AB431" s="9">
        <v>2</v>
      </c>
      <c r="AC431" s="14">
        <v>0</v>
      </c>
      <c r="AD431" s="9">
        <v>5</v>
      </c>
      <c r="AE431" s="12" t="s">
        <v>20</v>
      </c>
    </row>
    <row r="432" spans="1:31">
      <c r="A432" s="7" t="s">
        <v>968</v>
      </c>
      <c r="B432" s="8" t="s">
        <v>54</v>
      </c>
      <c r="C432" s="9" t="s">
        <v>67</v>
      </c>
      <c r="D432" s="8" t="s">
        <v>42</v>
      </c>
      <c r="E432" s="9" t="s">
        <v>969</v>
      </c>
      <c r="F432" s="9">
        <v>1998</v>
      </c>
      <c r="G432" s="9">
        <v>9.6</v>
      </c>
      <c r="H432" s="10">
        <v>427</v>
      </c>
      <c r="I432" s="9">
        <v>458</v>
      </c>
      <c r="J432" s="9">
        <v>93.2</v>
      </c>
      <c r="K432" s="9">
        <v>8251</v>
      </c>
      <c r="L432" s="9">
        <v>3012</v>
      </c>
      <c r="M432" s="10">
        <v>124</v>
      </c>
      <c r="N432" s="9">
        <v>128</v>
      </c>
      <c r="O432" s="9">
        <v>96.9</v>
      </c>
      <c r="P432" s="10">
        <v>258</v>
      </c>
      <c r="Q432" s="9">
        <v>269</v>
      </c>
      <c r="R432" s="9">
        <v>95.9</v>
      </c>
      <c r="S432" s="10">
        <v>38</v>
      </c>
      <c r="T432" s="9">
        <v>52</v>
      </c>
      <c r="U432" s="9">
        <v>73.099999999999994</v>
      </c>
      <c r="V432" s="10">
        <v>1</v>
      </c>
      <c r="W432" s="9">
        <v>0.3</v>
      </c>
      <c r="X432" s="9">
        <v>0.1</v>
      </c>
      <c r="Y432" s="11" t="s">
        <v>291</v>
      </c>
      <c r="Z432" s="9">
        <v>2</v>
      </c>
      <c r="AA432" s="9">
        <v>9</v>
      </c>
      <c r="AB432" s="9">
        <v>1</v>
      </c>
      <c r="AC432" s="14">
        <v>0</v>
      </c>
      <c r="AD432" s="9">
        <v>11</v>
      </c>
      <c r="AE432" s="12" t="s">
        <v>20</v>
      </c>
    </row>
    <row r="433" spans="1:31">
      <c r="A433" s="7" t="s">
        <v>970</v>
      </c>
      <c r="B433" s="8" t="s">
        <v>322</v>
      </c>
      <c r="C433" s="9" t="s">
        <v>29</v>
      </c>
      <c r="D433" s="8" t="s">
        <v>101</v>
      </c>
      <c r="E433" s="9" t="s">
        <v>971</v>
      </c>
      <c r="F433" s="9">
        <v>1993</v>
      </c>
      <c r="G433" s="9">
        <v>6.5</v>
      </c>
      <c r="H433" s="10">
        <v>172</v>
      </c>
      <c r="I433" s="9">
        <v>213</v>
      </c>
      <c r="J433" s="9">
        <v>80.8</v>
      </c>
      <c r="K433" s="9">
        <v>2935</v>
      </c>
      <c r="L433" s="9">
        <v>675</v>
      </c>
      <c r="M433" s="10">
        <v>85</v>
      </c>
      <c r="N433" s="9">
        <v>99</v>
      </c>
      <c r="O433" s="9">
        <v>85.9</v>
      </c>
      <c r="P433" s="10">
        <v>62</v>
      </c>
      <c r="Q433" s="9">
        <v>73</v>
      </c>
      <c r="R433" s="9">
        <v>84.9</v>
      </c>
      <c r="S433" s="10">
        <v>18</v>
      </c>
      <c r="T433" s="9">
        <v>23</v>
      </c>
      <c r="U433" s="9">
        <v>78.3</v>
      </c>
      <c r="V433" s="13">
        <v>0</v>
      </c>
      <c r="W433" s="9">
        <v>0.3</v>
      </c>
      <c r="X433" s="9">
        <v>0.5</v>
      </c>
      <c r="Y433" s="11" t="s">
        <v>197</v>
      </c>
      <c r="Z433" s="9">
        <v>6</v>
      </c>
      <c r="AA433" s="9">
        <v>19</v>
      </c>
      <c r="AB433" s="9">
        <v>6</v>
      </c>
      <c r="AC433" s="9">
        <v>1</v>
      </c>
      <c r="AD433" s="9">
        <v>23</v>
      </c>
      <c r="AE433" s="12" t="s">
        <v>20</v>
      </c>
    </row>
    <row r="434" spans="1:31">
      <c r="A434" s="7" t="s">
        <v>972</v>
      </c>
      <c r="B434" s="8" t="s">
        <v>336</v>
      </c>
      <c r="C434" s="9" t="s">
        <v>23</v>
      </c>
      <c r="D434" s="8" t="s">
        <v>242</v>
      </c>
      <c r="E434" s="9" t="s">
        <v>686</v>
      </c>
      <c r="F434" s="9">
        <v>1997</v>
      </c>
      <c r="G434" s="9">
        <v>3.4</v>
      </c>
      <c r="H434" s="10">
        <v>143</v>
      </c>
      <c r="I434" s="9">
        <v>190</v>
      </c>
      <c r="J434" s="9">
        <v>75.3</v>
      </c>
      <c r="K434" s="9">
        <v>2378</v>
      </c>
      <c r="L434" s="9">
        <v>900</v>
      </c>
      <c r="M434" s="10">
        <v>73</v>
      </c>
      <c r="N434" s="9">
        <v>82</v>
      </c>
      <c r="O434" s="9">
        <v>89</v>
      </c>
      <c r="P434" s="10">
        <v>57</v>
      </c>
      <c r="Q434" s="9">
        <v>75</v>
      </c>
      <c r="R434" s="9">
        <v>76</v>
      </c>
      <c r="S434" s="10">
        <v>10</v>
      </c>
      <c r="T434" s="9">
        <v>23</v>
      </c>
      <c r="U434" s="9">
        <v>43.5</v>
      </c>
      <c r="V434" s="13">
        <v>0</v>
      </c>
      <c r="W434" s="9">
        <v>0.3</v>
      </c>
      <c r="X434" s="9">
        <v>0.5</v>
      </c>
      <c r="Y434" s="11" t="s">
        <v>197</v>
      </c>
      <c r="Z434" s="9">
        <v>5</v>
      </c>
      <c r="AA434" s="9">
        <v>15</v>
      </c>
      <c r="AB434" s="9">
        <v>9</v>
      </c>
      <c r="AC434" s="9">
        <v>1</v>
      </c>
      <c r="AD434" s="9">
        <v>30</v>
      </c>
      <c r="AE434" s="12" t="s">
        <v>20</v>
      </c>
    </row>
    <row r="435" spans="1:31">
      <c r="A435" s="7" t="s">
        <v>973</v>
      </c>
      <c r="B435" s="8" t="s">
        <v>974</v>
      </c>
      <c r="C435" s="9" t="s">
        <v>67</v>
      </c>
      <c r="D435" s="8" t="s">
        <v>77</v>
      </c>
      <c r="E435" s="9" t="s">
        <v>975</v>
      </c>
      <c r="F435" s="9">
        <v>2004</v>
      </c>
      <c r="G435" s="9">
        <v>2</v>
      </c>
      <c r="H435" s="10">
        <v>150</v>
      </c>
      <c r="I435" s="9">
        <v>153</v>
      </c>
      <c r="J435" s="9">
        <v>98</v>
      </c>
      <c r="K435" s="9">
        <v>2883</v>
      </c>
      <c r="L435" s="9">
        <v>979</v>
      </c>
      <c r="M435" s="10">
        <v>43</v>
      </c>
      <c r="N435" s="9">
        <v>43</v>
      </c>
      <c r="O435" s="9">
        <v>100</v>
      </c>
      <c r="P435" s="10">
        <v>101</v>
      </c>
      <c r="Q435" s="9">
        <v>102</v>
      </c>
      <c r="R435" s="9">
        <v>99</v>
      </c>
      <c r="S435" s="10">
        <v>6</v>
      </c>
      <c r="T435" s="9">
        <v>8</v>
      </c>
      <c r="U435" s="9">
        <v>75</v>
      </c>
      <c r="V435" s="13">
        <v>0</v>
      </c>
      <c r="W435" s="9">
        <v>0.3</v>
      </c>
      <c r="X435" s="9">
        <v>0.4</v>
      </c>
      <c r="Y435" s="11" t="s">
        <v>197</v>
      </c>
      <c r="Z435" s="9">
        <v>1</v>
      </c>
      <c r="AA435" s="9">
        <v>4</v>
      </c>
      <c r="AB435" s="14">
        <v>0</v>
      </c>
      <c r="AC435" s="14">
        <v>0</v>
      </c>
      <c r="AD435" s="9">
        <v>9</v>
      </c>
      <c r="AE435" s="12" t="s">
        <v>20</v>
      </c>
    </row>
    <row r="436" spans="1:31">
      <c r="A436" s="7" t="s">
        <v>976</v>
      </c>
      <c r="B436" s="8" t="s">
        <v>54</v>
      </c>
      <c r="C436" s="9" t="s">
        <v>67</v>
      </c>
      <c r="D436" s="8" t="s">
        <v>121</v>
      </c>
      <c r="E436" s="9" t="s">
        <v>977</v>
      </c>
      <c r="F436" s="9">
        <v>1997</v>
      </c>
      <c r="G436" s="9">
        <v>14</v>
      </c>
      <c r="H436" s="10">
        <v>771</v>
      </c>
      <c r="I436" s="9">
        <v>869</v>
      </c>
      <c r="J436" s="9">
        <v>88.7</v>
      </c>
      <c r="K436" s="9">
        <v>13192</v>
      </c>
      <c r="L436" s="9">
        <v>4344</v>
      </c>
      <c r="M436" s="10">
        <v>329</v>
      </c>
      <c r="N436" s="9">
        <v>352</v>
      </c>
      <c r="O436" s="9">
        <v>93.5</v>
      </c>
      <c r="P436" s="10">
        <v>401</v>
      </c>
      <c r="Q436" s="9">
        <v>429</v>
      </c>
      <c r="R436" s="9">
        <v>93.5</v>
      </c>
      <c r="S436" s="10">
        <v>32</v>
      </c>
      <c r="T436" s="9">
        <v>68</v>
      </c>
      <c r="U436" s="9">
        <v>47.1</v>
      </c>
      <c r="V436" s="13">
        <v>0</v>
      </c>
      <c r="W436" s="9">
        <v>0.3</v>
      </c>
      <c r="X436" s="9">
        <v>0.2</v>
      </c>
      <c r="Y436" s="11" t="s">
        <v>197</v>
      </c>
      <c r="Z436" s="9">
        <v>2</v>
      </c>
      <c r="AA436" s="9">
        <v>39</v>
      </c>
      <c r="AB436" s="14">
        <v>0</v>
      </c>
      <c r="AC436" s="14">
        <v>0</v>
      </c>
      <c r="AD436" s="9">
        <v>38</v>
      </c>
      <c r="AE436" s="12" t="s">
        <v>20</v>
      </c>
    </row>
    <row r="437" spans="1:31">
      <c r="A437" s="7" t="s">
        <v>978</v>
      </c>
      <c r="B437" s="8" t="s">
        <v>54</v>
      </c>
      <c r="C437" s="9" t="s">
        <v>67</v>
      </c>
      <c r="D437" s="8" t="s">
        <v>114</v>
      </c>
      <c r="E437" s="9" t="s">
        <v>979</v>
      </c>
      <c r="F437" s="9">
        <v>1998</v>
      </c>
      <c r="G437" s="9">
        <v>13.5</v>
      </c>
      <c r="H437" s="10">
        <v>581</v>
      </c>
      <c r="I437" s="9">
        <v>704</v>
      </c>
      <c r="J437" s="9">
        <v>82.5</v>
      </c>
      <c r="K437" s="9">
        <v>9251</v>
      </c>
      <c r="L437" s="9">
        <v>3038</v>
      </c>
      <c r="M437" s="10">
        <v>299</v>
      </c>
      <c r="N437" s="9">
        <v>330</v>
      </c>
      <c r="O437" s="9">
        <v>90.6</v>
      </c>
      <c r="P437" s="10">
        <v>248</v>
      </c>
      <c r="Q437" s="9">
        <v>298</v>
      </c>
      <c r="R437" s="9">
        <v>83.2</v>
      </c>
      <c r="S437" s="10">
        <v>25</v>
      </c>
      <c r="T437" s="9">
        <v>55</v>
      </c>
      <c r="U437" s="9">
        <v>45.5</v>
      </c>
      <c r="V437" s="13">
        <v>0</v>
      </c>
      <c r="W437" s="9">
        <v>0.3</v>
      </c>
      <c r="X437" s="9">
        <v>0.4</v>
      </c>
      <c r="Y437" s="11" t="s">
        <v>197</v>
      </c>
      <c r="Z437" s="9">
        <v>7</v>
      </c>
      <c r="AA437" s="9">
        <v>42</v>
      </c>
      <c r="AB437" s="9">
        <v>6</v>
      </c>
      <c r="AC437" s="14">
        <v>0</v>
      </c>
      <c r="AD437" s="9">
        <v>47</v>
      </c>
      <c r="AE437" s="12" t="s">
        <v>20</v>
      </c>
    </row>
    <row r="438" spans="1:31">
      <c r="A438" s="7" t="s">
        <v>980</v>
      </c>
      <c r="B438" s="8" t="s">
        <v>54</v>
      </c>
      <c r="C438" s="9" t="s">
        <v>67</v>
      </c>
      <c r="D438" s="8" t="s">
        <v>136</v>
      </c>
      <c r="E438" s="9" t="s">
        <v>309</v>
      </c>
      <c r="F438" s="9">
        <v>1998</v>
      </c>
      <c r="G438" s="9">
        <v>9</v>
      </c>
      <c r="H438" s="10">
        <v>491</v>
      </c>
      <c r="I438" s="9">
        <v>596</v>
      </c>
      <c r="J438" s="9">
        <v>82.4</v>
      </c>
      <c r="K438" s="9">
        <v>7095</v>
      </c>
      <c r="L438" s="9">
        <v>2560</v>
      </c>
      <c r="M438" s="10">
        <v>298</v>
      </c>
      <c r="N438" s="9">
        <v>321</v>
      </c>
      <c r="O438" s="9">
        <v>92.8</v>
      </c>
      <c r="P438" s="10">
        <v>170</v>
      </c>
      <c r="Q438" s="9">
        <v>205</v>
      </c>
      <c r="R438" s="9">
        <v>82.9</v>
      </c>
      <c r="S438" s="10">
        <v>15</v>
      </c>
      <c r="T438" s="9">
        <v>36</v>
      </c>
      <c r="U438" s="9">
        <v>41.7</v>
      </c>
      <c r="V438" s="13">
        <v>0</v>
      </c>
      <c r="W438" s="9">
        <v>0.3</v>
      </c>
      <c r="X438" s="9">
        <v>0.4</v>
      </c>
      <c r="Y438" s="11" t="s">
        <v>197</v>
      </c>
      <c r="Z438" s="9">
        <v>5</v>
      </c>
      <c r="AA438" s="9">
        <v>45</v>
      </c>
      <c r="AB438" s="9">
        <v>6</v>
      </c>
      <c r="AC438" s="9">
        <v>1</v>
      </c>
      <c r="AD438" s="9">
        <v>61</v>
      </c>
      <c r="AE438" s="12" t="s">
        <v>20</v>
      </c>
    </row>
    <row r="439" spans="1:31">
      <c r="A439" s="7" t="s">
        <v>981</v>
      </c>
      <c r="B439" s="8" t="s">
        <v>91</v>
      </c>
      <c r="C439" s="9" t="s">
        <v>29</v>
      </c>
      <c r="D439" s="8" t="s">
        <v>168</v>
      </c>
      <c r="E439" s="9" t="s">
        <v>982</v>
      </c>
      <c r="F439" s="9">
        <v>1995</v>
      </c>
      <c r="G439" s="9">
        <v>5.9</v>
      </c>
      <c r="H439" s="10">
        <v>117</v>
      </c>
      <c r="I439" s="9">
        <v>172</v>
      </c>
      <c r="J439" s="9">
        <v>68</v>
      </c>
      <c r="K439" s="9">
        <v>1655</v>
      </c>
      <c r="L439" s="9">
        <v>503</v>
      </c>
      <c r="M439" s="10">
        <v>70</v>
      </c>
      <c r="N439" s="9">
        <v>85</v>
      </c>
      <c r="O439" s="9">
        <v>82.4</v>
      </c>
      <c r="P439" s="10">
        <v>33</v>
      </c>
      <c r="Q439" s="9">
        <v>47</v>
      </c>
      <c r="R439" s="9">
        <v>70.2</v>
      </c>
      <c r="S439" s="10">
        <v>6</v>
      </c>
      <c r="T439" s="9">
        <v>16</v>
      </c>
      <c r="U439" s="9">
        <v>37.5</v>
      </c>
      <c r="V439" s="13">
        <v>0</v>
      </c>
      <c r="W439" s="9">
        <v>0.3</v>
      </c>
      <c r="X439" s="9">
        <v>0.6</v>
      </c>
      <c r="Y439" s="11" t="s">
        <v>197</v>
      </c>
      <c r="Z439" s="9">
        <v>5</v>
      </c>
      <c r="AA439" s="9">
        <v>14</v>
      </c>
      <c r="AB439" s="9">
        <v>7</v>
      </c>
      <c r="AC439" s="9">
        <v>1</v>
      </c>
      <c r="AD439" s="9">
        <v>17</v>
      </c>
      <c r="AE439" s="12" t="s">
        <v>20</v>
      </c>
    </row>
    <row r="440" spans="1:31">
      <c r="A440" s="7" t="s">
        <v>983</v>
      </c>
      <c r="B440" s="8" t="s">
        <v>498</v>
      </c>
      <c r="C440" s="9" t="s">
        <v>41</v>
      </c>
      <c r="D440" s="8" t="s">
        <v>235</v>
      </c>
      <c r="E440" s="9" t="s">
        <v>984</v>
      </c>
      <c r="F440" s="9">
        <v>2000</v>
      </c>
      <c r="G440" s="9">
        <v>14.6</v>
      </c>
      <c r="H440" s="10">
        <v>701</v>
      </c>
      <c r="I440" s="9">
        <v>799</v>
      </c>
      <c r="J440" s="9">
        <v>87.7</v>
      </c>
      <c r="K440" s="9">
        <v>11870</v>
      </c>
      <c r="L440" s="9">
        <v>3361</v>
      </c>
      <c r="M440" s="10">
        <v>342</v>
      </c>
      <c r="N440" s="9">
        <v>378</v>
      </c>
      <c r="O440" s="9">
        <v>90.5</v>
      </c>
      <c r="P440" s="10">
        <v>273</v>
      </c>
      <c r="Q440" s="9">
        <v>295</v>
      </c>
      <c r="R440" s="9">
        <v>92.5</v>
      </c>
      <c r="S440" s="10">
        <v>65</v>
      </c>
      <c r="T440" s="9">
        <v>86</v>
      </c>
      <c r="U440" s="9">
        <v>75.599999999999994</v>
      </c>
      <c r="V440" s="13">
        <v>0</v>
      </c>
      <c r="W440" s="9">
        <v>0.3</v>
      </c>
      <c r="X440" s="9">
        <v>1.6</v>
      </c>
      <c r="Y440" s="11" t="s">
        <v>197</v>
      </c>
      <c r="Z440" s="9">
        <v>11</v>
      </c>
      <c r="AA440" s="9">
        <v>68</v>
      </c>
      <c r="AB440" s="9">
        <v>11</v>
      </c>
      <c r="AC440" s="9">
        <v>3</v>
      </c>
      <c r="AD440" s="9">
        <v>82</v>
      </c>
      <c r="AE440" s="12" t="s">
        <v>20</v>
      </c>
    </row>
    <row r="441" spans="1:31">
      <c r="A441" s="7" t="s">
        <v>985</v>
      </c>
      <c r="B441" s="8" t="s">
        <v>498</v>
      </c>
      <c r="C441" s="9" t="s">
        <v>41</v>
      </c>
      <c r="D441" s="8" t="s">
        <v>96</v>
      </c>
      <c r="E441" s="9" t="s">
        <v>986</v>
      </c>
      <c r="F441" s="9">
        <v>1998</v>
      </c>
      <c r="G441" s="9">
        <v>4.8</v>
      </c>
      <c r="H441" s="10">
        <v>226</v>
      </c>
      <c r="I441" s="9">
        <v>280</v>
      </c>
      <c r="J441" s="9">
        <v>80.7</v>
      </c>
      <c r="K441" s="9">
        <v>3508</v>
      </c>
      <c r="L441" s="9">
        <v>1039</v>
      </c>
      <c r="M441" s="10">
        <v>121</v>
      </c>
      <c r="N441" s="9">
        <v>136</v>
      </c>
      <c r="O441" s="9">
        <v>89</v>
      </c>
      <c r="P441" s="10">
        <v>87</v>
      </c>
      <c r="Q441" s="9">
        <v>105</v>
      </c>
      <c r="R441" s="9">
        <v>82.9</v>
      </c>
      <c r="S441" s="10">
        <v>13</v>
      </c>
      <c r="T441" s="9">
        <v>27</v>
      </c>
      <c r="U441" s="9">
        <v>48.1</v>
      </c>
      <c r="V441" s="13">
        <v>0</v>
      </c>
      <c r="W441" s="9">
        <v>0.3</v>
      </c>
      <c r="X441" s="9">
        <v>0.3</v>
      </c>
      <c r="Y441" s="11" t="s">
        <v>197</v>
      </c>
      <c r="Z441" s="9">
        <v>5</v>
      </c>
      <c r="AA441" s="9">
        <v>27</v>
      </c>
      <c r="AB441" s="9">
        <v>5</v>
      </c>
      <c r="AC441" s="14">
        <v>0</v>
      </c>
      <c r="AD441" s="9">
        <v>25</v>
      </c>
      <c r="AE441" s="12" t="s">
        <v>20</v>
      </c>
    </row>
    <row r="442" spans="1:31">
      <c r="A442" s="7" t="s">
        <v>987</v>
      </c>
      <c r="B442" s="8" t="s">
        <v>208</v>
      </c>
      <c r="C442" s="9" t="s">
        <v>35</v>
      </c>
      <c r="D442" s="8" t="s">
        <v>242</v>
      </c>
      <c r="E442" s="9" t="s">
        <v>988</v>
      </c>
      <c r="F442" s="9">
        <v>2002</v>
      </c>
      <c r="G442" s="9">
        <v>7.9</v>
      </c>
      <c r="H442" s="10">
        <v>299</v>
      </c>
      <c r="I442" s="9">
        <v>339</v>
      </c>
      <c r="J442" s="9">
        <v>88.2</v>
      </c>
      <c r="K442" s="9">
        <v>5786</v>
      </c>
      <c r="L442" s="9">
        <v>1492</v>
      </c>
      <c r="M442" s="10">
        <v>115</v>
      </c>
      <c r="N442" s="9">
        <v>124</v>
      </c>
      <c r="O442" s="9">
        <v>92.7</v>
      </c>
      <c r="P442" s="10">
        <v>147</v>
      </c>
      <c r="Q442" s="9">
        <v>159</v>
      </c>
      <c r="R442" s="9">
        <v>92.5</v>
      </c>
      <c r="S442" s="10">
        <v>34</v>
      </c>
      <c r="T442" s="9">
        <v>47</v>
      </c>
      <c r="U442" s="9">
        <v>72.3</v>
      </c>
      <c r="V442" s="13">
        <v>0</v>
      </c>
      <c r="W442" s="9">
        <v>0.3</v>
      </c>
      <c r="X442" s="9">
        <v>0.3</v>
      </c>
      <c r="Y442" s="11" t="s">
        <v>197</v>
      </c>
      <c r="Z442" s="9">
        <v>4</v>
      </c>
      <c r="AA442" s="9">
        <v>26</v>
      </c>
      <c r="AB442" s="9">
        <v>5</v>
      </c>
      <c r="AC442" s="14">
        <v>0</v>
      </c>
      <c r="AD442" s="9">
        <v>29</v>
      </c>
      <c r="AE442" s="12" t="s">
        <v>20</v>
      </c>
    </row>
    <row r="443" spans="1:31">
      <c r="A443" s="50" t="s">
        <v>989</v>
      </c>
      <c r="B443" s="52" t="s">
        <v>54</v>
      </c>
      <c r="C443" s="53" t="s">
        <v>41</v>
      </c>
      <c r="D443" s="52" t="s">
        <v>136</v>
      </c>
      <c r="E443" s="53" t="s">
        <v>990</v>
      </c>
      <c r="F443" s="53">
        <v>2000</v>
      </c>
      <c r="G443" s="53">
        <v>6.7</v>
      </c>
      <c r="H443" s="56">
        <v>249</v>
      </c>
      <c r="I443" s="53">
        <v>304</v>
      </c>
      <c r="J443" s="53">
        <v>81.900000000000006</v>
      </c>
      <c r="K443" s="53">
        <v>3816</v>
      </c>
      <c r="L443" s="53">
        <v>1087</v>
      </c>
      <c r="M443" s="56">
        <v>135</v>
      </c>
      <c r="N443" s="53">
        <v>160</v>
      </c>
      <c r="O443" s="53">
        <v>84.4</v>
      </c>
      <c r="P443" s="56">
        <v>100</v>
      </c>
      <c r="Q443" s="53">
        <v>116</v>
      </c>
      <c r="R443" s="53">
        <v>86.2</v>
      </c>
      <c r="S443" s="56">
        <v>9</v>
      </c>
      <c r="T443" s="53">
        <v>17</v>
      </c>
      <c r="U443" s="53">
        <v>52.9</v>
      </c>
      <c r="V443" s="56">
        <v>1</v>
      </c>
      <c r="W443" s="53">
        <v>0.3</v>
      </c>
      <c r="X443" s="53">
        <v>0.7</v>
      </c>
      <c r="Y443" s="58" t="s">
        <v>291</v>
      </c>
      <c r="Z443" s="53">
        <v>3</v>
      </c>
      <c r="AA443" s="53">
        <v>20</v>
      </c>
      <c r="AB443" s="53">
        <v>1</v>
      </c>
      <c r="AC443" s="54">
        <v>0</v>
      </c>
      <c r="AD443" s="53">
        <v>29</v>
      </c>
      <c r="AE443" s="61" t="s">
        <v>20</v>
      </c>
    </row>
    <row r="444" spans="1:31">
      <c r="A444" s="7" t="s">
        <v>991</v>
      </c>
      <c r="B444" s="8" t="s">
        <v>866</v>
      </c>
      <c r="C444" s="9" t="s">
        <v>82</v>
      </c>
      <c r="D444" s="8" t="s">
        <v>235</v>
      </c>
      <c r="E444" s="9" t="s">
        <v>992</v>
      </c>
      <c r="F444" s="9">
        <v>2004</v>
      </c>
      <c r="G444" s="9">
        <v>7.1</v>
      </c>
      <c r="H444" s="10">
        <v>69</v>
      </c>
      <c r="I444" s="9">
        <v>95</v>
      </c>
      <c r="J444" s="9">
        <v>72.599999999999994</v>
      </c>
      <c r="K444" s="9">
        <v>1051</v>
      </c>
      <c r="L444" s="9">
        <v>136</v>
      </c>
      <c r="M444" s="10">
        <v>30</v>
      </c>
      <c r="N444" s="9">
        <v>40</v>
      </c>
      <c r="O444" s="9">
        <v>75</v>
      </c>
      <c r="P444" s="10">
        <v>23</v>
      </c>
      <c r="Q444" s="9">
        <v>33</v>
      </c>
      <c r="R444" s="9">
        <v>69.7</v>
      </c>
      <c r="S444" s="10">
        <v>7</v>
      </c>
      <c r="T444" s="9">
        <v>7</v>
      </c>
      <c r="U444" s="9">
        <v>100</v>
      </c>
      <c r="V444" s="13">
        <v>0</v>
      </c>
      <c r="W444" s="9">
        <v>0.3</v>
      </c>
      <c r="X444" s="9">
        <v>0.3</v>
      </c>
      <c r="Y444" s="11" t="s">
        <v>197</v>
      </c>
      <c r="Z444" s="9">
        <v>6</v>
      </c>
      <c r="AA444" s="9">
        <v>3</v>
      </c>
      <c r="AB444" s="9">
        <v>1</v>
      </c>
      <c r="AC444" s="14">
        <v>0</v>
      </c>
      <c r="AD444" s="9">
        <v>6</v>
      </c>
      <c r="AE444" s="12" t="s">
        <v>20</v>
      </c>
    </row>
    <row r="445" spans="1:31">
      <c r="A445" s="7" t="s">
        <v>993</v>
      </c>
      <c r="B445" s="8" t="s">
        <v>517</v>
      </c>
      <c r="C445" s="9" t="s">
        <v>241</v>
      </c>
      <c r="D445" s="8" t="s">
        <v>106</v>
      </c>
      <c r="E445" s="9" t="s">
        <v>994</v>
      </c>
      <c r="F445" s="9">
        <v>1996</v>
      </c>
      <c r="G445" s="9">
        <v>13.1</v>
      </c>
      <c r="H445" s="10">
        <v>774</v>
      </c>
      <c r="I445" s="9">
        <v>921</v>
      </c>
      <c r="J445" s="9">
        <v>84</v>
      </c>
      <c r="K445" s="9">
        <v>13604</v>
      </c>
      <c r="L445" s="9">
        <v>3609</v>
      </c>
      <c r="M445" s="10">
        <v>357</v>
      </c>
      <c r="N445" s="9">
        <v>399</v>
      </c>
      <c r="O445" s="9">
        <v>89.5</v>
      </c>
      <c r="P445" s="10">
        <v>337</v>
      </c>
      <c r="Q445" s="9">
        <v>383</v>
      </c>
      <c r="R445" s="9">
        <v>88</v>
      </c>
      <c r="S445" s="10">
        <v>65</v>
      </c>
      <c r="T445" s="9">
        <v>97</v>
      </c>
      <c r="U445" s="9">
        <v>67</v>
      </c>
      <c r="V445" s="13">
        <v>0</v>
      </c>
      <c r="W445" s="9">
        <v>0.3</v>
      </c>
      <c r="X445" s="9">
        <v>1.1000000000000001</v>
      </c>
      <c r="Y445" s="11" t="s">
        <v>197</v>
      </c>
      <c r="Z445" s="9">
        <v>8</v>
      </c>
      <c r="AA445" s="9">
        <v>60</v>
      </c>
      <c r="AB445" s="9">
        <v>18</v>
      </c>
      <c r="AC445" s="9">
        <v>3</v>
      </c>
      <c r="AD445" s="9">
        <v>69</v>
      </c>
      <c r="AE445" s="12" t="s">
        <v>20</v>
      </c>
    </row>
    <row r="446" spans="1:31">
      <c r="A446" s="7" t="s">
        <v>995</v>
      </c>
      <c r="B446" s="8" t="s">
        <v>54</v>
      </c>
      <c r="C446" s="9" t="s">
        <v>67</v>
      </c>
      <c r="D446" s="8" t="s">
        <v>55</v>
      </c>
      <c r="E446" s="9" t="s">
        <v>996</v>
      </c>
      <c r="F446" s="9">
        <v>1993</v>
      </c>
      <c r="G446" s="9">
        <v>10.4</v>
      </c>
      <c r="H446" s="10">
        <v>353</v>
      </c>
      <c r="I446" s="9">
        <v>495</v>
      </c>
      <c r="J446" s="9">
        <v>71.3</v>
      </c>
      <c r="K446" s="9">
        <v>6316</v>
      </c>
      <c r="L446" s="9">
        <v>2648</v>
      </c>
      <c r="M446" s="10">
        <v>165</v>
      </c>
      <c r="N446" s="9">
        <v>181</v>
      </c>
      <c r="O446" s="9">
        <v>91.2</v>
      </c>
      <c r="P446" s="10">
        <v>144</v>
      </c>
      <c r="Q446" s="9">
        <v>194</v>
      </c>
      <c r="R446" s="9">
        <v>74.2</v>
      </c>
      <c r="S446" s="10">
        <v>41</v>
      </c>
      <c r="T446" s="9">
        <v>98</v>
      </c>
      <c r="U446" s="9">
        <v>41.8</v>
      </c>
      <c r="V446" s="13">
        <v>0</v>
      </c>
      <c r="W446" s="9">
        <v>0.3</v>
      </c>
      <c r="X446" s="9">
        <v>0.4</v>
      </c>
      <c r="Y446" s="11" t="s">
        <v>197</v>
      </c>
      <c r="Z446" s="9">
        <v>3</v>
      </c>
      <c r="AA446" s="9">
        <v>34</v>
      </c>
      <c r="AB446" s="9">
        <v>4</v>
      </c>
      <c r="AC446" s="9">
        <v>1</v>
      </c>
      <c r="AD446" s="9">
        <v>42</v>
      </c>
      <c r="AE446" s="12" t="s">
        <v>20</v>
      </c>
    </row>
    <row r="447" spans="1:31">
      <c r="A447" s="7" t="s">
        <v>997</v>
      </c>
      <c r="B447" s="8" t="s">
        <v>866</v>
      </c>
      <c r="C447" s="9" t="s">
        <v>67</v>
      </c>
      <c r="D447" s="8" t="s">
        <v>242</v>
      </c>
      <c r="E447" s="9" t="s">
        <v>998</v>
      </c>
      <c r="F447" s="9">
        <v>1998</v>
      </c>
      <c r="G447" s="9">
        <v>17.5</v>
      </c>
      <c r="H447" s="10">
        <v>776</v>
      </c>
      <c r="I447" s="9">
        <v>929</v>
      </c>
      <c r="J447" s="9">
        <v>83.5</v>
      </c>
      <c r="K447" s="9">
        <v>15088</v>
      </c>
      <c r="L447" s="9">
        <v>5850</v>
      </c>
      <c r="M447" s="10">
        <v>264</v>
      </c>
      <c r="N447" s="9">
        <v>291</v>
      </c>
      <c r="O447" s="9">
        <v>90.7</v>
      </c>
      <c r="P447" s="10">
        <v>424</v>
      </c>
      <c r="Q447" s="9">
        <v>469</v>
      </c>
      <c r="R447" s="9">
        <v>90.4</v>
      </c>
      <c r="S447" s="10">
        <v>84</v>
      </c>
      <c r="T447" s="9">
        <v>156</v>
      </c>
      <c r="U447" s="9">
        <v>53.8</v>
      </c>
      <c r="V447" s="13">
        <v>0</v>
      </c>
      <c r="W447" s="9">
        <v>0.3</v>
      </c>
      <c r="X447" s="9">
        <v>0.3</v>
      </c>
      <c r="Y447" s="11" t="s">
        <v>197</v>
      </c>
      <c r="Z447" s="9">
        <v>2</v>
      </c>
      <c r="AA447" s="9">
        <v>45</v>
      </c>
      <c r="AB447" s="9">
        <v>2</v>
      </c>
      <c r="AC447" s="14">
        <v>0</v>
      </c>
      <c r="AD447" s="9">
        <v>54</v>
      </c>
      <c r="AE447" s="12" t="s">
        <v>20</v>
      </c>
    </row>
    <row r="448" spans="1:31">
      <c r="A448" s="7" t="s">
        <v>999</v>
      </c>
      <c r="B448" s="8" t="s">
        <v>54</v>
      </c>
      <c r="C448" s="9" t="s">
        <v>41</v>
      </c>
      <c r="D448" s="8" t="s">
        <v>125</v>
      </c>
      <c r="E448" s="9" t="s">
        <v>1000</v>
      </c>
      <c r="F448" s="9">
        <v>1996</v>
      </c>
      <c r="G448" s="9">
        <v>2.2000000000000002</v>
      </c>
      <c r="H448" s="10">
        <v>166</v>
      </c>
      <c r="I448" s="9">
        <v>185</v>
      </c>
      <c r="J448" s="9">
        <v>89.7</v>
      </c>
      <c r="K448" s="9">
        <v>2523</v>
      </c>
      <c r="L448" s="9">
        <v>780</v>
      </c>
      <c r="M448" s="10">
        <v>90</v>
      </c>
      <c r="N448" s="9">
        <v>94</v>
      </c>
      <c r="O448" s="9">
        <v>95.7</v>
      </c>
      <c r="P448" s="10">
        <v>63</v>
      </c>
      <c r="Q448" s="9">
        <v>67</v>
      </c>
      <c r="R448" s="9">
        <v>94</v>
      </c>
      <c r="S448" s="10">
        <v>9</v>
      </c>
      <c r="T448" s="9">
        <v>14</v>
      </c>
      <c r="U448" s="9">
        <v>64.3</v>
      </c>
      <c r="V448" s="13">
        <v>0</v>
      </c>
      <c r="W448" s="9">
        <v>0.3</v>
      </c>
      <c r="X448" s="9">
        <v>0.6</v>
      </c>
      <c r="Y448" s="11" t="s">
        <v>197</v>
      </c>
      <c r="Z448" s="9">
        <v>1</v>
      </c>
      <c r="AA448" s="9">
        <v>16</v>
      </c>
      <c r="AB448" s="9">
        <v>6</v>
      </c>
      <c r="AC448" s="14">
        <v>0</v>
      </c>
      <c r="AD448" s="9">
        <v>19</v>
      </c>
      <c r="AE448" s="12" t="s">
        <v>20</v>
      </c>
    </row>
    <row r="449" spans="1:31">
      <c r="A449" s="7" t="s">
        <v>1001</v>
      </c>
      <c r="B449" s="8" t="s">
        <v>54</v>
      </c>
      <c r="C449" s="9" t="s">
        <v>82</v>
      </c>
      <c r="D449" s="8" t="s">
        <v>72</v>
      </c>
      <c r="E449" s="9" t="s">
        <v>1002</v>
      </c>
      <c r="F449" s="9">
        <v>2002</v>
      </c>
      <c r="G449" s="9">
        <v>0.2</v>
      </c>
      <c r="H449" s="10">
        <v>1</v>
      </c>
      <c r="I449" s="9">
        <v>2</v>
      </c>
      <c r="J449" s="9">
        <v>50</v>
      </c>
      <c r="K449" s="9">
        <v>12</v>
      </c>
      <c r="L449" s="9">
        <v>2</v>
      </c>
      <c r="M449" s="10">
        <v>1</v>
      </c>
      <c r="N449" s="9">
        <v>1</v>
      </c>
      <c r="O449" s="9">
        <v>100</v>
      </c>
      <c r="P449" s="13">
        <v>0</v>
      </c>
      <c r="Q449" s="14">
        <v>0</v>
      </c>
      <c r="R449" s="14"/>
      <c r="S449" s="13">
        <v>0</v>
      </c>
      <c r="T449" s="14">
        <v>0</v>
      </c>
      <c r="U449" s="14"/>
      <c r="V449" s="10">
        <v>1</v>
      </c>
      <c r="W449" s="9">
        <v>0.3</v>
      </c>
      <c r="X449" s="14">
        <v>0</v>
      </c>
      <c r="Y449" s="11" t="s">
        <v>291</v>
      </c>
      <c r="Z449" s="9">
        <v>1</v>
      </c>
      <c r="AA449" s="14">
        <v>0</v>
      </c>
      <c r="AB449" s="14">
        <v>0</v>
      </c>
      <c r="AC449" s="14">
        <v>0</v>
      </c>
      <c r="AD449" s="14">
        <v>0</v>
      </c>
      <c r="AE449" s="12" t="s">
        <v>20</v>
      </c>
    </row>
    <row r="450" spans="1:31">
      <c r="A450" s="7" t="s">
        <v>1003</v>
      </c>
      <c r="B450" s="8" t="s">
        <v>795</v>
      </c>
      <c r="C450" s="9" t="s">
        <v>241</v>
      </c>
      <c r="D450" s="8" t="s">
        <v>83</v>
      </c>
      <c r="E450" s="9" t="s">
        <v>1004</v>
      </c>
      <c r="F450" s="9">
        <v>2003</v>
      </c>
      <c r="G450" s="9">
        <v>5.3</v>
      </c>
      <c r="H450" s="10">
        <v>257</v>
      </c>
      <c r="I450" s="9">
        <v>298</v>
      </c>
      <c r="J450" s="9">
        <v>86.2</v>
      </c>
      <c r="K450" s="9">
        <v>4095</v>
      </c>
      <c r="L450" s="9">
        <v>845</v>
      </c>
      <c r="M450" s="10">
        <v>117</v>
      </c>
      <c r="N450" s="9">
        <v>126</v>
      </c>
      <c r="O450" s="9">
        <v>92.9</v>
      </c>
      <c r="P450" s="10">
        <v>124</v>
      </c>
      <c r="Q450" s="9">
        <v>141</v>
      </c>
      <c r="R450" s="9">
        <v>87.9</v>
      </c>
      <c r="S450" s="10">
        <v>10</v>
      </c>
      <c r="T450" s="9">
        <v>21</v>
      </c>
      <c r="U450" s="9">
        <v>47.6</v>
      </c>
      <c r="V450" s="13">
        <v>0</v>
      </c>
      <c r="W450" s="9">
        <v>0.3</v>
      </c>
      <c r="X450" s="9">
        <v>0.3</v>
      </c>
      <c r="Y450" s="11" t="s">
        <v>197</v>
      </c>
      <c r="Z450" s="9">
        <v>3</v>
      </c>
      <c r="AA450" s="9">
        <v>15</v>
      </c>
      <c r="AB450" s="9">
        <v>3</v>
      </c>
      <c r="AC450" s="9">
        <v>1</v>
      </c>
      <c r="AD450" s="9">
        <v>24</v>
      </c>
      <c r="AE450" s="12" t="s">
        <v>20</v>
      </c>
    </row>
    <row r="451" spans="1:31">
      <c r="A451" s="7" t="s">
        <v>1005</v>
      </c>
      <c r="B451" s="8" t="s">
        <v>174</v>
      </c>
      <c r="C451" s="9" t="s">
        <v>82</v>
      </c>
      <c r="D451" s="8" t="s">
        <v>121</v>
      </c>
      <c r="E451" s="9" t="s">
        <v>1006</v>
      </c>
      <c r="F451" s="9">
        <v>2004</v>
      </c>
      <c r="G451" s="9">
        <v>9.8000000000000007</v>
      </c>
      <c r="H451" s="10">
        <v>181</v>
      </c>
      <c r="I451" s="9">
        <v>224</v>
      </c>
      <c r="J451" s="9">
        <v>80.8</v>
      </c>
      <c r="K451" s="9">
        <v>2495</v>
      </c>
      <c r="L451" s="9">
        <v>492</v>
      </c>
      <c r="M451" s="10">
        <v>108</v>
      </c>
      <c r="N451" s="9">
        <v>123</v>
      </c>
      <c r="O451" s="9">
        <v>87.8</v>
      </c>
      <c r="P451" s="10">
        <v>61</v>
      </c>
      <c r="Q451" s="9">
        <v>71</v>
      </c>
      <c r="R451" s="9">
        <v>85.9</v>
      </c>
      <c r="S451" s="10">
        <v>5</v>
      </c>
      <c r="T451" s="9">
        <v>12</v>
      </c>
      <c r="U451" s="9">
        <v>41.7</v>
      </c>
      <c r="V451" s="13">
        <v>0</v>
      </c>
      <c r="W451" s="9">
        <v>0.3</v>
      </c>
      <c r="X451" s="9">
        <v>0.3</v>
      </c>
      <c r="Y451" s="11" t="s">
        <v>197</v>
      </c>
      <c r="Z451" s="9">
        <v>6</v>
      </c>
      <c r="AA451" s="9">
        <v>8</v>
      </c>
      <c r="AB451" s="9">
        <v>8</v>
      </c>
      <c r="AC451" s="9">
        <v>1</v>
      </c>
      <c r="AD451" s="9">
        <v>16</v>
      </c>
      <c r="AE451" s="12" t="s">
        <v>20</v>
      </c>
    </row>
    <row r="452" spans="1:31">
      <c r="A452" s="7" t="s">
        <v>1007</v>
      </c>
      <c r="B452" s="8" t="s">
        <v>411</v>
      </c>
      <c r="C452" s="9" t="s">
        <v>29</v>
      </c>
      <c r="D452" s="8" t="s">
        <v>83</v>
      </c>
      <c r="E452" s="9" t="s">
        <v>634</v>
      </c>
      <c r="F452" s="9">
        <v>2003</v>
      </c>
      <c r="G452" s="9">
        <v>1.1000000000000001</v>
      </c>
      <c r="H452" s="10">
        <v>21</v>
      </c>
      <c r="I452" s="9">
        <v>29</v>
      </c>
      <c r="J452" s="9">
        <v>72.400000000000006</v>
      </c>
      <c r="K452" s="9">
        <v>353</v>
      </c>
      <c r="L452" s="9">
        <v>114</v>
      </c>
      <c r="M452" s="10">
        <v>11</v>
      </c>
      <c r="N452" s="9">
        <v>14</v>
      </c>
      <c r="O452" s="9">
        <v>78.599999999999994</v>
      </c>
      <c r="P452" s="10">
        <v>8</v>
      </c>
      <c r="Q452" s="9">
        <v>8</v>
      </c>
      <c r="R452" s="9">
        <v>100</v>
      </c>
      <c r="S452" s="10">
        <v>2</v>
      </c>
      <c r="T452" s="9">
        <v>4</v>
      </c>
      <c r="U452" s="9">
        <v>50</v>
      </c>
      <c r="V452" s="13">
        <v>0</v>
      </c>
      <c r="W452" s="9">
        <v>0.3</v>
      </c>
      <c r="X452" s="14">
        <v>0</v>
      </c>
      <c r="Y452" s="11" t="s">
        <v>197</v>
      </c>
      <c r="Z452" s="9">
        <v>2</v>
      </c>
      <c r="AA452" s="9">
        <v>2</v>
      </c>
      <c r="AB452" s="14">
        <v>0</v>
      </c>
      <c r="AC452" s="14">
        <v>0</v>
      </c>
      <c r="AD452" s="9">
        <v>4</v>
      </c>
      <c r="AE452" s="12" t="s">
        <v>20</v>
      </c>
    </row>
    <row r="453" spans="1:31">
      <c r="A453" s="7" t="s">
        <v>1008</v>
      </c>
      <c r="B453" s="8" t="s">
        <v>34</v>
      </c>
      <c r="C453" s="9" t="s">
        <v>82</v>
      </c>
      <c r="D453" s="8" t="s">
        <v>59</v>
      </c>
      <c r="E453" s="9" t="s">
        <v>1009</v>
      </c>
      <c r="F453" s="9">
        <v>1991</v>
      </c>
      <c r="G453" s="9">
        <v>6.3</v>
      </c>
      <c r="H453" s="10">
        <v>89</v>
      </c>
      <c r="I453" s="9">
        <v>112</v>
      </c>
      <c r="J453" s="9">
        <v>79.5</v>
      </c>
      <c r="K453" s="9">
        <v>1300</v>
      </c>
      <c r="L453" s="9">
        <v>380</v>
      </c>
      <c r="M453" s="10">
        <v>50</v>
      </c>
      <c r="N453" s="9">
        <v>59</v>
      </c>
      <c r="O453" s="9">
        <v>84.7</v>
      </c>
      <c r="P453" s="10">
        <v>33</v>
      </c>
      <c r="Q453" s="9">
        <v>36</v>
      </c>
      <c r="R453" s="9">
        <v>91.7</v>
      </c>
      <c r="S453" s="10">
        <v>2</v>
      </c>
      <c r="T453" s="9">
        <v>4</v>
      </c>
      <c r="U453" s="9">
        <v>50</v>
      </c>
      <c r="V453" s="13">
        <v>0</v>
      </c>
      <c r="W453" s="9">
        <v>0.3</v>
      </c>
      <c r="X453" s="9">
        <v>0.3</v>
      </c>
      <c r="Y453" s="11" t="s">
        <v>197</v>
      </c>
      <c r="Z453" s="9">
        <v>5</v>
      </c>
      <c r="AA453" s="9">
        <v>10</v>
      </c>
      <c r="AB453" s="14">
        <v>0</v>
      </c>
      <c r="AC453" s="14">
        <v>0</v>
      </c>
      <c r="AD453" s="9">
        <v>13</v>
      </c>
      <c r="AE453" s="12" t="s">
        <v>20</v>
      </c>
    </row>
    <row r="454" spans="1:31">
      <c r="A454" s="7" t="s">
        <v>1010</v>
      </c>
      <c r="B454" s="8" t="s">
        <v>164</v>
      </c>
      <c r="C454" s="9" t="s">
        <v>23</v>
      </c>
      <c r="D454" s="8" t="s">
        <v>221</v>
      </c>
      <c r="E454" s="9" t="s">
        <v>1011</v>
      </c>
      <c r="F454" s="9">
        <v>2003</v>
      </c>
      <c r="G454" s="9">
        <v>2.5</v>
      </c>
      <c r="H454" s="10">
        <v>34</v>
      </c>
      <c r="I454" s="9">
        <v>49</v>
      </c>
      <c r="J454" s="9">
        <v>69.400000000000006</v>
      </c>
      <c r="K454" s="9">
        <v>510</v>
      </c>
      <c r="L454" s="9">
        <v>143</v>
      </c>
      <c r="M454" s="10">
        <v>14</v>
      </c>
      <c r="N454" s="9">
        <v>21</v>
      </c>
      <c r="O454" s="9">
        <v>66.7</v>
      </c>
      <c r="P454" s="10">
        <v>14</v>
      </c>
      <c r="Q454" s="9">
        <v>17</v>
      </c>
      <c r="R454" s="9">
        <v>82.4</v>
      </c>
      <c r="S454" s="10">
        <v>2</v>
      </c>
      <c r="T454" s="9">
        <v>3</v>
      </c>
      <c r="U454" s="9">
        <v>66.7</v>
      </c>
      <c r="V454" s="10">
        <v>1</v>
      </c>
      <c r="W454" s="9">
        <v>0.3</v>
      </c>
      <c r="X454" s="9">
        <v>0.6</v>
      </c>
      <c r="Y454" s="11" t="s">
        <v>291</v>
      </c>
      <c r="Z454" s="9">
        <v>3</v>
      </c>
      <c r="AA454" s="14">
        <v>0</v>
      </c>
      <c r="AB454" s="9">
        <v>4</v>
      </c>
      <c r="AC454" s="9">
        <v>3</v>
      </c>
      <c r="AD454" s="9">
        <v>2</v>
      </c>
      <c r="AE454" s="12" t="s">
        <v>20</v>
      </c>
    </row>
    <row r="455" spans="1:31">
      <c r="A455" s="7" t="s">
        <v>1012</v>
      </c>
      <c r="B455" s="8" t="s">
        <v>54</v>
      </c>
      <c r="C455" s="9" t="s">
        <v>67</v>
      </c>
      <c r="D455" s="8" t="s">
        <v>55</v>
      </c>
      <c r="E455" s="9" t="s">
        <v>1013</v>
      </c>
      <c r="F455" s="9">
        <v>1999</v>
      </c>
      <c r="G455" s="9">
        <v>6.3</v>
      </c>
      <c r="H455" s="10">
        <v>231</v>
      </c>
      <c r="I455" s="9">
        <v>290</v>
      </c>
      <c r="J455" s="9">
        <v>79.7</v>
      </c>
      <c r="K455" s="9">
        <v>3396</v>
      </c>
      <c r="L455" s="9">
        <v>1372</v>
      </c>
      <c r="M455" s="10">
        <v>128</v>
      </c>
      <c r="N455" s="9">
        <v>149</v>
      </c>
      <c r="O455" s="9">
        <v>85.9</v>
      </c>
      <c r="P455" s="10">
        <v>86</v>
      </c>
      <c r="Q455" s="9">
        <v>109</v>
      </c>
      <c r="R455" s="9">
        <v>78.900000000000006</v>
      </c>
      <c r="S455" s="10">
        <v>8</v>
      </c>
      <c r="T455" s="9">
        <v>17</v>
      </c>
      <c r="U455" s="9">
        <v>47.1</v>
      </c>
      <c r="V455" s="10">
        <v>1</v>
      </c>
      <c r="W455" s="9">
        <v>0.3</v>
      </c>
      <c r="X455" s="9">
        <v>0.4</v>
      </c>
      <c r="Y455" s="11" t="s">
        <v>291</v>
      </c>
      <c r="Z455" s="9">
        <v>3</v>
      </c>
      <c r="AA455" s="9">
        <v>21</v>
      </c>
      <c r="AB455" s="9">
        <v>5</v>
      </c>
      <c r="AC455" s="9">
        <v>2</v>
      </c>
      <c r="AD455" s="9">
        <v>22</v>
      </c>
      <c r="AE455" s="12" t="s">
        <v>20</v>
      </c>
    </row>
    <row r="456" spans="1:31">
      <c r="A456" s="7" t="s">
        <v>1014</v>
      </c>
      <c r="B456" s="8" t="s">
        <v>554</v>
      </c>
      <c r="C456" s="9" t="s">
        <v>82</v>
      </c>
      <c r="D456" s="8" t="s">
        <v>221</v>
      </c>
      <c r="E456" s="9" t="s">
        <v>337</v>
      </c>
      <c r="F456" s="9">
        <v>1998</v>
      </c>
      <c r="G456" s="9">
        <v>4.0999999999999996</v>
      </c>
      <c r="H456" s="10">
        <v>30</v>
      </c>
      <c r="I456" s="9">
        <v>43</v>
      </c>
      <c r="J456" s="9">
        <v>69.8</v>
      </c>
      <c r="K456" s="9">
        <v>467</v>
      </c>
      <c r="L456" s="9">
        <v>65</v>
      </c>
      <c r="M456" s="10">
        <v>17</v>
      </c>
      <c r="N456" s="9">
        <v>21</v>
      </c>
      <c r="O456" s="9">
        <v>81</v>
      </c>
      <c r="P456" s="10">
        <v>8</v>
      </c>
      <c r="Q456" s="9">
        <v>13</v>
      </c>
      <c r="R456" s="9">
        <v>61.5</v>
      </c>
      <c r="S456" s="10">
        <v>2</v>
      </c>
      <c r="T456" s="9">
        <v>3</v>
      </c>
      <c r="U456" s="9">
        <v>66.7</v>
      </c>
      <c r="V456" s="13">
        <v>0</v>
      </c>
      <c r="W456" s="9">
        <v>0.3</v>
      </c>
      <c r="X456" s="9">
        <v>0.1</v>
      </c>
      <c r="Y456" s="11" t="s">
        <v>197</v>
      </c>
      <c r="Z456" s="9">
        <v>2</v>
      </c>
      <c r="AA456" s="14">
        <v>0</v>
      </c>
      <c r="AB456" s="9">
        <v>1</v>
      </c>
      <c r="AC456" s="14">
        <v>0</v>
      </c>
      <c r="AD456" s="9">
        <v>3</v>
      </c>
      <c r="AE456" s="12" t="s">
        <v>20</v>
      </c>
    </row>
    <row r="457" spans="1:31">
      <c r="A457" s="7" t="s">
        <v>1015</v>
      </c>
      <c r="B457" s="8" t="s">
        <v>174</v>
      </c>
      <c r="C457" s="9" t="s">
        <v>29</v>
      </c>
      <c r="D457" s="8" t="s">
        <v>83</v>
      </c>
      <c r="E457" s="9" t="s">
        <v>1016</v>
      </c>
      <c r="F457" s="9">
        <v>1997</v>
      </c>
      <c r="G457" s="9">
        <v>4.4000000000000004</v>
      </c>
      <c r="H457" s="10">
        <v>151</v>
      </c>
      <c r="I457" s="9">
        <v>177</v>
      </c>
      <c r="J457" s="9">
        <v>85.3</v>
      </c>
      <c r="K457" s="9">
        <v>2368</v>
      </c>
      <c r="L457" s="9">
        <v>527</v>
      </c>
      <c r="M457" s="10">
        <v>84</v>
      </c>
      <c r="N457" s="9">
        <v>92</v>
      </c>
      <c r="O457" s="9">
        <v>91.3</v>
      </c>
      <c r="P457" s="10">
        <v>59</v>
      </c>
      <c r="Q457" s="9">
        <v>69</v>
      </c>
      <c r="R457" s="9">
        <v>85.5</v>
      </c>
      <c r="S457" s="10">
        <v>6</v>
      </c>
      <c r="T457" s="9">
        <v>9</v>
      </c>
      <c r="U457" s="9">
        <v>66.7</v>
      </c>
      <c r="V457" s="13">
        <v>0</v>
      </c>
      <c r="W457" s="9">
        <v>0.3</v>
      </c>
      <c r="X457" s="9">
        <v>0.1</v>
      </c>
      <c r="Y457" s="11" t="s">
        <v>197</v>
      </c>
      <c r="Z457" s="9">
        <v>3</v>
      </c>
      <c r="AA457" s="9">
        <v>12</v>
      </c>
      <c r="AB457" s="9">
        <v>2</v>
      </c>
      <c r="AC457" s="14">
        <v>0</v>
      </c>
      <c r="AD457" s="9">
        <v>14</v>
      </c>
      <c r="AE457" s="12" t="s">
        <v>20</v>
      </c>
    </row>
    <row r="458" spans="1:31">
      <c r="A458" s="7" t="s">
        <v>1017</v>
      </c>
      <c r="B458" s="8" t="s">
        <v>54</v>
      </c>
      <c r="C458" s="9" t="s">
        <v>67</v>
      </c>
      <c r="D458" s="8" t="s">
        <v>42</v>
      </c>
      <c r="E458" s="9" t="s">
        <v>1018</v>
      </c>
      <c r="F458" s="9">
        <v>2003</v>
      </c>
      <c r="G458" s="9">
        <v>2.5</v>
      </c>
      <c r="H458" s="10">
        <v>98</v>
      </c>
      <c r="I458" s="9">
        <v>119</v>
      </c>
      <c r="J458" s="9">
        <v>82.4</v>
      </c>
      <c r="K458" s="9">
        <v>1568</v>
      </c>
      <c r="L458" s="9">
        <v>500</v>
      </c>
      <c r="M458" s="10">
        <v>46</v>
      </c>
      <c r="N458" s="9">
        <v>53</v>
      </c>
      <c r="O458" s="9">
        <v>86.8</v>
      </c>
      <c r="P458" s="10">
        <v>39</v>
      </c>
      <c r="Q458" s="9">
        <v>40</v>
      </c>
      <c r="R458" s="9">
        <v>97.5</v>
      </c>
      <c r="S458" s="10">
        <v>6</v>
      </c>
      <c r="T458" s="9">
        <v>14</v>
      </c>
      <c r="U458" s="9">
        <v>42.9</v>
      </c>
      <c r="V458" s="13">
        <v>0</v>
      </c>
      <c r="W458" s="9">
        <v>0.3</v>
      </c>
      <c r="X458" s="9">
        <v>0.7</v>
      </c>
      <c r="Y458" s="11" t="s">
        <v>197</v>
      </c>
      <c r="Z458" s="9">
        <v>3</v>
      </c>
      <c r="AA458" s="9">
        <v>5</v>
      </c>
      <c r="AB458" s="9">
        <v>3</v>
      </c>
      <c r="AC458" s="9">
        <v>2</v>
      </c>
      <c r="AD458" s="9">
        <v>10</v>
      </c>
      <c r="AE458" s="12" t="s">
        <v>20</v>
      </c>
    </row>
    <row r="459" spans="1:31">
      <c r="A459" s="7" t="s">
        <v>738</v>
      </c>
      <c r="B459" s="8" t="s">
        <v>392</v>
      </c>
      <c r="C459" s="9" t="s">
        <v>82</v>
      </c>
      <c r="D459" s="8" t="s">
        <v>224</v>
      </c>
      <c r="E459" s="9" t="s">
        <v>739</v>
      </c>
      <c r="F459" s="9">
        <v>1999</v>
      </c>
      <c r="G459" s="9">
        <v>1.1000000000000001</v>
      </c>
      <c r="H459" s="10">
        <v>21</v>
      </c>
      <c r="I459" s="9">
        <v>22</v>
      </c>
      <c r="J459" s="9">
        <v>95.5</v>
      </c>
      <c r="K459" s="9">
        <v>306</v>
      </c>
      <c r="L459" s="9">
        <v>45</v>
      </c>
      <c r="M459" s="10">
        <v>13</v>
      </c>
      <c r="N459" s="9">
        <v>13</v>
      </c>
      <c r="O459" s="9">
        <v>100</v>
      </c>
      <c r="P459" s="10">
        <v>6</v>
      </c>
      <c r="Q459" s="9">
        <v>6</v>
      </c>
      <c r="R459" s="9">
        <v>100</v>
      </c>
      <c r="S459" s="10">
        <v>2</v>
      </c>
      <c r="T459" s="9">
        <v>3</v>
      </c>
      <c r="U459" s="9">
        <v>66.7</v>
      </c>
      <c r="V459" s="13">
        <v>0</v>
      </c>
      <c r="W459" s="9">
        <v>0.2</v>
      </c>
      <c r="X459" s="9">
        <v>0.4</v>
      </c>
      <c r="Y459" s="11" t="s">
        <v>299</v>
      </c>
      <c r="Z459" s="9">
        <v>2</v>
      </c>
      <c r="AA459" s="14">
        <v>0</v>
      </c>
      <c r="AB459" s="9">
        <v>1</v>
      </c>
      <c r="AC459" s="14">
        <v>0</v>
      </c>
      <c r="AD459" s="9">
        <v>2</v>
      </c>
      <c r="AE459" s="12" t="s">
        <v>20</v>
      </c>
    </row>
    <row r="460" spans="1:31">
      <c r="A460" s="7" t="s">
        <v>1019</v>
      </c>
      <c r="B460" s="8" t="s">
        <v>54</v>
      </c>
      <c r="C460" s="9" t="s">
        <v>41</v>
      </c>
      <c r="D460" s="8" t="s">
        <v>24</v>
      </c>
      <c r="E460" s="9" t="s">
        <v>1020</v>
      </c>
      <c r="F460" s="9">
        <v>2003</v>
      </c>
      <c r="G460" s="9">
        <v>5.4</v>
      </c>
      <c r="H460" s="10">
        <v>315</v>
      </c>
      <c r="I460" s="9">
        <v>359</v>
      </c>
      <c r="J460" s="9">
        <v>87.7</v>
      </c>
      <c r="K460" s="9">
        <v>3911</v>
      </c>
      <c r="L460" s="9">
        <v>1075</v>
      </c>
      <c r="M460" s="10">
        <v>208</v>
      </c>
      <c r="N460" s="9">
        <v>215</v>
      </c>
      <c r="O460" s="9">
        <v>96.7</v>
      </c>
      <c r="P460" s="10">
        <v>77</v>
      </c>
      <c r="Q460" s="9">
        <v>88</v>
      </c>
      <c r="R460" s="9">
        <v>87.5</v>
      </c>
      <c r="S460" s="10">
        <v>6</v>
      </c>
      <c r="T460" s="9">
        <v>18</v>
      </c>
      <c r="U460" s="9">
        <v>33.299999999999997</v>
      </c>
      <c r="V460" s="13">
        <v>0</v>
      </c>
      <c r="W460" s="9">
        <v>0.2</v>
      </c>
      <c r="X460" s="9">
        <v>0.5</v>
      </c>
      <c r="Y460" s="11" t="s">
        <v>299</v>
      </c>
      <c r="Z460" s="9">
        <v>3</v>
      </c>
      <c r="AA460" s="9">
        <v>23</v>
      </c>
      <c r="AB460" s="9">
        <v>3</v>
      </c>
      <c r="AC460" s="14">
        <v>0</v>
      </c>
      <c r="AD460" s="9">
        <v>33</v>
      </c>
      <c r="AE460" s="12" t="s">
        <v>20</v>
      </c>
    </row>
    <row r="461" spans="1:31">
      <c r="A461" s="7" t="s">
        <v>1021</v>
      </c>
      <c r="B461" s="8" t="s">
        <v>54</v>
      </c>
      <c r="C461" s="9" t="s">
        <v>41</v>
      </c>
      <c r="D461" s="8" t="s">
        <v>83</v>
      </c>
      <c r="E461" s="9" t="s">
        <v>1022</v>
      </c>
      <c r="F461" s="9">
        <v>2000</v>
      </c>
      <c r="G461" s="9">
        <v>3.2</v>
      </c>
      <c r="H461" s="10">
        <v>147</v>
      </c>
      <c r="I461" s="9">
        <v>159</v>
      </c>
      <c r="J461" s="9">
        <v>92.5</v>
      </c>
      <c r="K461" s="9">
        <v>2212</v>
      </c>
      <c r="L461" s="9">
        <v>402</v>
      </c>
      <c r="M461" s="10">
        <v>84</v>
      </c>
      <c r="N461" s="9">
        <v>89</v>
      </c>
      <c r="O461" s="9">
        <v>94.4</v>
      </c>
      <c r="P461" s="10">
        <v>52</v>
      </c>
      <c r="Q461" s="9">
        <v>55</v>
      </c>
      <c r="R461" s="9">
        <v>94.5</v>
      </c>
      <c r="S461" s="10">
        <v>5</v>
      </c>
      <c r="T461" s="9">
        <v>6</v>
      </c>
      <c r="U461" s="9">
        <v>83.3</v>
      </c>
      <c r="V461" s="13">
        <v>0</v>
      </c>
      <c r="W461" s="9">
        <v>0.2</v>
      </c>
      <c r="X461" s="9">
        <v>0.4</v>
      </c>
      <c r="Y461" s="11" t="s">
        <v>299</v>
      </c>
      <c r="Z461" s="9">
        <v>4</v>
      </c>
      <c r="AA461" s="9">
        <v>12</v>
      </c>
      <c r="AB461" s="9">
        <v>5</v>
      </c>
      <c r="AC461" s="14">
        <v>0</v>
      </c>
      <c r="AD461" s="9">
        <v>12</v>
      </c>
      <c r="AE461" s="12" t="s">
        <v>20</v>
      </c>
    </row>
    <row r="462" spans="1:31">
      <c r="A462" s="7" t="s">
        <v>1023</v>
      </c>
      <c r="B462" s="8" t="s">
        <v>54</v>
      </c>
      <c r="C462" s="9" t="s">
        <v>67</v>
      </c>
      <c r="D462" s="8" t="s">
        <v>178</v>
      </c>
      <c r="E462" s="9" t="s">
        <v>1024</v>
      </c>
      <c r="F462" s="9">
        <v>2001</v>
      </c>
      <c r="G462" s="9">
        <v>16</v>
      </c>
      <c r="H462" s="10">
        <v>802</v>
      </c>
      <c r="I462" s="9">
        <v>913</v>
      </c>
      <c r="J462" s="9">
        <v>87.8</v>
      </c>
      <c r="K462" s="9">
        <v>13653</v>
      </c>
      <c r="L462" s="9">
        <v>4786</v>
      </c>
      <c r="M462" s="10">
        <v>354</v>
      </c>
      <c r="N462" s="9">
        <v>373</v>
      </c>
      <c r="O462" s="9">
        <v>94.9</v>
      </c>
      <c r="P462" s="10">
        <v>390</v>
      </c>
      <c r="Q462" s="9">
        <v>416</v>
      </c>
      <c r="R462" s="9">
        <v>93.8</v>
      </c>
      <c r="S462" s="10">
        <v>47</v>
      </c>
      <c r="T462" s="9">
        <v>105</v>
      </c>
      <c r="U462" s="9">
        <v>44.8</v>
      </c>
      <c r="V462" s="13">
        <v>0</v>
      </c>
      <c r="W462" s="9">
        <v>0.2</v>
      </c>
      <c r="X462" s="9">
        <v>0.3</v>
      </c>
      <c r="Y462" s="11" t="s">
        <v>299</v>
      </c>
      <c r="Z462" s="9">
        <v>2</v>
      </c>
      <c r="AA462" s="9">
        <v>38</v>
      </c>
      <c r="AB462" s="9">
        <v>2</v>
      </c>
      <c r="AC462" s="14">
        <v>0</v>
      </c>
      <c r="AD462" s="9">
        <v>31</v>
      </c>
      <c r="AE462" s="12" t="s">
        <v>20</v>
      </c>
    </row>
    <row r="463" spans="1:31">
      <c r="A463" s="7" t="s">
        <v>1025</v>
      </c>
      <c r="B463" s="8" t="s">
        <v>1026</v>
      </c>
      <c r="C463" s="9" t="s">
        <v>23</v>
      </c>
      <c r="D463" s="8" t="s">
        <v>242</v>
      </c>
      <c r="E463" s="9" t="s">
        <v>1027</v>
      </c>
      <c r="F463" s="9">
        <v>1992</v>
      </c>
      <c r="G463" s="9">
        <v>6.2</v>
      </c>
      <c r="H463" s="10">
        <v>88</v>
      </c>
      <c r="I463" s="9">
        <v>138</v>
      </c>
      <c r="J463" s="9">
        <v>63.8</v>
      </c>
      <c r="K463" s="9">
        <v>1216</v>
      </c>
      <c r="L463" s="9">
        <v>158</v>
      </c>
      <c r="M463" s="10">
        <v>51</v>
      </c>
      <c r="N463" s="9">
        <v>71</v>
      </c>
      <c r="O463" s="9">
        <v>71.8</v>
      </c>
      <c r="P463" s="10">
        <v>25</v>
      </c>
      <c r="Q463" s="9">
        <v>35</v>
      </c>
      <c r="R463" s="9">
        <v>71.400000000000006</v>
      </c>
      <c r="S463" s="10">
        <v>4</v>
      </c>
      <c r="T463" s="9">
        <v>10</v>
      </c>
      <c r="U463" s="9">
        <v>40</v>
      </c>
      <c r="V463" s="13">
        <v>0</v>
      </c>
      <c r="W463" s="9">
        <v>0.2</v>
      </c>
      <c r="X463" s="9">
        <v>0.5</v>
      </c>
      <c r="Y463" s="11" t="s">
        <v>299</v>
      </c>
      <c r="Z463" s="9">
        <v>4</v>
      </c>
      <c r="AA463" s="9">
        <v>5</v>
      </c>
      <c r="AB463" s="14">
        <v>0</v>
      </c>
      <c r="AC463" s="14">
        <v>0</v>
      </c>
      <c r="AD463" s="9">
        <v>7</v>
      </c>
      <c r="AE463" s="12" t="s">
        <v>20</v>
      </c>
    </row>
    <row r="464" spans="1:31">
      <c r="A464" s="7" t="s">
        <v>1028</v>
      </c>
      <c r="B464" s="8" t="s">
        <v>54</v>
      </c>
      <c r="C464" s="9" t="s">
        <v>82</v>
      </c>
      <c r="D464" s="8" t="s">
        <v>72</v>
      </c>
      <c r="E464" s="9" t="s">
        <v>1029</v>
      </c>
      <c r="F464" s="9">
        <v>1995</v>
      </c>
      <c r="G464" s="9">
        <v>3.6</v>
      </c>
      <c r="H464" s="10">
        <v>34</v>
      </c>
      <c r="I464" s="9">
        <v>56</v>
      </c>
      <c r="J464" s="9">
        <v>60.7</v>
      </c>
      <c r="K464" s="9">
        <v>471</v>
      </c>
      <c r="L464" s="9">
        <v>143</v>
      </c>
      <c r="M464" s="10">
        <v>18</v>
      </c>
      <c r="N464" s="9">
        <v>25</v>
      </c>
      <c r="O464" s="9">
        <v>72</v>
      </c>
      <c r="P464" s="10">
        <v>11</v>
      </c>
      <c r="Q464" s="9">
        <v>15</v>
      </c>
      <c r="R464" s="9">
        <v>73.3</v>
      </c>
      <c r="S464" s="10">
        <v>2</v>
      </c>
      <c r="T464" s="9">
        <v>2</v>
      </c>
      <c r="U464" s="9">
        <v>100</v>
      </c>
      <c r="V464" s="13">
        <v>0</v>
      </c>
      <c r="W464" s="9">
        <v>0.2</v>
      </c>
      <c r="X464" s="9">
        <v>0.1</v>
      </c>
      <c r="Y464" s="11" t="s">
        <v>299</v>
      </c>
      <c r="Z464" s="9">
        <v>3</v>
      </c>
      <c r="AA464" s="9">
        <v>3</v>
      </c>
      <c r="AB464" s="9">
        <v>2</v>
      </c>
      <c r="AC464" s="14">
        <v>0</v>
      </c>
      <c r="AD464" s="9">
        <v>6</v>
      </c>
      <c r="AE464" s="12" t="s">
        <v>20</v>
      </c>
    </row>
    <row r="465" spans="1:31">
      <c r="A465" s="7" t="s">
        <v>1030</v>
      </c>
      <c r="B465" s="8" t="s">
        <v>54</v>
      </c>
      <c r="C465" s="9" t="s">
        <v>41</v>
      </c>
      <c r="D465" s="8" t="s">
        <v>224</v>
      </c>
      <c r="E465" s="9" t="s">
        <v>1031</v>
      </c>
      <c r="F465" s="9">
        <v>2005</v>
      </c>
      <c r="G465" s="9">
        <v>15.9</v>
      </c>
      <c r="H465" s="10">
        <v>684</v>
      </c>
      <c r="I465" s="9">
        <v>792</v>
      </c>
      <c r="J465" s="9">
        <v>86.4</v>
      </c>
      <c r="K465" s="9">
        <v>13334</v>
      </c>
      <c r="L465" s="9">
        <v>3663</v>
      </c>
      <c r="M465" s="10">
        <v>255</v>
      </c>
      <c r="N465" s="9">
        <v>273</v>
      </c>
      <c r="O465" s="9">
        <v>93.4</v>
      </c>
      <c r="P465" s="10">
        <v>317</v>
      </c>
      <c r="Q465" s="9">
        <v>345</v>
      </c>
      <c r="R465" s="9">
        <v>91.9</v>
      </c>
      <c r="S465" s="10">
        <v>100</v>
      </c>
      <c r="T465" s="9">
        <v>146</v>
      </c>
      <c r="U465" s="9">
        <v>68.5</v>
      </c>
      <c r="V465" s="13">
        <v>0</v>
      </c>
      <c r="W465" s="9">
        <v>0.2</v>
      </c>
      <c r="X465" s="9">
        <v>1.4</v>
      </c>
      <c r="Y465" s="11" t="s">
        <v>299</v>
      </c>
      <c r="Z465" s="9">
        <v>6</v>
      </c>
      <c r="AA465" s="9">
        <v>61</v>
      </c>
      <c r="AB465" s="9">
        <v>1</v>
      </c>
      <c r="AC465" s="9">
        <v>1</v>
      </c>
      <c r="AD465" s="9">
        <v>41</v>
      </c>
      <c r="AE465" s="12" t="s">
        <v>20</v>
      </c>
    </row>
    <row r="466" spans="1:31">
      <c r="A466" s="7" t="s">
        <v>1032</v>
      </c>
      <c r="B466" s="8" t="s">
        <v>164</v>
      </c>
      <c r="C466" s="9" t="s">
        <v>35</v>
      </c>
      <c r="D466" s="8" t="s">
        <v>224</v>
      </c>
      <c r="E466" s="9" t="s">
        <v>1033</v>
      </c>
      <c r="F466" s="9">
        <v>1999</v>
      </c>
      <c r="G466" s="9">
        <v>8.6999999999999993</v>
      </c>
      <c r="H466" s="10">
        <v>333</v>
      </c>
      <c r="I466" s="9">
        <v>400</v>
      </c>
      <c r="J466" s="9">
        <v>83.3</v>
      </c>
      <c r="K466" s="9">
        <v>5062</v>
      </c>
      <c r="L466" s="9">
        <v>1339</v>
      </c>
      <c r="M466" s="10">
        <v>182</v>
      </c>
      <c r="N466" s="9">
        <v>206</v>
      </c>
      <c r="O466" s="9">
        <v>88.3</v>
      </c>
      <c r="P466" s="10">
        <v>104</v>
      </c>
      <c r="Q466" s="9">
        <v>125</v>
      </c>
      <c r="R466" s="9">
        <v>83.2</v>
      </c>
      <c r="S466" s="10">
        <v>30</v>
      </c>
      <c r="T466" s="9">
        <v>46</v>
      </c>
      <c r="U466" s="9">
        <v>65.2</v>
      </c>
      <c r="V466" s="13">
        <v>0</v>
      </c>
      <c r="W466" s="9">
        <v>0.2</v>
      </c>
      <c r="X466" s="9">
        <v>0.6</v>
      </c>
      <c r="Y466" s="11" t="s">
        <v>299</v>
      </c>
      <c r="Z466" s="9">
        <v>4</v>
      </c>
      <c r="AA466" s="9">
        <v>41</v>
      </c>
      <c r="AB466" s="9">
        <v>8</v>
      </c>
      <c r="AC466" s="9">
        <v>1</v>
      </c>
      <c r="AD466" s="9">
        <v>40</v>
      </c>
      <c r="AE466" s="12" t="s">
        <v>20</v>
      </c>
    </row>
    <row r="467" spans="1:31">
      <c r="A467" s="7" t="s">
        <v>1034</v>
      </c>
      <c r="B467" s="8" t="s">
        <v>40</v>
      </c>
      <c r="C467" s="9" t="s">
        <v>67</v>
      </c>
      <c r="D467" s="8" t="s">
        <v>42</v>
      </c>
      <c r="E467" s="9" t="s">
        <v>1035</v>
      </c>
      <c r="F467" s="9">
        <v>1996</v>
      </c>
      <c r="G467" s="9">
        <v>11.9</v>
      </c>
      <c r="H467" s="10">
        <v>574</v>
      </c>
      <c r="I467" s="9">
        <v>653</v>
      </c>
      <c r="J467" s="9">
        <v>87.9</v>
      </c>
      <c r="K467" s="9">
        <v>10410</v>
      </c>
      <c r="L467" s="9">
        <v>4608</v>
      </c>
      <c r="M467" s="10">
        <v>225</v>
      </c>
      <c r="N467" s="9">
        <v>242</v>
      </c>
      <c r="O467" s="9">
        <v>93</v>
      </c>
      <c r="P467" s="10">
        <v>291</v>
      </c>
      <c r="Q467" s="9">
        <v>321</v>
      </c>
      <c r="R467" s="9">
        <v>90.7</v>
      </c>
      <c r="S467" s="10">
        <v>48</v>
      </c>
      <c r="T467" s="9">
        <v>72</v>
      </c>
      <c r="U467" s="9">
        <v>66.7</v>
      </c>
      <c r="V467" s="10">
        <v>1</v>
      </c>
      <c r="W467" s="9">
        <v>0.2</v>
      </c>
      <c r="X467" s="9">
        <v>0.2</v>
      </c>
      <c r="Y467" s="11" t="s">
        <v>74</v>
      </c>
      <c r="Z467" s="9">
        <v>5</v>
      </c>
      <c r="AA467" s="9">
        <v>22</v>
      </c>
      <c r="AB467" s="9">
        <v>2</v>
      </c>
      <c r="AC467" s="14">
        <v>0</v>
      </c>
      <c r="AD467" s="9">
        <v>27</v>
      </c>
      <c r="AE467" s="12" t="s">
        <v>20</v>
      </c>
    </row>
    <row r="468" spans="1:31">
      <c r="A468" s="7" t="s">
        <v>1036</v>
      </c>
      <c r="B468" s="8" t="s">
        <v>54</v>
      </c>
      <c r="C468" s="9" t="s">
        <v>67</v>
      </c>
      <c r="D468" s="8" t="s">
        <v>59</v>
      </c>
      <c r="E468" s="9" t="s">
        <v>798</v>
      </c>
      <c r="F468" s="9">
        <v>1997</v>
      </c>
      <c r="G468" s="9">
        <v>12.7</v>
      </c>
      <c r="H468" s="10">
        <v>501</v>
      </c>
      <c r="I468" s="9">
        <v>620</v>
      </c>
      <c r="J468" s="9">
        <v>80.8</v>
      </c>
      <c r="K468" s="9">
        <v>9433</v>
      </c>
      <c r="L468" s="9">
        <v>3914</v>
      </c>
      <c r="M468" s="10">
        <v>202</v>
      </c>
      <c r="N468" s="9">
        <v>219</v>
      </c>
      <c r="O468" s="9">
        <v>92.2</v>
      </c>
      <c r="P468" s="10">
        <v>237</v>
      </c>
      <c r="Q468" s="9">
        <v>263</v>
      </c>
      <c r="R468" s="9">
        <v>90.1</v>
      </c>
      <c r="S468" s="10">
        <v>57</v>
      </c>
      <c r="T468" s="9">
        <v>122</v>
      </c>
      <c r="U468" s="9">
        <v>46.7</v>
      </c>
      <c r="V468" s="10">
        <v>1</v>
      </c>
      <c r="W468" s="9">
        <v>0.2</v>
      </c>
      <c r="X468" s="9">
        <v>0.6</v>
      </c>
      <c r="Y468" s="11" t="s">
        <v>74</v>
      </c>
      <c r="Z468" s="9">
        <v>3</v>
      </c>
      <c r="AA468" s="9">
        <v>43</v>
      </c>
      <c r="AB468" s="9">
        <v>1</v>
      </c>
      <c r="AC468" s="9">
        <v>1</v>
      </c>
      <c r="AD468" s="9">
        <v>33</v>
      </c>
      <c r="AE468" s="12" t="s">
        <v>20</v>
      </c>
    </row>
    <row r="469" spans="1:31">
      <c r="A469" s="50" t="s">
        <v>1037</v>
      </c>
      <c r="B469" s="52" t="s">
        <v>204</v>
      </c>
      <c r="C469" s="53" t="s">
        <v>67</v>
      </c>
      <c r="D469" s="52" t="s">
        <v>30</v>
      </c>
      <c r="E469" s="53" t="s">
        <v>1038</v>
      </c>
      <c r="F469" s="53">
        <v>1992</v>
      </c>
      <c r="G469" s="53">
        <v>8</v>
      </c>
      <c r="H469" s="56">
        <v>360</v>
      </c>
      <c r="I469" s="53">
        <v>469</v>
      </c>
      <c r="J469" s="53">
        <v>76.8</v>
      </c>
      <c r="K469" s="53">
        <v>5865</v>
      </c>
      <c r="L469" s="53">
        <v>1906</v>
      </c>
      <c r="M469" s="56">
        <v>181</v>
      </c>
      <c r="N469" s="53">
        <v>197</v>
      </c>
      <c r="O469" s="53">
        <v>91.9</v>
      </c>
      <c r="P469" s="56">
        <v>153</v>
      </c>
      <c r="Q469" s="53">
        <v>192</v>
      </c>
      <c r="R469" s="53">
        <v>79.7</v>
      </c>
      <c r="S469" s="56">
        <v>23</v>
      </c>
      <c r="T469" s="53">
        <v>60</v>
      </c>
      <c r="U469" s="53">
        <v>38.299999999999997</v>
      </c>
      <c r="V469" s="57">
        <v>0</v>
      </c>
      <c r="W469" s="53">
        <v>0.2</v>
      </c>
      <c r="X469" s="53">
        <v>0.5</v>
      </c>
      <c r="Y469" s="58" t="s">
        <v>299</v>
      </c>
      <c r="Z469" s="53">
        <v>4</v>
      </c>
      <c r="AA469" s="53">
        <v>33</v>
      </c>
      <c r="AB469" s="53">
        <v>8</v>
      </c>
      <c r="AC469" s="53">
        <v>4</v>
      </c>
      <c r="AD469" s="53">
        <v>40</v>
      </c>
      <c r="AE469" s="61" t="s">
        <v>20</v>
      </c>
    </row>
    <row r="470" spans="1:31">
      <c r="A470" s="7" t="s">
        <v>1039</v>
      </c>
      <c r="B470" s="8" t="s">
        <v>188</v>
      </c>
      <c r="C470" s="9" t="s">
        <v>23</v>
      </c>
      <c r="D470" s="8" t="s">
        <v>55</v>
      </c>
      <c r="E470" s="9" t="s">
        <v>1040</v>
      </c>
      <c r="F470" s="9">
        <v>1999</v>
      </c>
      <c r="G470" s="9">
        <v>8.5</v>
      </c>
      <c r="H470" s="10">
        <v>114</v>
      </c>
      <c r="I470" s="9">
        <v>162</v>
      </c>
      <c r="J470" s="9">
        <v>70.400000000000006</v>
      </c>
      <c r="K470" s="9">
        <v>1833</v>
      </c>
      <c r="L470" s="9">
        <v>418</v>
      </c>
      <c r="M470" s="10">
        <v>59</v>
      </c>
      <c r="N470" s="9">
        <v>72</v>
      </c>
      <c r="O470" s="9">
        <v>81.900000000000006</v>
      </c>
      <c r="P470" s="10">
        <v>42</v>
      </c>
      <c r="Q470" s="9">
        <v>62</v>
      </c>
      <c r="R470" s="9">
        <v>67.7</v>
      </c>
      <c r="S470" s="10">
        <v>7</v>
      </c>
      <c r="T470" s="9">
        <v>12</v>
      </c>
      <c r="U470" s="9">
        <v>58.3</v>
      </c>
      <c r="V470" s="13">
        <v>0</v>
      </c>
      <c r="W470" s="9">
        <v>0.2</v>
      </c>
      <c r="X470" s="9">
        <v>0.3</v>
      </c>
      <c r="Y470" s="11" t="s">
        <v>299</v>
      </c>
      <c r="Z470" s="9">
        <v>5</v>
      </c>
      <c r="AA470" s="9">
        <v>10</v>
      </c>
      <c r="AB470" s="9">
        <v>1</v>
      </c>
      <c r="AC470" s="9">
        <v>1</v>
      </c>
      <c r="AD470" s="9">
        <v>10</v>
      </c>
      <c r="AE470" s="12" t="s">
        <v>20</v>
      </c>
    </row>
    <row r="471" spans="1:31">
      <c r="A471" s="7" t="s">
        <v>1041</v>
      </c>
      <c r="B471" s="8" t="s">
        <v>40</v>
      </c>
      <c r="C471" s="9" t="s">
        <v>67</v>
      </c>
      <c r="D471" s="8" t="s">
        <v>235</v>
      </c>
      <c r="E471" s="9" t="s">
        <v>1042</v>
      </c>
      <c r="F471" s="9">
        <v>2000</v>
      </c>
      <c r="G471" s="9">
        <v>9.1</v>
      </c>
      <c r="H471" s="10">
        <v>476</v>
      </c>
      <c r="I471" s="9">
        <v>545</v>
      </c>
      <c r="J471" s="9">
        <v>87.3</v>
      </c>
      <c r="K471" s="9">
        <v>8290</v>
      </c>
      <c r="L471" s="9">
        <v>2623</v>
      </c>
      <c r="M471" s="10">
        <v>225</v>
      </c>
      <c r="N471" s="9">
        <v>240</v>
      </c>
      <c r="O471" s="9">
        <v>93.8</v>
      </c>
      <c r="P471" s="10">
        <v>195</v>
      </c>
      <c r="Q471" s="9">
        <v>215</v>
      </c>
      <c r="R471" s="9">
        <v>90.7</v>
      </c>
      <c r="S471" s="10">
        <v>50</v>
      </c>
      <c r="T471" s="9">
        <v>76</v>
      </c>
      <c r="U471" s="9">
        <v>65.8</v>
      </c>
      <c r="V471" s="13">
        <v>0</v>
      </c>
      <c r="W471" s="9">
        <v>0.2</v>
      </c>
      <c r="X471" s="9">
        <v>0.4</v>
      </c>
      <c r="Y471" s="11" t="s">
        <v>299</v>
      </c>
      <c r="Z471" s="9">
        <v>3</v>
      </c>
      <c r="AA471" s="9">
        <v>37</v>
      </c>
      <c r="AB471" s="9">
        <v>8</v>
      </c>
      <c r="AC471" s="9">
        <v>5</v>
      </c>
      <c r="AD471" s="9">
        <v>47</v>
      </c>
      <c r="AE471" s="12" t="s">
        <v>20</v>
      </c>
    </row>
    <row r="472" spans="1:31">
      <c r="A472" s="7" t="s">
        <v>1043</v>
      </c>
      <c r="B472" s="8" t="s">
        <v>54</v>
      </c>
      <c r="C472" s="9" t="s">
        <v>29</v>
      </c>
      <c r="D472" s="8" t="s">
        <v>46</v>
      </c>
      <c r="E472" s="9" t="s">
        <v>1044</v>
      </c>
      <c r="F472" s="9">
        <v>2008</v>
      </c>
      <c r="G472" s="9">
        <v>0.2</v>
      </c>
      <c r="H472" s="10">
        <v>17</v>
      </c>
      <c r="I472" s="9">
        <v>21</v>
      </c>
      <c r="J472" s="9">
        <v>81</v>
      </c>
      <c r="K472" s="9">
        <v>279</v>
      </c>
      <c r="L472" s="9">
        <v>90</v>
      </c>
      <c r="M472" s="10">
        <v>8</v>
      </c>
      <c r="N472" s="9">
        <v>9</v>
      </c>
      <c r="O472" s="9">
        <v>88.9</v>
      </c>
      <c r="P472" s="10">
        <v>8</v>
      </c>
      <c r="Q472" s="9">
        <v>9</v>
      </c>
      <c r="R472" s="9">
        <v>88.9</v>
      </c>
      <c r="S472" s="10">
        <v>1</v>
      </c>
      <c r="T472" s="9">
        <v>3</v>
      </c>
      <c r="U472" s="9">
        <v>33.299999999999997</v>
      </c>
      <c r="V472" s="13">
        <v>0</v>
      </c>
      <c r="W472" s="9">
        <v>0.2</v>
      </c>
      <c r="X472" s="9">
        <v>0.2</v>
      </c>
      <c r="Y472" s="11" t="s">
        <v>299</v>
      </c>
      <c r="Z472" s="9">
        <v>2</v>
      </c>
      <c r="AA472" s="9">
        <v>1</v>
      </c>
      <c r="AB472" s="9">
        <v>1</v>
      </c>
      <c r="AC472" s="14">
        <v>0</v>
      </c>
      <c r="AD472" s="9">
        <v>3</v>
      </c>
      <c r="AE472" s="12" t="s">
        <v>20</v>
      </c>
    </row>
    <row r="473" spans="1:31">
      <c r="A473" s="7" t="s">
        <v>1045</v>
      </c>
      <c r="B473" s="8" t="s">
        <v>91</v>
      </c>
      <c r="C473" s="9" t="s">
        <v>67</v>
      </c>
      <c r="D473" s="8" t="s">
        <v>59</v>
      </c>
      <c r="E473" s="9" t="s">
        <v>1046</v>
      </c>
      <c r="F473" s="9">
        <v>2001</v>
      </c>
      <c r="G473" s="9">
        <v>16.7</v>
      </c>
      <c r="H473" s="10">
        <v>712</v>
      </c>
      <c r="I473" s="9">
        <v>828</v>
      </c>
      <c r="J473" s="9">
        <v>86</v>
      </c>
      <c r="K473" s="9">
        <v>13206</v>
      </c>
      <c r="L473" s="9">
        <v>5018</v>
      </c>
      <c r="M473" s="10">
        <v>270</v>
      </c>
      <c r="N473" s="9">
        <v>292</v>
      </c>
      <c r="O473" s="9">
        <v>92.5</v>
      </c>
      <c r="P473" s="10">
        <v>353</v>
      </c>
      <c r="Q473" s="9">
        <v>382</v>
      </c>
      <c r="R473" s="9">
        <v>92.4</v>
      </c>
      <c r="S473" s="10">
        <v>73</v>
      </c>
      <c r="T473" s="9">
        <v>128</v>
      </c>
      <c r="U473" s="9">
        <v>57</v>
      </c>
      <c r="V473" s="13">
        <v>0</v>
      </c>
      <c r="W473" s="9">
        <v>0.2</v>
      </c>
      <c r="X473" s="9">
        <v>0.5</v>
      </c>
      <c r="Y473" s="11" t="s">
        <v>299</v>
      </c>
      <c r="Z473" s="9">
        <v>3</v>
      </c>
      <c r="AA473" s="9">
        <v>53</v>
      </c>
      <c r="AB473" s="9">
        <v>3</v>
      </c>
      <c r="AC473" s="9">
        <v>1</v>
      </c>
      <c r="AD473" s="9">
        <v>34</v>
      </c>
      <c r="AE473" s="12" t="s">
        <v>20</v>
      </c>
    </row>
    <row r="474" spans="1:31">
      <c r="A474" s="7" t="s">
        <v>1047</v>
      </c>
      <c r="B474" s="8" t="s">
        <v>34</v>
      </c>
      <c r="C474" s="9" t="s">
        <v>23</v>
      </c>
      <c r="D474" s="8" t="s">
        <v>59</v>
      </c>
      <c r="E474" s="9" t="s">
        <v>572</v>
      </c>
      <c r="F474" s="9">
        <v>1999</v>
      </c>
      <c r="G474" s="9">
        <v>5.8</v>
      </c>
      <c r="H474" s="10">
        <v>156</v>
      </c>
      <c r="I474" s="9">
        <v>208</v>
      </c>
      <c r="J474" s="9">
        <v>75</v>
      </c>
      <c r="K474" s="9">
        <v>2584</v>
      </c>
      <c r="L474" s="9">
        <v>387</v>
      </c>
      <c r="M474" s="10">
        <v>81</v>
      </c>
      <c r="N474" s="9">
        <v>92</v>
      </c>
      <c r="O474" s="9">
        <v>88</v>
      </c>
      <c r="P474" s="10">
        <v>54</v>
      </c>
      <c r="Q474" s="9">
        <v>69</v>
      </c>
      <c r="R474" s="9">
        <v>78.3</v>
      </c>
      <c r="S474" s="10">
        <v>14</v>
      </c>
      <c r="T474" s="9">
        <v>25</v>
      </c>
      <c r="U474" s="9">
        <v>56</v>
      </c>
      <c r="V474" s="10">
        <v>1</v>
      </c>
      <c r="W474" s="9">
        <v>0.2</v>
      </c>
      <c r="X474" s="9">
        <v>0.7</v>
      </c>
      <c r="Y474" s="11" t="s">
        <v>74</v>
      </c>
      <c r="Z474" s="9">
        <v>2</v>
      </c>
      <c r="AA474" s="9">
        <v>7</v>
      </c>
      <c r="AB474" s="9">
        <v>4</v>
      </c>
      <c r="AC474" s="9">
        <v>1</v>
      </c>
      <c r="AD474" s="9">
        <v>11</v>
      </c>
      <c r="AE474" s="12" t="s">
        <v>20</v>
      </c>
    </row>
    <row r="475" spans="1:31">
      <c r="A475" s="7" t="s">
        <v>1048</v>
      </c>
      <c r="B475" s="8" t="s">
        <v>91</v>
      </c>
      <c r="C475" s="9" t="s">
        <v>41</v>
      </c>
      <c r="D475" s="8" t="s">
        <v>96</v>
      </c>
      <c r="E475" s="9" t="s">
        <v>1049</v>
      </c>
      <c r="F475" s="9">
        <v>1986</v>
      </c>
      <c r="G475" s="9">
        <v>9</v>
      </c>
      <c r="H475" s="10">
        <v>444</v>
      </c>
      <c r="I475" s="9">
        <v>505</v>
      </c>
      <c r="J475" s="9">
        <v>87.9</v>
      </c>
      <c r="K475" s="9">
        <v>7384</v>
      </c>
      <c r="L475" s="9">
        <v>2429</v>
      </c>
      <c r="M475" s="10">
        <v>223</v>
      </c>
      <c r="N475" s="9">
        <v>249</v>
      </c>
      <c r="O475" s="9">
        <v>89.6</v>
      </c>
      <c r="P475" s="10">
        <v>182</v>
      </c>
      <c r="Q475" s="9">
        <v>196</v>
      </c>
      <c r="R475" s="9">
        <v>92.9</v>
      </c>
      <c r="S475" s="10">
        <v>35</v>
      </c>
      <c r="T475" s="9">
        <v>44</v>
      </c>
      <c r="U475" s="9">
        <v>79.5</v>
      </c>
      <c r="V475" s="10">
        <v>1</v>
      </c>
      <c r="W475" s="9">
        <v>0.2</v>
      </c>
      <c r="X475" s="9">
        <v>0.3</v>
      </c>
      <c r="Y475" s="11" t="s">
        <v>74</v>
      </c>
      <c r="Z475" s="9">
        <v>6</v>
      </c>
      <c r="AA475" s="9">
        <v>45</v>
      </c>
      <c r="AB475" s="9">
        <v>2</v>
      </c>
      <c r="AC475" s="14">
        <v>0</v>
      </c>
      <c r="AD475" s="9">
        <v>42</v>
      </c>
      <c r="AE475" s="12" t="s">
        <v>20</v>
      </c>
    </row>
    <row r="476" spans="1:31">
      <c r="A476" s="7" t="s">
        <v>1050</v>
      </c>
      <c r="B476" s="8" t="s">
        <v>164</v>
      </c>
      <c r="C476" s="9" t="s">
        <v>241</v>
      </c>
      <c r="D476" s="8" t="s">
        <v>133</v>
      </c>
      <c r="E476" s="9" t="s">
        <v>1051</v>
      </c>
      <c r="F476" s="9">
        <v>2004</v>
      </c>
      <c r="G476" s="9">
        <v>2.4</v>
      </c>
      <c r="H476" s="10">
        <v>77</v>
      </c>
      <c r="I476" s="9">
        <v>98</v>
      </c>
      <c r="J476" s="9">
        <v>78.599999999999994</v>
      </c>
      <c r="K476" s="9">
        <v>1288</v>
      </c>
      <c r="L476" s="9">
        <v>226</v>
      </c>
      <c r="M476" s="10">
        <v>36</v>
      </c>
      <c r="N476" s="9">
        <v>44</v>
      </c>
      <c r="O476" s="9">
        <v>81.8</v>
      </c>
      <c r="P476" s="10">
        <v>32</v>
      </c>
      <c r="Q476" s="9">
        <v>38</v>
      </c>
      <c r="R476" s="9">
        <v>84.2</v>
      </c>
      <c r="S476" s="10">
        <v>8</v>
      </c>
      <c r="T476" s="9">
        <v>9</v>
      </c>
      <c r="U476" s="9">
        <v>88.9</v>
      </c>
      <c r="V476" s="13">
        <v>0</v>
      </c>
      <c r="W476" s="9">
        <v>0.2</v>
      </c>
      <c r="X476" s="9">
        <v>0.1</v>
      </c>
      <c r="Y476" s="11" t="s">
        <v>299</v>
      </c>
      <c r="Z476" s="9">
        <v>2</v>
      </c>
      <c r="AA476" s="9">
        <v>3</v>
      </c>
      <c r="AB476" s="14">
        <v>0</v>
      </c>
      <c r="AC476" s="14">
        <v>0</v>
      </c>
      <c r="AD476" s="9">
        <v>2</v>
      </c>
      <c r="AE476" s="12" t="s">
        <v>20</v>
      </c>
    </row>
    <row r="477" spans="1:31">
      <c r="A477" s="7" t="s">
        <v>1052</v>
      </c>
      <c r="B477" s="8" t="s">
        <v>22</v>
      </c>
      <c r="C477" s="9" t="s">
        <v>67</v>
      </c>
      <c r="D477" s="8" t="s">
        <v>168</v>
      </c>
      <c r="E477" s="9" t="s">
        <v>1053</v>
      </c>
      <c r="F477" s="9">
        <v>1995</v>
      </c>
      <c r="G477" s="9">
        <v>5.0999999999999996</v>
      </c>
      <c r="H477" s="10">
        <v>226</v>
      </c>
      <c r="I477" s="9">
        <v>261</v>
      </c>
      <c r="J477" s="9">
        <v>86.6</v>
      </c>
      <c r="K477" s="9">
        <v>3372</v>
      </c>
      <c r="L477" s="9">
        <v>965</v>
      </c>
      <c r="M477" s="10">
        <v>130</v>
      </c>
      <c r="N477" s="9">
        <v>138</v>
      </c>
      <c r="O477" s="9">
        <v>94.2</v>
      </c>
      <c r="P477" s="10">
        <v>81</v>
      </c>
      <c r="Q477" s="9">
        <v>94</v>
      </c>
      <c r="R477" s="9">
        <v>86.2</v>
      </c>
      <c r="S477" s="10">
        <v>9</v>
      </c>
      <c r="T477" s="9">
        <v>15</v>
      </c>
      <c r="U477" s="9">
        <v>60</v>
      </c>
      <c r="V477" s="13">
        <v>0</v>
      </c>
      <c r="W477" s="9">
        <v>0.2</v>
      </c>
      <c r="X477" s="9">
        <v>0.3</v>
      </c>
      <c r="Y477" s="11" t="s">
        <v>299</v>
      </c>
      <c r="Z477" s="9">
        <v>3</v>
      </c>
      <c r="AA477" s="9">
        <v>17</v>
      </c>
      <c r="AB477" s="9">
        <v>3</v>
      </c>
      <c r="AC477" s="9">
        <v>2</v>
      </c>
      <c r="AD477" s="9">
        <v>18</v>
      </c>
      <c r="AE477" s="12" t="s">
        <v>20</v>
      </c>
    </row>
    <row r="478" spans="1:31">
      <c r="A478" s="7" t="s">
        <v>1054</v>
      </c>
      <c r="B478" s="8" t="s">
        <v>188</v>
      </c>
      <c r="C478" s="9" t="s">
        <v>41</v>
      </c>
      <c r="D478" s="8" t="s">
        <v>30</v>
      </c>
      <c r="E478" s="9" t="s">
        <v>809</v>
      </c>
      <c r="F478" s="9">
        <v>1998</v>
      </c>
      <c r="G478" s="9">
        <v>4.7</v>
      </c>
      <c r="H478" s="10">
        <v>182</v>
      </c>
      <c r="I478" s="9">
        <v>206</v>
      </c>
      <c r="J478" s="9">
        <v>88.3</v>
      </c>
      <c r="K478" s="9">
        <v>2876</v>
      </c>
      <c r="L478" s="9">
        <v>779</v>
      </c>
      <c r="M478" s="10">
        <v>96</v>
      </c>
      <c r="N478" s="9">
        <v>105</v>
      </c>
      <c r="O478" s="9">
        <v>91.4</v>
      </c>
      <c r="P478" s="10">
        <v>68</v>
      </c>
      <c r="Q478" s="9">
        <v>77</v>
      </c>
      <c r="R478" s="9">
        <v>88.3</v>
      </c>
      <c r="S478" s="10">
        <v>13</v>
      </c>
      <c r="T478" s="9">
        <v>18</v>
      </c>
      <c r="U478" s="9">
        <v>72.2</v>
      </c>
      <c r="V478" s="13">
        <v>0</v>
      </c>
      <c r="W478" s="9">
        <v>0.2</v>
      </c>
      <c r="X478" s="9">
        <v>0.3</v>
      </c>
      <c r="Y478" s="11" t="s">
        <v>299</v>
      </c>
      <c r="Z478" s="9">
        <v>3</v>
      </c>
      <c r="AA478" s="9">
        <v>22</v>
      </c>
      <c r="AB478" s="9">
        <v>5</v>
      </c>
      <c r="AC478" s="9">
        <v>1</v>
      </c>
      <c r="AD478" s="9">
        <v>16</v>
      </c>
      <c r="AE478" s="12" t="s">
        <v>20</v>
      </c>
    </row>
    <row r="479" spans="1:31">
      <c r="A479" s="7" t="s">
        <v>1055</v>
      </c>
      <c r="B479" s="8" t="s">
        <v>1056</v>
      </c>
      <c r="C479" s="9" t="s">
        <v>82</v>
      </c>
      <c r="D479" s="8" t="s">
        <v>83</v>
      </c>
      <c r="E479" s="9" t="s">
        <v>1057</v>
      </c>
      <c r="F479" s="9">
        <v>1998</v>
      </c>
      <c r="G479" s="9">
        <v>1.4</v>
      </c>
      <c r="H479" s="10">
        <v>34</v>
      </c>
      <c r="I479" s="9">
        <v>42</v>
      </c>
      <c r="J479" s="9">
        <v>81</v>
      </c>
      <c r="K479" s="9">
        <v>560</v>
      </c>
      <c r="L479" s="9">
        <v>109</v>
      </c>
      <c r="M479" s="10">
        <v>18</v>
      </c>
      <c r="N479" s="9">
        <v>22</v>
      </c>
      <c r="O479" s="9">
        <v>81.8</v>
      </c>
      <c r="P479" s="10">
        <v>10</v>
      </c>
      <c r="Q479" s="9">
        <v>14</v>
      </c>
      <c r="R479" s="9">
        <v>71.400000000000006</v>
      </c>
      <c r="S479" s="10">
        <v>4</v>
      </c>
      <c r="T479" s="9">
        <v>4</v>
      </c>
      <c r="U479" s="9">
        <v>100</v>
      </c>
      <c r="V479" s="13">
        <v>0</v>
      </c>
      <c r="W479" s="9">
        <v>0.2</v>
      </c>
      <c r="X479" s="9">
        <v>0.4</v>
      </c>
      <c r="Y479" s="11" t="s">
        <v>299</v>
      </c>
      <c r="Z479" s="9">
        <v>1</v>
      </c>
      <c r="AA479" s="9">
        <v>3</v>
      </c>
      <c r="AB479" s="9">
        <v>1</v>
      </c>
      <c r="AC479" s="14">
        <v>0</v>
      </c>
      <c r="AD479" s="9">
        <v>3</v>
      </c>
      <c r="AE479" s="12" t="s">
        <v>20</v>
      </c>
    </row>
    <row r="480" spans="1:31">
      <c r="A480" s="7" t="s">
        <v>1058</v>
      </c>
      <c r="B480" s="8" t="s">
        <v>174</v>
      </c>
      <c r="C480" s="9" t="s">
        <v>41</v>
      </c>
      <c r="D480" s="8" t="s">
        <v>24</v>
      </c>
      <c r="E480" s="9" t="s">
        <v>1059</v>
      </c>
      <c r="F480" s="9">
        <v>2005</v>
      </c>
      <c r="G480" s="9">
        <v>0.5</v>
      </c>
      <c r="H480" s="10">
        <v>31</v>
      </c>
      <c r="I480" s="9">
        <v>37</v>
      </c>
      <c r="J480" s="9">
        <v>83.8</v>
      </c>
      <c r="K480" s="9">
        <v>466</v>
      </c>
      <c r="L480" s="9">
        <v>100</v>
      </c>
      <c r="M480" s="10">
        <v>17</v>
      </c>
      <c r="N480" s="9">
        <v>17</v>
      </c>
      <c r="O480" s="9">
        <v>100</v>
      </c>
      <c r="P480" s="10">
        <v>13</v>
      </c>
      <c r="Q480" s="9">
        <v>16</v>
      </c>
      <c r="R480" s="9">
        <v>81.3</v>
      </c>
      <c r="S480" s="13">
        <v>0</v>
      </c>
      <c r="T480" s="9">
        <v>1</v>
      </c>
      <c r="U480" s="14">
        <v>0</v>
      </c>
      <c r="V480" s="13">
        <v>0</v>
      </c>
      <c r="W480" s="9">
        <v>0.2</v>
      </c>
      <c r="X480" s="9">
        <v>0.2</v>
      </c>
      <c r="Y480" s="11" t="s">
        <v>299</v>
      </c>
      <c r="Z480" s="9">
        <v>1</v>
      </c>
      <c r="AA480" s="9">
        <v>1</v>
      </c>
      <c r="AB480" s="14">
        <v>0</v>
      </c>
      <c r="AC480" s="14">
        <v>0</v>
      </c>
      <c r="AD480" s="9">
        <v>1</v>
      </c>
      <c r="AE480" s="12" t="s">
        <v>20</v>
      </c>
    </row>
    <row r="481" spans="1:31">
      <c r="A481" s="7" t="s">
        <v>1060</v>
      </c>
      <c r="B481" s="8" t="s">
        <v>34</v>
      </c>
      <c r="C481" s="9" t="s">
        <v>82</v>
      </c>
      <c r="D481" s="8" t="s">
        <v>46</v>
      </c>
      <c r="E481" s="9" t="s">
        <v>1061</v>
      </c>
      <c r="F481" s="9">
        <v>2001</v>
      </c>
      <c r="G481" s="9">
        <v>7.8</v>
      </c>
      <c r="H481" s="10">
        <v>140</v>
      </c>
      <c r="I481" s="9">
        <v>182</v>
      </c>
      <c r="J481" s="9">
        <v>76.900000000000006</v>
      </c>
      <c r="K481" s="9">
        <v>1804</v>
      </c>
      <c r="L481" s="9">
        <v>231</v>
      </c>
      <c r="M481" s="10">
        <v>93</v>
      </c>
      <c r="N481" s="9">
        <v>111</v>
      </c>
      <c r="O481" s="9">
        <v>83.8</v>
      </c>
      <c r="P481" s="10">
        <v>34</v>
      </c>
      <c r="Q481" s="9">
        <v>44</v>
      </c>
      <c r="R481" s="9">
        <v>77.3</v>
      </c>
      <c r="S481" s="10">
        <v>4</v>
      </c>
      <c r="T481" s="9">
        <v>7</v>
      </c>
      <c r="U481" s="9">
        <v>57.1</v>
      </c>
      <c r="V481" s="13">
        <v>0</v>
      </c>
      <c r="W481" s="9">
        <v>0.2</v>
      </c>
      <c r="X481" s="9">
        <v>0.5</v>
      </c>
      <c r="Y481" s="11" t="s">
        <v>299</v>
      </c>
      <c r="Z481" s="9">
        <v>4</v>
      </c>
      <c r="AA481" s="9">
        <v>8</v>
      </c>
      <c r="AB481" s="9">
        <v>3</v>
      </c>
      <c r="AC481" s="14">
        <v>0</v>
      </c>
      <c r="AD481" s="9">
        <v>11</v>
      </c>
      <c r="AE481" s="12" t="s">
        <v>20</v>
      </c>
    </row>
    <row r="482" spans="1:31">
      <c r="A482" s="7" t="s">
        <v>1062</v>
      </c>
      <c r="B482" s="8" t="s">
        <v>1063</v>
      </c>
      <c r="C482" s="9" t="s">
        <v>918</v>
      </c>
      <c r="D482" s="8" t="s">
        <v>46</v>
      </c>
      <c r="E482" s="9" t="s">
        <v>1064</v>
      </c>
      <c r="F482" s="9">
        <v>1990</v>
      </c>
      <c r="G482" s="9">
        <v>20</v>
      </c>
      <c r="H482" s="10">
        <v>379</v>
      </c>
      <c r="I482" s="9">
        <v>519</v>
      </c>
      <c r="J482" s="9">
        <v>73</v>
      </c>
      <c r="K482" s="9">
        <v>10286</v>
      </c>
      <c r="L482" s="9">
        <v>8340</v>
      </c>
      <c r="M482" s="10">
        <v>103</v>
      </c>
      <c r="N482" s="9">
        <v>103</v>
      </c>
      <c r="O482" s="9">
        <v>100</v>
      </c>
      <c r="P482" s="10">
        <v>117</v>
      </c>
      <c r="Q482" s="9">
        <v>118</v>
      </c>
      <c r="R482" s="9">
        <v>99.2</v>
      </c>
      <c r="S482" s="10">
        <v>142</v>
      </c>
      <c r="T482" s="9">
        <v>280</v>
      </c>
      <c r="U482" s="9">
        <v>50.7</v>
      </c>
      <c r="V482" s="10">
        <v>1</v>
      </c>
      <c r="W482" s="9">
        <v>0.2</v>
      </c>
      <c r="X482" s="14">
        <v>0</v>
      </c>
      <c r="Y482" s="11" t="s">
        <v>74</v>
      </c>
      <c r="Z482" s="9">
        <v>1</v>
      </c>
      <c r="AA482" s="9">
        <v>7</v>
      </c>
      <c r="AB482" s="14">
        <v>0</v>
      </c>
      <c r="AC482" s="14">
        <v>0</v>
      </c>
      <c r="AD482" s="9">
        <v>2</v>
      </c>
      <c r="AE482" s="12" t="s">
        <v>20</v>
      </c>
    </row>
    <row r="483" spans="1:31">
      <c r="A483" s="7" t="s">
        <v>1065</v>
      </c>
      <c r="B483" s="8" t="s">
        <v>54</v>
      </c>
      <c r="C483" s="9" t="s">
        <v>23</v>
      </c>
      <c r="D483" s="8" t="s">
        <v>121</v>
      </c>
      <c r="E483" s="9" t="s">
        <v>1066</v>
      </c>
      <c r="F483" s="9">
        <v>2008</v>
      </c>
      <c r="G483" s="9">
        <v>2.9</v>
      </c>
      <c r="H483" s="10">
        <v>59</v>
      </c>
      <c r="I483" s="9">
        <v>80</v>
      </c>
      <c r="J483" s="9">
        <v>73.8</v>
      </c>
      <c r="K483" s="9">
        <v>834</v>
      </c>
      <c r="L483" s="9">
        <v>188</v>
      </c>
      <c r="M483" s="10">
        <v>33</v>
      </c>
      <c r="N483" s="9">
        <v>40</v>
      </c>
      <c r="O483" s="9">
        <v>82.5</v>
      </c>
      <c r="P483" s="10">
        <v>22</v>
      </c>
      <c r="Q483" s="9">
        <v>28</v>
      </c>
      <c r="R483" s="9">
        <v>78.599999999999994</v>
      </c>
      <c r="S483" s="10">
        <v>1</v>
      </c>
      <c r="T483" s="9">
        <v>2</v>
      </c>
      <c r="U483" s="9">
        <v>50</v>
      </c>
      <c r="V483" s="13">
        <v>0</v>
      </c>
      <c r="W483" s="9">
        <v>0.2</v>
      </c>
      <c r="X483" s="9">
        <v>0.5</v>
      </c>
      <c r="Y483" s="11" t="s">
        <v>299</v>
      </c>
      <c r="Z483" s="9">
        <v>2</v>
      </c>
      <c r="AA483" s="9">
        <v>10</v>
      </c>
      <c r="AB483" s="9">
        <v>1</v>
      </c>
      <c r="AC483" s="9">
        <v>1</v>
      </c>
      <c r="AD483" s="9">
        <v>10</v>
      </c>
      <c r="AE483" s="12" t="s">
        <v>20</v>
      </c>
    </row>
    <row r="484" spans="1:31">
      <c r="A484" s="7" t="s">
        <v>1067</v>
      </c>
      <c r="B484" s="8" t="s">
        <v>54</v>
      </c>
      <c r="C484" s="9" t="s">
        <v>67</v>
      </c>
      <c r="D484" s="8" t="s">
        <v>235</v>
      </c>
      <c r="E484" s="9" t="s">
        <v>1068</v>
      </c>
      <c r="F484" s="9">
        <v>2002</v>
      </c>
      <c r="G484" s="9">
        <v>7.8</v>
      </c>
      <c r="H484" s="10">
        <v>455</v>
      </c>
      <c r="I484" s="9">
        <v>537</v>
      </c>
      <c r="J484" s="9">
        <v>84.7</v>
      </c>
      <c r="K484" s="9">
        <v>7826</v>
      </c>
      <c r="L484" s="9">
        <v>2627</v>
      </c>
      <c r="M484" s="10">
        <v>222</v>
      </c>
      <c r="N484" s="9">
        <v>240</v>
      </c>
      <c r="O484" s="9">
        <v>92.5</v>
      </c>
      <c r="P484" s="10">
        <v>185</v>
      </c>
      <c r="Q484" s="9">
        <v>215</v>
      </c>
      <c r="R484" s="9">
        <v>86</v>
      </c>
      <c r="S484" s="10">
        <v>38</v>
      </c>
      <c r="T484" s="9">
        <v>66</v>
      </c>
      <c r="U484" s="9">
        <v>57.6</v>
      </c>
      <c r="V484" s="13">
        <v>0</v>
      </c>
      <c r="W484" s="9">
        <v>0.2</v>
      </c>
      <c r="X484" s="9">
        <v>0.2</v>
      </c>
      <c r="Y484" s="11" t="s">
        <v>299</v>
      </c>
      <c r="Z484" s="9">
        <v>4</v>
      </c>
      <c r="AA484" s="9">
        <v>26</v>
      </c>
      <c r="AB484" s="9">
        <v>3</v>
      </c>
      <c r="AC484" s="9">
        <v>2</v>
      </c>
      <c r="AD484" s="9">
        <v>41</v>
      </c>
      <c r="AE484" s="12" t="s">
        <v>20</v>
      </c>
    </row>
    <row r="485" spans="1:31">
      <c r="A485" s="7" t="s">
        <v>1069</v>
      </c>
      <c r="B485" s="8" t="s">
        <v>164</v>
      </c>
      <c r="C485" s="9" t="s">
        <v>67</v>
      </c>
      <c r="D485" s="8" t="s">
        <v>42</v>
      </c>
      <c r="E485" s="9" t="s">
        <v>1070</v>
      </c>
      <c r="F485" s="9">
        <v>1997</v>
      </c>
      <c r="G485" s="9">
        <v>16.600000000000001</v>
      </c>
      <c r="H485" s="10">
        <v>659</v>
      </c>
      <c r="I485" s="9">
        <v>804</v>
      </c>
      <c r="J485" s="9">
        <v>82</v>
      </c>
      <c r="K485" s="9">
        <v>11353</v>
      </c>
      <c r="L485" s="9">
        <v>4059</v>
      </c>
      <c r="M485" s="10">
        <v>300</v>
      </c>
      <c r="N485" s="9">
        <v>327</v>
      </c>
      <c r="O485" s="9">
        <v>91.7</v>
      </c>
      <c r="P485" s="10">
        <v>306</v>
      </c>
      <c r="Q485" s="9">
        <v>352</v>
      </c>
      <c r="R485" s="9">
        <v>86.9</v>
      </c>
      <c r="S485" s="10">
        <v>43</v>
      </c>
      <c r="T485" s="9">
        <v>94</v>
      </c>
      <c r="U485" s="9">
        <v>45.7</v>
      </c>
      <c r="V485" s="10">
        <v>1</v>
      </c>
      <c r="W485" s="9">
        <v>0.2</v>
      </c>
      <c r="X485" s="9">
        <v>0.7</v>
      </c>
      <c r="Y485" s="11" t="s">
        <v>74</v>
      </c>
      <c r="Z485" s="9">
        <v>4</v>
      </c>
      <c r="AA485" s="9">
        <v>40</v>
      </c>
      <c r="AB485" s="9">
        <v>6</v>
      </c>
      <c r="AC485" s="9">
        <v>2</v>
      </c>
      <c r="AD485" s="9">
        <v>56</v>
      </c>
      <c r="AE485" s="12" t="s">
        <v>20</v>
      </c>
    </row>
    <row r="486" spans="1:31">
      <c r="A486" s="7" t="s">
        <v>1071</v>
      </c>
      <c r="B486" s="8" t="s">
        <v>22</v>
      </c>
      <c r="C486" s="9" t="s">
        <v>82</v>
      </c>
      <c r="D486" s="8" t="s">
        <v>24</v>
      </c>
      <c r="E486" s="9" t="s">
        <v>1072</v>
      </c>
      <c r="F486" s="9">
        <v>1996</v>
      </c>
      <c r="G486" s="9">
        <v>4.0999999999999996</v>
      </c>
      <c r="H486" s="10">
        <v>75</v>
      </c>
      <c r="I486" s="9">
        <v>100</v>
      </c>
      <c r="J486" s="9">
        <v>75</v>
      </c>
      <c r="K486" s="9">
        <v>926</v>
      </c>
      <c r="L486" s="9">
        <v>208</v>
      </c>
      <c r="M486" s="10">
        <v>50</v>
      </c>
      <c r="N486" s="9">
        <v>63</v>
      </c>
      <c r="O486" s="9">
        <v>79.400000000000006</v>
      </c>
      <c r="P486" s="10">
        <v>18</v>
      </c>
      <c r="Q486" s="9">
        <v>23</v>
      </c>
      <c r="R486" s="9">
        <v>78.3</v>
      </c>
      <c r="S486" s="10">
        <v>2</v>
      </c>
      <c r="T486" s="9">
        <v>6</v>
      </c>
      <c r="U486" s="9">
        <v>33.299999999999997</v>
      </c>
      <c r="V486" s="13">
        <v>0</v>
      </c>
      <c r="W486" s="9">
        <v>0.2</v>
      </c>
      <c r="X486" s="9">
        <v>0.1</v>
      </c>
      <c r="Y486" s="11" t="s">
        <v>299</v>
      </c>
      <c r="Z486" s="9">
        <v>4</v>
      </c>
      <c r="AA486" s="9">
        <v>5</v>
      </c>
      <c r="AB486" s="9">
        <v>2</v>
      </c>
      <c r="AC486" s="14">
        <v>0</v>
      </c>
      <c r="AD486" s="9">
        <v>8</v>
      </c>
      <c r="AE486" s="12" t="s">
        <v>20</v>
      </c>
    </row>
    <row r="487" spans="1:31">
      <c r="A487" s="7" t="s">
        <v>474</v>
      </c>
      <c r="B487" s="8" t="s">
        <v>54</v>
      </c>
      <c r="C487" s="9" t="s">
        <v>67</v>
      </c>
      <c r="D487" s="8" t="s">
        <v>125</v>
      </c>
      <c r="E487" s="9" t="s">
        <v>475</v>
      </c>
      <c r="F487" s="9">
        <v>1997</v>
      </c>
      <c r="G487" s="9">
        <v>2.7</v>
      </c>
      <c r="H487" s="10">
        <v>135</v>
      </c>
      <c r="I487" s="9">
        <v>167</v>
      </c>
      <c r="J487" s="9">
        <v>80.8</v>
      </c>
      <c r="K487" s="9">
        <v>1989</v>
      </c>
      <c r="L487" s="9">
        <v>519</v>
      </c>
      <c r="M487" s="10">
        <v>79</v>
      </c>
      <c r="N487" s="9">
        <v>91</v>
      </c>
      <c r="O487" s="9">
        <v>86.8</v>
      </c>
      <c r="P487" s="10">
        <v>49</v>
      </c>
      <c r="Q487" s="9">
        <v>59</v>
      </c>
      <c r="R487" s="9">
        <v>83.1</v>
      </c>
      <c r="S487" s="10">
        <v>5</v>
      </c>
      <c r="T487" s="9">
        <v>8</v>
      </c>
      <c r="U487" s="9">
        <v>62.5</v>
      </c>
      <c r="V487" s="10">
        <v>1</v>
      </c>
      <c r="W487" s="9">
        <v>0.2</v>
      </c>
      <c r="X487" s="9">
        <v>0.6</v>
      </c>
      <c r="Y487" s="11" t="s">
        <v>74</v>
      </c>
      <c r="Z487" s="9">
        <v>4</v>
      </c>
      <c r="AA487" s="9">
        <v>11</v>
      </c>
      <c r="AB487" s="9">
        <v>4</v>
      </c>
      <c r="AC487" s="14">
        <v>0</v>
      </c>
      <c r="AD487" s="9">
        <v>13</v>
      </c>
      <c r="AE487" s="12" t="s">
        <v>20</v>
      </c>
    </row>
    <row r="488" spans="1:31">
      <c r="A488" s="7" t="s">
        <v>1073</v>
      </c>
      <c r="B488" s="8" t="s">
        <v>379</v>
      </c>
      <c r="C488" s="9" t="s">
        <v>82</v>
      </c>
      <c r="D488" s="8" t="s">
        <v>96</v>
      </c>
      <c r="E488" s="9" t="s">
        <v>1074</v>
      </c>
      <c r="F488" s="9">
        <v>2004</v>
      </c>
      <c r="G488" s="9">
        <v>9.8000000000000007</v>
      </c>
      <c r="H488" s="10">
        <v>143</v>
      </c>
      <c r="I488" s="9">
        <v>189</v>
      </c>
      <c r="J488" s="9">
        <v>75.7</v>
      </c>
      <c r="K488" s="9">
        <v>1869</v>
      </c>
      <c r="L488" s="9">
        <v>358</v>
      </c>
      <c r="M488" s="10">
        <v>90</v>
      </c>
      <c r="N488" s="9">
        <v>112</v>
      </c>
      <c r="O488" s="9">
        <v>80.400000000000006</v>
      </c>
      <c r="P488" s="10">
        <v>39</v>
      </c>
      <c r="Q488" s="9">
        <v>50</v>
      </c>
      <c r="R488" s="9">
        <v>78</v>
      </c>
      <c r="S488" s="10">
        <v>5</v>
      </c>
      <c r="T488" s="9">
        <v>9</v>
      </c>
      <c r="U488" s="9">
        <v>55.6</v>
      </c>
      <c r="V488" s="13">
        <v>0</v>
      </c>
      <c r="W488" s="9">
        <v>0.2</v>
      </c>
      <c r="X488" s="9">
        <v>0.4</v>
      </c>
      <c r="Y488" s="11" t="s">
        <v>299</v>
      </c>
      <c r="Z488" s="9">
        <v>6</v>
      </c>
      <c r="AA488" s="9">
        <v>13</v>
      </c>
      <c r="AB488" s="9">
        <v>3</v>
      </c>
      <c r="AC488" s="14">
        <v>0</v>
      </c>
      <c r="AD488" s="9">
        <v>13</v>
      </c>
      <c r="AE488" s="12" t="s">
        <v>20</v>
      </c>
    </row>
    <row r="489" spans="1:31">
      <c r="A489" s="7" t="s">
        <v>1075</v>
      </c>
      <c r="B489" s="8" t="s">
        <v>164</v>
      </c>
      <c r="C489" s="9" t="s">
        <v>82</v>
      </c>
      <c r="D489" s="8" t="s">
        <v>133</v>
      </c>
      <c r="E489" s="9" t="s">
        <v>1076</v>
      </c>
      <c r="F489" s="9">
        <v>2002</v>
      </c>
      <c r="G489" s="9">
        <v>3.1</v>
      </c>
      <c r="H489" s="10">
        <v>27</v>
      </c>
      <c r="I489" s="9">
        <v>45</v>
      </c>
      <c r="J489" s="9">
        <v>60</v>
      </c>
      <c r="K489" s="9">
        <v>376</v>
      </c>
      <c r="L489" s="9">
        <v>82</v>
      </c>
      <c r="M489" s="10">
        <v>15</v>
      </c>
      <c r="N489" s="9">
        <v>21</v>
      </c>
      <c r="O489" s="9">
        <v>71.400000000000006</v>
      </c>
      <c r="P489" s="10">
        <v>10</v>
      </c>
      <c r="Q489" s="9">
        <v>15</v>
      </c>
      <c r="R489" s="9">
        <v>66.7</v>
      </c>
      <c r="S489" s="13">
        <v>0</v>
      </c>
      <c r="T489" s="14">
        <v>0</v>
      </c>
      <c r="U489" s="14"/>
      <c r="V489" s="13">
        <v>0</v>
      </c>
      <c r="W489" s="9">
        <v>0.2</v>
      </c>
      <c r="X489" s="9">
        <v>0.1</v>
      </c>
      <c r="Y489" s="11" t="s">
        <v>299</v>
      </c>
      <c r="Z489" s="9">
        <v>2</v>
      </c>
      <c r="AA489" s="9">
        <v>2</v>
      </c>
      <c r="AB489" s="14">
        <v>0</v>
      </c>
      <c r="AC489" s="14">
        <v>0</v>
      </c>
      <c r="AD489" s="9">
        <v>4</v>
      </c>
      <c r="AE489" s="12" t="s">
        <v>20</v>
      </c>
    </row>
    <row r="490" spans="1:31">
      <c r="A490" s="7" t="s">
        <v>1077</v>
      </c>
      <c r="B490" s="8" t="s">
        <v>54</v>
      </c>
      <c r="C490" s="9" t="s">
        <v>67</v>
      </c>
      <c r="D490" s="8" t="s">
        <v>224</v>
      </c>
      <c r="E490" s="9" t="s">
        <v>1078</v>
      </c>
      <c r="F490" s="9">
        <v>2002</v>
      </c>
      <c r="G490" s="9">
        <v>17.5</v>
      </c>
      <c r="H490" s="10">
        <v>548</v>
      </c>
      <c r="I490" s="9">
        <v>691</v>
      </c>
      <c r="J490" s="9">
        <v>79.3</v>
      </c>
      <c r="K490" s="9">
        <v>11845</v>
      </c>
      <c r="L490" s="9">
        <v>4551</v>
      </c>
      <c r="M490" s="10">
        <v>158</v>
      </c>
      <c r="N490" s="9">
        <v>179</v>
      </c>
      <c r="O490" s="9">
        <v>88.3</v>
      </c>
      <c r="P490" s="10">
        <v>291</v>
      </c>
      <c r="Q490" s="9">
        <v>319</v>
      </c>
      <c r="R490" s="9">
        <v>91.2</v>
      </c>
      <c r="S490" s="10">
        <v>97</v>
      </c>
      <c r="T490" s="9">
        <v>177</v>
      </c>
      <c r="U490" s="9">
        <v>54.8</v>
      </c>
      <c r="V490" s="13">
        <v>0</v>
      </c>
      <c r="W490" s="9">
        <v>0.2</v>
      </c>
      <c r="X490" s="9">
        <v>0.6</v>
      </c>
      <c r="Y490" s="11" t="s">
        <v>299</v>
      </c>
      <c r="Z490" s="9">
        <v>3</v>
      </c>
      <c r="AA490" s="9">
        <v>70</v>
      </c>
      <c r="AB490" s="9">
        <v>3</v>
      </c>
      <c r="AC490" s="14">
        <v>0</v>
      </c>
      <c r="AD490" s="9">
        <v>48</v>
      </c>
      <c r="AE490" s="12" t="s">
        <v>20</v>
      </c>
    </row>
    <row r="491" spans="1:31">
      <c r="A491" s="7" t="s">
        <v>1079</v>
      </c>
      <c r="B491" s="8" t="s">
        <v>54</v>
      </c>
      <c r="C491" s="9" t="s">
        <v>67</v>
      </c>
      <c r="D491" s="8" t="s">
        <v>36</v>
      </c>
      <c r="E491" s="9" t="s">
        <v>1080</v>
      </c>
      <c r="F491" s="9">
        <v>2000</v>
      </c>
      <c r="G491" s="9">
        <v>12.4</v>
      </c>
      <c r="H491" s="10">
        <v>555</v>
      </c>
      <c r="I491" s="9">
        <v>662</v>
      </c>
      <c r="J491" s="9">
        <v>83.8</v>
      </c>
      <c r="K491" s="9">
        <v>10582</v>
      </c>
      <c r="L491" s="9">
        <v>3641</v>
      </c>
      <c r="M491" s="10">
        <v>177</v>
      </c>
      <c r="N491" s="9">
        <v>205</v>
      </c>
      <c r="O491" s="9">
        <v>86.3</v>
      </c>
      <c r="P491" s="10">
        <v>328</v>
      </c>
      <c r="Q491" s="9">
        <v>349</v>
      </c>
      <c r="R491" s="9">
        <v>94</v>
      </c>
      <c r="S491" s="10">
        <v>44</v>
      </c>
      <c r="T491" s="9">
        <v>80</v>
      </c>
      <c r="U491" s="9">
        <v>55</v>
      </c>
      <c r="V491" s="10">
        <v>1</v>
      </c>
      <c r="W491" s="9">
        <v>0.2</v>
      </c>
      <c r="X491" s="9">
        <v>0.2</v>
      </c>
      <c r="Y491" s="11" t="s">
        <v>74</v>
      </c>
      <c r="Z491" s="9">
        <v>3</v>
      </c>
      <c r="AA491" s="9">
        <v>28</v>
      </c>
      <c r="AB491" s="9">
        <v>2</v>
      </c>
      <c r="AC491" s="14">
        <v>0</v>
      </c>
      <c r="AD491" s="9">
        <v>33</v>
      </c>
      <c r="AE491" s="12" t="s">
        <v>20</v>
      </c>
    </row>
    <row r="492" spans="1:31">
      <c r="A492" s="7" t="s">
        <v>1081</v>
      </c>
      <c r="B492" s="8" t="s">
        <v>54</v>
      </c>
      <c r="C492" s="9" t="s">
        <v>23</v>
      </c>
      <c r="D492" s="8" t="s">
        <v>242</v>
      </c>
      <c r="E492" s="9" t="s">
        <v>1082</v>
      </c>
      <c r="F492" s="9">
        <v>2004</v>
      </c>
      <c r="G492" s="9">
        <v>8.6999999999999993</v>
      </c>
      <c r="H492" s="10">
        <v>74</v>
      </c>
      <c r="I492" s="9">
        <v>150</v>
      </c>
      <c r="J492" s="9">
        <v>49.3</v>
      </c>
      <c r="K492" s="9">
        <v>1078</v>
      </c>
      <c r="L492" s="9">
        <v>251</v>
      </c>
      <c r="M492" s="10">
        <v>44</v>
      </c>
      <c r="N492" s="9">
        <v>77</v>
      </c>
      <c r="O492" s="9">
        <v>57.1</v>
      </c>
      <c r="P492" s="10">
        <v>22</v>
      </c>
      <c r="Q492" s="9">
        <v>37</v>
      </c>
      <c r="R492" s="9">
        <v>59.5</v>
      </c>
      <c r="S492" s="10">
        <v>5</v>
      </c>
      <c r="T492" s="9">
        <v>16</v>
      </c>
      <c r="U492" s="9">
        <v>31.3</v>
      </c>
      <c r="V492" s="10">
        <v>1</v>
      </c>
      <c r="W492" s="9">
        <v>0.2</v>
      </c>
      <c r="X492" s="9">
        <v>0.4</v>
      </c>
      <c r="Y492" s="11" t="s">
        <v>74</v>
      </c>
      <c r="Z492" s="9">
        <v>4</v>
      </c>
      <c r="AA492" s="9">
        <v>5</v>
      </c>
      <c r="AB492" s="9">
        <v>5</v>
      </c>
      <c r="AC492" s="9">
        <v>3</v>
      </c>
      <c r="AD492" s="9">
        <v>12</v>
      </c>
      <c r="AE492" s="12" t="s">
        <v>20</v>
      </c>
    </row>
    <row r="493" spans="1:31">
      <c r="A493" s="7" t="s">
        <v>1083</v>
      </c>
      <c r="B493" s="8" t="s">
        <v>54</v>
      </c>
      <c r="C493" s="9" t="s">
        <v>82</v>
      </c>
      <c r="D493" s="8" t="s">
        <v>106</v>
      </c>
      <c r="E493" s="9" t="s">
        <v>1084</v>
      </c>
      <c r="F493" s="9">
        <v>1995</v>
      </c>
      <c r="G493" s="9">
        <v>9.9</v>
      </c>
      <c r="H493" s="10">
        <v>109</v>
      </c>
      <c r="I493" s="9">
        <v>139</v>
      </c>
      <c r="J493" s="9">
        <v>78.400000000000006</v>
      </c>
      <c r="K493" s="9">
        <v>1415</v>
      </c>
      <c r="L493" s="9">
        <v>190</v>
      </c>
      <c r="M493" s="10">
        <v>64</v>
      </c>
      <c r="N493" s="9">
        <v>78</v>
      </c>
      <c r="O493" s="9">
        <v>82.1</v>
      </c>
      <c r="P493" s="10">
        <v>31</v>
      </c>
      <c r="Q493" s="9">
        <v>37</v>
      </c>
      <c r="R493" s="9">
        <v>83.8</v>
      </c>
      <c r="S493" s="10">
        <v>4</v>
      </c>
      <c r="T493" s="9">
        <v>6</v>
      </c>
      <c r="U493" s="9">
        <v>66.7</v>
      </c>
      <c r="V493" s="10">
        <v>1</v>
      </c>
      <c r="W493" s="9">
        <v>0.2</v>
      </c>
      <c r="X493" s="9">
        <v>0.2</v>
      </c>
      <c r="Y493" s="11" t="s">
        <v>74</v>
      </c>
      <c r="Z493" s="9">
        <v>4</v>
      </c>
      <c r="AA493" s="9">
        <v>3</v>
      </c>
      <c r="AB493" s="9">
        <v>3</v>
      </c>
      <c r="AC493" s="14">
        <v>0</v>
      </c>
      <c r="AD493" s="9">
        <v>9</v>
      </c>
      <c r="AE493" s="12" t="s">
        <v>20</v>
      </c>
    </row>
    <row r="494" spans="1:31">
      <c r="A494" s="7" t="s">
        <v>1085</v>
      </c>
      <c r="B494" s="8" t="s">
        <v>54</v>
      </c>
      <c r="C494" s="9" t="s">
        <v>41</v>
      </c>
      <c r="D494" s="8" t="s">
        <v>114</v>
      </c>
      <c r="E494" s="9" t="s">
        <v>1086</v>
      </c>
      <c r="F494" s="9">
        <v>2000</v>
      </c>
      <c r="G494" s="9">
        <v>9.4</v>
      </c>
      <c r="H494" s="10">
        <v>539</v>
      </c>
      <c r="I494" s="9">
        <v>610</v>
      </c>
      <c r="J494" s="9">
        <v>88.4</v>
      </c>
      <c r="K494" s="9">
        <v>9347</v>
      </c>
      <c r="L494" s="9">
        <v>2269</v>
      </c>
      <c r="M494" s="10">
        <v>256</v>
      </c>
      <c r="N494" s="9">
        <v>267</v>
      </c>
      <c r="O494" s="9">
        <v>95.9</v>
      </c>
      <c r="P494" s="10">
        <v>222</v>
      </c>
      <c r="Q494" s="9">
        <v>248</v>
      </c>
      <c r="R494" s="9">
        <v>89.5</v>
      </c>
      <c r="S494" s="10">
        <v>48</v>
      </c>
      <c r="T494" s="9">
        <v>73</v>
      </c>
      <c r="U494" s="9">
        <v>65.8</v>
      </c>
      <c r="V494" s="13">
        <v>0</v>
      </c>
      <c r="W494" s="9">
        <v>0.2</v>
      </c>
      <c r="X494" s="9">
        <v>0.8</v>
      </c>
      <c r="Y494" s="11" t="s">
        <v>299</v>
      </c>
      <c r="Z494" s="9">
        <v>5</v>
      </c>
      <c r="AA494" s="9">
        <v>69</v>
      </c>
      <c r="AB494" s="9">
        <v>3</v>
      </c>
      <c r="AC494" s="14">
        <v>0</v>
      </c>
      <c r="AD494" s="9">
        <v>57</v>
      </c>
      <c r="AE494" s="12" t="s">
        <v>20</v>
      </c>
    </row>
    <row r="495" spans="1:31">
      <c r="A495" s="50" t="s">
        <v>1087</v>
      </c>
      <c r="B495" s="52" t="s">
        <v>100</v>
      </c>
      <c r="C495" s="53" t="s">
        <v>41</v>
      </c>
      <c r="D495" s="52" t="s">
        <v>106</v>
      </c>
      <c r="E495" s="53" t="s">
        <v>1088</v>
      </c>
      <c r="F495" s="53">
        <v>1991</v>
      </c>
      <c r="G495" s="53">
        <v>4</v>
      </c>
      <c r="H495" s="56">
        <v>327</v>
      </c>
      <c r="I495" s="53">
        <v>372</v>
      </c>
      <c r="J495" s="53">
        <v>87.9</v>
      </c>
      <c r="K495" s="53">
        <v>5303</v>
      </c>
      <c r="L495" s="53">
        <v>1467</v>
      </c>
      <c r="M495" s="56">
        <v>170</v>
      </c>
      <c r="N495" s="53">
        <v>178</v>
      </c>
      <c r="O495" s="53">
        <v>95.5</v>
      </c>
      <c r="P495" s="56">
        <v>120</v>
      </c>
      <c r="Q495" s="53">
        <v>130</v>
      </c>
      <c r="R495" s="53">
        <v>92.3</v>
      </c>
      <c r="S495" s="56">
        <v>26</v>
      </c>
      <c r="T495" s="53">
        <v>45</v>
      </c>
      <c r="U495" s="53">
        <v>57.8</v>
      </c>
      <c r="V495" s="57">
        <v>0</v>
      </c>
      <c r="W495" s="53">
        <v>0.2</v>
      </c>
      <c r="X495" s="53">
        <v>0.5</v>
      </c>
      <c r="Y495" s="58" t="s">
        <v>299</v>
      </c>
      <c r="Z495" s="53">
        <v>4</v>
      </c>
      <c r="AA495" s="53">
        <v>33</v>
      </c>
      <c r="AB495" s="53">
        <v>5</v>
      </c>
      <c r="AC495" s="53">
        <v>1</v>
      </c>
      <c r="AD495" s="53">
        <v>23</v>
      </c>
      <c r="AE495" s="61" t="s">
        <v>20</v>
      </c>
    </row>
    <row r="496" spans="1:31">
      <c r="A496" s="7" t="s">
        <v>1089</v>
      </c>
      <c r="B496" s="8" t="s">
        <v>54</v>
      </c>
      <c r="C496" s="9" t="s">
        <v>41</v>
      </c>
      <c r="D496" s="8" t="s">
        <v>59</v>
      </c>
      <c r="E496" s="9" t="s">
        <v>1090</v>
      </c>
      <c r="F496" s="9">
        <v>1993</v>
      </c>
      <c r="G496" s="9">
        <v>15.8</v>
      </c>
      <c r="H496" s="10">
        <v>885</v>
      </c>
      <c r="I496" s="9">
        <v>985</v>
      </c>
      <c r="J496" s="9">
        <v>89.8</v>
      </c>
      <c r="K496" s="9">
        <v>15021</v>
      </c>
      <c r="L496" s="9">
        <v>4535</v>
      </c>
      <c r="M496" s="10">
        <v>422</v>
      </c>
      <c r="N496" s="9">
        <v>456</v>
      </c>
      <c r="O496" s="9">
        <v>92.5</v>
      </c>
      <c r="P496" s="10">
        <v>348</v>
      </c>
      <c r="Q496" s="9">
        <v>372</v>
      </c>
      <c r="R496" s="9">
        <v>93.5</v>
      </c>
      <c r="S496" s="10">
        <v>79</v>
      </c>
      <c r="T496" s="9">
        <v>98</v>
      </c>
      <c r="U496" s="9">
        <v>80.599999999999994</v>
      </c>
      <c r="V496" s="10">
        <v>1</v>
      </c>
      <c r="W496" s="9">
        <v>0.2</v>
      </c>
      <c r="X496" s="9">
        <v>0.4</v>
      </c>
      <c r="Y496" s="11" t="s">
        <v>74</v>
      </c>
      <c r="Z496" s="9">
        <v>6</v>
      </c>
      <c r="AA496" s="9">
        <v>91</v>
      </c>
      <c r="AB496" s="9">
        <v>1</v>
      </c>
      <c r="AC496" s="14">
        <v>0</v>
      </c>
      <c r="AD496" s="9">
        <v>76</v>
      </c>
      <c r="AE496" s="12" t="s">
        <v>20</v>
      </c>
    </row>
    <row r="497" spans="1:31">
      <c r="A497" s="7" t="s">
        <v>1091</v>
      </c>
      <c r="B497" s="8" t="s">
        <v>54</v>
      </c>
      <c r="C497" s="9" t="s">
        <v>918</v>
      </c>
      <c r="D497" s="8" t="s">
        <v>224</v>
      </c>
      <c r="E497" s="9" t="s">
        <v>126</v>
      </c>
      <c r="F497" s="9">
        <v>2001</v>
      </c>
      <c r="G497" s="9">
        <v>21</v>
      </c>
      <c r="H497" s="10">
        <v>365</v>
      </c>
      <c r="I497" s="9">
        <v>643</v>
      </c>
      <c r="J497" s="9">
        <v>56.8</v>
      </c>
      <c r="K497" s="9">
        <v>11297</v>
      </c>
      <c r="L497" s="9">
        <v>8955</v>
      </c>
      <c r="M497" s="10">
        <v>52</v>
      </c>
      <c r="N497" s="9">
        <v>52</v>
      </c>
      <c r="O497" s="9">
        <v>100</v>
      </c>
      <c r="P497" s="10">
        <v>177</v>
      </c>
      <c r="Q497" s="9">
        <v>179</v>
      </c>
      <c r="R497" s="9">
        <v>98.9</v>
      </c>
      <c r="S497" s="10">
        <v>136</v>
      </c>
      <c r="T497" s="9">
        <v>411</v>
      </c>
      <c r="U497" s="9">
        <v>33.1</v>
      </c>
      <c r="V497" s="10">
        <v>2</v>
      </c>
      <c r="W497" s="9">
        <v>0.2</v>
      </c>
      <c r="X497" s="14">
        <v>0</v>
      </c>
      <c r="Y497" s="11" t="s">
        <v>70</v>
      </c>
      <c r="Z497" s="9">
        <v>2</v>
      </c>
      <c r="AA497" s="9">
        <v>7</v>
      </c>
      <c r="AB497" s="14">
        <v>0</v>
      </c>
      <c r="AC497" s="14">
        <v>0</v>
      </c>
      <c r="AD497" s="14">
        <v>0</v>
      </c>
      <c r="AE497" s="12" t="s">
        <v>20</v>
      </c>
    </row>
    <row r="498" spans="1:31">
      <c r="A498" s="7" t="s">
        <v>1092</v>
      </c>
      <c r="B498" s="8" t="s">
        <v>54</v>
      </c>
      <c r="C498" s="9" t="s">
        <v>41</v>
      </c>
      <c r="D498" s="8" t="s">
        <v>178</v>
      </c>
      <c r="E498" s="9" t="s">
        <v>1093</v>
      </c>
      <c r="F498" s="9">
        <v>2005</v>
      </c>
      <c r="G498" s="9">
        <v>11.4</v>
      </c>
      <c r="H498" s="10">
        <v>484</v>
      </c>
      <c r="I498" s="9">
        <v>528</v>
      </c>
      <c r="J498" s="9">
        <v>91.7</v>
      </c>
      <c r="K498" s="9">
        <v>6776</v>
      </c>
      <c r="L498" s="9">
        <v>1921</v>
      </c>
      <c r="M498" s="10">
        <v>277</v>
      </c>
      <c r="N498" s="9">
        <v>288</v>
      </c>
      <c r="O498" s="9">
        <v>96.2</v>
      </c>
      <c r="P498" s="10">
        <v>171</v>
      </c>
      <c r="Q498" s="9">
        <v>190</v>
      </c>
      <c r="R498" s="9">
        <v>90</v>
      </c>
      <c r="S498" s="10">
        <v>16</v>
      </c>
      <c r="T498" s="9">
        <v>18</v>
      </c>
      <c r="U498" s="9">
        <v>88.9</v>
      </c>
      <c r="V498" s="13">
        <v>0</v>
      </c>
      <c r="W498" s="9">
        <v>0.2</v>
      </c>
      <c r="X498" s="9">
        <v>0.3</v>
      </c>
      <c r="Y498" s="11" t="s">
        <v>299</v>
      </c>
      <c r="Z498" s="9">
        <v>6</v>
      </c>
      <c r="AA498" s="9">
        <v>37</v>
      </c>
      <c r="AB498" s="9">
        <v>1</v>
      </c>
      <c r="AC498" s="14">
        <v>0</v>
      </c>
      <c r="AD498" s="9">
        <v>41</v>
      </c>
      <c r="AE498" s="12" t="s">
        <v>20</v>
      </c>
    </row>
    <row r="499" spans="1:31">
      <c r="A499" s="7" t="s">
        <v>1094</v>
      </c>
      <c r="B499" s="8" t="s">
        <v>722</v>
      </c>
      <c r="C499" s="9" t="s">
        <v>82</v>
      </c>
      <c r="D499" s="8" t="s">
        <v>235</v>
      </c>
      <c r="E499" s="9" t="s">
        <v>1095</v>
      </c>
      <c r="F499" s="9">
        <v>1990</v>
      </c>
      <c r="G499" s="9">
        <v>2.5</v>
      </c>
      <c r="H499" s="10">
        <v>62</v>
      </c>
      <c r="I499" s="9">
        <v>86</v>
      </c>
      <c r="J499" s="9">
        <v>72.099999999999994</v>
      </c>
      <c r="K499" s="9">
        <v>931</v>
      </c>
      <c r="L499" s="9">
        <v>255</v>
      </c>
      <c r="M499" s="10">
        <v>33</v>
      </c>
      <c r="N499" s="9">
        <v>37</v>
      </c>
      <c r="O499" s="9">
        <v>89.2</v>
      </c>
      <c r="P499" s="10">
        <v>23</v>
      </c>
      <c r="Q499" s="9">
        <v>31</v>
      </c>
      <c r="R499" s="9">
        <v>74.2</v>
      </c>
      <c r="S499" s="10">
        <v>4</v>
      </c>
      <c r="T499" s="9">
        <v>10</v>
      </c>
      <c r="U499" s="9">
        <v>40</v>
      </c>
      <c r="V499" s="13">
        <v>0</v>
      </c>
      <c r="W499" s="9">
        <v>0.2</v>
      </c>
      <c r="X499" s="9">
        <v>0.1</v>
      </c>
      <c r="Y499" s="11" t="s">
        <v>299</v>
      </c>
      <c r="Z499" s="9">
        <v>4</v>
      </c>
      <c r="AA499" s="9">
        <v>8</v>
      </c>
      <c r="AB499" s="9">
        <v>2</v>
      </c>
      <c r="AC499" s="14">
        <v>0</v>
      </c>
      <c r="AD499" s="9">
        <v>12</v>
      </c>
      <c r="AE499" s="12" t="s">
        <v>20</v>
      </c>
    </row>
    <row r="500" spans="1:31">
      <c r="A500" s="7" t="s">
        <v>1096</v>
      </c>
      <c r="B500" s="8" t="s">
        <v>54</v>
      </c>
      <c r="C500" s="9" t="s">
        <v>67</v>
      </c>
      <c r="D500" s="8" t="s">
        <v>59</v>
      </c>
      <c r="E500" s="9" t="s">
        <v>1097</v>
      </c>
      <c r="F500" s="9">
        <v>2000</v>
      </c>
      <c r="G500" s="9">
        <v>3.3</v>
      </c>
      <c r="H500" s="10">
        <v>117</v>
      </c>
      <c r="I500" s="9">
        <v>159</v>
      </c>
      <c r="J500" s="9">
        <v>73.599999999999994</v>
      </c>
      <c r="K500" s="9">
        <v>1815</v>
      </c>
      <c r="L500" s="9">
        <v>527</v>
      </c>
      <c r="M500" s="10">
        <v>70</v>
      </c>
      <c r="N500" s="9">
        <v>77</v>
      </c>
      <c r="O500" s="9">
        <v>90.9</v>
      </c>
      <c r="P500" s="10">
        <v>40</v>
      </c>
      <c r="Q500" s="9">
        <v>54</v>
      </c>
      <c r="R500" s="9">
        <v>74.099999999999994</v>
      </c>
      <c r="S500" s="10">
        <v>6</v>
      </c>
      <c r="T500" s="9">
        <v>20</v>
      </c>
      <c r="U500" s="9">
        <v>30</v>
      </c>
      <c r="V500" s="13">
        <v>0</v>
      </c>
      <c r="W500" s="9">
        <v>0.2</v>
      </c>
      <c r="X500" s="9">
        <v>0.1</v>
      </c>
      <c r="Y500" s="11" t="s">
        <v>299</v>
      </c>
      <c r="Z500" s="9">
        <v>2</v>
      </c>
      <c r="AA500" s="9">
        <v>1</v>
      </c>
      <c r="AB500" s="9">
        <v>1</v>
      </c>
      <c r="AC500" s="14">
        <v>0</v>
      </c>
      <c r="AD500" s="9">
        <v>8</v>
      </c>
      <c r="AE500" s="12" t="s">
        <v>20</v>
      </c>
    </row>
    <row r="501" spans="1:31">
      <c r="A501" s="7" t="s">
        <v>1098</v>
      </c>
      <c r="B501" s="8" t="s">
        <v>54</v>
      </c>
      <c r="C501" s="9" t="s">
        <v>82</v>
      </c>
      <c r="D501" s="8" t="s">
        <v>178</v>
      </c>
      <c r="E501" s="9" t="s">
        <v>148</v>
      </c>
      <c r="F501" s="9">
        <v>2001</v>
      </c>
      <c r="G501" s="9">
        <v>1.6</v>
      </c>
      <c r="H501" s="10">
        <v>33</v>
      </c>
      <c r="I501" s="9">
        <v>48</v>
      </c>
      <c r="J501" s="9">
        <v>68.8</v>
      </c>
      <c r="K501" s="9">
        <v>396</v>
      </c>
      <c r="L501" s="9">
        <v>94</v>
      </c>
      <c r="M501" s="10">
        <v>20</v>
      </c>
      <c r="N501" s="9">
        <v>30</v>
      </c>
      <c r="O501" s="9">
        <v>66.7</v>
      </c>
      <c r="P501" s="10">
        <v>6</v>
      </c>
      <c r="Q501" s="9">
        <v>8</v>
      </c>
      <c r="R501" s="9">
        <v>75</v>
      </c>
      <c r="S501" s="10">
        <v>1</v>
      </c>
      <c r="T501" s="9">
        <v>1</v>
      </c>
      <c r="U501" s="9">
        <v>100</v>
      </c>
      <c r="V501" s="13">
        <v>0</v>
      </c>
      <c r="W501" s="9">
        <v>0.2</v>
      </c>
      <c r="X501" s="14">
        <v>0</v>
      </c>
      <c r="Y501" s="11" t="s">
        <v>299</v>
      </c>
      <c r="Z501" s="9">
        <v>1</v>
      </c>
      <c r="AA501" s="9">
        <v>2</v>
      </c>
      <c r="AB501" s="9">
        <v>1</v>
      </c>
      <c r="AC501" s="14">
        <v>0</v>
      </c>
      <c r="AD501" s="9">
        <v>4</v>
      </c>
      <c r="AE501" s="12" t="s">
        <v>20</v>
      </c>
    </row>
    <row r="502" spans="1:31">
      <c r="A502" s="7" t="s">
        <v>1099</v>
      </c>
      <c r="B502" s="8" t="s">
        <v>91</v>
      </c>
      <c r="C502" s="9" t="s">
        <v>67</v>
      </c>
      <c r="D502" s="8" t="s">
        <v>83</v>
      </c>
      <c r="E502" s="9" t="s">
        <v>1100</v>
      </c>
      <c r="F502" s="9">
        <v>1997</v>
      </c>
      <c r="G502" s="9">
        <v>13.1</v>
      </c>
      <c r="H502" s="10">
        <v>965</v>
      </c>
      <c r="I502" s="9">
        <v>1053</v>
      </c>
      <c r="J502" s="9">
        <v>91.6</v>
      </c>
      <c r="K502" s="9">
        <v>17759</v>
      </c>
      <c r="L502" s="9">
        <v>6078</v>
      </c>
      <c r="M502" s="10">
        <v>347</v>
      </c>
      <c r="N502" s="9">
        <v>371</v>
      </c>
      <c r="O502" s="9">
        <v>93.5</v>
      </c>
      <c r="P502" s="10">
        <v>539</v>
      </c>
      <c r="Q502" s="9">
        <v>565</v>
      </c>
      <c r="R502" s="9">
        <v>95.4</v>
      </c>
      <c r="S502" s="10">
        <v>70</v>
      </c>
      <c r="T502" s="9">
        <v>100</v>
      </c>
      <c r="U502" s="9">
        <v>70</v>
      </c>
      <c r="V502" s="13">
        <v>0</v>
      </c>
      <c r="W502" s="9">
        <v>0.2</v>
      </c>
      <c r="X502" s="9">
        <v>0.3</v>
      </c>
      <c r="Y502" s="11" t="s">
        <v>299</v>
      </c>
      <c r="Z502" s="9">
        <v>6</v>
      </c>
      <c r="AA502" s="9">
        <v>73</v>
      </c>
      <c r="AB502" s="14">
        <v>0</v>
      </c>
      <c r="AC502" s="14">
        <v>0</v>
      </c>
      <c r="AD502" s="9">
        <v>59</v>
      </c>
      <c r="AE502" s="12" t="s">
        <v>20</v>
      </c>
    </row>
    <row r="503" spans="1:31">
      <c r="A503" s="7" t="s">
        <v>1101</v>
      </c>
      <c r="B503" s="8" t="s">
        <v>54</v>
      </c>
      <c r="C503" s="9" t="s">
        <v>82</v>
      </c>
      <c r="D503" s="8" t="s">
        <v>133</v>
      </c>
      <c r="E503" s="9" t="s">
        <v>1102</v>
      </c>
      <c r="F503" s="9">
        <v>2001</v>
      </c>
      <c r="G503" s="9">
        <v>1.2</v>
      </c>
      <c r="H503" s="10">
        <v>20</v>
      </c>
      <c r="I503" s="9">
        <v>25</v>
      </c>
      <c r="J503" s="9">
        <v>80</v>
      </c>
      <c r="K503" s="9">
        <v>240</v>
      </c>
      <c r="L503" s="9">
        <v>73</v>
      </c>
      <c r="M503" s="10">
        <v>14</v>
      </c>
      <c r="N503" s="9">
        <v>15</v>
      </c>
      <c r="O503" s="9">
        <v>93.3</v>
      </c>
      <c r="P503" s="10">
        <v>4</v>
      </c>
      <c r="Q503" s="9">
        <v>4</v>
      </c>
      <c r="R503" s="9">
        <v>100</v>
      </c>
      <c r="S503" s="13">
        <v>0</v>
      </c>
      <c r="T503" s="9">
        <v>1</v>
      </c>
      <c r="U503" s="14">
        <v>0</v>
      </c>
      <c r="V503" s="10">
        <v>1</v>
      </c>
      <c r="W503" s="9">
        <v>0.2</v>
      </c>
      <c r="X503" s="9">
        <v>0.1</v>
      </c>
      <c r="Y503" s="11" t="s">
        <v>74</v>
      </c>
      <c r="Z503" s="9">
        <v>2</v>
      </c>
      <c r="AA503" s="9">
        <v>4</v>
      </c>
      <c r="AB503" s="9">
        <v>2</v>
      </c>
      <c r="AC503" s="14">
        <v>0</v>
      </c>
      <c r="AD503" s="9">
        <v>5</v>
      </c>
      <c r="AE503" s="12" t="s">
        <v>20</v>
      </c>
    </row>
    <row r="504" spans="1:31">
      <c r="A504" s="7" t="s">
        <v>1103</v>
      </c>
      <c r="B504" s="8" t="s">
        <v>54</v>
      </c>
      <c r="C504" s="9" t="s">
        <v>67</v>
      </c>
      <c r="D504" s="8" t="s">
        <v>224</v>
      </c>
      <c r="E504" s="9" t="s">
        <v>1104</v>
      </c>
      <c r="F504" s="9">
        <v>1993</v>
      </c>
      <c r="G504" s="9">
        <v>10.199999999999999</v>
      </c>
      <c r="H504" s="10">
        <v>397</v>
      </c>
      <c r="I504" s="9">
        <v>474</v>
      </c>
      <c r="J504" s="9">
        <v>83.8</v>
      </c>
      <c r="K504" s="9">
        <v>5930</v>
      </c>
      <c r="L504" s="9">
        <v>2113</v>
      </c>
      <c r="M504" s="10">
        <v>234</v>
      </c>
      <c r="N504" s="9">
        <v>257</v>
      </c>
      <c r="O504" s="9">
        <v>91.1</v>
      </c>
      <c r="P504" s="10">
        <v>130</v>
      </c>
      <c r="Q504" s="9">
        <v>158</v>
      </c>
      <c r="R504" s="9">
        <v>82.3</v>
      </c>
      <c r="S504" s="10">
        <v>20</v>
      </c>
      <c r="T504" s="9">
        <v>33</v>
      </c>
      <c r="U504" s="9">
        <v>60.6</v>
      </c>
      <c r="V504" s="13">
        <v>0</v>
      </c>
      <c r="W504" s="9">
        <v>0.2</v>
      </c>
      <c r="X504" s="9">
        <v>0.4</v>
      </c>
      <c r="Y504" s="11" t="s">
        <v>299</v>
      </c>
      <c r="Z504" s="9">
        <v>5</v>
      </c>
      <c r="AA504" s="9">
        <v>40</v>
      </c>
      <c r="AB504" s="9">
        <v>3</v>
      </c>
      <c r="AC504" s="14">
        <v>0</v>
      </c>
      <c r="AD504" s="9">
        <v>35</v>
      </c>
      <c r="AE504" s="12" t="s">
        <v>20</v>
      </c>
    </row>
    <row r="505" spans="1:31">
      <c r="A505" s="7" t="s">
        <v>1105</v>
      </c>
      <c r="B505" s="8" t="s">
        <v>54</v>
      </c>
      <c r="C505" s="9" t="s">
        <v>41</v>
      </c>
      <c r="D505" s="8" t="s">
        <v>136</v>
      </c>
      <c r="E505" s="9" t="s">
        <v>1106</v>
      </c>
      <c r="F505" s="9">
        <v>2007</v>
      </c>
      <c r="G505" s="9">
        <v>12.7</v>
      </c>
      <c r="H505" s="10">
        <v>440</v>
      </c>
      <c r="I505" s="9">
        <v>520</v>
      </c>
      <c r="J505" s="9">
        <v>84.6</v>
      </c>
      <c r="K505" s="9">
        <v>6750</v>
      </c>
      <c r="L505" s="9">
        <v>2035</v>
      </c>
      <c r="M505" s="10">
        <v>235</v>
      </c>
      <c r="N505" s="9">
        <v>273</v>
      </c>
      <c r="O505" s="9">
        <v>86.1</v>
      </c>
      <c r="P505" s="10">
        <v>170</v>
      </c>
      <c r="Q505" s="9">
        <v>193</v>
      </c>
      <c r="R505" s="9">
        <v>88.1</v>
      </c>
      <c r="S505" s="10">
        <v>23</v>
      </c>
      <c r="T505" s="9">
        <v>32</v>
      </c>
      <c r="U505" s="9">
        <v>71.900000000000006</v>
      </c>
      <c r="V505" s="13">
        <v>0</v>
      </c>
      <c r="W505" s="9">
        <v>0.2</v>
      </c>
      <c r="X505" s="9">
        <v>0.5</v>
      </c>
      <c r="Y505" s="11" t="s">
        <v>299</v>
      </c>
      <c r="Z505" s="9">
        <v>6</v>
      </c>
      <c r="AA505" s="9">
        <v>36</v>
      </c>
      <c r="AB505" s="9">
        <v>9</v>
      </c>
      <c r="AC505" s="9">
        <v>1</v>
      </c>
      <c r="AD505" s="9">
        <v>69</v>
      </c>
      <c r="AE505" s="12" t="s">
        <v>20</v>
      </c>
    </row>
    <row r="506" spans="1:31">
      <c r="A506" s="7" t="s">
        <v>1107</v>
      </c>
      <c r="B506" s="8" t="s">
        <v>795</v>
      </c>
      <c r="C506" s="9" t="s">
        <v>82</v>
      </c>
      <c r="D506" s="8" t="s">
        <v>221</v>
      </c>
      <c r="E506" s="9" t="s">
        <v>749</v>
      </c>
      <c r="F506" s="9">
        <v>2006</v>
      </c>
      <c r="G506" s="9">
        <v>1.4</v>
      </c>
      <c r="H506" s="10">
        <v>46</v>
      </c>
      <c r="I506" s="9">
        <v>61</v>
      </c>
      <c r="J506" s="9">
        <v>75.400000000000006</v>
      </c>
      <c r="K506" s="9">
        <v>721</v>
      </c>
      <c r="L506" s="9">
        <v>192</v>
      </c>
      <c r="M506" s="10">
        <v>25</v>
      </c>
      <c r="N506" s="9">
        <v>27</v>
      </c>
      <c r="O506" s="9">
        <v>92.6</v>
      </c>
      <c r="P506" s="10">
        <v>20</v>
      </c>
      <c r="Q506" s="9">
        <v>25</v>
      </c>
      <c r="R506" s="9">
        <v>80</v>
      </c>
      <c r="S506" s="10">
        <v>1</v>
      </c>
      <c r="T506" s="9">
        <v>5</v>
      </c>
      <c r="U506" s="9">
        <v>20</v>
      </c>
      <c r="V506" s="13">
        <v>0</v>
      </c>
      <c r="W506" s="9">
        <v>0.2</v>
      </c>
      <c r="X506" s="9">
        <v>0.3</v>
      </c>
      <c r="Y506" s="11" t="s">
        <v>299</v>
      </c>
      <c r="Z506" s="9">
        <v>2</v>
      </c>
      <c r="AA506" s="9">
        <v>4</v>
      </c>
      <c r="AB506" s="9">
        <v>5</v>
      </c>
      <c r="AC506" s="9">
        <v>1</v>
      </c>
      <c r="AD506" s="9">
        <v>8</v>
      </c>
      <c r="AE506" s="12" t="s">
        <v>20</v>
      </c>
    </row>
    <row r="507" spans="1:31">
      <c r="A507" s="7" t="s">
        <v>1108</v>
      </c>
      <c r="B507" s="8" t="s">
        <v>1026</v>
      </c>
      <c r="C507" s="9" t="s">
        <v>140</v>
      </c>
      <c r="D507" s="8" t="s">
        <v>77</v>
      </c>
      <c r="E507" s="9" t="s">
        <v>1109</v>
      </c>
      <c r="F507" s="9">
        <v>1993</v>
      </c>
      <c r="G507" s="9">
        <v>4.5</v>
      </c>
      <c r="H507" s="10">
        <v>33</v>
      </c>
      <c r="I507" s="9">
        <v>60</v>
      </c>
      <c r="J507" s="9">
        <v>55</v>
      </c>
      <c r="K507" s="9">
        <v>521</v>
      </c>
      <c r="L507" s="9">
        <v>96</v>
      </c>
      <c r="M507" s="10">
        <v>17</v>
      </c>
      <c r="N507" s="9">
        <v>27</v>
      </c>
      <c r="O507" s="9">
        <v>63</v>
      </c>
      <c r="P507" s="10">
        <v>12</v>
      </c>
      <c r="Q507" s="9">
        <v>25</v>
      </c>
      <c r="R507" s="9">
        <v>48</v>
      </c>
      <c r="S507" s="10">
        <v>2</v>
      </c>
      <c r="T507" s="9">
        <v>3</v>
      </c>
      <c r="U507" s="9">
        <v>66.7</v>
      </c>
      <c r="V507" s="13">
        <v>0</v>
      </c>
      <c r="W507" s="9">
        <v>0.2</v>
      </c>
      <c r="X507" s="9">
        <v>0.8</v>
      </c>
      <c r="Y507" s="11" t="s">
        <v>299</v>
      </c>
      <c r="Z507" s="9">
        <v>1</v>
      </c>
      <c r="AA507" s="9">
        <v>3</v>
      </c>
      <c r="AB507" s="9">
        <v>1</v>
      </c>
      <c r="AC507" s="14">
        <v>0</v>
      </c>
      <c r="AD507" s="9">
        <v>3</v>
      </c>
      <c r="AE507" s="12" t="s">
        <v>20</v>
      </c>
    </row>
    <row r="508" spans="1:31">
      <c r="A508" s="7" t="s">
        <v>1110</v>
      </c>
      <c r="B508" s="8" t="s">
        <v>54</v>
      </c>
      <c r="C508" s="9" t="s">
        <v>41</v>
      </c>
      <c r="D508" s="8" t="s">
        <v>50</v>
      </c>
      <c r="E508" s="9" t="s">
        <v>1111</v>
      </c>
      <c r="F508" s="9">
        <v>1993</v>
      </c>
      <c r="G508" s="9">
        <v>18.899999999999999</v>
      </c>
      <c r="H508" s="10">
        <v>593</v>
      </c>
      <c r="I508" s="9">
        <v>723</v>
      </c>
      <c r="J508" s="9">
        <v>82</v>
      </c>
      <c r="K508" s="9">
        <v>9482</v>
      </c>
      <c r="L508" s="9">
        <v>3656</v>
      </c>
      <c r="M508" s="10">
        <v>292</v>
      </c>
      <c r="N508" s="9">
        <v>345</v>
      </c>
      <c r="O508" s="9">
        <v>84.6</v>
      </c>
      <c r="P508" s="10">
        <v>231</v>
      </c>
      <c r="Q508" s="9">
        <v>265</v>
      </c>
      <c r="R508" s="9">
        <v>87.2</v>
      </c>
      <c r="S508" s="10">
        <v>45</v>
      </c>
      <c r="T508" s="9">
        <v>68</v>
      </c>
      <c r="U508" s="9">
        <v>66.2</v>
      </c>
      <c r="V508" s="13">
        <v>0</v>
      </c>
      <c r="W508" s="9">
        <v>0.2</v>
      </c>
      <c r="X508" s="9">
        <v>1</v>
      </c>
      <c r="Y508" s="11" t="s">
        <v>299</v>
      </c>
      <c r="Z508" s="9">
        <v>6</v>
      </c>
      <c r="AA508" s="9">
        <v>55</v>
      </c>
      <c r="AB508" s="9">
        <v>11</v>
      </c>
      <c r="AC508" s="9">
        <v>3</v>
      </c>
      <c r="AD508" s="9">
        <v>74</v>
      </c>
      <c r="AE508" s="12" t="s">
        <v>20</v>
      </c>
    </row>
    <row r="509" spans="1:31">
      <c r="A509" s="7" t="s">
        <v>1112</v>
      </c>
      <c r="B509" s="8" t="s">
        <v>576</v>
      </c>
      <c r="C509" s="9" t="s">
        <v>67</v>
      </c>
      <c r="D509" s="8" t="s">
        <v>147</v>
      </c>
      <c r="E509" s="9" t="s">
        <v>1113</v>
      </c>
      <c r="F509" s="9">
        <v>1999</v>
      </c>
      <c r="G509" s="9">
        <v>18</v>
      </c>
      <c r="H509" s="10">
        <v>981</v>
      </c>
      <c r="I509" s="9">
        <v>1034</v>
      </c>
      <c r="J509" s="9">
        <v>94.9</v>
      </c>
      <c r="K509" s="9">
        <v>19157</v>
      </c>
      <c r="L509" s="9">
        <v>5608</v>
      </c>
      <c r="M509" s="10">
        <v>280</v>
      </c>
      <c r="N509" s="9">
        <v>296</v>
      </c>
      <c r="O509" s="9">
        <v>94.6</v>
      </c>
      <c r="P509" s="10">
        <v>619</v>
      </c>
      <c r="Q509" s="9">
        <v>624</v>
      </c>
      <c r="R509" s="9">
        <v>99.2</v>
      </c>
      <c r="S509" s="10">
        <v>77</v>
      </c>
      <c r="T509" s="9">
        <v>104</v>
      </c>
      <c r="U509" s="9">
        <v>74</v>
      </c>
      <c r="V509" s="13">
        <v>0</v>
      </c>
      <c r="W509" s="9">
        <v>0.2</v>
      </c>
      <c r="X509" s="9">
        <v>0.3</v>
      </c>
      <c r="Y509" s="11" t="s">
        <v>299</v>
      </c>
      <c r="Z509" s="9">
        <v>4</v>
      </c>
      <c r="AA509" s="9">
        <v>58</v>
      </c>
      <c r="AB509" s="14">
        <v>0</v>
      </c>
      <c r="AC509" s="14">
        <v>0</v>
      </c>
      <c r="AD509" s="9">
        <v>39</v>
      </c>
      <c r="AE509" s="12" t="s">
        <v>20</v>
      </c>
    </row>
    <row r="510" spans="1:31">
      <c r="A510" s="7" t="s">
        <v>1114</v>
      </c>
      <c r="B510" s="8" t="s">
        <v>164</v>
      </c>
      <c r="C510" s="9" t="s">
        <v>67</v>
      </c>
      <c r="D510" s="8" t="s">
        <v>221</v>
      </c>
      <c r="E510" s="9" t="s">
        <v>1115</v>
      </c>
      <c r="F510" s="9">
        <v>1996</v>
      </c>
      <c r="G510" s="9">
        <v>12</v>
      </c>
      <c r="H510" s="10">
        <v>803</v>
      </c>
      <c r="I510" s="9">
        <v>924</v>
      </c>
      <c r="J510" s="9">
        <v>86.9</v>
      </c>
      <c r="K510" s="9">
        <v>15895</v>
      </c>
      <c r="L510" s="9">
        <v>5871</v>
      </c>
      <c r="M510" s="10">
        <v>269</v>
      </c>
      <c r="N510" s="9">
        <v>284</v>
      </c>
      <c r="O510" s="9">
        <v>94.7</v>
      </c>
      <c r="P510" s="10">
        <v>420</v>
      </c>
      <c r="Q510" s="9">
        <v>450</v>
      </c>
      <c r="R510" s="9">
        <v>93.3</v>
      </c>
      <c r="S510" s="10">
        <v>102</v>
      </c>
      <c r="T510" s="9">
        <v>161</v>
      </c>
      <c r="U510" s="9">
        <v>63.4</v>
      </c>
      <c r="V510" s="13">
        <v>0</v>
      </c>
      <c r="W510" s="9">
        <v>0.2</v>
      </c>
      <c r="X510" s="9">
        <v>0.2</v>
      </c>
      <c r="Y510" s="11" t="s">
        <v>299</v>
      </c>
      <c r="Z510" s="9">
        <v>5</v>
      </c>
      <c r="AA510" s="9">
        <v>62</v>
      </c>
      <c r="AB510" s="9">
        <v>2</v>
      </c>
      <c r="AC510" s="14">
        <v>0</v>
      </c>
      <c r="AD510" s="9">
        <v>57</v>
      </c>
      <c r="AE510" s="12" t="s">
        <v>20</v>
      </c>
    </row>
    <row r="511" spans="1:31">
      <c r="A511" s="7" t="s">
        <v>1116</v>
      </c>
      <c r="B511" s="8" t="s">
        <v>54</v>
      </c>
      <c r="C511" s="9" t="s">
        <v>41</v>
      </c>
      <c r="D511" s="8" t="s">
        <v>114</v>
      </c>
      <c r="E511" s="9" t="s">
        <v>1117</v>
      </c>
      <c r="F511" s="9">
        <v>2003</v>
      </c>
      <c r="G511" s="9">
        <v>3.8</v>
      </c>
      <c r="H511" s="10">
        <v>102</v>
      </c>
      <c r="I511" s="9">
        <v>125</v>
      </c>
      <c r="J511" s="9">
        <v>81.599999999999994</v>
      </c>
      <c r="K511" s="9">
        <v>1485</v>
      </c>
      <c r="L511" s="9">
        <v>374</v>
      </c>
      <c r="M511" s="10">
        <v>59</v>
      </c>
      <c r="N511" s="9">
        <v>70</v>
      </c>
      <c r="O511" s="9">
        <v>84.3</v>
      </c>
      <c r="P511" s="10">
        <v>39</v>
      </c>
      <c r="Q511" s="9">
        <v>47</v>
      </c>
      <c r="R511" s="9">
        <v>83</v>
      </c>
      <c r="S511" s="10">
        <v>2</v>
      </c>
      <c r="T511" s="9">
        <v>4</v>
      </c>
      <c r="U511" s="9">
        <v>50</v>
      </c>
      <c r="V511" s="13">
        <v>0</v>
      </c>
      <c r="W511" s="9">
        <v>0.2</v>
      </c>
      <c r="X511" s="9">
        <v>0.5</v>
      </c>
      <c r="Y511" s="11" t="s">
        <v>299</v>
      </c>
      <c r="Z511" s="9">
        <v>3</v>
      </c>
      <c r="AA511" s="9">
        <v>10</v>
      </c>
      <c r="AB511" s="9">
        <v>5</v>
      </c>
      <c r="AC511" s="9">
        <v>1</v>
      </c>
      <c r="AD511" s="9">
        <v>13</v>
      </c>
      <c r="AE511" s="12" t="s">
        <v>20</v>
      </c>
    </row>
    <row r="512" spans="1:31">
      <c r="A512" s="7" t="s">
        <v>1118</v>
      </c>
      <c r="B512" s="8" t="s">
        <v>54</v>
      </c>
      <c r="C512" s="9" t="s">
        <v>29</v>
      </c>
      <c r="D512" s="8" t="s">
        <v>59</v>
      </c>
      <c r="E512" s="9" t="s">
        <v>1119</v>
      </c>
      <c r="F512" s="9">
        <v>1997</v>
      </c>
      <c r="G512" s="9">
        <v>5.2</v>
      </c>
      <c r="H512" s="10">
        <v>270</v>
      </c>
      <c r="I512" s="9">
        <v>311</v>
      </c>
      <c r="J512" s="9">
        <v>86.8</v>
      </c>
      <c r="K512" s="9">
        <v>4359</v>
      </c>
      <c r="L512" s="9">
        <v>1169</v>
      </c>
      <c r="M512" s="10">
        <v>134</v>
      </c>
      <c r="N512" s="9">
        <v>144</v>
      </c>
      <c r="O512" s="9">
        <v>93.1</v>
      </c>
      <c r="P512" s="10">
        <v>112</v>
      </c>
      <c r="Q512" s="9">
        <v>124</v>
      </c>
      <c r="R512" s="9">
        <v>90.3</v>
      </c>
      <c r="S512" s="10">
        <v>16</v>
      </c>
      <c r="T512" s="9">
        <v>26</v>
      </c>
      <c r="U512" s="9">
        <v>61.5</v>
      </c>
      <c r="V512" s="13">
        <v>0</v>
      </c>
      <c r="W512" s="9">
        <v>0.2</v>
      </c>
      <c r="X512" s="9">
        <v>0.2</v>
      </c>
      <c r="Y512" s="11" t="s">
        <v>299</v>
      </c>
      <c r="Z512" s="9">
        <v>5</v>
      </c>
      <c r="AA512" s="9">
        <v>17</v>
      </c>
      <c r="AB512" s="9">
        <v>1</v>
      </c>
      <c r="AC512" s="14">
        <v>0</v>
      </c>
      <c r="AD512" s="9">
        <v>13</v>
      </c>
      <c r="AE512" s="12" t="s">
        <v>20</v>
      </c>
    </row>
    <row r="513" spans="1:31">
      <c r="A513" s="7" t="s">
        <v>1120</v>
      </c>
      <c r="B513" s="8" t="s">
        <v>164</v>
      </c>
      <c r="C513" s="9" t="s">
        <v>29</v>
      </c>
      <c r="D513" s="8" t="s">
        <v>242</v>
      </c>
      <c r="E513" s="9" t="s">
        <v>1121</v>
      </c>
      <c r="F513" s="9">
        <v>2003</v>
      </c>
      <c r="G513" s="9">
        <v>3</v>
      </c>
      <c r="H513" s="10">
        <v>148</v>
      </c>
      <c r="I513" s="9">
        <v>195</v>
      </c>
      <c r="J513" s="9">
        <v>75.900000000000006</v>
      </c>
      <c r="K513" s="9">
        <v>2641</v>
      </c>
      <c r="L513" s="9">
        <v>608</v>
      </c>
      <c r="M513" s="10">
        <v>72</v>
      </c>
      <c r="N513" s="9">
        <v>82</v>
      </c>
      <c r="O513" s="9">
        <v>87.8</v>
      </c>
      <c r="P513" s="10">
        <v>53</v>
      </c>
      <c r="Q513" s="9">
        <v>62</v>
      </c>
      <c r="R513" s="9">
        <v>85.5</v>
      </c>
      <c r="S513" s="10">
        <v>20</v>
      </c>
      <c r="T513" s="9">
        <v>35</v>
      </c>
      <c r="U513" s="9">
        <v>57.1</v>
      </c>
      <c r="V513" s="13">
        <v>0</v>
      </c>
      <c r="W513" s="9">
        <v>0.2</v>
      </c>
      <c r="X513" s="9">
        <v>0.3</v>
      </c>
      <c r="Y513" s="11" t="s">
        <v>299</v>
      </c>
      <c r="Z513" s="9">
        <v>2</v>
      </c>
      <c r="AA513" s="9">
        <v>11</v>
      </c>
      <c r="AB513" s="9">
        <v>3</v>
      </c>
      <c r="AC513" s="9">
        <v>2</v>
      </c>
      <c r="AD513" s="9">
        <v>12</v>
      </c>
      <c r="AE513" s="12" t="s">
        <v>20</v>
      </c>
    </row>
    <row r="514" spans="1:31">
      <c r="A514" s="7" t="s">
        <v>1122</v>
      </c>
      <c r="B514" s="8" t="s">
        <v>174</v>
      </c>
      <c r="C514" s="9" t="s">
        <v>67</v>
      </c>
      <c r="D514" s="8" t="s">
        <v>157</v>
      </c>
      <c r="E514" s="9" t="s">
        <v>1123</v>
      </c>
      <c r="F514" s="9">
        <v>1994</v>
      </c>
      <c r="G514" s="9">
        <v>7.3</v>
      </c>
      <c r="H514" s="10">
        <v>303</v>
      </c>
      <c r="I514" s="9">
        <v>332</v>
      </c>
      <c r="J514" s="9">
        <v>91.3</v>
      </c>
      <c r="K514" s="9">
        <v>4907</v>
      </c>
      <c r="L514" s="9">
        <v>1901</v>
      </c>
      <c r="M514" s="10">
        <v>140</v>
      </c>
      <c r="N514" s="9">
        <v>147</v>
      </c>
      <c r="O514" s="9">
        <v>95.2</v>
      </c>
      <c r="P514" s="10">
        <v>144</v>
      </c>
      <c r="Q514" s="9">
        <v>156</v>
      </c>
      <c r="R514" s="9">
        <v>92.3</v>
      </c>
      <c r="S514" s="10">
        <v>16</v>
      </c>
      <c r="T514" s="9">
        <v>23</v>
      </c>
      <c r="U514" s="9">
        <v>69.599999999999994</v>
      </c>
      <c r="V514" s="13">
        <v>0</v>
      </c>
      <c r="W514" s="9">
        <v>0.1</v>
      </c>
      <c r="X514" s="9">
        <v>0.1</v>
      </c>
      <c r="Y514" s="11" t="s">
        <v>123</v>
      </c>
      <c r="Z514" s="9">
        <v>1</v>
      </c>
      <c r="AA514" s="9">
        <v>17</v>
      </c>
      <c r="AB514" s="9">
        <v>2</v>
      </c>
      <c r="AC514" s="14">
        <v>0</v>
      </c>
      <c r="AD514" s="9">
        <v>17</v>
      </c>
      <c r="AE514" s="12" t="s">
        <v>20</v>
      </c>
    </row>
    <row r="515" spans="1:31">
      <c r="A515" s="7" t="s">
        <v>1124</v>
      </c>
      <c r="B515" s="8" t="s">
        <v>164</v>
      </c>
      <c r="C515" s="9" t="s">
        <v>23</v>
      </c>
      <c r="D515" s="8" t="s">
        <v>224</v>
      </c>
      <c r="E515" s="9" t="s">
        <v>1125</v>
      </c>
      <c r="F515" s="9">
        <v>2001</v>
      </c>
      <c r="G515" s="9">
        <v>0.3</v>
      </c>
      <c r="H515" s="10">
        <v>10</v>
      </c>
      <c r="I515" s="9">
        <v>13</v>
      </c>
      <c r="J515" s="9">
        <v>76.900000000000006</v>
      </c>
      <c r="K515" s="9">
        <v>138</v>
      </c>
      <c r="L515" s="9">
        <v>30</v>
      </c>
      <c r="M515" s="10">
        <v>5</v>
      </c>
      <c r="N515" s="9">
        <v>7</v>
      </c>
      <c r="O515" s="9">
        <v>71.400000000000006</v>
      </c>
      <c r="P515" s="10">
        <v>5</v>
      </c>
      <c r="Q515" s="9">
        <v>5</v>
      </c>
      <c r="R515" s="9">
        <v>100</v>
      </c>
      <c r="S515" s="13">
        <v>0</v>
      </c>
      <c r="T515" s="14">
        <v>0</v>
      </c>
      <c r="U515" s="14"/>
      <c r="V515" s="13">
        <v>0</v>
      </c>
      <c r="W515" s="9">
        <v>0.1</v>
      </c>
      <c r="X515" s="14">
        <v>0</v>
      </c>
      <c r="Y515" s="11" t="s">
        <v>123</v>
      </c>
      <c r="Z515" s="9">
        <v>1</v>
      </c>
      <c r="AA515" s="14">
        <v>0</v>
      </c>
      <c r="AB515" s="9">
        <v>1</v>
      </c>
      <c r="AC515" s="14">
        <v>0</v>
      </c>
      <c r="AD515" s="9">
        <v>2</v>
      </c>
      <c r="AE515" s="12" t="s">
        <v>20</v>
      </c>
    </row>
    <row r="516" spans="1:31">
      <c r="A516" s="7" t="s">
        <v>1126</v>
      </c>
      <c r="B516" s="8" t="s">
        <v>174</v>
      </c>
      <c r="C516" s="9" t="s">
        <v>82</v>
      </c>
      <c r="D516" s="8" t="s">
        <v>235</v>
      </c>
      <c r="E516" s="9" t="s">
        <v>1127</v>
      </c>
      <c r="F516" s="9">
        <v>2001</v>
      </c>
      <c r="G516" s="9">
        <v>2.9</v>
      </c>
      <c r="H516" s="10">
        <v>20</v>
      </c>
      <c r="I516" s="9">
        <v>26</v>
      </c>
      <c r="J516" s="9">
        <v>76.900000000000006</v>
      </c>
      <c r="K516" s="9">
        <v>248</v>
      </c>
      <c r="L516" s="9">
        <v>24</v>
      </c>
      <c r="M516" s="10">
        <v>10</v>
      </c>
      <c r="N516" s="9">
        <v>14</v>
      </c>
      <c r="O516" s="9">
        <v>71.400000000000006</v>
      </c>
      <c r="P516" s="10">
        <v>7</v>
      </c>
      <c r="Q516" s="9">
        <v>7</v>
      </c>
      <c r="R516" s="9">
        <v>100</v>
      </c>
      <c r="S516" s="13">
        <v>0</v>
      </c>
      <c r="T516" s="14">
        <v>0</v>
      </c>
      <c r="U516" s="14"/>
      <c r="V516" s="13">
        <v>0</v>
      </c>
      <c r="W516" s="9">
        <v>0.1</v>
      </c>
      <c r="X516" s="14">
        <v>0</v>
      </c>
      <c r="Y516" s="11" t="s">
        <v>123</v>
      </c>
      <c r="Z516" s="9">
        <v>3</v>
      </c>
      <c r="AA516" s="9">
        <v>1</v>
      </c>
      <c r="AB516" s="14">
        <v>0</v>
      </c>
      <c r="AC516" s="14">
        <v>0</v>
      </c>
      <c r="AD516" s="9">
        <v>1</v>
      </c>
      <c r="AE516" s="12" t="s">
        <v>20</v>
      </c>
    </row>
    <row r="517" spans="1:31">
      <c r="A517" s="7" t="s">
        <v>1128</v>
      </c>
      <c r="B517" s="8" t="s">
        <v>54</v>
      </c>
      <c r="C517" s="9" t="s">
        <v>241</v>
      </c>
      <c r="D517" s="8" t="s">
        <v>242</v>
      </c>
      <c r="E517" s="9" t="s">
        <v>1129</v>
      </c>
      <c r="F517" s="9">
        <v>1995</v>
      </c>
      <c r="G517" s="9">
        <v>7.5</v>
      </c>
      <c r="H517" s="10">
        <v>229</v>
      </c>
      <c r="I517" s="9">
        <v>313</v>
      </c>
      <c r="J517" s="9">
        <v>73.2</v>
      </c>
      <c r="K517" s="9">
        <v>4219</v>
      </c>
      <c r="L517" s="9">
        <v>1177</v>
      </c>
      <c r="M517" s="10">
        <v>92</v>
      </c>
      <c r="N517" s="9">
        <v>109</v>
      </c>
      <c r="O517" s="9">
        <v>84.4</v>
      </c>
      <c r="P517" s="10">
        <v>108</v>
      </c>
      <c r="Q517" s="9">
        <v>139</v>
      </c>
      <c r="R517" s="9">
        <v>77.7</v>
      </c>
      <c r="S517" s="10">
        <v>26</v>
      </c>
      <c r="T517" s="9">
        <v>51</v>
      </c>
      <c r="U517" s="9">
        <v>51</v>
      </c>
      <c r="V517" s="13">
        <v>0</v>
      </c>
      <c r="W517" s="9">
        <v>0.1</v>
      </c>
      <c r="X517" s="9">
        <v>0.2</v>
      </c>
      <c r="Y517" s="11" t="s">
        <v>123</v>
      </c>
      <c r="Z517" s="9">
        <v>2</v>
      </c>
      <c r="AA517" s="9">
        <v>12</v>
      </c>
      <c r="AB517" s="9">
        <v>2</v>
      </c>
      <c r="AC517" s="14">
        <v>0</v>
      </c>
      <c r="AD517" s="9">
        <v>19</v>
      </c>
      <c r="AE517" s="12" t="s">
        <v>20</v>
      </c>
    </row>
    <row r="518" spans="1:31">
      <c r="A518" s="7" t="s">
        <v>1130</v>
      </c>
      <c r="B518" s="8" t="s">
        <v>280</v>
      </c>
      <c r="C518" s="9" t="s">
        <v>41</v>
      </c>
      <c r="D518" s="8" t="s">
        <v>101</v>
      </c>
      <c r="E518" s="9" t="s">
        <v>1131</v>
      </c>
      <c r="F518" s="9">
        <v>1996</v>
      </c>
      <c r="G518" s="9">
        <v>11.7</v>
      </c>
      <c r="H518" s="10">
        <v>476</v>
      </c>
      <c r="I518" s="9">
        <v>563</v>
      </c>
      <c r="J518" s="9">
        <v>84.5</v>
      </c>
      <c r="K518" s="9">
        <v>7625</v>
      </c>
      <c r="L518" s="9">
        <v>1887</v>
      </c>
      <c r="M518" s="10">
        <v>225</v>
      </c>
      <c r="N518" s="9">
        <v>250</v>
      </c>
      <c r="O518" s="9">
        <v>90</v>
      </c>
      <c r="P518" s="10">
        <v>204</v>
      </c>
      <c r="Q518" s="9">
        <v>231</v>
      </c>
      <c r="R518" s="9">
        <v>88.3</v>
      </c>
      <c r="S518" s="10">
        <v>31</v>
      </c>
      <c r="T518" s="9">
        <v>50</v>
      </c>
      <c r="U518" s="9">
        <v>62</v>
      </c>
      <c r="V518" s="13">
        <v>0</v>
      </c>
      <c r="W518" s="9">
        <v>0.1</v>
      </c>
      <c r="X518" s="9">
        <v>0.3</v>
      </c>
      <c r="Y518" s="11" t="s">
        <v>123</v>
      </c>
      <c r="Z518" s="9">
        <v>2</v>
      </c>
      <c r="AA518" s="9">
        <v>37</v>
      </c>
      <c r="AB518" s="9">
        <v>2</v>
      </c>
      <c r="AC518" s="14">
        <v>0</v>
      </c>
      <c r="AD518" s="9">
        <v>41</v>
      </c>
      <c r="AE518" s="12" t="s">
        <v>20</v>
      </c>
    </row>
    <row r="519" spans="1:31">
      <c r="A519" s="7" t="s">
        <v>1132</v>
      </c>
      <c r="B519" s="8" t="s">
        <v>54</v>
      </c>
      <c r="C519" s="9" t="s">
        <v>273</v>
      </c>
      <c r="D519" s="8" t="s">
        <v>106</v>
      </c>
      <c r="E519" s="9" t="s">
        <v>1133</v>
      </c>
      <c r="F519" s="9">
        <v>2005</v>
      </c>
      <c r="G519" s="9">
        <v>1.6</v>
      </c>
      <c r="H519" s="10">
        <v>71</v>
      </c>
      <c r="I519" s="9">
        <v>89</v>
      </c>
      <c r="J519" s="9">
        <v>79.8</v>
      </c>
      <c r="K519" s="9">
        <v>1207</v>
      </c>
      <c r="L519" s="9">
        <v>342</v>
      </c>
      <c r="M519" s="10">
        <v>36</v>
      </c>
      <c r="N519" s="9">
        <v>39</v>
      </c>
      <c r="O519" s="9">
        <v>92.3</v>
      </c>
      <c r="P519" s="10">
        <v>27</v>
      </c>
      <c r="Q519" s="9">
        <v>34</v>
      </c>
      <c r="R519" s="9">
        <v>79.400000000000006</v>
      </c>
      <c r="S519" s="10">
        <v>7</v>
      </c>
      <c r="T519" s="9">
        <v>11</v>
      </c>
      <c r="U519" s="9">
        <v>63.6</v>
      </c>
      <c r="V519" s="13">
        <v>0</v>
      </c>
      <c r="W519" s="9">
        <v>0.1</v>
      </c>
      <c r="X519" s="9">
        <v>0.1</v>
      </c>
      <c r="Y519" s="11" t="s">
        <v>123</v>
      </c>
      <c r="Z519" s="9">
        <v>1</v>
      </c>
      <c r="AA519" s="9">
        <v>10</v>
      </c>
      <c r="AB519" s="9">
        <v>3</v>
      </c>
      <c r="AC519" s="9">
        <v>3</v>
      </c>
      <c r="AD519" s="9">
        <v>8</v>
      </c>
      <c r="AE519" s="12" t="s">
        <v>20</v>
      </c>
    </row>
    <row r="520" spans="1:31">
      <c r="A520" s="7" t="s">
        <v>1134</v>
      </c>
      <c r="B520" s="8" t="s">
        <v>313</v>
      </c>
      <c r="C520" s="9" t="s">
        <v>82</v>
      </c>
      <c r="D520" s="8" t="s">
        <v>242</v>
      </c>
      <c r="E520" s="9" t="s">
        <v>1135</v>
      </c>
      <c r="F520" s="9">
        <v>2006</v>
      </c>
      <c r="G520" s="9">
        <v>0.4</v>
      </c>
      <c r="H520" s="10">
        <v>21</v>
      </c>
      <c r="I520" s="9">
        <v>25</v>
      </c>
      <c r="J520" s="9">
        <v>84</v>
      </c>
      <c r="K520" s="9">
        <v>252</v>
      </c>
      <c r="L520" s="9">
        <v>63</v>
      </c>
      <c r="M520" s="10">
        <v>14</v>
      </c>
      <c r="N520" s="9">
        <v>15</v>
      </c>
      <c r="O520" s="9">
        <v>93.3</v>
      </c>
      <c r="P520" s="10">
        <v>5</v>
      </c>
      <c r="Q520" s="9">
        <v>6</v>
      </c>
      <c r="R520" s="9">
        <v>83.3</v>
      </c>
      <c r="S520" s="13">
        <v>0</v>
      </c>
      <c r="T520" s="9">
        <v>2</v>
      </c>
      <c r="U520" s="14">
        <v>0</v>
      </c>
      <c r="V520" s="13">
        <v>0</v>
      </c>
      <c r="W520" s="9">
        <v>0.1</v>
      </c>
      <c r="X520" s="9">
        <v>0.1</v>
      </c>
      <c r="Y520" s="11" t="s">
        <v>123</v>
      </c>
      <c r="Z520" s="9">
        <v>2</v>
      </c>
      <c r="AA520" s="14">
        <v>0</v>
      </c>
      <c r="AB520" s="9">
        <v>2</v>
      </c>
      <c r="AC520" s="14">
        <v>0</v>
      </c>
      <c r="AD520" s="9">
        <v>3</v>
      </c>
      <c r="AE520" s="12" t="s">
        <v>20</v>
      </c>
    </row>
    <row r="521" spans="1:31">
      <c r="A521" s="50" t="s">
        <v>1136</v>
      </c>
      <c r="B521" s="52" t="s">
        <v>28</v>
      </c>
      <c r="C521" s="53" t="s">
        <v>82</v>
      </c>
      <c r="D521" s="52" t="s">
        <v>235</v>
      </c>
      <c r="E521" s="53" t="s">
        <v>1137</v>
      </c>
      <c r="F521" s="53">
        <v>2002</v>
      </c>
      <c r="G521" s="53">
        <v>2.6</v>
      </c>
      <c r="H521" s="56">
        <v>55</v>
      </c>
      <c r="I521" s="53">
        <v>68</v>
      </c>
      <c r="J521" s="53">
        <v>80.900000000000006</v>
      </c>
      <c r="K521" s="53">
        <v>720</v>
      </c>
      <c r="L521" s="53">
        <v>114</v>
      </c>
      <c r="M521" s="56">
        <v>33</v>
      </c>
      <c r="N521" s="53">
        <v>37</v>
      </c>
      <c r="O521" s="53">
        <v>89.2</v>
      </c>
      <c r="P521" s="56">
        <v>15</v>
      </c>
      <c r="Q521" s="53">
        <v>20</v>
      </c>
      <c r="R521" s="53">
        <v>75</v>
      </c>
      <c r="S521" s="56">
        <v>2</v>
      </c>
      <c r="T521" s="53">
        <v>4</v>
      </c>
      <c r="U521" s="53">
        <v>50</v>
      </c>
      <c r="V521" s="57">
        <v>0</v>
      </c>
      <c r="W521" s="53">
        <v>0.1</v>
      </c>
      <c r="X521" s="53">
        <v>0.1</v>
      </c>
      <c r="Y521" s="58" t="s">
        <v>123</v>
      </c>
      <c r="Z521" s="53">
        <v>3</v>
      </c>
      <c r="AA521" s="53">
        <v>2</v>
      </c>
      <c r="AB521" s="54">
        <v>0</v>
      </c>
      <c r="AC521" s="54">
        <v>0</v>
      </c>
      <c r="AD521" s="53">
        <v>5</v>
      </c>
      <c r="AE521" s="61" t="s">
        <v>20</v>
      </c>
    </row>
    <row r="522" spans="1:31">
      <c r="A522" s="7" t="s">
        <v>1138</v>
      </c>
      <c r="B522" s="8" t="s">
        <v>866</v>
      </c>
      <c r="C522" s="9" t="s">
        <v>67</v>
      </c>
      <c r="D522" s="8" t="s">
        <v>147</v>
      </c>
      <c r="E522" s="9" t="s">
        <v>1139</v>
      </c>
      <c r="F522" s="9">
        <v>2004</v>
      </c>
      <c r="G522" s="9">
        <v>1.3</v>
      </c>
      <c r="H522" s="10">
        <v>51</v>
      </c>
      <c r="I522" s="9">
        <v>64</v>
      </c>
      <c r="J522" s="9">
        <v>79.7</v>
      </c>
      <c r="K522" s="9">
        <v>883</v>
      </c>
      <c r="L522" s="9">
        <v>187</v>
      </c>
      <c r="M522" s="10">
        <v>23</v>
      </c>
      <c r="N522" s="9">
        <v>26</v>
      </c>
      <c r="O522" s="9">
        <v>88.5</v>
      </c>
      <c r="P522" s="10">
        <v>23</v>
      </c>
      <c r="Q522" s="9">
        <v>28</v>
      </c>
      <c r="R522" s="9">
        <v>82.1</v>
      </c>
      <c r="S522" s="10">
        <v>5</v>
      </c>
      <c r="T522" s="9">
        <v>8</v>
      </c>
      <c r="U522" s="9">
        <v>62.5</v>
      </c>
      <c r="V522" s="10">
        <v>1</v>
      </c>
      <c r="W522" s="9">
        <v>0.1</v>
      </c>
      <c r="X522" s="14">
        <v>0</v>
      </c>
      <c r="Y522" s="11" t="s">
        <v>48</v>
      </c>
      <c r="Z522" s="9">
        <v>1</v>
      </c>
      <c r="AA522" s="9">
        <v>1</v>
      </c>
      <c r="AB522" s="9">
        <v>1</v>
      </c>
      <c r="AC522" s="14">
        <v>0</v>
      </c>
      <c r="AD522" s="9">
        <v>3</v>
      </c>
      <c r="AE522" s="12" t="s">
        <v>20</v>
      </c>
    </row>
    <row r="523" spans="1:31">
      <c r="A523" s="7" t="s">
        <v>1140</v>
      </c>
      <c r="B523" s="8" t="s">
        <v>132</v>
      </c>
      <c r="C523" s="9" t="s">
        <v>41</v>
      </c>
      <c r="D523" s="8" t="s">
        <v>63</v>
      </c>
      <c r="E523" s="9" t="s">
        <v>1141</v>
      </c>
      <c r="F523" s="9">
        <v>2001</v>
      </c>
      <c r="G523" s="9">
        <v>8.6999999999999993</v>
      </c>
      <c r="H523" s="10">
        <v>389</v>
      </c>
      <c r="I523" s="9">
        <v>438</v>
      </c>
      <c r="J523" s="9">
        <v>88.8</v>
      </c>
      <c r="K523" s="9">
        <v>6124</v>
      </c>
      <c r="L523" s="9">
        <v>1410</v>
      </c>
      <c r="M523" s="10">
        <v>193</v>
      </c>
      <c r="N523" s="9">
        <v>215</v>
      </c>
      <c r="O523" s="9">
        <v>89.8</v>
      </c>
      <c r="P523" s="10">
        <v>160</v>
      </c>
      <c r="Q523" s="9">
        <v>174</v>
      </c>
      <c r="R523" s="9">
        <v>92</v>
      </c>
      <c r="S523" s="10">
        <v>22</v>
      </c>
      <c r="T523" s="9">
        <v>30</v>
      </c>
      <c r="U523" s="9">
        <v>73.3</v>
      </c>
      <c r="V523" s="13">
        <v>0</v>
      </c>
      <c r="W523" s="9">
        <v>0.1</v>
      </c>
      <c r="X523" s="9">
        <v>0.6</v>
      </c>
      <c r="Y523" s="11" t="s">
        <v>123</v>
      </c>
      <c r="Z523" s="9">
        <v>4</v>
      </c>
      <c r="AA523" s="9">
        <v>30</v>
      </c>
      <c r="AB523" s="9">
        <v>8</v>
      </c>
      <c r="AC523" s="14">
        <v>0</v>
      </c>
      <c r="AD523" s="9">
        <v>36</v>
      </c>
      <c r="AE523" s="12" t="s">
        <v>20</v>
      </c>
    </row>
    <row r="524" spans="1:31">
      <c r="A524" s="7" t="s">
        <v>1142</v>
      </c>
      <c r="B524" s="8" t="s">
        <v>1143</v>
      </c>
      <c r="C524" s="9" t="s">
        <v>41</v>
      </c>
      <c r="D524" s="8" t="s">
        <v>101</v>
      </c>
      <c r="E524" s="9" t="s">
        <v>1144</v>
      </c>
      <c r="F524" s="9">
        <v>2007</v>
      </c>
      <c r="G524" s="9">
        <v>0.1</v>
      </c>
      <c r="H524" s="10">
        <v>2</v>
      </c>
      <c r="I524" s="9">
        <v>2</v>
      </c>
      <c r="J524" s="9">
        <v>100</v>
      </c>
      <c r="K524" s="9">
        <v>18</v>
      </c>
      <c r="L524" s="14">
        <v>0</v>
      </c>
      <c r="M524" s="10">
        <v>2</v>
      </c>
      <c r="N524" s="9">
        <v>2</v>
      </c>
      <c r="O524" s="9">
        <v>100</v>
      </c>
      <c r="P524" s="13">
        <v>0</v>
      </c>
      <c r="Q524" s="14">
        <v>0</v>
      </c>
      <c r="R524" s="14"/>
      <c r="S524" s="13">
        <v>0</v>
      </c>
      <c r="T524" s="14">
        <v>0</v>
      </c>
      <c r="U524" s="14"/>
      <c r="V524" s="13">
        <v>0</v>
      </c>
      <c r="W524" s="9">
        <v>0.1</v>
      </c>
      <c r="X524" s="14">
        <v>0</v>
      </c>
      <c r="Y524" s="11" t="s">
        <v>123</v>
      </c>
      <c r="Z524" s="9">
        <v>1</v>
      </c>
      <c r="AA524" s="14">
        <v>0</v>
      </c>
      <c r="AB524" s="14">
        <v>0</v>
      </c>
      <c r="AC524" s="14">
        <v>0</v>
      </c>
      <c r="AD524" s="14">
        <v>0</v>
      </c>
      <c r="AE524" s="12" t="s">
        <v>20</v>
      </c>
    </row>
    <row r="525" spans="1:31">
      <c r="A525" s="7" t="s">
        <v>1145</v>
      </c>
      <c r="B525" s="8" t="s">
        <v>54</v>
      </c>
      <c r="C525" s="9" t="s">
        <v>273</v>
      </c>
      <c r="D525" s="8" t="s">
        <v>77</v>
      </c>
      <c r="E525" s="9" t="s">
        <v>1146</v>
      </c>
      <c r="F525" s="9">
        <v>2005</v>
      </c>
      <c r="G525" s="9">
        <v>4.8</v>
      </c>
      <c r="H525" s="10">
        <v>284</v>
      </c>
      <c r="I525" s="9">
        <v>322</v>
      </c>
      <c r="J525" s="9">
        <v>88.2</v>
      </c>
      <c r="K525" s="9">
        <v>5587</v>
      </c>
      <c r="L525" s="9">
        <v>1953</v>
      </c>
      <c r="M525" s="10">
        <v>109</v>
      </c>
      <c r="N525" s="9">
        <v>115</v>
      </c>
      <c r="O525" s="9">
        <v>94.8</v>
      </c>
      <c r="P525" s="10">
        <v>135</v>
      </c>
      <c r="Q525" s="9">
        <v>144</v>
      </c>
      <c r="R525" s="9">
        <v>93.8</v>
      </c>
      <c r="S525" s="10">
        <v>38</v>
      </c>
      <c r="T525" s="9">
        <v>56</v>
      </c>
      <c r="U525" s="9">
        <v>67.900000000000006</v>
      </c>
      <c r="V525" s="13">
        <v>0</v>
      </c>
      <c r="W525" s="9">
        <v>0.1</v>
      </c>
      <c r="X525" s="9">
        <v>0.6</v>
      </c>
      <c r="Y525" s="11" t="s">
        <v>123</v>
      </c>
      <c r="Z525" s="9">
        <v>1</v>
      </c>
      <c r="AA525" s="9">
        <v>32</v>
      </c>
      <c r="AB525" s="9">
        <v>1</v>
      </c>
      <c r="AC525" s="14">
        <v>0</v>
      </c>
      <c r="AD525" s="9">
        <v>19</v>
      </c>
      <c r="AE525" s="12" t="s">
        <v>20</v>
      </c>
    </row>
    <row r="526" spans="1:31">
      <c r="A526" s="7" t="s">
        <v>1147</v>
      </c>
      <c r="B526" s="8" t="s">
        <v>498</v>
      </c>
      <c r="C526" s="9" t="s">
        <v>41</v>
      </c>
      <c r="D526" s="8" t="s">
        <v>147</v>
      </c>
      <c r="E526" s="9" t="s">
        <v>1148</v>
      </c>
      <c r="F526" s="9">
        <v>1996</v>
      </c>
      <c r="G526" s="9">
        <v>13</v>
      </c>
      <c r="H526" s="10">
        <v>584</v>
      </c>
      <c r="I526" s="9">
        <v>648</v>
      </c>
      <c r="J526" s="9">
        <v>90.1</v>
      </c>
      <c r="K526" s="9">
        <v>10341</v>
      </c>
      <c r="L526" s="9">
        <v>2972</v>
      </c>
      <c r="M526" s="10">
        <v>251</v>
      </c>
      <c r="N526" s="9">
        <v>274</v>
      </c>
      <c r="O526" s="9">
        <v>91.6</v>
      </c>
      <c r="P526" s="10">
        <v>245</v>
      </c>
      <c r="Q526" s="9">
        <v>262</v>
      </c>
      <c r="R526" s="9">
        <v>93.5</v>
      </c>
      <c r="S526" s="10">
        <v>60</v>
      </c>
      <c r="T526" s="9">
        <v>74</v>
      </c>
      <c r="U526" s="9">
        <v>81.099999999999994</v>
      </c>
      <c r="V526" s="13">
        <v>0</v>
      </c>
      <c r="W526" s="9">
        <v>0.1</v>
      </c>
      <c r="X526" s="9">
        <v>0.4</v>
      </c>
      <c r="Y526" s="11" t="s">
        <v>123</v>
      </c>
      <c r="Z526" s="9">
        <v>3</v>
      </c>
      <c r="AA526" s="9">
        <v>78</v>
      </c>
      <c r="AB526" s="9">
        <v>5</v>
      </c>
      <c r="AC526" s="14">
        <v>0</v>
      </c>
      <c r="AD526" s="9">
        <v>65</v>
      </c>
      <c r="AE526" s="12" t="s">
        <v>20</v>
      </c>
    </row>
    <row r="527" spans="1:31">
      <c r="A527" s="7" t="s">
        <v>1149</v>
      </c>
      <c r="B527" s="8" t="s">
        <v>1026</v>
      </c>
      <c r="C527" s="9" t="s">
        <v>67</v>
      </c>
      <c r="D527" s="8" t="s">
        <v>24</v>
      </c>
      <c r="E527" s="9" t="s">
        <v>1150</v>
      </c>
      <c r="F527" s="9">
        <v>2002</v>
      </c>
      <c r="G527" s="9">
        <v>2.2000000000000002</v>
      </c>
      <c r="H527" s="10">
        <v>185</v>
      </c>
      <c r="I527" s="9">
        <v>204</v>
      </c>
      <c r="J527" s="9">
        <v>90.7</v>
      </c>
      <c r="K527" s="9">
        <v>2981</v>
      </c>
      <c r="L527" s="9">
        <v>1208</v>
      </c>
      <c r="M527" s="10">
        <v>91</v>
      </c>
      <c r="N527" s="9">
        <v>96</v>
      </c>
      <c r="O527" s="9">
        <v>94.8</v>
      </c>
      <c r="P527" s="10">
        <v>82</v>
      </c>
      <c r="Q527" s="9">
        <v>87</v>
      </c>
      <c r="R527" s="9">
        <v>94.3</v>
      </c>
      <c r="S527" s="10">
        <v>11</v>
      </c>
      <c r="T527" s="9">
        <v>17</v>
      </c>
      <c r="U527" s="9">
        <v>64.7</v>
      </c>
      <c r="V527" s="13">
        <v>0</v>
      </c>
      <c r="W527" s="9">
        <v>0.1</v>
      </c>
      <c r="X527" s="9">
        <v>0.1</v>
      </c>
      <c r="Y527" s="11" t="s">
        <v>123</v>
      </c>
      <c r="Z527" s="9">
        <v>3</v>
      </c>
      <c r="AA527" s="9">
        <v>23</v>
      </c>
      <c r="AB527" s="14">
        <v>0</v>
      </c>
      <c r="AC527" s="14">
        <v>0</v>
      </c>
      <c r="AD527" s="9">
        <v>18</v>
      </c>
      <c r="AE527" s="12" t="s">
        <v>20</v>
      </c>
    </row>
    <row r="528" spans="1:31">
      <c r="A528" s="7" t="s">
        <v>1151</v>
      </c>
      <c r="B528" s="8" t="s">
        <v>120</v>
      </c>
      <c r="C528" s="9" t="s">
        <v>67</v>
      </c>
      <c r="D528" s="8" t="s">
        <v>121</v>
      </c>
      <c r="E528" s="9" t="s">
        <v>1152</v>
      </c>
      <c r="F528" s="9">
        <v>2002</v>
      </c>
      <c r="G528" s="9">
        <v>19.5</v>
      </c>
      <c r="H528" s="10">
        <v>1213</v>
      </c>
      <c r="I528" s="9">
        <v>1360</v>
      </c>
      <c r="J528" s="9">
        <v>89.2</v>
      </c>
      <c r="K528" s="9">
        <v>22550</v>
      </c>
      <c r="L528" s="9">
        <v>7961</v>
      </c>
      <c r="M528" s="10">
        <v>448</v>
      </c>
      <c r="N528" s="9">
        <v>473</v>
      </c>
      <c r="O528" s="9">
        <v>94.7</v>
      </c>
      <c r="P528" s="10">
        <v>665</v>
      </c>
      <c r="Q528" s="9">
        <v>698</v>
      </c>
      <c r="R528" s="9">
        <v>95.3</v>
      </c>
      <c r="S528" s="10">
        <v>90</v>
      </c>
      <c r="T528" s="9">
        <v>163</v>
      </c>
      <c r="U528" s="9">
        <v>55.2</v>
      </c>
      <c r="V528" s="13">
        <v>0</v>
      </c>
      <c r="W528" s="9">
        <v>0.1</v>
      </c>
      <c r="X528" s="9">
        <v>0.6</v>
      </c>
      <c r="Y528" s="11" t="s">
        <v>123</v>
      </c>
      <c r="Z528" s="9">
        <v>3</v>
      </c>
      <c r="AA528" s="9">
        <v>102</v>
      </c>
      <c r="AB528" s="9">
        <v>4</v>
      </c>
      <c r="AC528" s="14">
        <v>0</v>
      </c>
      <c r="AD528" s="9">
        <v>83</v>
      </c>
      <c r="AE528" s="12" t="s">
        <v>20</v>
      </c>
    </row>
    <row r="529" spans="1:31">
      <c r="A529" s="7" t="s">
        <v>1153</v>
      </c>
      <c r="B529" s="8" t="s">
        <v>28</v>
      </c>
      <c r="C529" s="9" t="s">
        <v>67</v>
      </c>
      <c r="D529" s="8" t="s">
        <v>224</v>
      </c>
      <c r="E529" s="9" t="s">
        <v>536</v>
      </c>
      <c r="F529" s="9">
        <v>1996</v>
      </c>
      <c r="G529" s="9">
        <v>10.7</v>
      </c>
      <c r="H529" s="10">
        <v>514</v>
      </c>
      <c r="I529" s="9">
        <v>562</v>
      </c>
      <c r="J529" s="9">
        <v>91.5</v>
      </c>
      <c r="K529" s="9">
        <v>10837</v>
      </c>
      <c r="L529" s="9">
        <v>4071</v>
      </c>
      <c r="M529" s="10">
        <v>145</v>
      </c>
      <c r="N529" s="9">
        <v>153</v>
      </c>
      <c r="O529" s="9">
        <v>94.8</v>
      </c>
      <c r="P529" s="10">
        <v>282</v>
      </c>
      <c r="Q529" s="9">
        <v>292</v>
      </c>
      <c r="R529" s="9">
        <v>96.6</v>
      </c>
      <c r="S529" s="10">
        <v>84</v>
      </c>
      <c r="T529" s="9">
        <v>109</v>
      </c>
      <c r="U529" s="9">
        <v>77.099999999999994</v>
      </c>
      <c r="V529" s="13">
        <v>0</v>
      </c>
      <c r="W529" s="9">
        <v>0.1</v>
      </c>
      <c r="X529" s="9">
        <v>0.1</v>
      </c>
      <c r="Y529" s="11" t="s">
        <v>123</v>
      </c>
      <c r="Z529" s="9">
        <v>2</v>
      </c>
      <c r="AA529" s="9">
        <v>29</v>
      </c>
      <c r="AB529" s="9">
        <v>1</v>
      </c>
      <c r="AC529" s="14">
        <v>0</v>
      </c>
      <c r="AD529" s="9">
        <v>33</v>
      </c>
      <c r="AE529" s="12" t="s">
        <v>20</v>
      </c>
    </row>
    <row r="530" spans="1:31">
      <c r="A530" s="7" t="s">
        <v>1154</v>
      </c>
      <c r="B530" s="8" t="s">
        <v>54</v>
      </c>
      <c r="C530" s="9" t="s">
        <v>41</v>
      </c>
      <c r="D530" s="8" t="s">
        <v>36</v>
      </c>
      <c r="E530" s="9" t="s">
        <v>1155</v>
      </c>
      <c r="F530" s="9">
        <v>2001</v>
      </c>
      <c r="G530" s="9">
        <v>1.3</v>
      </c>
      <c r="H530" s="10">
        <v>28</v>
      </c>
      <c r="I530" s="9">
        <v>42</v>
      </c>
      <c r="J530" s="9">
        <v>66.7</v>
      </c>
      <c r="K530" s="9">
        <v>416</v>
      </c>
      <c r="L530" s="9">
        <v>91</v>
      </c>
      <c r="M530" s="10">
        <v>16</v>
      </c>
      <c r="N530" s="9">
        <v>19</v>
      </c>
      <c r="O530" s="9">
        <v>84.2</v>
      </c>
      <c r="P530" s="10">
        <v>11</v>
      </c>
      <c r="Q530" s="9">
        <v>19</v>
      </c>
      <c r="R530" s="9">
        <v>57.9</v>
      </c>
      <c r="S530" s="10">
        <v>1</v>
      </c>
      <c r="T530" s="9">
        <v>1</v>
      </c>
      <c r="U530" s="9">
        <v>100</v>
      </c>
      <c r="V530" s="13">
        <v>0</v>
      </c>
      <c r="W530" s="9">
        <v>0.1</v>
      </c>
      <c r="X530" s="9">
        <v>0.1</v>
      </c>
      <c r="Y530" s="11" t="s">
        <v>123</v>
      </c>
      <c r="Z530" s="9">
        <v>2</v>
      </c>
      <c r="AA530" s="9">
        <v>2</v>
      </c>
      <c r="AB530" s="14">
        <v>0</v>
      </c>
      <c r="AC530" s="14">
        <v>0</v>
      </c>
      <c r="AD530" s="9">
        <v>3</v>
      </c>
      <c r="AE530" s="12" t="s">
        <v>20</v>
      </c>
    </row>
    <row r="531" spans="1:31">
      <c r="A531" s="7" t="s">
        <v>1156</v>
      </c>
      <c r="B531" s="8" t="s">
        <v>54</v>
      </c>
      <c r="C531" s="9" t="s">
        <v>23</v>
      </c>
      <c r="D531" s="8" t="s">
        <v>168</v>
      </c>
      <c r="E531" s="9" t="s">
        <v>1157</v>
      </c>
      <c r="F531" s="9">
        <v>2004</v>
      </c>
      <c r="G531" s="9">
        <v>1.1000000000000001</v>
      </c>
      <c r="H531" s="10">
        <v>20</v>
      </c>
      <c r="I531" s="9">
        <v>30</v>
      </c>
      <c r="J531" s="9">
        <v>66.7</v>
      </c>
      <c r="K531" s="9">
        <v>286</v>
      </c>
      <c r="L531" s="9">
        <v>60</v>
      </c>
      <c r="M531" s="10">
        <v>10</v>
      </c>
      <c r="N531" s="9">
        <v>12</v>
      </c>
      <c r="O531" s="9">
        <v>83.3</v>
      </c>
      <c r="P531" s="10">
        <v>7</v>
      </c>
      <c r="Q531" s="9">
        <v>12</v>
      </c>
      <c r="R531" s="9">
        <v>58.3</v>
      </c>
      <c r="S531" s="10">
        <v>1</v>
      </c>
      <c r="T531" s="9">
        <v>1</v>
      </c>
      <c r="U531" s="9">
        <v>100</v>
      </c>
      <c r="V531" s="13">
        <v>0</v>
      </c>
      <c r="W531" s="9">
        <v>0.1</v>
      </c>
      <c r="X531" s="14">
        <v>0</v>
      </c>
      <c r="Y531" s="11" t="s">
        <v>123</v>
      </c>
      <c r="Z531" s="9">
        <v>1</v>
      </c>
      <c r="AA531" s="9">
        <v>2</v>
      </c>
      <c r="AB531" s="14">
        <v>0</v>
      </c>
      <c r="AC531" s="14">
        <v>0</v>
      </c>
      <c r="AD531" s="9">
        <v>5</v>
      </c>
      <c r="AE531" s="12" t="s">
        <v>20</v>
      </c>
    </row>
    <row r="532" spans="1:31">
      <c r="A532" s="7" t="s">
        <v>1158</v>
      </c>
      <c r="B532" s="8" t="s">
        <v>91</v>
      </c>
      <c r="C532" s="9" t="s">
        <v>67</v>
      </c>
      <c r="D532" s="8" t="s">
        <v>114</v>
      </c>
      <c r="E532" s="9" t="s">
        <v>1159</v>
      </c>
      <c r="F532" s="9">
        <v>2001</v>
      </c>
      <c r="G532" s="9">
        <v>14.8</v>
      </c>
      <c r="H532" s="10">
        <v>844</v>
      </c>
      <c r="I532" s="9">
        <v>918</v>
      </c>
      <c r="J532" s="9">
        <v>91.9</v>
      </c>
      <c r="K532" s="9">
        <v>14726</v>
      </c>
      <c r="L532" s="9">
        <v>5085</v>
      </c>
      <c r="M532" s="10">
        <v>340</v>
      </c>
      <c r="N532" s="9">
        <v>351</v>
      </c>
      <c r="O532" s="9">
        <v>96.9</v>
      </c>
      <c r="P532" s="10">
        <v>440</v>
      </c>
      <c r="Q532" s="9">
        <v>459</v>
      </c>
      <c r="R532" s="9">
        <v>95.9</v>
      </c>
      <c r="S532" s="10">
        <v>53</v>
      </c>
      <c r="T532" s="9">
        <v>84</v>
      </c>
      <c r="U532" s="9">
        <v>63.1</v>
      </c>
      <c r="V532" s="13">
        <v>0</v>
      </c>
      <c r="W532" s="9">
        <v>0.1</v>
      </c>
      <c r="X532" s="9">
        <v>0.2</v>
      </c>
      <c r="Y532" s="11" t="s">
        <v>123</v>
      </c>
      <c r="Z532" s="9">
        <v>3</v>
      </c>
      <c r="AA532" s="9">
        <v>47</v>
      </c>
      <c r="AB532" s="9">
        <v>2</v>
      </c>
      <c r="AC532" s="14">
        <v>0</v>
      </c>
      <c r="AD532" s="9">
        <v>53</v>
      </c>
      <c r="AE532" s="12" t="s">
        <v>20</v>
      </c>
    </row>
    <row r="533" spans="1:31">
      <c r="A533" s="7" t="s">
        <v>1160</v>
      </c>
      <c r="B533" s="8" t="s">
        <v>411</v>
      </c>
      <c r="C533" s="9" t="s">
        <v>23</v>
      </c>
      <c r="D533" s="8" t="s">
        <v>121</v>
      </c>
      <c r="E533" s="9" t="s">
        <v>1161</v>
      </c>
      <c r="F533" s="9">
        <v>2004</v>
      </c>
      <c r="G533" s="9">
        <v>5.5</v>
      </c>
      <c r="H533" s="10">
        <v>145</v>
      </c>
      <c r="I533" s="9">
        <v>186</v>
      </c>
      <c r="J533" s="9">
        <v>78</v>
      </c>
      <c r="K533" s="9">
        <v>1824</v>
      </c>
      <c r="L533" s="9">
        <v>318</v>
      </c>
      <c r="M533" s="10">
        <v>105</v>
      </c>
      <c r="N533" s="9">
        <v>114</v>
      </c>
      <c r="O533" s="9">
        <v>92.1</v>
      </c>
      <c r="P533" s="10">
        <v>34</v>
      </c>
      <c r="Q533" s="9">
        <v>48</v>
      </c>
      <c r="R533" s="9">
        <v>70.8</v>
      </c>
      <c r="S533" s="10">
        <v>4</v>
      </c>
      <c r="T533" s="9">
        <v>11</v>
      </c>
      <c r="U533" s="9">
        <v>36.4</v>
      </c>
      <c r="V533" s="13">
        <v>0</v>
      </c>
      <c r="W533" s="9">
        <v>0.1</v>
      </c>
      <c r="X533" s="9">
        <v>0.3</v>
      </c>
      <c r="Y533" s="11" t="s">
        <v>123</v>
      </c>
      <c r="Z533" s="9">
        <v>2</v>
      </c>
      <c r="AA533" s="9">
        <v>6</v>
      </c>
      <c r="AB533" s="9">
        <v>3</v>
      </c>
      <c r="AC533" s="14">
        <v>0</v>
      </c>
      <c r="AD533" s="9">
        <v>12</v>
      </c>
      <c r="AE533" s="12" t="s">
        <v>20</v>
      </c>
    </row>
    <row r="534" spans="1:31">
      <c r="A534" s="7" t="s">
        <v>1162</v>
      </c>
      <c r="B534" s="8" t="s">
        <v>54</v>
      </c>
      <c r="C534" s="9" t="s">
        <v>67</v>
      </c>
      <c r="D534" s="8" t="s">
        <v>72</v>
      </c>
      <c r="E534" s="9" t="s">
        <v>1163</v>
      </c>
      <c r="F534" s="9">
        <v>1988</v>
      </c>
      <c r="G534" s="9">
        <v>3.9</v>
      </c>
      <c r="H534" s="10">
        <v>175</v>
      </c>
      <c r="I534" s="9">
        <v>203</v>
      </c>
      <c r="J534" s="9">
        <v>86.2</v>
      </c>
      <c r="K534" s="9">
        <v>3159</v>
      </c>
      <c r="L534" s="9">
        <v>1338</v>
      </c>
      <c r="M534" s="10">
        <v>68</v>
      </c>
      <c r="N534" s="9">
        <v>72</v>
      </c>
      <c r="O534" s="9">
        <v>94.4</v>
      </c>
      <c r="P534" s="10">
        <v>95</v>
      </c>
      <c r="Q534" s="9">
        <v>107</v>
      </c>
      <c r="R534" s="9">
        <v>88.8</v>
      </c>
      <c r="S534" s="10">
        <v>10</v>
      </c>
      <c r="T534" s="9">
        <v>20</v>
      </c>
      <c r="U534" s="9">
        <v>50</v>
      </c>
      <c r="V534" s="13">
        <v>0</v>
      </c>
      <c r="W534" s="9">
        <v>0.1</v>
      </c>
      <c r="X534" s="9">
        <v>0.1</v>
      </c>
      <c r="Y534" s="11" t="s">
        <v>123</v>
      </c>
      <c r="Z534" s="9">
        <v>1</v>
      </c>
      <c r="AA534" s="9">
        <v>4</v>
      </c>
      <c r="AB534" s="14">
        <v>0</v>
      </c>
      <c r="AC534" s="14">
        <v>0</v>
      </c>
      <c r="AD534" s="9">
        <v>4</v>
      </c>
      <c r="AE534" s="12" t="s">
        <v>20</v>
      </c>
    </row>
    <row r="535" spans="1:31">
      <c r="A535" s="7" t="s">
        <v>1164</v>
      </c>
      <c r="B535" s="8" t="s">
        <v>54</v>
      </c>
      <c r="C535" s="9" t="s">
        <v>29</v>
      </c>
      <c r="D535" s="8" t="s">
        <v>125</v>
      </c>
      <c r="E535" s="9" t="s">
        <v>1165</v>
      </c>
      <c r="F535" s="9">
        <v>2006</v>
      </c>
      <c r="G535" s="9">
        <v>0.6</v>
      </c>
      <c r="H535" s="10">
        <v>32</v>
      </c>
      <c r="I535" s="9">
        <v>38</v>
      </c>
      <c r="J535" s="9">
        <v>84.2</v>
      </c>
      <c r="K535" s="9">
        <v>445</v>
      </c>
      <c r="L535" s="9">
        <v>202</v>
      </c>
      <c r="M535" s="10">
        <v>18</v>
      </c>
      <c r="N535" s="9">
        <v>20</v>
      </c>
      <c r="O535" s="9">
        <v>90</v>
      </c>
      <c r="P535" s="10">
        <v>12</v>
      </c>
      <c r="Q535" s="9">
        <v>12</v>
      </c>
      <c r="R535" s="9">
        <v>100</v>
      </c>
      <c r="S535" s="10">
        <v>1</v>
      </c>
      <c r="T535" s="9">
        <v>2</v>
      </c>
      <c r="U535" s="9">
        <v>50</v>
      </c>
      <c r="V535" s="13">
        <v>0</v>
      </c>
      <c r="W535" s="9">
        <v>0.1</v>
      </c>
      <c r="X535" s="9">
        <v>0.1</v>
      </c>
      <c r="Y535" s="11" t="s">
        <v>123</v>
      </c>
      <c r="Z535" s="9">
        <v>1</v>
      </c>
      <c r="AA535" s="9">
        <v>3</v>
      </c>
      <c r="AB535" s="9">
        <v>3</v>
      </c>
      <c r="AC535" s="14">
        <v>0</v>
      </c>
      <c r="AD535" s="9">
        <v>6</v>
      </c>
      <c r="AE535" s="12" t="s">
        <v>20</v>
      </c>
    </row>
    <row r="536" spans="1:31">
      <c r="A536" s="7" t="s">
        <v>1166</v>
      </c>
      <c r="B536" s="8" t="s">
        <v>54</v>
      </c>
      <c r="C536" s="9" t="s">
        <v>67</v>
      </c>
      <c r="D536" s="8" t="s">
        <v>101</v>
      </c>
      <c r="E536" s="9" t="s">
        <v>1167</v>
      </c>
      <c r="F536" s="9">
        <v>2000</v>
      </c>
      <c r="G536" s="9">
        <v>0.4</v>
      </c>
      <c r="H536" s="10">
        <v>12</v>
      </c>
      <c r="I536" s="9">
        <v>17</v>
      </c>
      <c r="J536" s="9">
        <v>70.599999999999994</v>
      </c>
      <c r="K536" s="9">
        <v>153</v>
      </c>
      <c r="L536" s="9">
        <v>37</v>
      </c>
      <c r="M536" s="10">
        <v>6</v>
      </c>
      <c r="N536" s="9">
        <v>8</v>
      </c>
      <c r="O536" s="9">
        <v>75</v>
      </c>
      <c r="P536" s="10">
        <v>5</v>
      </c>
      <c r="Q536" s="9">
        <v>6</v>
      </c>
      <c r="R536" s="9">
        <v>83.3</v>
      </c>
      <c r="S536" s="13">
        <v>0</v>
      </c>
      <c r="T536" s="14">
        <v>0</v>
      </c>
      <c r="U536" s="14"/>
      <c r="V536" s="13">
        <v>0</v>
      </c>
      <c r="W536" s="9">
        <v>0.1</v>
      </c>
      <c r="X536" s="14">
        <v>0</v>
      </c>
      <c r="Y536" s="11" t="s">
        <v>123</v>
      </c>
      <c r="Z536" s="9">
        <v>1</v>
      </c>
      <c r="AA536" s="14">
        <v>0</v>
      </c>
      <c r="AB536" s="14">
        <v>0</v>
      </c>
      <c r="AC536" s="14">
        <v>0</v>
      </c>
      <c r="AD536" s="9">
        <v>1</v>
      </c>
      <c r="AE536" s="12" t="s">
        <v>20</v>
      </c>
    </row>
    <row r="537" spans="1:31">
      <c r="A537" s="7" t="s">
        <v>1168</v>
      </c>
      <c r="B537" s="8" t="s">
        <v>54</v>
      </c>
      <c r="C537" s="9" t="s">
        <v>67</v>
      </c>
      <c r="D537" s="8" t="s">
        <v>68</v>
      </c>
      <c r="E537" s="9" t="s">
        <v>1169</v>
      </c>
      <c r="F537" s="9">
        <v>2001</v>
      </c>
      <c r="G537" s="9">
        <v>12.5</v>
      </c>
      <c r="H537" s="10">
        <v>373</v>
      </c>
      <c r="I537" s="9">
        <v>492</v>
      </c>
      <c r="J537" s="9">
        <v>75.8</v>
      </c>
      <c r="K537" s="9">
        <v>6080</v>
      </c>
      <c r="L537" s="9">
        <v>2662</v>
      </c>
      <c r="M537" s="10">
        <v>195</v>
      </c>
      <c r="N537" s="9">
        <v>229</v>
      </c>
      <c r="O537" s="9">
        <v>85.2</v>
      </c>
      <c r="P537" s="10">
        <v>146</v>
      </c>
      <c r="Q537" s="9">
        <v>183</v>
      </c>
      <c r="R537" s="9">
        <v>79.8</v>
      </c>
      <c r="S537" s="10">
        <v>24</v>
      </c>
      <c r="T537" s="9">
        <v>59</v>
      </c>
      <c r="U537" s="9">
        <v>40.700000000000003</v>
      </c>
      <c r="V537" s="13">
        <v>0</v>
      </c>
      <c r="W537" s="9">
        <v>0.1</v>
      </c>
      <c r="X537" s="9">
        <v>0.3</v>
      </c>
      <c r="Y537" s="11" t="s">
        <v>123</v>
      </c>
      <c r="Z537" s="9">
        <v>4</v>
      </c>
      <c r="AA537" s="9">
        <v>37</v>
      </c>
      <c r="AB537" s="9">
        <v>6</v>
      </c>
      <c r="AC537" s="9">
        <v>3</v>
      </c>
      <c r="AD537" s="9">
        <v>43</v>
      </c>
      <c r="AE537" s="12" t="s">
        <v>20</v>
      </c>
    </row>
    <row r="538" spans="1:31">
      <c r="A538" s="7" t="s">
        <v>1170</v>
      </c>
      <c r="B538" s="8" t="s">
        <v>54</v>
      </c>
      <c r="C538" s="9" t="s">
        <v>23</v>
      </c>
      <c r="D538" s="8" t="s">
        <v>178</v>
      </c>
      <c r="E538" s="9" t="s">
        <v>1171</v>
      </c>
      <c r="F538" s="9">
        <v>1994</v>
      </c>
      <c r="G538" s="9">
        <v>1.3</v>
      </c>
      <c r="H538" s="10">
        <v>47</v>
      </c>
      <c r="I538" s="9">
        <v>54</v>
      </c>
      <c r="J538" s="9">
        <v>87</v>
      </c>
      <c r="K538" s="9">
        <v>685</v>
      </c>
      <c r="L538" s="9">
        <v>289</v>
      </c>
      <c r="M538" s="10">
        <v>28</v>
      </c>
      <c r="N538" s="9">
        <v>30</v>
      </c>
      <c r="O538" s="9">
        <v>93.3</v>
      </c>
      <c r="P538" s="10">
        <v>15</v>
      </c>
      <c r="Q538" s="9">
        <v>18</v>
      </c>
      <c r="R538" s="9">
        <v>83.3</v>
      </c>
      <c r="S538" s="10">
        <v>3</v>
      </c>
      <c r="T538" s="9">
        <v>4</v>
      </c>
      <c r="U538" s="9">
        <v>75</v>
      </c>
      <c r="V538" s="13">
        <v>0</v>
      </c>
      <c r="W538" s="9">
        <v>0.1</v>
      </c>
      <c r="X538" s="9">
        <v>0.4</v>
      </c>
      <c r="Y538" s="11" t="s">
        <v>123</v>
      </c>
      <c r="Z538" s="9">
        <v>2</v>
      </c>
      <c r="AA538" s="9">
        <v>5</v>
      </c>
      <c r="AB538" s="9">
        <v>4</v>
      </c>
      <c r="AC538" s="9">
        <v>3</v>
      </c>
      <c r="AD538" s="9">
        <v>7</v>
      </c>
      <c r="AE538" s="12" t="s">
        <v>20</v>
      </c>
    </row>
    <row r="539" spans="1:31">
      <c r="A539" s="7" t="s">
        <v>1172</v>
      </c>
      <c r="B539" s="8" t="s">
        <v>392</v>
      </c>
      <c r="C539" s="9" t="s">
        <v>82</v>
      </c>
      <c r="D539" s="8" t="s">
        <v>221</v>
      </c>
      <c r="E539" s="9" t="s">
        <v>1173</v>
      </c>
      <c r="F539" s="9">
        <v>2002</v>
      </c>
      <c r="G539" s="9">
        <v>0.7</v>
      </c>
      <c r="H539" s="10">
        <v>21</v>
      </c>
      <c r="I539" s="9">
        <v>28</v>
      </c>
      <c r="J539" s="9">
        <v>75</v>
      </c>
      <c r="K539" s="9">
        <v>441</v>
      </c>
      <c r="L539" s="9">
        <v>116</v>
      </c>
      <c r="M539" s="10">
        <v>9</v>
      </c>
      <c r="N539" s="9">
        <v>12</v>
      </c>
      <c r="O539" s="9">
        <v>75</v>
      </c>
      <c r="P539" s="10">
        <v>6</v>
      </c>
      <c r="Q539" s="9">
        <v>9</v>
      </c>
      <c r="R539" s="9">
        <v>66.7</v>
      </c>
      <c r="S539" s="10">
        <v>6</v>
      </c>
      <c r="T539" s="9">
        <v>6</v>
      </c>
      <c r="U539" s="9">
        <v>100</v>
      </c>
      <c r="V539" s="13">
        <v>0</v>
      </c>
      <c r="W539" s="9">
        <v>0.1</v>
      </c>
      <c r="X539" s="9">
        <v>0.1</v>
      </c>
      <c r="Y539" s="11" t="s">
        <v>123</v>
      </c>
      <c r="Z539" s="9">
        <v>1</v>
      </c>
      <c r="AA539" s="9">
        <v>6</v>
      </c>
      <c r="AB539" s="14">
        <v>0</v>
      </c>
      <c r="AC539" s="14">
        <v>0</v>
      </c>
      <c r="AD539" s="9">
        <v>8</v>
      </c>
      <c r="AE539" s="12" t="s">
        <v>20</v>
      </c>
    </row>
    <row r="540" spans="1:31">
      <c r="A540" s="7" t="s">
        <v>1174</v>
      </c>
      <c r="B540" s="8" t="s">
        <v>120</v>
      </c>
      <c r="C540" s="9" t="s">
        <v>67</v>
      </c>
      <c r="D540" s="8" t="s">
        <v>46</v>
      </c>
      <c r="E540" s="9" t="s">
        <v>1175</v>
      </c>
      <c r="F540" s="9">
        <v>1991</v>
      </c>
      <c r="G540" s="9">
        <v>18.899999999999999</v>
      </c>
      <c r="H540" s="10">
        <v>861</v>
      </c>
      <c r="I540" s="9">
        <v>969</v>
      </c>
      <c r="J540" s="9">
        <v>88.9</v>
      </c>
      <c r="K540" s="9">
        <v>16079</v>
      </c>
      <c r="L540" s="9">
        <v>6933</v>
      </c>
      <c r="M540" s="10">
        <v>334</v>
      </c>
      <c r="N540" s="9">
        <v>349</v>
      </c>
      <c r="O540" s="9">
        <v>95.7</v>
      </c>
      <c r="P540" s="10">
        <v>440</v>
      </c>
      <c r="Q540" s="9">
        <v>464</v>
      </c>
      <c r="R540" s="9">
        <v>94.8</v>
      </c>
      <c r="S540" s="10">
        <v>82</v>
      </c>
      <c r="T540" s="9">
        <v>142</v>
      </c>
      <c r="U540" s="9">
        <v>57.7</v>
      </c>
      <c r="V540" s="13">
        <v>0</v>
      </c>
      <c r="W540" s="9">
        <v>0.1</v>
      </c>
      <c r="X540" s="9">
        <v>0.2</v>
      </c>
      <c r="Y540" s="11" t="s">
        <v>123</v>
      </c>
      <c r="Z540" s="9">
        <v>3</v>
      </c>
      <c r="AA540" s="9">
        <v>55</v>
      </c>
      <c r="AB540" s="9">
        <v>3</v>
      </c>
      <c r="AC540" s="14">
        <v>0</v>
      </c>
      <c r="AD540" s="9">
        <v>30</v>
      </c>
      <c r="AE540" s="12" t="s">
        <v>20</v>
      </c>
    </row>
    <row r="541" spans="1:31">
      <c r="A541" s="7" t="s">
        <v>1176</v>
      </c>
      <c r="B541" s="8" t="s">
        <v>154</v>
      </c>
      <c r="C541" s="9" t="s">
        <v>41</v>
      </c>
      <c r="D541" s="8" t="s">
        <v>96</v>
      </c>
      <c r="E541" s="9" t="s">
        <v>1177</v>
      </c>
      <c r="F541" s="9">
        <v>1996</v>
      </c>
      <c r="G541" s="9">
        <v>8.9</v>
      </c>
      <c r="H541" s="10">
        <v>421</v>
      </c>
      <c r="I541" s="9">
        <v>465</v>
      </c>
      <c r="J541" s="9">
        <v>90.5</v>
      </c>
      <c r="K541" s="9">
        <v>7159</v>
      </c>
      <c r="L541" s="9">
        <v>1774</v>
      </c>
      <c r="M541" s="10">
        <v>201</v>
      </c>
      <c r="N541" s="9">
        <v>212</v>
      </c>
      <c r="O541" s="9">
        <v>94.8</v>
      </c>
      <c r="P541" s="10">
        <v>185</v>
      </c>
      <c r="Q541" s="9">
        <v>195</v>
      </c>
      <c r="R541" s="9">
        <v>94.9</v>
      </c>
      <c r="S541" s="10">
        <v>31</v>
      </c>
      <c r="T541" s="9">
        <v>43</v>
      </c>
      <c r="U541" s="9">
        <v>72.099999999999994</v>
      </c>
      <c r="V541" s="13">
        <v>0</v>
      </c>
      <c r="W541" s="9">
        <v>0.1</v>
      </c>
      <c r="X541" s="9">
        <v>0.2</v>
      </c>
      <c r="Y541" s="11" t="s">
        <v>123</v>
      </c>
      <c r="Z541" s="9">
        <v>4</v>
      </c>
      <c r="AA541" s="9">
        <v>34</v>
      </c>
      <c r="AB541" s="9">
        <v>3</v>
      </c>
      <c r="AC541" s="14">
        <v>0</v>
      </c>
      <c r="AD541" s="9">
        <v>35</v>
      </c>
      <c r="AE541" s="12" t="s">
        <v>20</v>
      </c>
    </row>
    <row r="542" spans="1:31">
      <c r="A542" s="7" t="s">
        <v>1178</v>
      </c>
      <c r="B542" s="8" t="s">
        <v>54</v>
      </c>
      <c r="C542" s="9" t="s">
        <v>29</v>
      </c>
      <c r="D542" s="8" t="s">
        <v>42</v>
      </c>
      <c r="E542" s="9" t="s">
        <v>1179</v>
      </c>
      <c r="F542" s="9">
        <v>2006</v>
      </c>
      <c r="G542" s="9">
        <v>0.9</v>
      </c>
      <c r="H542" s="10">
        <v>7</v>
      </c>
      <c r="I542" s="9">
        <v>9</v>
      </c>
      <c r="J542" s="9">
        <v>77.8</v>
      </c>
      <c r="K542" s="9">
        <v>111</v>
      </c>
      <c r="L542" s="9">
        <v>65</v>
      </c>
      <c r="M542" s="10">
        <v>3</v>
      </c>
      <c r="N542" s="9">
        <v>4</v>
      </c>
      <c r="O542" s="9">
        <v>75</v>
      </c>
      <c r="P542" s="10">
        <v>4</v>
      </c>
      <c r="Q542" s="9">
        <v>4</v>
      </c>
      <c r="R542" s="9">
        <v>100</v>
      </c>
      <c r="S542" s="13">
        <v>0</v>
      </c>
      <c r="T542" s="9">
        <v>1</v>
      </c>
      <c r="U542" s="14">
        <v>0</v>
      </c>
      <c r="V542" s="13">
        <v>0</v>
      </c>
      <c r="W542" s="9">
        <v>0.1</v>
      </c>
      <c r="X542" s="14">
        <v>0</v>
      </c>
      <c r="Y542" s="11" t="s">
        <v>123</v>
      </c>
      <c r="Z542" s="9">
        <v>2</v>
      </c>
      <c r="AA542" s="9">
        <v>1</v>
      </c>
      <c r="AB542" s="9">
        <v>2</v>
      </c>
      <c r="AC542" s="9">
        <v>1</v>
      </c>
      <c r="AD542" s="9">
        <v>1</v>
      </c>
      <c r="AE542" s="12" t="s">
        <v>20</v>
      </c>
    </row>
    <row r="543" spans="1:31">
      <c r="A543" s="7" t="s">
        <v>1180</v>
      </c>
      <c r="B543" s="8" t="s">
        <v>54</v>
      </c>
      <c r="C543" s="9" t="s">
        <v>23</v>
      </c>
      <c r="D543" s="8" t="s">
        <v>157</v>
      </c>
      <c r="E543" s="9" t="s">
        <v>1181</v>
      </c>
      <c r="F543" s="9">
        <v>2002</v>
      </c>
      <c r="G543" s="9">
        <v>5.7</v>
      </c>
      <c r="H543" s="10">
        <v>102</v>
      </c>
      <c r="I543" s="9">
        <v>140</v>
      </c>
      <c r="J543" s="9">
        <v>72.900000000000006</v>
      </c>
      <c r="K543" s="9">
        <v>1445</v>
      </c>
      <c r="L543" s="9">
        <v>300</v>
      </c>
      <c r="M543" s="10">
        <v>57</v>
      </c>
      <c r="N543" s="9">
        <v>70</v>
      </c>
      <c r="O543" s="9">
        <v>81.400000000000006</v>
      </c>
      <c r="P543" s="10">
        <v>33</v>
      </c>
      <c r="Q543" s="9">
        <v>41</v>
      </c>
      <c r="R543" s="9">
        <v>80.5</v>
      </c>
      <c r="S543" s="10">
        <v>3</v>
      </c>
      <c r="T543" s="9">
        <v>5</v>
      </c>
      <c r="U543" s="9">
        <v>60</v>
      </c>
      <c r="V543" s="13">
        <v>0</v>
      </c>
      <c r="W543" s="9">
        <v>0.1</v>
      </c>
      <c r="X543" s="9">
        <v>0.3</v>
      </c>
      <c r="Y543" s="11" t="s">
        <v>123</v>
      </c>
      <c r="Z543" s="9">
        <v>2</v>
      </c>
      <c r="AA543" s="9">
        <v>3</v>
      </c>
      <c r="AB543" s="9">
        <v>5</v>
      </c>
      <c r="AC543" s="9">
        <v>1</v>
      </c>
      <c r="AD543" s="9">
        <v>10</v>
      </c>
      <c r="AE543" s="12" t="s">
        <v>20</v>
      </c>
    </row>
    <row r="544" spans="1:31">
      <c r="A544" s="7" t="s">
        <v>1182</v>
      </c>
      <c r="B544" s="8" t="s">
        <v>54</v>
      </c>
      <c r="C544" s="9" t="s">
        <v>241</v>
      </c>
      <c r="D544" s="8" t="s">
        <v>36</v>
      </c>
      <c r="E544" s="9" t="s">
        <v>1183</v>
      </c>
      <c r="F544" s="9">
        <v>2000</v>
      </c>
      <c r="G544" s="9">
        <v>1.2</v>
      </c>
      <c r="H544" s="10">
        <v>46</v>
      </c>
      <c r="I544" s="9">
        <v>65</v>
      </c>
      <c r="J544" s="9">
        <v>70.8</v>
      </c>
      <c r="K544" s="9">
        <v>689</v>
      </c>
      <c r="L544" s="9">
        <v>213</v>
      </c>
      <c r="M544" s="10">
        <v>30</v>
      </c>
      <c r="N544" s="9">
        <v>37</v>
      </c>
      <c r="O544" s="9">
        <v>81.099999999999994</v>
      </c>
      <c r="P544" s="10">
        <v>10</v>
      </c>
      <c r="Q544" s="9">
        <v>18</v>
      </c>
      <c r="R544" s="9">
        <v>55.6</v>
      </c>
      <c r="S544" s="10">
        <v>5</v>
      </c>
      <c r="T544" s="9">
        <v>7</v>
      </c>
      <c r="U544" s="9">
        <v>71.400000000000006</v>
      </c>
      <c r="V544" s="13">
        <v>0</v>
      </c>
      <c r="W544" s="9">
        <v>0.1</v>
      </c>
      <c r="X544" s="9">
        <v>0.2</v>
      </c>
      <c r="Y544" s="11" t="s">
        <v>123</v>
      </c>
      <c r="Z544" s="9">
        <v>1</v>
      </c>
      <c r="AA544" s="9">
        <v>2</v>
      </c>
      <c r="AB544" s="9">
        <v>2</v>
      </c>
      <c r="AC544" s="9">
        <v>2</v>
      </c>
      <c r="AD544" s="9">
        <v>3</v>
      </c>
      <c r="AE544" s="12" t="s">
        <v>20</v>
      </c>
    </row>
    <row r="545" spans="1:31">
      <c r="A545" s="7" t="s">
        <v>1184</v>
      </c>
      <c r="B545" s="8" t="s">
        <v>336</v>
      </c>
      <c r="C545" s="9" t="s">
        <v>23</v>
      </c>
      <c r="D545" s="8" t="s">
        <v>96</v>
      </c>
      <c r="E545" s="9" t="s">
        <v>796</v>
      </c>
      <c r="F545" s="9">
        <v>1994</v>
      </c>
      <c r="G545" s="9">
        <v>2.5</v>
      </c>
      <c r="H545" s="10">
        <v>71</v>
      </c>
      <c r="I545" s="9">
        <v>89</v>
      </c>
      <c r="J545" s="9">
        <v>79.8</v>
      </c>
      <c r="K545" s="9">
        <v>1174</v>
      </c>
      <c r="L545" s="9">
        <v>220</v>
      </c>
      <c r="M545" s="10">
        <v>37</v>
      </c>
      <c r="N545" s="9">
        <v>40</v>
      </c>
      <c r="O545" s="9">
        <v>92.5</v>
      </c>
      <c r="P545" s="10">
        <v>27</v>
      </c>
      <c r="Q545" s="9">
        <v>33</v>
      </c>
      <c r="R545" s="9">
        <v>81.8</v>
      </c>
      <c r="S545" s="10">
        <v>5</v>
      </c>
      <c r="T545" s="9">
        <v>10</v>
      </c>
      <c r="U545" s="9">
        <v>50</v>
      </c>
      <c r="V545" s="13">
        <v>0</v>
      </c>
      <c r="W545" s="9">
        <v>0.1</v>
      </c>
      <c r="X545" s="9">
        <v>0.2</v>
      </c>
      <c r="Y545" s="11" t="s">
        <v>123</v>
      </c>
      <c r="Z545" s="9">
        <v>1</v>
      </c>
      <c r="AA545" s="9">
        <v>5</v>
      </c>
      <c r="AB545" s="9">
        <v>2</v>
      </c>
      <c r="AC545" s="9">
        <v>1</v>
      </c>
      <c r="AD545" s="9">
        <v>6</v>
      </c>
      <c r="AE545" s="12" t="s">
        <v>20</v>
      </c>
    </row>
    <row r="546" spans="1:31">
      <c r="A546" s="7" t="s">
        <v>1185</v>
      </c>
      <c r="B546" s="8" t="s">
        <v>54</v>
      </c>
      <c r="C546" s="9" t="s">
        <v>41</v>
      </c>
      <c r="D546" s="8" t="s">
        <v>114</v>
      </c>
      <c r="E546" s="9" t="s">
        <v>1186</v>
      </c>
      <c r="F546" s="9">
        <v>2002</v>
      </c>
      <c r="G546" s="9">
        <v>4.4000000000000004</v>
      </c>
      <c r="H546" s="10">
        <v>204</v>
      </c>
      <c r="I546" s="9">
        <v>237</v>
      </c>
      <c r="J546" s="9">
        <v>86.1</v>
      </c>
      <c r="K546" s="9">
        <v>3297</v>
      </c>
      <c r="L546" s="9">
        <v>576</v>
      </c>
      <c r="M546" s="10">
        <v>107</v>
      </c>
      <c r="N546" s="9">
        <v>116</v>
      </c>
      <c r="O546" s="9">
        <v>92.2</v>
      </c>
      <c r="P546" s="10">
        <v>82</v>
      </c>
      <c r="Q546" s="9">
        <v>93</v>
      </c>
      <c r="R546" s="9">
        <v>88.2</v>
      </c>
      <c r="S546" s="10">
        <v>11</v>
      </c>
      <c r="T546" s="9">
        <v>18</v>
      </c>
      <c r="U546" s="9">
        <v>61.1</v>
      </c>
      <c r="V546" s="13">
        <v>0</v>
      </c>
      <c r="W546" s="9">
        <v>0.1</v>
      </c>
      <c r="X546" s="9">
        <v>0.2</v>
      </c>
      <c r="Y546" s="11" t="s">
        <v>123</v>
      </c>
      <c r="Z546" s="9">
        <v>3</v>
      </c>
      <c r="AA546" s="9">
        <v>24</v>
      </c>
      <c r="AB546" s="9">
        <v>2</v>
      </c>
      <c r="AC546" s="14">
        <v>0</v>
      </c>
      <c r="AD546" s="9">
        <v>12</v>
      </c>
      <c r="AE546" s="12" t="s">
        <v>20</v>
      </c>
    </row>
    <row r="547" spans="1:31">
      <c r="A547" s="50" t="s">
        <v>1187</v>
      </c>
      <c r="B547" s="52" t="s">
        <v>54</v>
      </c>
      <c r="C547" s="53" t="s">
        <v>67</v>
      </c>
      <c r="D547" s="52" t="s">
        <v>83</v>
      </c>
      <c r="E547" s="53" t="s">
        <v>1188</v>
      </c>
      <c r="F547" s="53">
        <v>1992</v>
      </c>
      <c r="G547" s="53">
        <v>13.3</v>
      </c>
      <c r="H547" s="56">
        <v>914</v>
      </c>
      <c r="I547" s="53">
        <v>969</v>
      </c>
      <c r="J547" s="53">
        <v>94.3</v>
      </c>
      <c r="K547" s="53">
        <v>17130</v>
      </c>
      <c r="L547" s="53">
        <v>6461</v>
      </c>
      <c r="M547" s="56">
        <v>307</v>
      </c>
      <c r="N547" s="53">
        <v>320</v>
      </c>
      <c r="O547" s="53">
        <v>95.9</v>
      </c>
      <c r="P547" s="56">
        <v>542</v>
      </c>
      <c r="Q547" s="53">
        <v>558</v>
      </c>
      <c r="R547" s="53">
        <v>97.1</v>
      </c>
      <c r="S547" s="56">
        <v>58</v>
      </c>
      <c r="T547" s="53">
        <v>77</v>
      </c>
      <c r="U547" s="53">
        <v>75.3</v>
      </c>
      <c r="V547" s="57">
        <v>0</v>
      </c>
      <c r="W547" s="53">
        <v>0.1</v>
      </c>
      <c r="X547" s="53">
        <v>0.3</v>
      </c>
      <c r="Y547" s="58" t="s">
        <v>123</v>
      </c>
      <c r="Z547" s="53">
        <v>3</v>
      </c>
      <c r="AA547" s="53">
        <v>79</v>
      </c>
      <c r="AB547" s="53">
        <v>1</v>
      </c>
      <c r="AC547" s="54">
        <v>0</v>
      </c>
      <c r="AD547" s="53">
        <v>50</v>
      </c>
      <c r="AE547" s="61" t="s">
        <v>20</v>
      </c>
    </row>
    <row r="548" spans="1:31">
      <c r="A548" s="7" t="s">
        <v>1189</v>
      </c>
      <c r="B548" s="8" t="s">
        <v>34</v>
      </c>
      <c r="C548" s="9" t="s">
        <v>67</v>
      </c>
      <c r="D548" s="8" t="s">
        <v>63</v>
      </c>
      <c r="E548" s="9" t="s">
        <v>1190</v>
      </c>
      <c r="F548" s="9">
        <v>2001</v>
      </c>
      <c r="G548" s="9">
        <v>11.5</v>
      </c>
      <c r="H548" s="10">
        <v>620</v>
      </c>
      <c r="I548" s="9">
        <v>686</v>
      </c>
      <c r="J548" s="9">
        <v>90.4</v>
      </c>
      <c r="K548" s="9">
        <v>11665</v>
      </c>
      <c r="L548" s="9">
        <v>3960</v>
      </c>
      <c r="M548" s="10">
        <v>212</v>
      </c>
      <c r="N548" s="9">
        <v>228</v>
      </c>
      <c r="O548" s="9">
        <v>93</v>
      </c>
      <c r="P548" s="10">
        <v>352</v>
      </c>
      <c r="Q548" s="9">
        <v>367</v>
      </c>
      <c r="R548" s="9">
        <v>95.9</v>
      </c>
      <c r="S548" s="10">
        <v>49</v>
      </c>
      <c r="T548" s="9">
        <v>77</v>
      </c>
      <c r="U548" s="9">
        <v>63.6</v>
      </c>
      <c r="V548" s="13">
        <v>0</v>
      </c>
      <c r="W548" s="9">
        <v>0.1</v>
      </c>
      <c r="X548" s="9">
        <v>0.2</v>
      </c>
      <c r="Y548" s="11" t="s">
        <v>123</v>
      </c>
      <c r="Z548" s="9">
        <v>1</v>
      </c>
      <c r="AA548" s="9">
        <v>39</v>
      </c>
      <c r="AB548" s="9">
        <v>2</v>
      </c>
      <c r="AC548" s="14">
        <v>0</v>
      </c>
      <c r="AD548" s="9">
        <v>45</v>
      </c>
      <c r="AE548" s="12" t="s">
        <v>20</v>
      </c>
    </row>
    <row r="549" spans="1:31">
      <c r="A549" s="7" t="s">
        <v>1191</v>
      </c>
      <c r="B549" s="8" t="s">
        <v>188</v>
      </c>
      <c r="C549" s="9" t="s">
        <v>67</v>
      </c>
      <c r="D549" s="8" t="s">
        <v>30</v>
      </c>
      <c r="E549" s="9" t="s">
        <v>1192</v>
      </c>
      <c r="F549" s="9">
        <v>2001</v>
      </c>
      <c r="G549" s="9">
        <v>21</v>
      </c>
      <c r="H549" s="10">
        <v>1227</v>
      </c>
      <c r="I549" s="9">
        <v>1409</v>
      </c>
      <c r="J549" s="9">
        <v>87.1</v>
      </c>
      <c r="K549" s="9">
        <v>27000</v>
      </c>
      <c r="L549" s="9">
        <v>9706</v>
      </c>
      <c r="M549" s="10">
        <v>275</v>
      </c>
      <c r="N549" s="9">
        <v>293</v>
      </c>
      <c r="O549" s="9">
        <v>93.9</v>
      </c>
      <c r="P549" s="10">
        <v>749</v>
      </c>
      <c r="Q549" s="9">
        <v>783</v>
      </c>
      <c r="R549" s="9">
        <v>95.7</v>
      </c>
      <c r="S549" s="10">
        <v>195</v>
      </c>
      <c r="T549" s="9">
        <v>306</v>
      </c>
      <c r="U549" s="9">
        <v>63.7</v>
      </c>
      <c r="V549" s="13">
        <v>0</v>
      </c>
      <c r="W549" s="9">
        <v>0.1</v>
      </c>
      <c r="X549" s="9">
        <v>0.2</v>
      </c>
      <c r="Y549" s="11" t="s">
        <v>123</v>
      </c>
      <c r="Z549" s="9">
        <v>2</v>
      </c>
      <c r="AA549" s="9">
        <v>81</v>
      </c>
      <c r="AB549" s="14">
        <v>0</v>
      </c>
      <c r="AC549" s="14">
        <v>0</v>
      </c>
      <c r="AD549" s="9">
        <v>58</v>
      </c>
      <c r="AE549" s="12" t="s">
        <v>20</v>
      </c>
    </row>
    <row r="550" spans="1:31">
      <c r="A550" s="7" t="s">
        <v>1193</v>
      </c>
      <c r="B550" s="8" t="s">
        <v>188</v>
      </c>
      <c r="C550" s="9" t="s">
        <v>82</v>
      </c>
      <c r="D550" s="8" t="s">
        <v>36</v>
      </c>
      <c r="E550" s="9" t="s">
        <v>1194</v>
      </c>
      <c r="F550" s="9">
        <v>1995</v>
      </c>
      <c r="G550" s="9">
        <v>0.9</v>
      </c>
      <c r="H550" s="10">
        <v>16</v>
      </c>
      <c r="I550" s="9">
        <v>26</v>
      </c>
      <c r="J550" s="9">
        <v>61.5</v>
      </c>
      <c r="K550" s="9">
        <v>276</v>
      </c>
      <c r="L550" s="9">
        <v>134</v>
      </c>
      <c r="M550" s="10">
        <v>8</v>
      </c>
      <c r="N550" s="9">
        <v>11</v>
      </c>
      <c r="O550" s="9">
        <v>72.7</v>
      </c>
      <c r="P550" s="10">
        <v>4</v>
      </c>
      <c r="Q550" s="9">
        <v>5</v>
      </c>
      <c r="R550" s="9">
        <v>80</v>
      </c>
      <c r="S550" s="10">
        <v>3</v>
      </c>
      <c r="T550" s="9">
        <v>7</v>
      </c>
      <c r="U550" s="9">
        <v>42.9</v>
      </c>
      <c r="V550" s="13">
        <v>0</v>
      </c>
      <c r="W550" s="9">
        <v>0.1</v>
      </c>
      <c r="X550" s="9">
        <v>0.1</v>
      </c>
      <c r="Y550" s="11" t="s">
        <v>123</v>
      </c>
      <c r="Z550" s="9">
        <v>1</v>
      </c>
      <c r="AA550" s="9">
        <v>1</v>
      </c>
      <c r="AB550" s="14">
        <v>0</v>
      </c>
      <c r="AC550" s="14">
        <v>0</v>
      </c>
      <c r="AD550" s="9">
        <v>1</v>
      </c>
      <c r="AE550" s="12" t="s">
        <v>20</v>
      </c>
    </row>
    <row r="551" spans="1:31">
      <c r="A551" s="7" t="s">
        <v>892</v>
      </c>
      <c r="B551" s="8" t="s">
        <v>164</v>
      </c>
      <c r="C551" s="9" t="s">
        <v>35</v>
      </c>
      <c r="D551" s="8" t="s">
        <v>221</v>
      </c>
      <c r="E551" s="9" t="s">
        <v>893</v>
      </c>
      <c r="F551" s="9">
        <v>2004</v>
      </c>
      <c r="G551" s="9">
        <v>2.6</v>
      </c>
      <c r="H551" s="10">
        <v>96</v>
      </c>
      <c r="I551" s="9">
        <v>128</v>
      </c>
      <c r="J551" s="9">
        <v>75</v>
      </c>
      <c r="K551" s="9">
        <v>1547</v>
      </c>
      <c r="L551" s="9">
        <v>367</v>
      </c>
      <c r="M551" s="10">
        <v>48</v>
      </c>
      <c r="N551" s="9">
        <v>55</v>
      </c>
      <c r="O551" s="9">
        <v>87.3</v>
      </c>
      <c r="P551" s="10">
        <v>38</v>
      </c>
      <c r="Q551" s="9">
        <v>53</v>
      </c>
      <c r="R551" s="9">
        <v>71.7</v>
      </c>
      <c r="S551" s="10">
        <v>7</v>
      </c>
      <c r="T551" s="9">
        <v>12</v>
      </c>
      <c r="U551" s="9">
        <v>58.3</v>
      </c>
      <c r="V551" s="13">
        <v>0</v>
      </c>
      <c r="W551" s="9">
        <v>0.1</v>
      </c>
      <c r="X551" s="14">
        <v>0</v>
      </c>
      <c r="Y551" s="11" t="s">
        <v>123</v>
      </c>
      <c r="Z551" s="9">
        <v>1</v>
      </c>
      <c r="AA551" s="9">
        <v>5</v>
      </c>
      <c r="AB551" s="14">
        <v>0</v>
      </c>
      <c r="AC551" s="14">
        <v>0</v>
      </c>
      <c r="AD551" s="9">
        <v>8</v>
      </c>
      <c r="AE551" s="12" t="s">
        <v>20</v>
      </c>
    </row>
    <row r="552" spans="1:31">
      <c r="A552" s="7" t="s">
        <v>1195</v>
      </c>
      <c r="B552" s="8" t="s">
        <v>54</v>
      </c>
      <c r="C552" s="9" t="s">
        <v>67</v>
      </c>
      <c r="D552" s="8" t="s">
        <v>96</v>
      </c>
      <c r="E552" s="9" t="s">
        <v>1111</v>
      </c>
      <c r="F552" s="9">
        <v>1993</v>
      </c>
      <c r="G552" s="9">
        <v>3.5</v>
      </c>
      <c r="H552" s="10">
        <v>137</v>
      </c>
      <c r="I552" s="9">
        <v>178</v>
      </c>
      <c r="J552" s="9">
        <v>77</v>
      </c>
      <c r="K552" s="9">
        <v>2232</v>
      </c>
      <c r="L552" s="9">
        <v>832</v>
      </c>
      <c r="M552" s="10">
        <v>69</v>
      </c>
      <c r="N552" s="9">
        <v>77</v>
      </c>
      <c r="O552" s="9">
        <v>89.6</v>
      </c>
      <c r="P552" s="10">
        <v>60</v>
      </c>
      <c r="Q552" s="9">
        <v>81</v>
      </c>
      <c r="R552" s="9">
        <v>74.099999999999994</v>
      </c>
      <c r="S552" s="10">
        <v>8</v>
      </c>
      <c r="T552" s="9">
        <v>17</v>
      </c>
      <c r="U552" s="9">
        <v>47.1</v>
      </c>
      <c r="V552" s="13">
        <v>0</v>
      </c>
      <c r="W552" s="9">
        <v>0.1</v>
      </c>
      <c r="X552" s="9">
        <v>0.1</v>
      </c>
      <c r="Y552" s="11" t="s">
        <v>123</v>
      </c>
      <c r="Z552" s="9">
        <v>2</v>
      </c>
      <c r="AA552" s="9">
        <v>6</v>
      </c>
      <c r="AB552" s="9">
        <v>3</v>
      </c>
      <c r="AC552" s="9">
        <v>1</v>
      </c>
      <c r="AD552" s="9">
        <v>9</v>
      </c>
      <c r="AE552" s="12" t="s">
        <v>20</v>
      </c>
    </row>
    <row r="553" spans="1:31">
      <c r="A553" s="7" t="s">
        <v>1196</v>
      </c>
      <c r="B553" s="8" t="s">
        <v>164</v>
      </c>
      <c r="C553" s="9" t="s">
        <v>67</v>
      </c>
      <c r="D553" s="8" t="s">
        <v>96</v>
      </c>
      <c r="E553" s="9" t="s">
        <v>1197</v>
      </c>
      <c r="F553" s="9">
        <v>1997</v>
      </c>
      <c r="G553" s="9">
        <v>13.2</v>
      </c>
      <c r="H553" s="10">
        <v>754</v>
      </c>
      <c r="I553" s="9">
        <v>863</v>
      </c>
      <c r="J553" s="9">
        <v>87.4</v>
      </c>
      <c r="K553" s="9">
        <v>14860</v>
      </c>
      <c r="L553" s="9">
        <v>7519</v>
      </c>
      <c r="M553" s="10">
        <v>241</v>
      </c>
      <c r="N553" s="9">
        <v>257</v>
      </c>
      <c r="O553" s="9">
        <v>93.8</v>
      </c>
      <c r="P553" s="10">
        <v>428</v>
      </c>
      <c r="Q553" s="9">
        <v>466</v>
      </c>
      <c r="R553" s="9">
        <v>91.8</v>
      </c>
      <c r="S553" s="10">
        <v>79</v>
      </c>
      <c r="T553" s="9">
        <v>126</v>
      </c>
      <c r="U553" s="9">
        <v>62.7</v>
      </c>
      <c r="V553" s="13">
        <v>0</v>
      </c>
      <c r="W553" s="9">
        <v>0.1</v>
      </c>
      <c r="X553" s="9">
        <v>0.3</v>
      </c>
      <c r="Y553" s="11" t="s">
        <v>123</v>
      </c>
      <c r="Z553" s="9">
        <v>1</v>
      </c>
      <c r="AA553" s="9">
        <v>35</v>
      </c>
      <c r="AB553" s="9">
        <v>2</v>
      </c>
      <c r="AC553" s="14">
        <v>0</v>
      </c>
      <c r="AD553" s="9">
        <v>39</v>
      </c>
      <c r="AE553" s="12" t="s">
        <v>20</v>
      </c>
    </row>
    <row r="554" spans="1:31">
      <c r="A554" s="7" t="s">
        <v>1198</v>
      </c>
      <c r="B554" s="8" t="s">
        <v>91</v>
      </c>
      <c r="C554" s="9" t="s">
        <v>140</v>
      </c>
      <c r="D554" s="8" t="s">
        <v>77</v>
      </c>
      <c r="E554" s="9" t="s">
        <v>1199</v>
      </c>
      <c r="F554" s="9">
        <v>2001</v>
      </c>
      <c r="G554" s="9">
        <v>1.7</v>
      </c>
      <c r="H554" s="10">
        <v>47</v>
      </c>
      <c r="I554" s="9">
        <v>80</v>
      </c>
      <c r="J554" s="9">
        <v>58.8</v>
      </c>
      <c r="K554" s="9">
        <v>767</v>
      </c>
      <c r="L554" s="9">
        <v>199</v>
      </c>
      <c r="M554" s="10">
        <v>22</v>
      </c>
      <c r="N554" s="9">
        <v>32</v>
      </c>
      <c r="O554" s="9">
        <v>68.8</v>
      </c>
      <c r="P554" s="10">
        <v>22</v>
      </c>
      <c r="Q554" s="9">
        <v>30</v>
      </c>
      <c r="R554" s="9">
        <v>73.3</v>
      </c>
      <c r="S554" s="10">
        <v>2</v>
      </c>
      <c r="T554" s="9">
        <v>9</v>
      </c>
      <c r="U554" s="9">
        <v>22.2</v>
      </c>
      <c r="V554" s="13">
        <v>0</v>
      </c>
      <c r="W554" s="9">
        <v>0.1</v>
      </c>
      <c r="X554" s="9">
        <v>0.1</v>
      </c>
      <c r="Y554" s="11" t="s">
        <v>123</v>
      </c>
      <c r="Z554" s="9">
        <v>1</v>
      </c>
      <c r="AA554" s="9">
        <v>4</v>
      </c>
      <c r="AB554" s="9">
        <v>4</v>
      </c>
      <c r="AC554" s="14">
        <v>0</v>
      </c>
      <c r="AD554" s="9">
        <v>11</v>
      </c>
      <c r="AE554" s="12" t="s">
        <v>20</v>
      </c>
    </row>
    <row r="555" spans="1:31">
      <c r="A555" s="7" t="s">
        <v>1200</v>
      </c>
      <c r="B555" s="8" t="s">
        <v>392</v>
      </c>
      <c r="C555" s="9" t="s">
        <v>41</v>
      </c>
      <c r="D555" s="8" t="s">
        <v>101</v>
      </c>
      <c r="E555" s="9" t="s">
        <v>1000</v>
      </c>
      <c r="F555" s="9">
        <v>1996</v>
      </c>
      <c r="G555" s="9">
        <v>9.1</v>
      </c>
      <c r="H555" s="10">
        <v>383</v>
      </c>
      <c r="I555" s="9">
        <v>451</v>
      </c>
      <c r="J555" s="9">
        <v>84.9</v>
      </c>
      <c r="K555" s="9">
        <v>6439</v>
      </c>
      <c r="L555" s="9">
        <v>2034</v>
      </c>
      <c r="M555" s="10">
        <v>169</v>
      </c>
      <c r="N555" s="9">
        <v>191</v>
      </c>
      <c r="O555" s="9">
        <v>88.5</v>
      </c>
      <c r="P555" s="10">
        <v>180</v>
      </c>
      <c r="Q555" s="9">
        <v>199</v>
      </c>
      <c r="R555" s="9">
        <v>90.5</v>
      </c>
      <c r="S555" s="10">
        <v>27</v>
      </c>
      <c r="T555" s="9">
        <v>41</v>
      </c>
      <c r="U555" s="9">
        <v>65.900000000000006</v>
      </c>
      <c r="V555" s="13">
        <v>0</v>
      </c>
      <c r="W555" s="9">
        <v>0.1</v>
      </c>
      <c r="X555" s="9">
        <v>0.2</v>
      </c>
      <c r="Y555" s="11" t="s">
        <v>123</v>
      </c>
      <c r="Z555" s="9">
        <v>5</v>
      </c>
      <c r="AA555" s="9">
        <v>38</v>
      </c>
      <c r="AB555" s="9">
        <v>1</v>
      </c>
      <c r="AC555" s="9">
        <v>1</v>
      </c>
      <c r="AD555" s="9">
        <v>44</v>
      </c>
      <c r="AE555" s="12" t="s">
        <v>20</v>
      </c>
    </row>
    <row r="556" spans="1:31">
      <c r="A556" s="7" t="s">
        <v>1201</v>
      </c>
      <c r="B556" s="8" t="s">
        <v>866</v>
      </c>
      <c r="C556" s="9" t="s">
        <v>41</v>
      </c>
      <c r="D556" s="8" t="s">
        <v>136</v>
      </c>
      <c r="E556" s="9" t="s">
        <v>1202</v>
      </c>
      <c r="F556" s="9">
        <v>1998</v>
      </c>
      <c r="G556" s="9">
        <v>5.7</v>
      </c>
      <c r="H556" s="10">
        <v>241</v>
      </c>
      <c r="I556" s="9">
        <v>281</v>
      </c>
      <c r="J556" s="9">
        <v>85.8</v>
      </c>
      <c r="K556" s="9">
        <v>4049</v>
      </c>
      <c r="L556" s="9">
        <v>1311</v>
      </c>
      <c r="M556" s="10">
        <v>114</v>
      </c>
      <c r="N556" s="9">
        <v>122</v>
      </c>
      <c r="O556" s="9">
        <v>93.4</v>
      </c>
      <c r="P556" s="10">
        <v>108</v>
      </c>
      <c r="Q556" s="9">
        <v>127</v>
      </c>
      <c r="R556" s="9">
        <v>85</v>
      </c>
      <c r="S556" s="10">
        <v>16</v>
      </c>
      <c r="T556" s="9">
        <v>24</v>
      </c>
      <c r="U556" s="9">
        <v>66.7</v>
      </c>
      <c r="V556" s="13">
        <v>0</v>
      </c>
      <c r="W556" s="9">
        <v>0.1</v>
      </c>
      <c r="X556" s="9">
        <v>0.4</v>
      </c>
      <c r="Y556" s="11" t="s">
        <v>123</v>
      </c>
      <c r="Z556" s="9">
        <v>3</v>
      </c>
      <c r="AA556" s="9">
        <v>29</v>
      </c>
      <c r="AB556" s="9">
        <v>1</v>
      </c>
      <c r="AC556" s="14">
        <v>0</v>
      </c>
      <c r="AD556" s="9">
        <v>27</v>
      </c>
      <c r="AE556" s="12" t="s">
        <v>20</v>
      </c>
    </row>
    <row r="557" spans="1:31">
      <c r="A557" s="7" t="s">
        <v>1203</v>
      </c>
      <c r="B557" s="8" t="s">
        <v>204</v>
      </c>
      <c r="C557" s="9" t="s">
        <v>23</v>
      </c>
      <c r="D557" s="8" t="s">
        <v>178</v>
      </c>
      <c r="E557" s="9" t="s">
        <v>1204</v>
      </c>
      <c r="F557" s="9">
        <v>1997</v>
      </c>
      <c r="G557" s="9">
        <v>0.4</v>
      </c>
      <c r="H557" s="10">
        <v>8</v>
      </c>
      <c r="I557" s="9">
        <v>11</v>
      </c>
      <c r="J557" s="9">
        <v>72.7</v>
      </c>
      <c r="K557" s="9">
        <v>91</v>
      </c>
      <c r="L557" s="9">
        <v>14</v>
      </c>
      <c r="M557" s="10">
        <v>4</v>
      </c>
      <c r="N557" s="9">
        <v>6</v>
      </c>
      <c r="O557" s="9">
        <v>66.7</v>
      </c>
      <c r="P557" s="10">
        <v>2</v>
      </c>
      <c r="Q557" s="9">
        <v>2</v>
      </c>
      <c r="R557" s="9">
        <v>100</v>
      </c>
      <c r="S557" s="13">
        <v>0</v>
      </c>
      <c r="T557" s="14">
        <v>0</v>
      </c>
      <c r="U557" s="14"/>
      <c r="V557" s="10">
        <v>1</v>
      </c>
      <c r="W557" s="9">
        <v>0.1</v>
      </c>
      <c r="X557" s="14">
        <v>0</v>
      </c>
      <c r="Y557" s="11" t="s">
        <v>48</v>
      </c>
      <c r="Z557" s="9">
        <v>1</v>
      </c>
      <c r="AA557" s="9">
        <v>1</v>
      </c>
      <c r="AB557" s="9">
        <v>1</v>
      </c>
      <c r="AC557" s="14">
        <v>0</v>
      </c>
      <c r="AD557" s="9">
        <v>2</v>
      </c>
      <c r="AE557" s="12" t="s">
        <v>20</v>
      </c>
    </row>
    <row r="558" spans="1:31">
      <c r="A558" s="7" t="s">
        <v>1205</v>
      </c>
      <c r="B558" s="8" t="s">
        <v>91</v>
      </c>
      <c r="C558" s="9" t="s">
        <v>67</v>
      </c>
      <c r="D558" s="8" t="s">
        <v>178</v>
      </c>
      <c r="E558" s="9" t="s">
        <v>1206</v>
      </c>
      <c r="F558" s="9">
        <v>2000</v>
      </c>
      <c r="G558" s="9">
        <v>7.7</v>
      </c>
      <c r="H558" s="10">
        <v>320</v>
      </c>
      <c r="I558" s="9">
        <v>360</v>
      </c>
      <c r="J558" s="9">
        <v>88.9</v>
      </c>
      <c r="K558" s="9">
        <v>5416</v>
      </c>
      <c r="L558" s="9">
        <v>2237</v>
      </c>
      <c r="M558" s="10">
        <v>147</v>
      </c>
      <c r="N558" s="9">
        <v>152</v>
      </c>
      <c r="O558" s="9">
        <v>96.7</v>
      </c>
      <c r="P558" s="10">
        <v>153</v>
      </c>
      <c r="Q558" s="9">
        <v>168</v>
      </c>
      <c r="R558" s="9">
        <v>91.1</v>
      </c>
      <c r="S558" s="10">
        <v>14</v>
      </c>
      <c r="T558" s="9">
        <v>31</v>
      </c>
      <c r="U558" s="9">
        <v>45.2</v>
      </c>
      <c r="V558" s="13">
        <v>0</v>
      </c>
      <c r="W558" s="9">
        <v>0.1</v>
      </c>
      <c r="X558" s="9">
        <v>0.3</v>
      </c>
      <c r="Y558" s="11" t="s">
        <v>123</v>
      </c>
      <c r="Z558" s="9">
        <v>1</v>
      </c>
      <c r="AA558" s="9">
        <v>15</v>
      </c>
      <c r="AB558" s="14">
        <v>0</v>
      </c>
      <c r="AC558" s="14">
        <v>0</v>
      </c>
      <c r="AD558" s="9">
        <v>12</v>
      </c>
      <c r="AE558" s="12" t="s">
        <v>20</v>
      </c>
    </row>
    <row r="559" spans="1:31">
      <c r="A559" s="7" t="s">
        <v>1207</v>
      </c>
      <c r="B559" s="8" t="s">
        <v>91</v>
      </c>
      <c r="C559" s="9" t="s">
        <v>41</v>
      </c>
      <c r="D559" s="8" t="s">
        <v>235</v>
      </c>
      <c r="E559" s="9" t="s">
        <v>1208</v>
      </c>
      <c r="F559" s="9">
        <v>2001</v>
      </c>
      <c r="G559" s="9">
        <v>6.5</v>
      </c>
      <c r="H559" s="10">
        <v>315</v>
      </c>
      <c r="I559" s="9">
        <v>361</v>
      </c>
      <c r="J559" s="9">
        <v>87.3</v>
      </c>
      <c r="K559" s="9">
        <v>6194</v>
      </c>
      <c r="L559" s="9">
        <v>1518</v>
      </c>
      <c r="M559" s="10">
        <v>128</v>
      </c>
      <c r="N559" s="9">
        <v>140</v>
      </c>
      <c r="O559" s="9">
        <v>91.4</v>
      </c>
      <c r="P559" s="10">
        <v>137</v>
      </c>
      <c r="Q559" s="9">
        <v>148</v>
      </c>
      <c r="R559" s="9">
        <v>92.6</v>
      </c>
      <c r="S559" s="10">
        <v>45</v>
      </c>
      <c r="T559" s="9">
        <v>62</v>
      </c>
      <c r="U559" s="9">
        <v>72.599999999999994</v>
      </c>
      <c r="V559" s="13">
        <v>0</v>
      </c>
      <c r="W559" s="9">
        <v>0.1</v>
      </c>
      <c r="X559" s="9">
        <v>0.2</v>
      </c>
      <c r="Y559" s="11" t="s">
        <v>123</v>
      </c>
      <c r="Z559" s="9">
        <v>4</v>
      </c>
      <c r="AA559" s="9">
        <v>37</v>
      </c>
      <c r="AB559" s="9">
        <v>1</v>
      </c>
      <c r="AC559" s="14">
        <v>0</v>
      </c>
      <c r="AD559" s="9">
        <v>30</v>
      </c>
      <c r="AE559" s="12" t="s">
        <v>20</v>
      </c>
    </row>
    <row r="560" spans="1:31">
      <c r="A560" s="7" t="s">
        <v>1209</v>
      </c>
      <c r="B560" s="8" t="s">
        <v>54</v>
      </c>
      <c r="C560" s="9" t="s">
        <v>41</v>
      </c>
      <c r="D560" s="8" t="s">
        <v>157</v>
      </c>
      <c r="E560" s="9" t="s">
        <v>1210</v>
      </c>
      <c r="F560" s="9">
        <v>1999</v>
      </c>
      <c r="G560" s="9">
        <v>0.3</v>
      </c>
      <c r="H560" s="10">
        <v>24</v>
      </c>
      <c r="I560" s="9">
        <v>28</v>
      </c>
      <c r="J560" s="9">
        <v>85.7</v>
      </c>
      <c r="K560" s="9">
        <v>402</v>
      </c>
      <c r="L560" s="9">
        <v>155</v>
      </c>
      <c r="M560" s="10">
        <v>10</v>
      </c>
      <c r="N560" s="9">
        <v>12</v>
      </c>
      <c r="O560" s="9">
        <v>83.3</v>
      </c>
      <c r="P560" s="10">
        <v>11</v>
      </c>
      <c r="Q560" s="9">
        <v>12</v>
      </c>
      <c r="R560" s="9">
        <v>91.7</v>
      </c>
      <c r="S560" s="10">
        <v>2</v>
      </c>
      <c r="T560" s="9">
        <v>3</v>
      </c>
      <c r="U560" s="9">
        <v>66.7</v>
      </c>
      <c r="V560" s="13">
        <v>0</v>
      </c>
      <c r="W560" s="9">
        <v>0.1</v>
      </c>
      <c r="X560" s="9">
        <v>0.2</v>
      </c>
      <c r="Y560" s="11" t="s">
        <v>123</v>
      </c>
      <c r="Z560" s="9">
        <v>1</v>
      </c>
      <c r="AA560" s="9">
        <v>3</v>
      </c>
      <c r="AB560" s="9">
        <v>1</v>
      </c>
      <c r="AC560" s="9">
        <v>1</v>
      </c>
      <c r="AD560" s="9">
        <v>3</v>
      </c>
      <c r="AE560" s="12" t="s">
        <v>20</v>
      </c>
    </row>
    <row r="561" spans="1:31">
      <c r="A561" s="7" t="s">
        <v>1211</v>
      </c>
      <c r="B561" s="8" t="s">
        <v>54</v>
      </c>
      <c r="C561" s="9" t="s">
        <v>67</v>
      </c>
      <c r="D561" s="8" t="s">
        <v>30</v>
      </c>
      <c r="E561" s="9" t="s">
        <v>1212</v>
      </c>
      <c r="F561" s="9">
        <v>2000</v>
      </c>
      <c r="G561" s="9">
        <v>17.100000000000001</v>
      </c>
      <c r="H561" s="10">
        <v>934</v>
      </c>
      <c r="I561" s="9">
        <v>1035</v>
      </c>
      <c r="J561" s="9">
        <v>90.2</v>
      </c>
      <c r="K561" s="9">
        <v>19565</v>
      </c>
      <c r="L561" s="9">
        <v>6484</v>
      </c>
      <c r="M561" s="10">
        <v>225</v>
      </c>
      <c r="N561" s="9">
        <v>236</v>
      </c>
      <c r="O561" s="9">
        <v>95.3</v>
      </c>
      <c r="P561" s="10">
        <v>603</v>
      </c>
      <c r="Q561" s="9">
        <v>633</v>
      </c>
      <c r="R561" s="9">
        <v>95.3</v>
      </c>
      <c r="S561" s="10">
        <v>102</v>
      </c>
      <c r="T561" s="9">
        <v>161</v>
      </c>
      <c r="U561" s="9">
        <v>63.4</v>
      </c>
      <c r="V561" s="13">
        <v>0</v>
      </c>
      <c r="W561" s="9">
        <v>0.1</v>
      </c>
      <c r="X561" s="9">
        <v>0.5</v>
      </c>
      <c r="Y561" s="11" t="s">
        <v>123</v>
      </c>
      <c r="Z561" s="9">
        <v>2</v>
      </c>
      <c r="AA561" s="9">
        <v>37</v>
      </c>
      <c r="AB561" s="9">
        <v>2</v>
      </c>
      <c r="AC561" s="14">
        <v>0</v>
      </c>
      <c r="AD561" s="9">
        <v>40</v>
      </c>
      <c r="AE561" s="12" t="s">
        <v>20</v>
      </c>
    </row>
    <row r="562" spans="1:31">
      <c r="A562" s="7" t="s">
        <v>1213</v>
      </c>
      <c r="B562" s="8" t="s">
        <v>54</v>
      </c>
      <c r="C562" s="9" t="s">
        <v>41</v>
      </c>
      <c r="D562" s="8" t="s">
        <v>157</v>
      </c>
      <c r="E562" s="9" t="s">
        <v>1214</v>
      </c>
      <c r="F562" s="9">
        <v>2005</v>
      </c>
      <c r="G562" s="14">
        <v>0</v>
      </c>
      <c r="H562" s="10">
        <v>8</v>
      </c>
      <c r="I562" s="9">
        <v>8</v>
      </c>
      <c r="J562" s="9">
        <v>100</v>
      </c>
      <c r="K562" s="9">
        <v>98</v>
      </c>
      <c r="L562" s="9">
        <v>53</v>
      </c>
      <c r="M562" s="10">
        <v>5</v>
      </c>
      <c r="N562" s="9">
        <v>5</v>
      </c>
      <c r="O562" s="9">
        <v>100</v>
      </c>
      <c r="P562" s="10">
        <v>2</v>
      </c>
      <c r="Q562" s="9">
        <v>2</v>
      </c>
      <c r="R562" s="9">
        <v>100</v>
      </c>
      <c r="S562" s="13">
        <v>0</v>
      </c>
      <c r="T562" s="14">
        <v>0</v>
      </c>
      <c r="U562" s="14"/>
      <c r="V562" s="13">
        <v>0</v>
      </c>
      <c r="W562" s="9">
        <v>0.1</v>
      </c>
      <c r="X562" s="14">
        <v>0</v>
      </c>
      <c r="Y562" s="11" t="s">
        <v>123</v>
      </c>
      <c r="Z562" s="9">
        <v>1</v>
      </c>
      <c r="AA562" s="9">
        <v>1</v>
      </c>
      <c r="AB562" s="14">
        <v>0</v>
      </c>
      <c r="AC562" s="14">
        <v>0</v>
      </c>
      <c r="AD562" s="9">
        <v>1</v>
      </c>
      <c r="AE562" s="12" t="s">
        <v>20</v>
      </c>
    </row>
    <row r="563" spans="1:31">
      <c r="A563" s="7" t="s">
        <v>1215</v>
      </c>
      <c r="B563" s="8" t="s">
        <v>54</v>
      </c>
      <c r="C563" s="9" t="s">
        <v>67</v>
      </c>
      <c r="D563" s="8" t="s">
        <v>30</v>
      </c>
      <c r="E563" s="9" t="s">
        <v>1216</v>
      </c>
      <c r="F563" s="9">
        <v>1987</v>
      </c>
      <c r="G563" s="9">
        <v>12.6</v>
      </c>
      <c r="H563" s="10">
        <v>700</v>
      </c>
      <c r="I563" s="9">
        <v>806</v>
      </c>
      <c r="J563" s="9">
        <v>86.8</v>
      </c>
      <c r="K563" s="9">
        <v>12728</v>
      </c>
      <c r="L563" s="9">
        <v>4468</v>
      </c>
      <c r="M563" s="10">
        <v>274</v>
      </c>
      <c r="N563" s="9">
        <v>296</v>
      </c>
      <c r="O563" s="9">
        <v>92.6</v>
      </c>
      <c r="P563" s="10">
        <v>358</v>
      </c>
      <c r="Q563" s="9">
        <v>401</v>
      </c>
      <c r="R563" s="9">
        <v>89.3</v>
      </c>
      <c r="S563" s="10">
        <v>59</v>
      </c>
      <c r="T563" s="9">
        <v>92</v>
      </c>
      <c r="U563" s="9">
        <v>64.099999999999994</v>
      </c>
      <c r="V563" s="13">
        <v>0</v>
      </c>
      <c r="W563" s="9">
        <v>0.1</v>
      </c>
      <c r="X563" s="9">
        <v>0.2</v>
      </c>
      <c r="Y563" s="11" t="s">
        <v>123</v>
      </c>
      <c r="Z563" s="9">
        <v>1</v>
      </c>
      <c r="AA563" s="9">
        <v>64</v>
      </c>
      <c r="AB563" s="9">
        <v>3</v>
      </c>
      <c r="AC563" s="14">
        <v>0</v>
      </c>
      <c r="AD563" s="9">
        <v>68</v>
      </c>
      <c r="AE563" s="12" t="s">
        <v>20</v>
      </c>
    </row>
    <row r="564" spans="1:31">
      <c r="A564" s="7" t="s">
        <v>1217</v>
      </c>
      <c r="B564" s="8" t="s">
        <v>34</v>
      </c>
      <c r="C564" s="9" t="s">
        <v>41</v>
      </c>
      <c r="D564" s="8" t="s">
        <v>63</v>
      </c>
      <c r="E564" s="9" t="s">
        <v>634</v>
      </c>
      <c r="F564" s="9">
        <v>2003</v>
      </c>
      <c r="G564" s="9">
        <v>7.6</v>
      </c>
      <c r="H564" s="10">
        <v>527</v>
      </c>
      <c r="I564" s="9">
        <v>600</v>
      </c>
      <c r="J564" s="9">
        <v>87.8</v>
      </c>
      <c r="K564" s="9">
        <v>8496</v>
      </c>
      <c r="L564" s="9">
        <v>2351</v>
      </c>
      <c r="M564" s="10">
        <v>261</v>
      </c>
      <c r="N564" s="9">
        <v>296</v>
      </c>
      <c r="O564" s="9">
        <v>88.2</v>
      </c>
      <c r="P564" s="10">
        <v>210</v>
      </c>
      <c r="Q564" s="9">
        <v>227</v>
      </c>
      <c r="R564" s="9">
        <v>92.5</v>
      </c>
      <c r="S564" s="10">
        <v>40</v>
      </c>
      <c r="T564" s="9">
        <v>49</v>
      </c>
      <c r="U564" s="9">
        <v>81.599999999999994</v>
      </c>
      <c r="V564" s="13">
        <v>0</v>
      </c>
      <c r="W564" s="9">
        <v>0.1</v>
      </c>
      <c r="X564" s="9">
        <v>0.6</v>
      </c>
      <c r="Y564" s="11" t="s">
        <v>123</v>
      </c>
      <c r="Z564" s="9">
        <v>2</v>
      </c>
      <c r="AA564" s="9">
        <v>57</v>
      </c>
      <c r="AB564" s="9">
        <v>3</v>
      </c>
      <c r="AC564" s="14">
        <v>0</v>
      </c>
      <c r="AD564" s="9">
        <v>50</v>
      </c>
      <c r="AE564" s="12" t="s">
        <v>20</v>
      </c>
    </row>
    <row r="565" spans="1:31">
      <c r="A565" s="7" t="s">
        <v>1218</v>
      </c>
      <c r="B565" s="8" t="s">
        <v>54</v>
      </c>
      <c r="C565" s="9" t="s">
        <v>41</v>
      </c>
      <c r="D565" s="8" t="s">
        <v>77</v>
      </c>
      <c r="E565" s="9" t="s">
        <v>1219</v>
      </c>
      <c r="F565" s="9">
        <v>2002</v>
      </c>
      <c r="G565" s="9">
        <v>3.5</v>
      </c>
      <c r="H565" s="10">
        <v>164</v>
      </c>
      <c r="I565" s="9">
        <v>191</v>
      </c>
      <c r="J565" s="9">
        <v>85.9</v>
      </c>
      <c r="K565" s="9">
        <v>2866</v>
      </c>
      <c r="L565" s="9">
        <v>623</v>
      </c>
      <c r="M565" s="10">
        <v>75</v>
      </c>
      <c r="N565" s="9">
        <v>78</v>
      </c>
      <c r="O565" s="9">
        <v>96.2</v>
      </c>
      <c r="P565" s="10">
        <v>76</v>
      </c>
      <c r="Q565" s="9">
        <v>90</v>
      </c>
      <c r="R565" s="9">
        <v>84.4</v>
      </c>
      <c r="S565" s="10">
        <v>11</v>
      </c>
      <c r="T565" s="9">
        <v>17</v>
      </c>
      <c r="U565" s="9">
        <v>64.7</v>
      </c>
      <c r="V565" s="13">
        <v>0</v>
      </c>
      <c r="W565" s="9">
        <v>0.1</v>
      </c>
      <c r="X565" s="9">
        <v>0.1</v>
      </c>
      <c r="Y565" s="11" t="s">
        <v>123</v>
      </c>
      <c r="Z565" s="9">
        <v>3</v>
      </c>
      <c r="AA565" s="9">
        <v>24</v>
      </c>
      <c r="AB565" s="9">
        <v>1</v>
      </c>
      <c r="AC565" s="14">
        <v>0</v>
      </c>
      <c r="AD565" s="9">
        <v>21</v>
      </c>
      <c r="AE565" s="12" t="s">
        <v>20</v>
      </c>
    </row>
    <row r="566" spans="1:31">
      <c r="A566" s="7" t="s">
        <v>1220</v>
      </c>
      <c r="B566" s="8" t="s">
        <v>54</v>
      </c>
      <c r="C566" s="9" t="s">
        <v>67</v>
      </c>
      <c r="D566" s="8" t="s">
        <v>36</v>
      </c>
      <c r="E566" s="9" t="s">
        <v>1221</v>
      </c>
      <c r="F566" s="9">
        <v>2003</v>
      </c>
      <c r="G566" s="9">
        <v>3.2</v>
      </c>
      <c r="H566" s="10">
        <v>125</v>
      </c>
      <c r="I566" s="9">
        <v>152</v>
      </c>
      <c r="J566" s="9">
        <v>82.2</v>
      </c>
      <c r="K566" s="9">
        <v>2210</v>
      </c>
      <c r="L566" s="9">
        <v>820</v>
      </c>
      <c r="M566" s="10">
        <v>54</v>
      </c>
      <c r="N566" s="9">
        <v>59</v>
      </c>
      <c r="O566" s="9">
        <v>91.5</v>
      </c>
      <c r="P566" s="10">
        <v>57</v>
      </c>
      <c r="Q566" s="9">
        <v>67</v>
      </c>
      <c r="R566" s="9">
        <v>85.1</v>
      </c>
      <c r="S566" s="10">
        <v>12</v>
      </c>
      <c r="T566" s="9">
        <v>21</v>
      </c>
      <c r="U566" s="9">
        <v>57.1</v>
      </c>
      <c r="V566" s="13">
        <v>0</v>
      </c>
      <c r="W566" s="9">
        <v>0.1</v>
      </c>
      <c r="X566" s="9">
        <v>0.2</v>
      </c>
      <c r="Y566" s="11" t="s">
        <v>123</v>
      </c>
      <c r="Z566" s="9">
        <v>2</v>
      </c>
      <c r="AA566" s="9">
        <v>14</v>
      </c>
      <c r="AB566" s="14">
        <v>0</v>
      </c>
      <c r="AC566" s="14">
        <v>0</v>
      </c>
      <c r="AD566" s="9">
        <v>10</v>
      </c>
      <c r="AE566" s="12" t="s">
        <v>20</v>
      </c>
    </row>
    <row r="567" spans="1:31">
      <c r="A567" s="7" t="s">
        <v>1222</v>
      </c>
      <c r="B567" s="8" t="s">
        <v>28</v>
      </c>
      <c r="C567" s="9" t="s">
        <v>41</v>
      </c>
      <c r="D567" s="8" t="s">
        <v>168</v>
      </c>
      <c r="E567" s="9" t="s">
        <v>1223</v>
      </c>
      <c r="F567" s="9">
        <v>1990</v>
      </c>
      <c r="G567" s="9">
        <v>10.9</v>
      </c>
      <c r="H567" s="10">
        <v>471</v>
      </c>
      <c r="I567" s="9">
        <v>561</v>
      </c>
      <c r="J567" s="9">
        <v>84</v>
      </c>
      <c r="K567" s="9">
        <v>8327</v>
      </c>
      <c r="L567" s="9">
        <v>2463</v>
      </c>
      <c r="M567" s="10">
        <v>198</v>
      </c>
      <c r="N567" s="9">
        <v>226</v>
      </c>
      <c r="O567" s="9">
        <v>87.6</v>
      </c>
      <c r="P567" s="10">
        <v>226</v>
      </c>
      <c r="Q567" s="9">
        <v>255</v>
      </c>
      <c r="R567" s="9">
        <v>88.6</v>
      </c>
      <c r="S567" s="10">
        <v>39</v>
      </c>
      <c r="T567" s="9">
        <v>68</v>
      </c>
      <c r="U567" s="9">
        <v>57.4</v>
      </c>
      <c r="V567" s="13">
        <v>0</v>
      </c>
      <c r="W567" s="9">
        <v>0.1</v>
      </c>
      <c r="X567" s="9">
        <v>0.3</v>
      </c>
      <c r="Y567" s="11" t="s">
        <v>123</v>
      </c>
      <c r="Z567" s="9">
        <v>3</v>
      </c>
      <c r="AA567" s="9">
        <v>51</v>
      </c>
      <c r="AB567" s="9">
        <v>4</v>
      </c>
      <c r="AC567" s="9">
        <v>1</v>
      </c>
      <c r="AD567" s="9">
        <v>48</v>
      </c>
      <c r="AE567" s="12" t="s">
        <v>20</v>
      </c>
    </row>
    <row r="568" spans="1:31">
      <c r="A568" s="7" t="s">
        <v>1224</v>
      </c>
      <c r="B568" s="14"/>
      <c r="C568" s="9" t="s">
        <v>23</v>
      </c>
      <c r="D568" s="8" t="s">
        <v>30</v>
      </c>
      <c r="E568" s="14"/>
      <c r="F568" s="14"/>
      <c r="G568" s="9">
        <v>1.4</v>
      </c>
      <c r="H568" s="10">
        <v>36</v>
      </c>
      <c r="I568" s="9">
        <v>45</v>
      </c>
      <c r="J568" s="9">
        <v>80</v>
      </c>
      <c r="K568" s="9">
        <v>632</v>
      </c>
      <c r="L568" s="9">
        <v>137</v>
      </c>
      <c r="M568" s="10">
        <v>12</v>
      </c>
      <c r="N568" s="9">
        <v>16</v>
      </c>
      <c r="O568" s="9">
        <v>75</v>
      </c>
      <c r="P568" s="10">
        <v>19</v>
      </c>
      <c r="Q568" s="9">
        <v>21</v>
      </c>
      <c r="R568" s="9">
        <v>90.5</v>
      </c>
      <c r="S568" s="10">
        <v>2</v>
      </c>
      <c r="T568" s="9">
        <v>2</v>
      </c>
      <c r="U568" s="9">
        <v>100</v>
      </c>
      <c r="V568" s="13">
        <v>0</v>
      </c>
      <c r="W568" s="9">
        <v>0.1</v>
      </c>
      <c r="X568" s="9">
        <v>0.1</v>
      </c>
      <c r="Y568" s="11" t="s">
        <v>123</v>
      </c>
      <c r="Z568" s="9">
        <v>1</v>
      </c>
      <c r="AA568" s="9">
        <v>2</v>
      </c>
      <c r="AB568" s="14">
        <v>0</v>
      </c>
      <c r="AC568" s="14">
        <v>0</v>
      </c>
      <c r="AD568" s="9">
        <v>5</v>
      </c>
      <c r="AE568" s="12" t="s">
        <v>20</v>
      </c>
    </row>
    <row r="569" spans="1:31">
      <c r="A569" s="7" t="s">
        <v>1225</v>
      </c>
      <c r="B569" s="8" t="s">
        <v>866</v>
      </c>
      <c r="C569" s="9" t="s">
        <v>241</v>
      </c>
      <c r="D569" s="8" t="s">
        <v>101</v>
      </c>
      <c r="E569" s="9" t="s">
        <v>1226</v>
      </c>
      <c r="F569" s="9">
        <v>1994</v>
      </c>
      <c r="G569" s="9">
        <v>2.7</v>
      </c>
      <c r="H569" s="10">
        <v>83</v>
      </c>
      <c r="I569" s="9">
        <v>111</v>
      </c>
      <c r="J569" s="9">
        <v>74.8</v>
      </c>
      <c r="K569" s="9">
        <v>1210</v>
      </c>
      <c r="L569" s="9">
        <v>315</v>
      </c>
      <c r="M569" s="10">
        <v>48</v>
      </c>
      <c r="N569" s="9">
        <v>58</v>
      </c>
      <c r="O569" s="9">
        <v>82.8</v>
      </c>
      <c r="P569" s="10">
        <v>31</v>
      </c>
      <c r="Q569" s="9">
        <v>37</v>
      </c>
      <c r="R569" s="9">
        <v>83.8</v>
      </c>
      <c r="S569" s="10">
        <v>2</v>
      </c>
      <c r="T569" s="9">
        <v>9</v>
      </c>
      <c r="U569" s="9">
        <v>22.2</v>
      </c>
      <c r="V569" s="13">
        <v>0</v>
      </c>
      <c r="W569" s="9">
        <v>0.1</v>
      </c>
      <c r="X569" s="9">
        <v>0.1</v>
      </c>
      <c r="Y569" s="11" t="s">
        <v>123</v>
      </c>
      <c r="Z569" s="9">
        <v>2</v>
      </c>
      <c r="AA569" s="14">
        <v>0</v>
      </c>
      <c r="AB569" s="9">
        <v>1</v>
      </c>
      <c r="AC569" s="9">
        <v>1</v>
      </c>
      <c r="AD569" s="9">
        <v>2</v>
      </c>
      <c r="AE569" s="12" t="s">
        <v>20</v>
      </c>
    </row>
    <row r="570" spans="1:31">
      <c r="A570" s="7" t="s">
        <v>1227</v>
      </c>
      <c r="B570" s="8" t="s">
        <v>54</v>
      </c>
      <c r="C570" s="9" t="s">
        <v>918</v>
      </c>
      <c r="D570" s="8" t="s">
        <v>168</v>
      </c>
      <c r="E570" s="9" t="s">
        <v>92</v>
      </c>
      <c r="F570" s="9">
        <v>1991</v>
      </c>
      <c r="G570" s="9">
        <v>20</v>
      </c>
      <c r="H570" s="10">
        <v>523</v>
      </c>
      <c r="I570" s="9">
        <v>756</v>
      </c>
      <c r="J570" s="9">
        <v>69.2</v>
      </c>
      <c r="K570" s="9">
        <v>14829</v>
      </c>
      <c r="L570" s="9">
        <v>11679</v>
      </c>
      <c r="M570" s="10">
        <v>118</v>
      </c>
      <c r="N570" s="9">
        <v>118</v>
      </c>
      <c r="O570" s="9">
        <v>100</v>
      </c>
      <c r="P570" s="10">
        <v>225</v>
      </c>
      <c r="Q570" s="9">
        <v>231</v>
      </c>
      <c r="R570" s="9">
        <v>97.4</v>
      </c>
      <c r="S570" s="10">
        <v>180</v>
      </c>
      <c r="T570" s="9">
        <v>402</v>
      </c>
      <c r="U570" s="9">
        <v>44.8</v>
      </c>
      <c r="V570" s="13">
        <v>0</v>
      </c>
      <c r="W570" s="9">
        <v>0.1</v>
      </c>
      <c r="X570" s="9">
        <v>0.1</v>
      </c>
      <c r="Y570" s="11" t="s">
        <v>123</v>
      </c>
      <c r="Z570" s="9">
        <v>2</v>
      </c>
      <c r="AA570" s="9">
        <v>11</v>
      </c>
      <c r="AB570" s="9">
        <v>1</v>
      </c>
      <c r="AC570" s="14">
        <v>0</v>
      </c>
      <c r="AD570" s="14">
        <v>0</v>
      </c>
      <c r="AE570" s="12" t="s">
        <v>20</v>
      </c>
    </row>
    <row r="571" spans="1:31">
      <c r="A571" s="7" t="s">
        <v>1228</v>
      </c>
      <c r="B571" s="8" t="s">
        <v>54</v>
      </c>
      <c r="C571" s="9" t="s">
        <v>41</v>
      </c>
      <c r="D571" s="8" t="s">
        <v>68</v>
      </c>
      <c r="E571" s="9" t="s">
        <v>1229</v>
      </c>
      <c r="F571" s="9">
        <v>2009</v>
      </c>
      <c r="G571" s="9">
        <v>1.8</v>
      </c>
      <c r="H571" s="10">
        <v>39</v>
      </c>
      <c r="I571" s="9">
        <v>60</v>
      </c>
      <c r="J571" s="9">
        <v>65</v>
      </c>
      <c r="K571" s="9">
        <v>535</v>
      </c>
      <c r="L571" s="9">
        <v>83</v>
      </c>
      <c r="M571" s="10">
        <v>20</v>
      </c>
      <c r="N571" s="9">
        <v>32</v>
      </c>
      <c r="O571" s="9">
        <v>62.5</v>
      </c>
      <c r="P571" s="10">
        <v>15</v>
      </c>
      <c r="Q571" s="9">
        <v>18</v>
      </c>
      <c r="R571" s="9">
        <v>83.3</v>
      </c>
      <c r="S571" s="13">
        <v>0</v>
      </c>
      <c r="T571" s="9">
        <v>5</v>
      </c>
      <c r="U571" s="14">
        <v>0</v>
      </c>
      <c r="V571" s="13">
        <v>0</v>
      </c>
      <c r="W571" s="9">
        <v>0.1</v>
      </c>
      <c r="X571" s="9">
        <v>0.1</v>
      </c>
      <c r="Y571" s="11" t="s">
        <v>123</v>
      </c>
      <c r="Z571" s="9">
        <v>1</v>
      </c>
      <c r="AA571" s="9">
        <v>3</v>
      </c>
      <c r="AB571" s="9">
        <v>2</v>
      </c>
      <c r="AC571" s="14">
        <v>0</v>
      </c>
      <c r="AD571" s="9">
        <v>7</v>
      </c>
      <c r="AE571" s="12" t="s">
        <v>20</v>
      </c>
    </row>
    <row r="572" spans="1:31">
      <c r="A572" s="7" t="s">
        <v>1230</v>
      </c>
      <c r="B572" s="8" t="s">
        <v>696</v>
      </c>
      <c r="C572" s="9" t="s">
        <v>67</v>
      </c>
      <c r="D572" s="8" t="s">
        <v>96</v>
      </c>
      <c r="E572" s="9" t="s">
        <v>1231</v>
      </c>
      <c r="F572" s="9">
        <v>2003</v>
      </c>
      <c r="G572" s="9">
        <v>17.7</v>
      </c>
      <c r="H572" s="10">
        <v>837</v>
      </c>
      <c r="I572" s="9">
        <v>924</v>
      </c>
      <c r="J572" s="9">
        <v>90.6</v>
      </c>
      <c r="K572" s="9">
        <v>16175</v>
      </c>
      <c r="L572" s="9">
        <v>5901</v>
      </c>
      <c r="M572" s="10">
        <v>254</v>
      </c>
      <c r="N572" s="9">
        <v>272</v>
      </c>
      <c r="O572" s="9">
        <v>93.4</v>
      </c>
      <c r="P572" s="10">
        <v>514</v>
      </c>
      <c r="Q572" s="9">
        <v>540</v>
      </c>
      <c r="R572" s="9">
        <v>95.2</v>
      </c>
      <c r="S572" s="10">
        <v>66</v>
      </c>
      <c r="T572" s="9">
        <v>97</v>
      </c>
      <c r="U572" s="9">
        <v>68</v>
      </c>
      <c r="V572" s="13">
        <v>0</v>
      </c>
      <c r="W572" s="9">
        <v>0.1</v>
      </c>
      <c r="X572" s="9">
        <v>0.1</v>
      </c>
      <c r="Y572" s="11" t="s">
        <v>123</v>
      </c>
      <c r="Z572" s="9">
        <v>1</v>
      </c>
      <c r="AA572" s="9">
        <v>44</v>
      </c>
      <c r="AB572" s="14">
        <v>0</v>
      </c>
      <c r="AC572" s="14">
        <v>0</v>
      </c>
      <c r="AD572" s="9">
        <v>39</v>
      </c>
      <c r="AE572" s="12" t="s">
        <v>20</v>
      </c>
    </row>
    <row r="573" spans="1:31">
      <c r="A573" s="50" t="s">
        <v>920</v>
      </c>
      <c r="B573" s="52" t="s">
        <v>208</v>
      </c>
      <c r="C573" s="53" t="s">
        <v>29</v>
      </c>
      <c r="D573" s="52" t="s">
        <v>168</v>
      </c>
      <c r="E573" s="53" t="s">
        <v>921</v>
      </c>
      <c r="F573" s="53">
        <v>1994</v>
      </c>
      <c r="G573" s="53">
        <v>1.4</v>
      </c>
      <c r="H573" s="56">
        <v>42</v>
      </c>
      <c r="I573" s="53">
        <v>54</v>
      </c>
      <c r="J573" s="53">
        <v>77.8</v>
      </c>
      <c r="K573" s="53">
        <v>656</v>
      </c>
      <c r="L573" s="53">
        <v>163</v>
      </c>
      <c r="M573" s="56">
        <v>30</v>
      </c>
      <c r="N573" s="53">
        <v>36</v>
      </c>
      <c r="O573" s="53">
        <v>83.3</v>
      </c>
      <c r="P573" s="56">
        <v>8</v>
      </c>
      <c r="Q573" s="53">
        <v>8</v>
      </c>
      <c r="R573" s="53">
        <v>100</v>
      </c>
      <c r="S573" s="56">
        <v>4</v>
      </c>
      <c r="T573" s="53">
        <v>9</v>
      </c>
      <c r="U573" s="53">
        <v>44.4</v>
      </c>
      <c r="V573" s="57">
        <v>0</v>
      </c>
      <c r="W573" s="53">
        <v>0.1</v>
      </c>
      <c r="X573" s="53">
        <v>0.3</v>
      </c>
      <c r="Y573" s="58" t="s">
        <v>123</v>
      </c>
      <c r="Z573" s="53">
        <v>2</v>
      </c>
      <c r="AA573" s="53">
        <v>3</v>
      </c>
      <c r="AB573" s="53">
        <v>3</v>
      </c>
      <c r="AC573" s="53">
        <v>2</v>
      </c>
      <c r="AD573" s="53">
        <v>4</v>
      </c>
      <c r="AE573" s="61" t="s">
        <v>20</v>
      </c>
    </row>
    <row r="574" spans="1:31">
      <c r="A574" s="7" t="s">
        <v>1232</v>
      </c>
      <c r="B574" s="8" t="s">
        <v>54</v>
      </c>
      <c r="C574" s="9" t="s">
        <v>67</v>
      </c>
      <c r="D574" s="8" t="s">
        <v>55</v>
      </c>
      <c r="E574" s="9" t="s">
        <v>1233</v>
      </c>
      <c r="F574" s="9">
        <v>2004</v>
      </c>
      <c r="G574" s="9">
        <v>7.5</v>
      </c>
      <c r="H574" s="10">
        <v>258</v>
      </c>
      <c r="I574" s="9">
        <v>335</v>
      </c>
      <c r="J574" s="9">
        <v>77</v>
      </c>
      <c r="K574" s="9">
        <v>4130</v>
      </c>
      <c r="L574" s="9">
        <v>1222</v>
      </c>
      <c r="M574" s="10">
        <v>141</v>
      </c>
      <c r="N574" s="9">
        <v>162</v>
      </c>
      <c r="O574" s="9">
        <v>87</v>
      </c>
      <c r="P574" s="10">
        <v>97</v>
      </c>
      <c r="Q574" s="9">
        <v>125</v>
      </c>
      <c r="R574" s="9">
        <v>77.599999999999994</v>
      </c>
      <c r="S574" s="10">
        <v>18</v>
      </c>
      <c r="T574" s="9">
        <v>34</v>
      </c>
      <c r="U574" s="9">
        <v>52.9</v>
      </c>
      <c r="V574" s="13">
        <v>0</v>
      </c>
      <c r="W574" s="9">
        <v>0.1</v>
      </c>
      <c r="X574" s="9">
        <v>0.2</v>
      </c>
      <c r="Y574" s="11" t="s">
        <v>123</v>
      </c>
      <c r="Z574" s="9">
        <v>2</v>
      </c>
      <c r="AA574" s="9">
        <v>25</v>
      </c>
      <c r="AB574" s="9">
        <v>1</v>
      </c>
      <c r="AC574" s="14">
        <v>0</v>
      </c>
      <c r="AD574" s="9">
        <v>26</v>
      </c>
      <c r="AE574" s="12" t="s">
        <v>20</v>
      </c>
    </row>
    <row r="575" spans="1:31">
      <c r="A575" s="7" t="s">
        <v>1234</v>
      </c>
      <c r="B575" s="8" t="s">
        <v>696</v>
      </c>
      <c r="C575" s="9" t="s">
        <v>67</v>
      </c>
      <c r="D575" s="8" t="s">
        <v>30</v>
      </c>
      <c r="E575" s="9" t="s">
        <v>1235</v>
      </c>
      <c r="F575" s="9">
        <v>1995</v>
      </c>
      <c r="G575" s="9">
        <v>0.9</v>
      </c>
      <c r="H575" s="10">
        <v>18</v>
      </c>
      <c r="I575" s="9">
        <v>22</v>
      </c>
      <c r="J575" s="9">
        <v>81.8</v>
      </c>
      <c r="K575" s="9">
        <v>485</v>
      </c>
      <c r="L575" s="9">
        <v>207</v>
      </c>
      <c r="M575" s="10">
        <v>3</v>
      </c>
      <c r="N575" s="9">
        <v>3</v>
      </c>
      <c r="O575" s="9">
        <v>100</v>
      </c>
      <c r="P575" s="10">
        <v>9</v>
      </c>
      <c r="Q575" s="9">
        <v>12</v>
      </c>
      <c r="R575" s="9">
        <v>75</v>
      </c>
      <c r="S575" s="10">
        <v>5</v>
      </c>
      <c r="T575" s="9">
        <v>6</v>
      </c>
      <c r="U575" s="9">
        <v>83.3</v>
      </c>
      <c r="V575" s="13">
        <v>0</v>
      </c>
      <c r="W575" s="9">
        <v>0.1</v>
      </c>
      <c r="X575" s="14">
        <v>0</v>
      </c>
      <c r="Y575" s="11" t="s">
        <v>123</v>
      </c>
      <c r="Z575" s="9">
        <v>1</v>
      </c>
      <c r="AA575" s="9">
        <v>4</v>
      </c>
      <c r="AB575" s="9">
        <v>1</v>
      </c>
      <c r="AC575" s="14">
        <v>0</v>
      </c>
      <c r="AD575" s="14">
        <v>0</v>
      </c>
      <c r="AE575" s="12" t="s">
        <v>20</v>
      </c>
    </row>
    <row r="576" spans="1:31">
      <c r="A576" s="7" t="s">
        <v>1236</v>
      </c>
      <c r="B576" s="8" t="s">
        <v>1056</v>
      </c>
      <c r="C576" s="9" t="s">
        <v>67</v>
      </c>
      <c r="D576" s="8" t="s">
        <v>157</v>
      </c>
      <c r="E576" s="9" t="s">
        <v>1237</v>
      </c>
      <c r="F576" s="9">
        <v>2000</v>
      </c>
      <c r="G576" s="9">
        <v>14.4</v>
      </c>
      <c r="H576" s="10">
        <v>583</v>
      </c>
      <c r="I576" s="9">
        <v>656</v>
      </c>
      <c r="J576" s="9">
        <v>88.9</v>
      </c>
      <c r="K576" s="9">
        <v>10705</v>
      </c>
      <c r="L576" s="9">
        <v>3998</v>
      </c>
      <c r="M576" s="10">
        <v>211</v>
      </c>
      <c r="N576" s="9">
        <v>230</v>
      </c>
      <c r="O576" s="9">
        <v>91.7</v>
      </c>
      <c r="P576" s="10">
        <v>332</v>
      </c>
      <c r="Q576" s="9">
        <v>354</v>
      </c>
      <c r="R576" s="9">
        <v>93.8</v>
      </c>
      <c r="S576" s="10">
        <v>34</v>
      </c>
      <c r="T576" s="9">
        <v>57</v>
      </c>
      <c r="U576" s="9">
        <v>59.6</v>
      </c>
      <c r="V576" s="13">
        <v>0</v>
      </c>
      <c r="W576" s="9">
        <v>0.1</v>
      </c>
      <c r="X576" s="9">
        <v>0.2</v>
      </c>
      <c r="Y576" s="11" t="s">
        <v>123</v>
      </c>
      <c r="Z576" s="9">
        <v>2</v>
      </c>
      <c r="AA576" s="9">
        <v>26</v>
      </c>
      <c r="AB576" s="14">
        <v>0</v>
      </c>
      <c r="AC576" s="14">
        <v>0</v>
      </c>
      <c r="AD576" s="9">
        <v>31</v>
      </c>
      <c r="AE576" s="12" t="s">
        <v>20</v>
      </c>
    </row>
    <row r="577" spans="1:31">
      <c r="A577" s="7" t="s">
        <v>1238</v>
      </c>
      <c r="B577" s="8" t="s">
        <v>54</v>
      </c>
      <c r="C577" s="9" t="s">
        <v>67</v>
      </c>
      <c r="D577" s="8" t="s">
        <v>133</v>
      </c>
      <c r="E577" s="9" t="s">
        <v>1239</v>
      </c>
      <c r="F577" s="9">
        <v>1995</v>
      </c>
      <c r="G577" s="9">
        <v>3.1</v>
      </c>
      <c r="H577" s="10">
        <v>135</v>
      </c>
      <c r="I577" s="9">
        <v>165</v>
      </c>
      <c r="J577" s="9">
        <v>81.8</v>
      </c>
      <c r="K577" s="9">
        <v>2536</v>
      </c>
      <c r="L577" s="9">
        <v>915</v>
      </c>
      <c r="M577" s="10">
        <v>53</v>
      </c>
      <c r="N577" s="9">
        <v>57</v>
      </c>
      <c r="O577" s="9">
        <v>93</v>
      </c>
      <c r="P577" s="10">
        <v>68</v>
      </c>
      <c r="Q577" s="9">
        <v>79</v>
      </c>
      <c r="R577" s="9">
        <v>86.1</v>
      </c>
      <c r="S577" s="10">
        <v>12</v>
      </c>
      <c r="T577" s="9">
        <v>24</v>
      </c>
      <c r="U577" s="9">
        <v>50</v>
      </c>
      <c r="V577" s="13">
        <v>0</v>
      </c>
      <c r="W577" s="9">
        <v>0.1</v>
      </c>
      <c r="X577" s="14">
        <v>0</v>
      </c>
      <c r="Y577" s="11" t="s">
        <v>123</v>
      </c>
      <c r="Z577" s="9">
        <v>1</v>
      </c>
      <c r="AA577" s="9">
        <v>22</v>
      </c>
      <c r="AB577" s="14">
        <v>0</v>
      </c>
      <c r="AC577" s="14">
        <v>0</v>
      </c>
      <c r="AD577" s="9">
        <v>6</v>
      </c>
      <c r="AE577" s="12" t="s">
        <v>20</v>
      </c>
    </row>
    <row r="578" spans="1:31">
      <c r="A578" s="7" t="s">
        <v>1240</v>
      </c>
      <c r="B578" s="8" t="s">
        <v>1241</v>
      </c>
      <c r="C578" s="9" t="s">
        <v>41</v>
      </c>
      <c r="D578" s="8" t="s">
        <v>221</v>
      </c>
      <c r="E578" s="9" t="s">
        <v>1242</v>
      </c>
      <c r="F578" s="9">
        <v>2000</v>
      </c>
      <c r="G578" s="9">
        <v>0.3</v>
      </c>
      <c r="H578" s="10">
        <v>12</v>
      </c>
      <c r="I578" s="9">
        <v>12</v>
      </c>
      <c r="J578" s="9">
        <v>100</v>
      </c>
      <c r="K578" s="9">
        <v>186</v>
      </c>
      <c r="L578" s="9">
        <v>49</v>
      </c>
      <c r="M578" s="10">
        <v>6</v>
      </c>
      <c r="N578" s="9">
        <v>6</v>
      </c>
      <c r="O578" s="9">
        <v>100</v>
      </c>
      <c r="P578" s="10">
        <v>5</v>
      </c>
      <c r="Q578" s="9">
        <v>5</v>
      </c>
      <c r="R578" s="9">
        <v>100</v>
      </c>
      <c r="S578" s="10">
        <v>1</v>
      </c>
      <c r="T578" s="9">
        <v>1</v>
      </c>
      <c r="U578" s="9">
        <v>100</v>
      </c>
      <c r="V578" s="13">
        <v>0</v>
      </c>
      <c r="W578" s="9">
        <v>0.1</v>
      </c>
      <c r="X578" s="9">
        <v>0.1</v>
      </c>
      <c r="Y578" s="11" t="s">
        <v>123</v>
      </c>
      <c r="Z578" s="9">
        <v>2</v>
      </c>
      <c r="AA578" s="14">
        <v>0</v>
      </c>
      <c r="AB578" s="9">
        <v>1</v>
      </c>
      <c r="AC578" s="14">
        <v>0</v>
      </c>
      <c r="AD578" s="9">
        <v>2</v>
      </c>
      <c r="AE578" s="12" t="s">
        <v>20</v>
      </c>
    </row>
    <row r="579" spans="1:31">
      <c r="A579" s="7" t="s">
        <v>1243</v>
      </c>
      <c r="B579" s="8" t="s">
        <v>1063</v>
      </c>
      <c r="C579" s="9" t="s">
        <v>67</v>
      </c>
      <c r="D579" s="8" t="s">
        <v>77</v>
      </c>
      <c r="E579" s="9" t="s">
        <v>1244</v>
      </c>
      <c r="F579" s="9">
        <v>1996</v>
      </c>
      <c r="G579" s="9">
        <v>14.6</v>
      </c>
      <c r="H579" s="10">
        <v>737</v>
      </c>
      <c r="I579" s="9">
        <v>841</v>
      </c>
      <c r="J579" s="9">
        <v>87.6</v>
      </c>
      <c r="K579" s="9">
        <v>14361</v>
      </c>
      <c r="L579" s="9">
        <v>5426</v>
      </c>
      <c r="M579" s="10">
        <v>230</v>
      </c>
      <c r="N579" s="9">
        <v>246</v>
      </c>
      <c r="O579" s="9">
        <v>93.5</v>
      </c>
      <c r="P579" s="10">
        <v>424</v>
      </c>
      <c r="Q579" s="9">
        <v>449</v>
      </c>
      <c r="R579" s="9">
        <v>94.4</v>
      </c>
      <c r="S579" s="10">
        <v>73</v>
      </c>
      <c r="T579" s="9">
        <v>131</v>
      </c>
      <c r="U579" s="9">
        <v>55.7</v>
      </c>
      <c r="V579" s="13">
        <v>0</v>
      </c>
      <c r="W579" s="14">
        <v>0</v>
      </c>
      <c r="X579" s="9">
        <v>0.3</v>
      </c>
      <c r="Y579" s="14">
        <v>0</v>
      </c>
      <c r="Z579" s="14">
        <v>0</v>
      </c>
      <c r="AA579" s="9">
        <v>60</v>
      </c>
      <c r="AB579" s="9">
        <v>4</v>
      </c>
      <c r="AC579" s="9">
        <v>1</v>
      </c>
      <c r="AD579" s="9">
        <v>57</v>
      </c>
      <c r="AE579" s="12" t="s">
        <v>20</v>
      </c>
    </row>
    <row r="580" spans="1:31">
      <c r="A580" s="7" t="s">
        <v>1245</v>
      </c>
      <c r="B580" s="8" t="s">
        <v>192</v>
      </c>
      <c r="C580" s="9" t="s">
        <v>41</v>
      </c>
      <c r="D580" s="8" t="s">
        <v>110</v>
      </c>
      <c r="E580" s="9" t="s">
        <v>1246</v>
      </c>
      <c r="F580" s="9">
        <v>1993</v>
      </c>
      <c r="G580" s="9">
        <v>0.8</v>
      </c>
      <c r="H580" s="10">
        <v>48</v>
      </c>
      <c r="I580" s="9">
        <v>55</v>
      </c>
      <c r="J580" s="9">
        <v>87.3</v>
      </c>
      <c r="K580" s="9">
        <v>876</v>
      </c>
      <c r="L580" s="9">
        <v>256</v>
      </c>
      <c r="M580" s="10">
        <v>18</v>
      </c>
      <c r="N580" s="9">
        <v>18</v>
      </c>
      <c r="O580" s="9">
        <v>100</v>
      </c>
      <c r="P580" s="10">
        <v>22</v>
      </c>
      <c r="Q580" s="9">
        <v>25</v>
      </c>
      <c r="R580" s="9">
        <v>88</v>
      </c>
      <c r="S580" s="10">
        <v>6</v>
      </c>
      <c r="T580" s="9">
        <v>9</v>
      </c>
      <c r="U580" s="9">
        <v>66.7</v>
      </c>
      <c r="V580" s="13">
        <v>0</v>
      </c>
      <c r="W580" s="14">
        <v>0</v>
      </c>
      <c r="X580" s="9">
        <v>0.1</v>
      </c>
      <c r="Y580" s="14">
        <v>0</v>
      </c>
      <c r="Z580" s="9">
        <v>1</v>
      </c>
      <c r="AA580" s="9">
        <v>8</v>
      </c>
      <c r="AB580" s="9">
        <v>1</v>
      </c>
      <c r="AC580" s="14">
        <v>0</v>
      </c>
      <c r="AD580" s="9">
        <v>7</v>
      </c>
      <c r="AE580" s="12" t="s">
        <v>20</v>
      </c>
    </row>
    <row r="581" spans="1:31">
      <c r="A581" s="7" t="s">
        <v>1247</v>
      </c>
      <c r="B581" s="8" t="s">
        <v>100</v>
      </c>
      <c r="C581" s="9" t="s">
        <v>23</v>
      </c>
      <c r="D581" s="8" t="s">
        <v>63</v>
      </c>
      <c r="E581" s="9" t="s">
        <v>1248</v>
      </c>
      <c r="F581" s="9">
        <v>2001</v>
      </c>
      <c r="G581" s="9">
        <v>1</v>
      </c>
      <c r="H581" s="10">
        <v>12</v>
      </c>
      <c r="I581" s="9">
        <v>17</v>
      </c>
      <c r="J581" s="9">
        <v>70.599999999999994</v>
      </c>
      <c r="K581" s="9">
        <v>152</v>
      </c>
      <c r="L581" s="9">
        <v>9</v>
      </c>
      <c r="M581" s="10">
        <v>5</v>
      </c>
      <c r="N581" s="9">
        <v>7</v>
      </c>
      <c r="O581" s="9">
        <v>71.400000000000006</v>
      </c>
      <c r="P581" s="10">
        <v>3</v>
      </c>
      <c r="Q581" s="9">
        <v>5</v>
      </c>
      <c r="R581" s="9">
        <v>60</v>
      </c>
      <c r="S581" s="10">
        <v>1</v>
      </c>
      <c r="T581" s="9">
        <v>2</v>
      </c>
      <c r="U581" s="9">
        <v>50</v>
      </c>
      <c r="V581" s="13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9">
        <v>1</v>
      </c>
      <c r="AC581" s="14">
        <v>0</v>
      </c>
      <c r="AD581" s="9">
        <v>1</v>
      </c>
      <c r="AE581" s="12" t="s">
        <v>20</v>
      </c>
    </row>
    <row r="582" spans="1:31">
      <c r="A582" s="7" t="s">
        <v>1249</v>
      </c>
      <c r="B582" s="8" t="s">
        <v>120</v>
      </c>
      <c r="C582" s="9" t="s">
        <v>67</v>
      </c>
      <c r="D582" s="8" t="s">
        <v>42</v>
      </c>
      <c r="E582" s="9" t="s">
        <v>1250</v>
      </c>
      <c r="F582" s="9">
        <v>1995</v>
      </c>
      <c r="G582" s="9">
        <v>0.1</v>
      </c>
      <c r="H582" s="10">
        <v>2</v>
      </c>
      <c r="I582" s="9">
        <v>4</v>
      </c>
      <c r="J582" s="9">
        <v>50</v>
      </c>
      <c r="K582" s="9">
        <v>50</v>
      </c>
      <c r="L582" s="14">
        <v>0</v>
      </c>
      <c r="M582" s="10">
        <v>1</v>
      </c>
      <c r="N582" s="9">
        <v>3</v>
      </c>
      <c r="O582" s="9">
        <v>33.299999999999997</v>
      </c>
      <c r="P582" s="13">
        <v>0</v>
      </c>
      <c r="Q582" s="14">
        <v>0</v>
      </c>
      <c r="R582" s="14"/>
      <c r="S582" s="10">
        <v>1</v>
      </c>
      <c r="T582" s="9">
        <v>1</v>
      </c>
      <c r="U582" s="9">
        <v>100</v>
      </c>
      <c r="V582" s="13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2" t="s">
        <v>20</v>
      </c>
    </row>
    <row r="583" spans="1:31">
      <c r="A583" s="7" t="s">
        <v>1251</v>
      </c>
      <c r="B583" s="8" t="s">
        <v>54</v>
      </c>
      <c r="C583" s="9" t="s">
        <v>82</v>
      </c>
      <c r="D583" s="8" t="s">
        <v>68</v>
      </c>
      <c r="E583" s="9" t="s">
        <v>1252</v>
      </c>
      <c r="F583" s="9">
        <v>2003</v>
      </c>
      <c r="G583" s="9">
        <v>1.1000000000000001</v>
      </c>
      <c r="H583" s="10">
        <v>8</v>
      </c>
      <c r="I583" s="9">
        <v>15</v>
      </c>
      <c r="J583" s="9">
        <v>53.3</v>
      </c>
      <c r="K583" s="9">
        <v>114</v>
      </c>
      <c r="L583" s="9">
        <v>46</v>
      </c>
      <c r="M583" s="10">
        <v>5</v>
      </c>
      <c r="N583" s="9">
        <v>9</v>
      </c>
      <c r="O583" s="9">
        <v>55.6</v>
      </c>
      <c r="P583" s="10">
        <v>2</v>
      </c>
      <c r="Q583" s="9">
        <v>4</v>
      </c>
      <c r="R583" s="9">
        <v>50</v>
      </c>
      <c r="S583" s="10">
        <v>1</v>
      </c>
      <c r="T583" s="9">
        <v>2</v>
      </c>
      <c r="U583" s="9">
        <v>50</v>
      </c>
      <c r="V583" s="13">
        <v>0</v>
      </c>
      <c r="W583" s="14">
        <v>0</v>
      </c>
      <c r="X583" s="14">
        <v>0</v>
      </c>
      <c r="Y583" s="14">
        <v>0</v>
      </c>
      <c r="Z583" s="14">
        <v>0</v>
      </c>
      <c r="AA583" s="9">
        <v>3</v>
      </c>
      <c r="AB583" s="9">
        <v>1</v>
      </c>
      <c r="AC583" s="14">
        <v>0</v>
      </c>
      <c r="AD583" s="9">
        <v>3</v>
      </c>
      <c r="AE583" s="12" t="s">
        <v>20</v>
      </c>
    </row>
    <row r="584" spans="1:31">
      <c r="A584" s="7" t="s">
        <v>1253</v>
      </c>
      <c r="B584" s="8" t="s">
        <v>54</v>
      </c>
      <c r="C584" s="9" t="s">
        <v>67</v>
      </c>
      <c r="D584" s="8" t="s">
        <v>110</v>
      </c>
      <c r="E584" s="9" t="s">
        <v>1254</v>
      </c>
      <c r="F584" s="9">
        <v>2007</v>
      </c>
      <c r="G584" s="9">
        <v>2.1</v>
      </c>
      <c r="H584" s="10">
        <v>122</v>
      </c>
      <c r="I584" s="9">
        <v>132</v>
      </c>
      <c r="J584" s="9">
        <v>92.4</v>
      </c>
      <c r="K584" s="9">
        <v>2228</v>
      </c>
      <c r="L584" s="9">
        <v>767</v>
      </c>
      <c r="M584" s="10">
        <v>43</v>
      </c>
      <c r="N584" s="9">
        <v>46</v>
      </c>
      <c r="O584" s="9">
        <v>93.5</v>
      </c>
      <c r="P584" s="10">
        <v>72</v>
      </c>
      <c r="Q584" s="9">
        <v>76</v>
      </c>
      <c r="R584" s="9">
        <v>94.7</v>
      </c>
      <c r="S584" s="10">
        <v>7</v>
      </c>
      <c r="T584" s="9">
        <v>9</v>
      </c>
      <c r="U584" s="9">
        <v>77.8</v>
      </c>
      <c r="V584" s="13">
        <v>0</v>
      </c>
      <c r="W584" s="14">
        <v>0</v>
      </c>
      <c r="X584" s="9">
        <v>0.3</v>
      </c>
      <c r="Y584" s="14">
        <v>0</v>
      </c>
      <c r="Z584" s="14">
        <v>0</v>
      </c>
      <c r="AA584" s="9">
        <v>8</v>
      </c>
      <c r="AB584" s="9">
        <v>1</v>
      </c>
      <c r="AC584" s="14">
        <v>0</v>
      </c>
      <c r="AD584" s="9">
        <v>6</v>
      </c>
      <c r="AE584" s="12" t="s">
        <v>20</v>
      </c>
    </row>
    <row r="585" spans="1:31">
      <c r="A585" s="7" t="s">
        <v>1255</v>
      </c>
      <c r="B585" s="8" t="s">
        <v>54</v>
      </c>
      <c r="C585" s="9" t="s">
        <v>140</v>
      </c>
      <c r="D585" s="8" t="s">
        <v>106</v>
      </c>
      <c r="E585" s="9" t="s">
        <v>1256</v>
      </c>
      <c r="F585" s="9">
        <v>1995</v>
      </c>
      <c r="G585" s="9">
        <v>0.8</v>
      </c>
      <c r="H585" s="10">
        <v>29</v>
      </c>
      <c r="I585" s="9">
        <v>41</v>
      </c>
      <c r="J585" s="9">
        <v>70.7</v>
      </c>
      <c r="K585" s="9">
        <v>468</v>
      </c>
      <c r="L585" s="9">
        <v>104</v>
      </c>
      <c r="M585" s="10">
        <v>15</v>
      </c>
      <c r="N585" s="9">
        <v>17</v>
      </c>
      <c r="O585" s="9">
        <v>88.2</v>
      </c>
      <c r="P585" s="10">
        <v>12</v>
      </c>
      <c r="Q585" s="9">
        <v>16</v>
      </c>
      <c r="R585" s="9">
        <v>75</v>
      </c>
      <c r="S585" s="10">
        <v>2</v>
      </c>
      <c r="T585" s="9">
        <v>5</v>
      </c>
      <c r="U585" s="9">
        <v>40</v>
      </c>
      <c r="V585" s="13">
        <v>0</v>
      </c>
      <c r="W585" s="14">
        <v>0</v>
      </c>
      <c r="X585" s="9">
        <v>0.2</v>
      </c>
      <c r="Y585" s="14">
        <v>0</v>
      </c>
      <c r="Z585" s="14">
        <v>0</v>
      </c>
      <c r="AA585" s="9">
        <v>1</v>
      </c>
      <c r="AB585" s="9">
        <v>1</v>
      </c>
      <c r="AC585" s="9">
        <v>1</v>
      </c>
      <c r="AD585" s="9">
        <v>2</v>
      </c>
      <c r="AE585" s="12" t="s">
        <v>20</v>
      </c>
    </row>
    <row r="586" spans="1:31">
      <c r="A586" s="7" t="s">
        <v>1257</v>
      </c>
      <c r="B586" s="8" t="s">
        <v>34</v>
      </c>
      <c r="C586" s="9" t="s">
        <v>241</v>
      </c>
      <c r="D586" s="8" t="s">
        <v>63</v>
      </c>
      <c r="E586" s="9" t="s">
        <v>1258</v>
      </c>
      <c r="F586" s="9">
        <v>2004</v>
      </c>
      <c r="G586" s="9">
        <v>7.6</v>
      </c>
      <c r="H586" s="10">
        <v>452</v>
      </c>
      <c r="I586" s="9">
        <v>492</v>
      </c>
      <c r="J586" s="9">
        <v>91.9</v>
      </c>
      <c r="K586" s="9">
        <v>8979</v>
      </c>
      <c r="L586" s="9">
        <v>2804</v>
      </c>
      <c r="M586" s="10">
        <v>140</v>
      </c>
      <c r="N586" s="9">
        <v>146</v>
      </c>
      <c r="O586" s="9">
        <v>95.9</v>
      </c>
      <c r="P586" s="10">
        <v>266</v>
      </c>
      <c r="Q586" s="9">
        <v>278</v>
      </c>
      <c r="R586" s="9">
        <v>95.7</v>
      </c>
      <c r="S586" s="10">
        <v>44</v>
      </c>
      <c r="T586" s="9">
        <v>64</v>
      </c>
      <c r="U586" s="9">
        <v>68.8</v>
      </c>
      <c r="V586" s="13">
        <v>0</v>
      </c>
      <c r="W586" s="14">
        <v>0</v>
      </c>
      <c r="X586" s="9">
        <v>0.1</v>
      </c>
      <c r="Y586" s="14">
        <v>0</v>
      </c>
      <c r="Z586" s="14">
        <v>0</v>
      </c>
      <c r="AA586" s="9">
        <v>22</v>
      </c>
      <c r="AB586" s="9">
        <v>2</v>
      </c>
      <c r="AC586" s="14">
        <v>0</v>
      </c>
      <c r="AD586" s="9">
        <v>22</v>
      </c>
      <c r="AE586" s="12" t="s">
        <v>20</v>
      </c>
    </row>
    <row r="587" spans="1:31">
      <c r="A587" s="7" t="s">
        <v>1259</v>
      </c>
      <c r="B587" s="8" t="s">
        <v>54</v>
      </c>
      <c r="C587" s="9" t="s">
        <v>35</v>
      </c>
      <c r="D587" s="8" t="s">
        <v>106</v>
      </c>
      <c r="E587" s="9" t="s">
        <v>1260</v>
      </c>
      <c r="F587" s="9">
        <v>2004</v>
      </c>
      <c r="G587" s="9">
        <v>0.3</v>
      </c>
      <c r="H587" s="10">
        <v>9</v>
      </c>
      <c r="I587" s="9">
        <v>11</v>
      </c>
      <c r="J587" s="9">
        <v>81.8</v>
      </c>
      <c r="K587" s="9">
        <v>99</v>
      </c>
      <c r="L587" s="9">
        <v>50</v>
      </c>
      <c r="M587" s="10">
        <v>7</v>
      </c>
      <c r="N587" s="9">
        <v>7</v>
      </c>
      <c r="O587" s="9">
        <v>100</v>
      </c>
      <c r="P587" s="10">
        <v>1</v>
      </c>
      <c r="Q587" s="9">
        <v>1</v>
      </c>
      <c r="R587" s="9">
        <v>100</v>
      </c>
      <c r="S587" s="13">
        <v>0</v>
      </c>
      <c r="T587" s="9">
        <v>1</v>
      </c>
      <c r="U587" s="14">
        <v>0</v>
      </c>
      <c r="V587" s="13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2" t="s">
        <v>20</v>
      </c>
    </row>
    <row r="588" spans="1:31">
      <c r="A588" s="7" t="s">
        <v>1261</v>
      </c>
      <c r="B588" s="8" t="s">
        <v>54</v>
      </c>
      <c r="C588" s="9" t="s">
        <v>918</v>
      </c>
      <c r="D588" s="8" t="s">
        <v>242</v>
      </c>
      <c r="E588" s="9" t="s">
        <v>1262</v>
      </c>
      <c r="F588" s="9">
        <v>1996</v>
      </c>
      <c r="G588" s="9">
        <v>14</v>
      </c>
      <c r="H588" s="10">
        <v>293</v>
      </c>
      <c r="I588" s="9">
        <v>488</v>
      </c>
      <c r="J588" s="9">
        <v>60</v>
      </c>
      <c r="K588" s="9">
        <v>8341</v>
      </c>
      <c r="L588" s="9">
        <v>6084</v>
      </c>
      <c r="M588" s="10">
        <v>61</v>
      </c>
      <c r="N588" s="9">
        <v>61</v>
      </c>
      <c r="O588" s="9">
        <v>100</v>
      </c>
      <c r="P588" s="10">
        <v>141</v>
      </c>
      <c r="Q588" s="9">
        <v>144</v>
      </c>
      <c r="R588" s="9">
        <v>97.9</v>
      </c>
      <c r="S588" s="10">
        <v>90</v>
      </c>
      <c r="T588" s="9">
        <v>281</v>
      </c>
      <c r="U588" s="9">
        <v>32</v>
      </c>
      <c r="V588" s="10">
        <v>1</v>
      </c>
      <c r="W588" s="14">
        <v>0</v>
      </c>
      <c r="X588" s="14">
        <v>0</v>
      </c>
      <c r="Y588" s="11" t="s">
        <v>213</v>
      </c>
      <c r="Z588" s="9">
        <v>1</v>
      </c>
      <c r="AA588" s="9">
        <v>8</v>
      </c>
      <c r="AB588" s="14">
        <v>0</v>
      </c>
      <c r="AC588" s="14">
        <v>0</v>
      </c>
      <c r="AD588" s="14">
        <v>0</v>
      </c>
      <c r="AE588" s="12" t="s">
        <v>20</v>
      </c>
    </row>
    <row r="589" spans="1:31">
      <c r="A589" s="7" t="s">
        <v>1263</v>
      </c>
      <c r="B589" s="8" t="s">
        <v>91</v>
      </c>
      <c r="C589" s="9" t="s">
        <v>82</v>
      </c>
      <c r="D589" s="8" t="s">
        <v>178</v>
      </c>
      <c r="E589" s="9" t="s">
        <v>1264</v>
      </c>
      <c r="F589" s="9">
        <v>2006</v>
      </c>
      <c r="G589" s="9">
        <v>0.1</v>
      </c>
      <c r="H589" s="10">
        <v>4</v>
      </c>
      <c r="I589" s="9">
        <v>5</v>
      </c>
      <c r="J589" s="9">
        <v>80</v>
      </c>
      <c r="K589" s="9">
        <v>39</v>
      </c>
      <c r="L589" s="9">
        <v>1</v>
      </c>
      <c r="M589" s="10">
        <v>3</v>
      </c>
      <c r="N589" s="9">
        <v>3</v>
      </c>
      <c r="O589" s="9">
        <v>100</v>
      </c>
      <c r="P589" s="10">
        <v>1</v>
      </c>
      <c r="Q589" s="9">
        <v>1</v>
      </c>
      <c r="R589" s="9">
        <v>100</v>
      </c>
      <c r="S589" s="13">
        <v>0</v>
      </c>
      <c r="T589" s="9">
        <v>1</v>
      </c>
      <c r="U589" s="14">
        <v>0</v>
      </c>
      <c r="V589" s="13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2" t="s">
        <v>20</v>
      </c>
    </row>
    <row r="590" spans="1:31">
      <c r="A590" s="7" t="s">
        <v>1265</v>
      </c>
      <c r="B590" s="8" t="s">
        <v>54</v>
      </c>
      <c r="C590" s="9" t="s">
        <v>918</v>
      </c>
      <c r="D590" s="8" t="s">
        <v>55</v>
      </c>
      <c r="E590" s="9" t="s">
        <v>1266</v>
      </c>
      <c r="F590" s="9">
        <v>2006</v>
      </c>
      <c r="G590" s="9">
        <v>1</v>
      </c>
      <c r="H590" s="10">
        <v>12</v>
      </c>
      <c r="I590" s="9">
        <v>28</v>
      </c>
      <c r="J590" s="9">
        <v>42.9</v>
      </c>
      <c r="K590" s="9">
        <v>442</v>
      </c>
      <c r="L590" s="9">
        <v>371</v>
      </c>
      <c r="M590" s="10">
        <v>1</v>
      </c>
      <c r="N590" s="9">
        <v>1</v>
      </c>
      <c r="O590" s="9">
        <v>100</v>
      </c>
      <c r="P590" s="10">
        <v>5</v>
      </c>
      <c r="Q590" s="9">
        <v>5</v>
      </c>
      <c r="R590" s="9">
        <v>100</v>
      </c>
      <c r="S590" s="10">
        <v>6</v>
      </c>
      <c r="T590" s="9">
        <v>21</v>
      </c>
      <c r="U590" s="9">
        <v>28.6</v>
      </c>
      <c r="V590" s="13">
        <v>0</v>
      </c>
      <c r="W590" s="14">
        <v>0</v>
      </c>
      <c r="X590" s="14">
        <v>0</v>
      </c>
      <c r="Y590" s="14">
        <v>0</v>
      </c>
      <c r="Z590" s="14">
        <v>0</v>
      </c>
      <c r="AA590" s="9">
        <v>1</v>
      </c>
      <c r="AB590" s="14">
        <v>0</v>
      </c>
      <c r="AC590" s="14">
        <v>0</v>
      </c>
      <c r="AD590" s="14">
        <v>0</v>
      </c>
      <c r="AE590" s="12" t="s">
        <v>20</v>
      </c>
    </row>
    <row r="591" spans="1:31">
      <c r="A591" s="7" t="s">
        <v>1267</v>
      </c>
      <c r="B591" s="8" t="s">
        <v>759</v>
      </c>
      <c r="C591" s="9" t="s">
        <v>67</v>
      </c>
      <c r="D591" s="8" t="s">
        <v>106</v>
      </c>
      <c r="E591" s="9" t="s">
        <v>1268</v>
      </c>
      <c r="F591" s="9">
        <v>1997</v>
      </c>
      <c r="G591" s="9">
        <v>9</v>
      </c>
      <c r="H591" s="10">
        <v>522</v>
      </c>
      <c r="I591" s="9">
        <v>595</v>
      </c>
      <c r="J591" s="9">
        <v>87.7</v>
      </c>
      <c r="K591" s="9">
        <v>9604</v>
      </c>
      <c r="L591" s="9">
        <v>4089</v>
      </c>
      <c r="M591" s="10">
        <v>197</v>
      </c>
      <c r="N591" s="9">
        <v>206</v>
      </c>
      <c r="O591" s="9">
        <v>95.6</v>
      </c>
      <c r="P591" s="10">
        <v>273</v>
      </c>
      <c r="Q591" s="9">
        <v>292</v>
      </c>
      <c r="R591" s="9">
        <v>93.5</v>
      </c>
      <c r="S591" s="10">
        <v>43</v>
      </c>
      <c r="T591" s="9">
        <v>79</v>
      </c>
      <c r="U591" s="9">
        <v>54.4</v>
      </c>
      <c r="V591" s="13">
        <v>0</v>
      </c>
      <c r="W591" s="14">
        <v>0</v>
      </c>
      <c r="X591" s="9">
        <v>0.4</v>
      </c>
      <c r="Y591" s="14">
        <v>0</v>
      </c>
      <c r="Z591" s="14">
        <v>0</v>
      </c>
      <c r="AA591" s="9">
        <v>47</v>
      </c>
      <c r="AB591" s="9">
        <v>2</v>
      </c>
      <c r="AC591" s="14">
        <v>0</v>
      </c>
      <c r="AD591" s="9">
        <v>31</v>
      </c>
      <c r="AE591" s="12" t="s">
        <v>20</v>
      </c>
    </row>
    <row r="592" spans="1:31">
      <c r="A592" s="7" t="s">
        <v>1269</v>
      </c>
      <c r="B592" s="8" t="s">
        <v>54</v>
      </c>
      <c r="C592" s="9" t="s">
        <v>918</v>
      </c>
      <c r="D592" s="8" t="s">
        <v>30</v>
      </c>
      <c r="E592" s="9" t="s">
        <v>1270</v>
      </c>
      <c r="F592" s="9">
        <v>1989</v>
      </c>
      <c r="G592" s="9">
        <v>2</v>
      </c>
      <c r="H592" s="10">
        <v>47</v>
      </c>
      <c r="I592" s="9">
        <v>62</v>
      </c>
      <c r="J592" s="9">
        <v>75.8</v>
      </c>
      <c r="K592" s="9">
        <v>970</v>
      </c>
      <c r="L592" s="9">
        <v>614</v>
      </c>
      <c r="M592" s="10">
        <v>21</v>
      </c>
      <c r="N592" s="9">
        <v>21</v>
      </c>
      <c r="O592" s="9">
        <v>100</v>
      </c>
      <c r="P592" s="10">
        <v>20</v>
      </c>
      <c r="Q592" s="9">
        <v>20</v>
      </c>
      <c r="R592" s="9">
        <v>100</v>
      </c>
      <c r="S592" s="10">
        <v>6</v>
      </c>
      <c r="T592" s="9">
        <v>21</v>
      </c>
      <c r="U592" s="9">
        <v>28.6</v>
      </c>
      <c r="V592" s="13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4">
        <v>0</v>
      </c>
      <c r="AE592" s="12" t="s">
        <v>20</v>
      </c>
    </row>
    <row r="593" spans="1:31">
      <c r="A593" s="7" t="s">
        <v>1271</v>
      </c>
      <c r="B593" s="8" t="s">
        <v>759</v>
      </c>
      <c r="C593" s="9" t="s">
        <v>918</v>
      </c>
      <c r="D593" s="8" t="s">
        <v>68</v>
      </c>
      <c r="E593" s="9" t="s">
        <v>1223</v>
      </c>
      <c r="F593" s="9">
        <v>1990</v>
      </c>
      <c r="G593" s="9">
        <v>12</v>
      </c>
      <c r="H593" s="10">
        <v>245</v>
      </c>
      <c r="I593" s="9">
        <v>338</v>
      </c>
      <c r="J593" s="9">
        <v>72.5</v>
      </c>
      <c r="K593" s="9">
        <v>7050</v>
      </c>
      <c r="L593" s="9">
        <v>5406</v>
      </c>
      <c r="M593" s="10">
        <v>52</v>
      </c>
      <c r="N593" s="9">
        <v>54</v>
      </c>
      <c r="O593" s="9">
        <v>96.3</v>
      </c>
      <c r="P593" s="10">
        <v>101</v>
      </c>
      <c r="Q593" s="9">
        <v>105</v>
      </c>
      <c r="R593" s="9">
        <v>96.2</v>
      </c>
      <c r="S593" s="10">
        <v>92</v>
      </c>
      <c r="T593" s="9">
        <v>178</v>
      </c>
      <c r="U593" s="9">
        <v>51.7</v>
      </c>
      <c r="V593" s="13">
        <v>0</v>
      </c>
      <c r="W593" s="14">
        <v>0</v>
      </c>
      <c r="X593" s="14">
        <v>0</v>
      </c>
      <c r="Y593" s="14">
        <v>0</v>
      </c>
      <c r="Z593" s="14">
        <v>0</v>
      </c>
      <c r="AA593" s="9">
        <v>12</v>
      </c>
      <c r="AB593" s="14">
        <v>0</v>
      </c>
      <c r="AC593" s="14">
        <v>0</v>
      </c>
      <c r="AD593" s="14">
        <v>0</v>
      </c>
      <c r="AE593" s="12" t="s">
        <v>20</v>
      </c>
    </row>
    <row r="594" spans="1:31">
      <c r="A594" s="7" t="s">
        <v>1272</v>
      </c>
      <c r="B594" s="8" t="s">
        <v>174</v>
      </c>
      <c r="C594" s="9" t="s">
        <v>82</v>
      </c>
      <c r="D594" s="8" t="s">
        <v>24</v>
      </c>
      <c r="E594" s="9" t="s">
        <v>1273</v>
      </c>
      <c r="F594" s="9">
        <v>1994</v>
      </c>
      <c r="G594" s="9">
        <v>1.5</v>
      </c>
      <c r="H594" s="10">
        <v>33</v>
      </c>
      <c r="I594" s="9">
        <v>48</v>
      </c>
      <c r="J594" s="9">
        <v>68.8</v>
      </c>
      <c r="K594" s="9">
        <v>408</v>
      </c>
      <c r="L594" s="9">
        <v>107</v>
      </c>
      <c r="M594" s="10">
        <v>20</v>
      </c>
      <c r="N594" s="9">
        <v>26</v>
      </c>
      <c r="O594" s="9">
        <v>76.900000000000006</v>
      </c>
      <c r="P594" s="10">
        <v>7</v>
      </c>
      <c r="Q594" s="9">
        <v>12</v>
      </c>
      <c r="R594" s="9">
        <v>58.3</v>
      </c>
      <c r="S594" s="10">
        <v>1</v>
      </c>
      <c r="T594" s="9">
        <v>3</v>
      </c>
      <c r="U594" s="9">
        <v>33.299999999999997</v>
      </c>
      <c r="V594" s="13">
        <v>0</v>
      </c>
      <c r="W594" s="14">
        <v>0</v>
      </c>
      <c r="X594" s="9">
        <v>0.1</v>
      </c>
      <c r="Y594" s="14">
        <v>0</v>
      </c>
      <c r="Z594" s="14">
        <v>0</v>
      </c>
      <c r="AA594" s="14">
        <v>0</v>
      </c>
      <c r="AB594" s="9">
        <v>2</v>
      </c>
      <c r="AC594" s="14">
        <v>0</v>
      </c>
      <c r="AD594" s="9">
        <v>3</v>
      </c>
      <c r="AE594" s="12" t="s">
        <v>20</v>
      </c>
    </row>
    <row r="595" spans="1:31">
      <c r="A595" s="7" t="s">
        <v>1274</v>
      </c>
      <c r="B595" s="8" t="s">
        <v>204</v>
      </c>
      <c r="C595" s="9" t="s">
        <v>918</v>
      </c>
      <c r="D595" s="8" t="s">
        <v>178</v>
      </c>
      <c r="E595" s="9" t="s">
        <v>673</v>
      </c>
      <c r="F595" s="9">
        <v>1993</v>
      </c>
      <c r="G595" s="9">
        <v>13</v>
      </c>
      <c r="H595" s="10">
        <v>308</v>
      </c>
      <c r="I595" s="9">
        <v>409</v>
      </c>
      <c r="J595" s="9">
        <v>75.3</v>
      </c>
      <c r="K595" s="9">
        <v>7353</v>
      </c>
      <c r="L595" s="9">
        <v>5305</v>
      </c>
      <c r="M595" s="10">
        <v>86</v>
      </c>
      <c r="N595" s="9">
        <v>86</v>
      </c>
      <c r="O595" s="9">
        <v>100</v>
      </c>
      <c r="P595" s="10">
        <v>142</v>
      </c>
      <c r="Q595" s="9">
        <v>147</v>
      </c>
      <c r="R595" s="9">
        <v>96.6</v>
      </c>
      <c r="S595" s="10">
        <v>78</v>
      </c>
      <c r="T595" s="9">
        <v>173</v>
      </c>
      <c r="U595" s="9">
        <v>45.1</v>
      </c>
      <c r="V595" s="13">
        <v>0</v>
      </c>
      <c r="W595" s="14">
        <v>0</v>
      </c>
      <c r="X595" s="14">
        <v>0</v>
      </c>
      <c r="Y595" s="14">
        <v>0</v>
      </c>
      <c r="Z595" s="14">
        <v>0</v>
      </c>
      <c r="AA595" s="9">
        <v>6</v>
      </c>
      <c r="AB595" s="14">
        <v>0</v>
      </c>
      <c r="AC595" s="14">
        <v>0</v>
      </c>
      <c r="AD595" s="9">
        <v>1</v>
      </c>
      <c r="AE595" s="12" t="s">
        <v>20</v>
      </c>
    </row>
    <row r="596" spans="1:31">
      <c r="A596" s="7" t="s">
        <v>1275</v>
      </c>
      <c r="B596" s="8" t="s">
        <v>54</v>
      </c>
      <c r="C596" s="9" t="s">
        <v>918</v>
      </c>
      <c r="D596" s="8" t="s">
        <v>72</v>
      </c>
      <c r="E596" s="9" t="s">
        <v>339</v>
      </c>
      <c r="F596" s="9">
        <v>2004</v>
      </c>
      <c r="G596" s="9">
        <v>13.4</v>
      </c>
      <c r="H596" s="10">
        <v>353</v>
      </c>
      <c r="I596" s="9">
        <v>422</v>
      </c>
      <c r="J596" s="9">
        <v>83.6</v>
      </c>
      <c r="K596" s="9">
        <v>7962</v>
      </c>
      <c r="L596" s="9">
        <v>4798</v>
      </c>
      <c r="M596" s="10">
        <v>81</v>
      </c>
      <c r="N596" s="9">
        <v>81</v>
      </c>
      <c r="O596" s="9">
        <v>100</v>
      </c>
      <c r="P596" s="10">
        <v>215</v>
      </c>
      <c r="Q596" s="9">
        <v>215</v>
      </c>
      <c r="R596" s="9">
        <v>100</v>
      </c>
      <c r="S596" s="10">
        <v>57</v>
      </c>
      <c r="T596" s="9">
        <v>125</v>
      </c>
      <c r="U596" s="9">
        <v>45.6</v>
      </c>
      <c r="V596" s="13">
        <v>0</v>
      </c>
      <c r="W596" s="14">
        <v>0</v>
      </c>
      <c r="X596" s="14">
        <v>0</v>
      </c>
      <c r="Y596" s="14">
        <v>0</v>
      </c>
      <c r="Z596" s="14">
        <v>0</v>
      </c>
      <c r="AA596" s="9">
        <v>2</v>
      </c>
      <c r="AB596" s="9">
        <v>1</v>
      </c>
      <c r="AC596" s="14">
        <v>0</v>
      </c>
      <c r="AD596" s="9">
        <v>1</v>
      </c>
      <c r="AE596" s="12" t="s">
        <v>20</v>
      </c>
    </row>
    <row r="597" spans="1:31">
      <c r="A597" s="7" t="s">
        <v>1276</v>
      </c>
      <c r="B597" s="8" t="s">
        <v>54</v>
      </c>
      <c r="C597" s="9" t="s">
        <v>82</v>
      </c>
      <c r="D597" s="8" t="s">
        <v>77</v>
      </c>
      <c r="E597" s="9" t="s">
        <v>1277</v>
      </c>
      <c r="F597" s="9">
        <v>2005</v>
      </c>
      <c r="G597" s="9">
        <v>0.2</v>
      </c>
      <c r="H597" s="10">
        <v>4</v>
      </c>
      <c r="I597" s="9">
        <v>5</v>
      </c>
      <c r="J597" s="9">
        <v>80</v>
      </c>
      <c r="K597" s="9">
        <v>65</v>
      </c>
      <c r="L597" s="14">
        <v>0</v>
      </c>
      <c r="M597" s="10">
        <v>2</v>
      </c>
      <c r="N597" s="9">
        <v>3</v>
      </c>
      <c r="O597" s="9">
        <v>66.7</v>
      </c>
      <c r="P597" s="10">
        <v>2</v>
      </c>
      <c r="Q597" s="9">
        <v>2</v>
      </c>
      <c r="R597" s="9">
        <v>100</v>
      </c>
      <c r="S597" s="13">
        <v>0</v>
      </c>
      <c r="T597" s="14">
        <v>0</v>
      </c>
      <c r="U597" s="14"/>
      <c r="V597" s="13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2" t="s">
        <v>20</v>
      </c>
    </row>
    <row r="598" spans="1:31">
      <c r="A598" s="7" t="s">
        <v>1278</v>
      </c>
      <c r="B598" s="8" t="s">
        <v>164</v>
      </c>
      <c r="C598" s="9" t="s">
        <v>918</v>
      </c>
      <c r="D598" s="8" t="s">
        <v>221</v>
      </c>
      <c r="E598" s="9" t="s">
        <v>1279</v>
      </c>
      <c r="F598" s="9">
        <v>1998</v>
      </c>
      <c r="G598" s="9">
        <v>2</v>
      </c>
      <c r="H598" s="10">
        <v>54</v>
      </c>
      <c r="I598" s="9">
        <v>69</v>
      </c>
      <c r="J598" s="9">
        <v>78.3</v>
      </c>
      <c r="K598" s="9">
        <v>1216</v>
      </c>
      <c r="L598" s="9">
        <v>844</v>
      </c>
      <c r="M598" s="10">
        <v>17</v>
      </c>
      <c r="N598" s="9">
        <v>17</v>
      </c>
      <c r="O598" s="9">
        <v>100</v>
      </c>
      <c r="P598" s="10">
        <v>24</v>
      </c>
      <c r="Q598" s="9">
        <v>24</v>
      </c>
      <c r="R598" s="9">
        <v>100</v>
      </c>
      <c r="S598" s="10">
        <v>13</v>
      </c>
      <c r="T598" s="9">
        <v>28</v>
      </c>
      <c r="U598" s="9">
        <v>46.4</v>
      </c>
      <c r="V598" s="13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2" t="s">
        <v>20</v>
      </c>
    </row>
    <row r="599" spans="1:31">
      <c r="A599" s="50" t="s">
        <v>1280</v>
      </c>
      <c r="B599" s="52" t="s">
        <v>759</v>
      </c>
      <c r="C599" s="53" t="s">
        <v>67</v>
      </c>
      <c r="D599" s="52" t="s">
        <v>235</v>
      </c>
      <c r="E599" s="53" t="s">
        <v>1281</v>
      </c>
      <c r="F599" s="53">
        <v>1999</v>
      </c>
      <c r="G599" s="53">
        <v>2.2000000000000002</v>
      </c>
      <c r="H599" s="56">
        <v>127</v>
      </c>
      <c r="I599" s="53">
        <v>146</v>
      </c>
      <c r="J599" s="53">
        <v>87</v>
      </c>
      <c r="K599" s="53">
        <v>2250</v>
      </c>
      <c r="L599" s="53">
        <v>651</v>
      </c>
      <c r="M599" s="56">
        <v>57</v>
      </c>
      <c r="N599" s="53">
        <v>59</v>
      </c>
      <c r="O599" s="53">
        <v>96.6</v>
      </c>
      <c r="P599" s="56">
        <v>58</v>
      </c>
      <c r="Q599" s="53">
        <v>66</v>
      </c>
      <c r="R599" s="53">
        <v>87.9</v>
      </c>
      <c r="S599" s="56">
        <v>11</v>
      </c>
      <c r="T599" s="53">
        <v>20</v>
      </c>
      <c r="U599" s="53">
        <v>55</v>
      </c>
      <c r="V599" s="57">
        <v>0</v>
      </c>
      <c r="W599" s="54">
        <v>0</v>
      </c>
      <c r="X599" s="54">
        <v>0</v>
      </c>
      <c r="Y599" s="54">
        <v>0</v>
      </c>
      <c r="Z599" s="54">
        <v>0</v>
      </c>
      <c r="AA599" s="53">
        <v>5</v>
      </c>
      <c r="AB599" s="53">
        <v>1</v>
      </c>
      <c r="AC599" s="54">
        <v>0</v>
      </c>
      <c r="AD599" s="53">
        <v>6</v>
      </c>
      <c r="AE599" s="61" t="s">
        <v>20</v>
      </c>
    </row>
    <row r="600" spans="1:31">
      <c r="A600" s="7" t="s">
        <v>1282</v>
      </c>
      <c r="B600" s="8" t="s">
        <v>54</v>
      </c>
      <c r="C600" s="9" t="s">
        <v>241</v>
      </c>
      <c r="D600" s="8" t="s">
        <v>125</v>
      </c>
      <c r="E600" s="9" t="s">
        <v>1283</v>
      </c>
      <c r="F600" s="9">
        <v>2007</v>
      </c>
      <c r="G600" s="9">
        <v>0.3</v>
      </c>
      <c r="H600" s="10">
        <v>26</v>
      </c>
      <c r="I600" s="9">
        <v>31</v>
      </c>
      <c r="J600" s="9">
        <v>83.9</v>
      </c>
      <c r="K600" s="9">
        <v>364</v>
      </c>
      <c r="L600" s="9">
        <v>92</v>
      </c>
      <c r="M600" s="10">
        <v>20</v>
      </c>
      <c r="N600" s="9">
        <v>21</v>
      </c>
      <c r="O600" s="9">
        <v>95.2</v>
      </c>
      <c r="P600" s="10">
        <v>4</v>
      </c>
      <c r="Q600" s="9">
        <v>6</v>
      </c>
      <c r="R600" s="9">
        <v>66.7</v>
      </c>
      <c r="S600" s="10">
        <v>2</v>
      </c>
      <c r="T600" s="9">
        <v>3</v>
      </c>
      <c r="U600" s="9">
        <v>66.7</v>
      </c>
      <c r="V600" s="13">
        <v>0</v>
      </c>
      <c r="W600" s="14">
        <v>0</v>
      </c>
      <c r="X600" s="14">
        <v>0</v>
      </c>
      <c r="Y600" s="14">
        <v>0</v>
      </c>
      <c r="Z600" s="9">
        <v>1</v>
      </c>
      <c r="AA600" s="9">
        <v>3</v>
      </c>
      <c r="AB600" s="14">
        <v>0</v>
      </c>
      <c r="AC600" s="14">
        <v>0</v>
      </c>
      <c r="AD600" s="9">
        <v>2</v>
      </c>
      <c r="AE600" s="12" t="s">
        <v>20</v>
      </c>
    </row>
    <row r="601" spans="1:31">
      <c r="A601" s="7" t="s">
        <v>1284</v>
      </c>
      <c r="B601" s="8" t="s">
        <v>204</v>
      </c>
      <c r="C601" s="9" t="s">
        <v>35</v>
      </c>
      <c r="D601" s="8" t="s">
        <v>59</v>
      </c>
      <c r="E601" s="9" t="s">
        <v>1285</v>
      </c>
      <c r="F601" s="9">
        <v>2005</v>
      </c>
      <c r="G601" s="9">
        <v>0.3</v>
      </c>
      <c r="H601" s="10">
        <v>11</v>
      </c>
      <c r="I601" s="9">
        <v>15</v>
      </c>
      <c r="J601" s="9">
        <v>73.3</v>
      </c>
      <c r="K601" s="9">
        <v>190</v>
      </c>
      <c r="L601" s="9">
        <v>28</v>
      </c>
      <c r="M601" s="10">
        <v>5</v>
      </c>
      <c r="N601" s="9">
        <v>6</v>
      </c>
      <c r="O601" s="9">
        <v>83.3</v>
      </c>
      <c r="P601" s="10">
        <v>6</v>
      </c>
      <c r="Q601" s="9">
        <v>8</v>
      </c>
      <c r="R601" s="9">
        <v>75</v>
      </c>
      <c r="S601" s="13">
        <v>0</v>
      </c>
      <c r="T601" s="14">
        <v>0</v>
      </c>
      <c r="U601" s="14"/>
      <c r="V601" s="13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9">
        <v>2</v>
      </c>
      <c r="AE601" s="12" t="s">
        <v>20</v>
      </c>
    </row>
    <row r="602" spans="1:31">
      <c r="A602" s="7" t="s">
        <v>1284</v>
      </c>
      <c r="B602" s="8" t="s">
        <v>204</v>
      </c>
      <c r="C602" s="9" t="s">
        <v>41</v>
      </c>
      <c r="D602" s="8" t="s">
        <v>36</v>
      </c>
      <c r="E602" s="9" t="s">
        <v>1285</v>
      </c>
      <c r="F602" s="9">
        <v>2005</v>
      </c>
      <c r="G602" s="9">
        <v>0.2</v>
      </c>
      <c r="H602" s="10">
        <v>7</v>
      </c>
      <c r="I602" s="9">
        <v>9</v>
      </c>
      <c r="J602" s="9">
        <v>77.8</v>
      </c>
      <c r="K602" s="9">
        <v>115</v>
      </c>
      <c r="L602" s="9">
        <v>6</v>
      </c>
      <c r="M602" s="10">
        <v>3</v>
      </c>
      <c r="N602" s="9">
        <v>4</v>
      </c>
      <c r="O602" s="9">
        <v>75</v>
      </c>
      <c r="P602" s="10">
        <v>3</v>
      </c>
      <c r="Q602" s="9">
        <v>4</v>
      </c>
      <c r="R602" s="9">
        <v>75</v>
      </c>
      <c r="S602" s="10">
        <v>1</v>
      </c>
      <c r="T602" s="9">
        <v>1</v>
      </c>
      <c r="U602" s="9">
        <v>100</v>
      </c>
      <c r="V602" s="13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2" t="s">
        <v>20</v>
      </c>
    </row>
    <row r="603" spans="1:31">
      <c r="A603" s="7" t="s">
        <v>1286</v>
      </c>
      <c r="B603" s="8" t="s">
        <v>54</v>
      </c>
      <c r="C603" s="9" t="s">
        <v>23</v>
      </c>
      <c r="D603" s="8" t="s">
        <v>110</v>
      </c>
      <c r="E603" s="9" t="s">
        <v>1287</v>
      </c>
      <c r="F603" s="9">
        <v>1990</v>
      </c>
      <c r="G603" s="9">
        <v>1.2</v>
      </c>
      <c r="H603" s="10">
        <v>30</v>
      </c>
      <c r="I603" s="9">
        <v>42</v>
      </c>
      <c r="J603" s="9">
        <v>71.400000000000006</v>
      </c>
      <c r="K603" s="9">
        <v>323</v>
      </c>
      <c r="L603" s="9">
        <v>53</v>
      </c>
      <c r="M603" s="10">
        <v>20</v>
      </c>
      <c r="N603" s="9">
        <v>24</v>
      </c>
      <c r="O603" s="9">
        <v>83.3</v>
      </c>
      <c r="P603" s="10">
        <v>6</v>
      </c>
      <c r="Q603" s="9">
        <v>10</v>
      </c>
      <c r="R603" s="9">
        <v>60</v>
      </c>
      <c r="S603" s="13">
        <v>0</v>
      </c>
      <c r="T603" s="9">
        <v>2</v>
      </c>
      <c r="U603" s="14">
        <v>0</v>
      </c>
      <c r="V603" s="13">
        <v>0</v>
      </c>
      <c r="W603" s="14">
        <v>0</v>
      </c>
      <c r="X603" s="14">
        <v>0</v>
      </c>
      <c r="Y603" s="14">
        <v>0</v>
      </c>
      <c r="Z603" s="14">
        <v>0</v>
      </c>
      <c r="AA603" s="9">
        <v>1</v>
      </c>
      <c r="AB603" s="14">
        <v>0</v>
      </c>
      <c r="AC603" s="14">
        <v>0</v>
      </c>
      <c r="AD603" s="9">
        <v>1</v>
      </c>
      <c r="AE603" s="12" t="s">
        <v>20</v>
      </c>
    </row>
    <row r="604" spans="1:31">
      <c r="A604" s="7" t="s">
        <v>1288</v>
      </c>
      <c r="B604" s="8" t="s">
        <v>656</v>
      </c>
      <c r="C604" s="9" t="s">
        <v>918</v>
      </c>
      <c r="D604" s="8" t="s">
        <v>42</v>
      </c>
      <c r="E604" s="9" t="s">
        <v>1289</v>
      </c>
      <c r="F604" s="9">
        <v>1990</v>
      </c>
      <c r="G604" s="9">
        <v>12</v>
      </c>
      <c r="H604" s="10">
        <v>345</v>
      </c>
      <c r="I604" s="9">
        <v>466</v>
      </c>
      <c r="J604" s="9">
        <v>74</v>
      </c>
      <c r="K604" s="9">
        <v>9309</v>
      </c>
      <c r="L604" s="9">
        <v>6868</v>
      </c>
      <c r="M604" s="10">
        <v>71</v>
      </c>
      <c r="N604" s="9">
        <v>71</v>
      </c>
      <c r="O604" s="9">
        <v>100</v>
      </c>
      <c r="P604" s="10">
        <v>171</v>
      </c>
      <c r="Q604" s="9">
        <v>175</v>
      </c>
      <c r="R604" s="9">
        <v>97.7</v>
      </c>
      <c r="S604" s="10">
        <v>102</v>
      </c>
      <c r="T604" s="9">
        <v>216</v>
      </c>
      <c r="U604" s="9">
        <v>47.2</v>
      </c>
      <c r="V604" s="13">
        <v>0</v>
      </c>
      <c r="W604" s="14">
        <v>0</v>
      </c>
      <c r="X604" s="14">
        <v>0</v>
      </c>
      <c r="Y604" s="14">
        <v>0</v>
      </c>
      <c r="Z604" s="14">
        <v>0</v>
      </c>
      <c r="AA604" s="9">
        <v>11</v>
      </c>
      <c r="AB604" s="9">
        <v>1</v>
      </c>
      <c r="AC604" s="14">
        <v>0</v>
      </c>
      <c r="AD604" s="9">
        <v>2</v>
      </c>
      <c r="AE604" s="12" t="s">
        <v>20</v>
      </c>
    </row>
    <row r="605" spans="1:31">
      <c r="A605" s="7" t="s">
        <v>1290</v>
      </c>
      <c r="B605" s="8" t="s">
        <v>54</v>
      </c>
      <c r="C605" s="9" t="s">
        <v>918</v>
      </c>
      <c r="D605" s="8" t="s">
        <v>125</v>
      </c>
      <c r="E605" s="9" t="s">
        <v>1291</v>
      </c>
      <c r="F605" s="9">
        <v>1986</v>
      </c>
      <c r="G605" s="9">
        <v>5</v>
      </c>
      <c r="H605" s="10">
        <v>154</v>
      </c>
      <c r="I605" s="9">
        <v>175</v>
      </c>
      <c r="J605" s="9">
        <v>88</v>
      </c>
      <c r="K605" s="9">
        <v>3022</v>
      </c>
      <c r="L605" s="9">
        <v>1925</v>
      </c>
      <c r="M605" s="10">
        <v>60</v>
      </c>
      <c r="N605" s="9">
        <v>60</v>
      </c>
      <c r="O605" s="9">
        <v>100</v>
      </c>
      <c r="P605" s="10">
        <v>70</v>
      </c>
      <c r="Q605" s="9">
        <v>72</v>
      </c>
      <c r="R605" s="9">
        <v>97.2</v>
      </c>
      <c r="S605" s="10">
        <v>23</v>
      </c>
      <c r="T605" s="9">
        <v>41</v>
      </c>
      <c r="U605" s="9">
        <v>56.1</v>
      </c>
      <c r="V605" s="13">
        <v>0</v>
      </c>
      <c r="W605" s="14">
        <v>0</v>
      </c>
      <c r="X605" s="14">
        <v>0</v>
      </c>
      <c r="Y605" s="14">
        <v>0</v>
      </c>
      <c r="Z605" s="14">
        <v>0</v>
      </c>
      <c r="AA605" s="9">
        <v>1</v>
      </c>
      <c r="AB605" s="14">
        <v>0</v>
      </c>
      <c r="AC605" s="14">
        <v>0</v>
      </c>
      <c r="AD605" s="14">
        <v>0</v>
      </c>
      <c r="AE605" s="12" t="s">
        <v>20</v>
      </c>
    </row>
    <row r="606" spans="1:31">
      <c r="A606" s="7" t="s">
        <v>1292</v>
      </c>
      <c r="B606" s="8" t="s">
        <v>100</v>
      </c>
      <c r="C606" s="9" t="s">
        <v>918</v>
      </c>
      <c r="D606" s="8" t="s">
        <v>235</v>
      </c>
      <c r="E606" s="9" t="s">
        <v>1293</v>
      </c>
      <c r="F606" s="9">
        <v>1990</v>
      </c>
      <c r="G606" s="9">
        <v>20</v>
      </c>
      <c r="H606" s="10">
        <v>691</v>
      </c>
      <c r="I606" s="9">
        <v>836</v>
      </c>
      <c r="J606" s="9">
        <v>82.7</v>
      </c>
      <c r="K606" s="9">
        <v>16679</v>
      </c>
      <c r="L606" s="9">
        <v>10326</v>
      </c>
      <c r="M606" s="10">
        <v>159</v>
      </c>
      <c r="N606" s="9">
        <v>161</v>
      </c>
      <c r="O606" s="9">
        <v>98.8</v>
      </c>
      <c r="P606" s="10">
        <v>351</v>
      </c>
      <c r="Q606" s="9">
        <v>355</v>
      </c>
      <c r="R606" s="9">
        <v>98.9</v>
      </c>
      <c r="S606" s="10">
        <v>178</v>
      </c>
      <c r="T606" s="9">
        <v>316</v>
      </c>
      <c r="U606" s="9">
        <v>56.3</v>
      </c>
      <c r="V606" s="13">
        <v>0</v>
      </c>
      <c r="W606" s="14">
        <v>0</v>
      </c>
      <c r="X606" s="14">
        <v>0</v>
      </c>
      <c r="Y606" s="14">
        <v>0</v>
      </c>
      <c r="Z606" s="14">
        <v>0</v>
      </c>
      <c r="AA606" s="9">
        <v>10</v>
      </c>
      <c r="AB606" s="14">
        <v>0</v>
      </c>
      <c r="AC606" s="14">
        <v>0</v>
      </c>
      <c r="AD606" s="14">
        <v>0</v>
      </c>
      <c r="AE606" s="12" t="s">
        <v>20</v>
      </c>
    </row>
    <row r="607" spans="1:31">
      <c r="A607" s="7" t="s">
        <v>1294</v>
      </c>
      <c r="B607" s="8" t="s">
        <v>54</v>
      </c>
      <c r="C607" s="9" t="s">
        <v>918</v>
      </c>
      <c r="D607" s="8" t="s">
        <v>63</v>
      </c>
      <c r="E607" s="9" t="s">
        <v>1295</v>
      </c>
      <c r="F607" s="9">
        <v>1997</v>
      </c>
      <c r="G607" s="9">
        <v>2.1</v>
      </c>
      <c r="H607" s="10">
        <v>51</v>
      </c>
      <c r="I607" s="9">
        <v>66</v>
      </c>
      <c r="J607" s="9">
        <v>77.3</v>
      </c>
      <c r="K607" s="9">
        <v>1499</v>
      </c>
      <c r="L607" s="9">
        <v>1126</v>
      </c>
      <c r="M607" s="10">
        <v>5</v>
      </c>
      <c r="N607" s="9">
        <v>5</v>
      </c>
      <c r="O607" s="9">
        <v>100</v>
      </c>
      <c r="P607" s="10">
        <v>27</v>
      </c>
      <c r="Q607" s="9">
        <v>29</v>
      </c>
      <c r="R607" s="9">
        <v>93.1</v>
      </c>
      <c r="S607" s="10">
        <v>19</v>
      </c>
      <c r="T607" s="9">
        <v>32</v>
      </c>
      <c r="U607" s="9">
        <v>59.4</v>
      </c>
      <c r="V607" s="13">
        <v>0</v>
      </c>
      <c r="W607" s="14">
        <v>0</v>
      </c>
      <c r="X607" s="14">
        <v>0</v>
      </c>
      <c r="Y607" s="14">
        <v>0</v>
      </c>
      <c r="Z607" s="14">
        <v>0</v>
      </c>
      <c r="AA607" s="9">
        <v>1</v>
      </c>
      <c r="AB607" s="14">
        <v>0</v>
      </c>
      <c r="AC607" s="14">
        <v>0</v>
      </c>
      <c r="AD607" s="14">
        <v>0</v>
      </c>
      <c r="AE607" s="12" t="s">
        <v>20</v>
      </c>
    </row>
    <row r="608" spans="1:31">
      <c r="A608" s="7" t="s">
        <v>1296</v>
      </c>
      <c r="B608" s="8" t="s">
        <v>54</v>
      </c>
      <c r="C608" s="9" t="s">
        <v>82</v>
      </c>
      <c r="D608" s="8" t="s">
        <v>110</v>
      </c>
      <c r="E608" s="9" t="s">
        <v>1297</v>
      </c>
      <c r="F608" s="9">
        <v>2005</v>
      </c>
      <c r="G608" s="9">
        <v>0.2</v>
      </c>
      <c r="H608" s="10">
        <v>14</v>
      </c>
      <c r="I608" s="9">
        <v>14</v>
      </c>
      <c r="J608" s="9">
        <v>100</v>
      </c>
      <c r="K608" s="9">
        <v>210</v>
      </c>
      <c r="L608" s="9">
        <v>78</v>
      </c>
      <c r="M608" s="10">
        <v>8</v>
      </c>
      <c r="N608" s="9">
        <v>8</v>
      </c>
      <c r="O608" s="9">
        <v>100</v>
      </c>
      <c r="P608" s="10">
        <v>5</v>
      </c>
      <c r="Q608" s="9">
        <v>5</v>
      </c>
      <c r="R608" s="9">
        <v>100</v>
      </c>
      <c r="S608" s="10">
        <v>1</v>
      </c>
      <c r="T608" s="9">
        <v>1</v>
      </c>
      <c r="U608" s="9">
        <v>100</v>
      </c>
      <c r="V608" s="13">
        <v>0</v>
      </c>
      <c r="W608" s="14">
        <v>0</v>
      </c>
      <c r="X608" s="14">
        <v>0</v>
      </c>
      <c r="Y608" s="14">
        <v>0</v>
      </c>
      <c r="Z608" s="14">
        <v>0</v>
      </c>
      <c r="AA608" s="9">
        <v>1</v>
      </c>
      <c r="AB608" s="14">
        <v>0</v>
      </c>
      <c r="AC608" s="14">
        <v>0</v>
      </c>
      <c r="AD608" s="9">
        <v>3</v>
      </c>
      <c r="AE608" s="12" t="s">
        <v>20</v>
      </c>
    </row>
    <row r="609" spans="1:31">
      <c r="A609" s="7" t="s">
        <v>1298</v>
      </c>
      <c r="B609" s="8" t="s">
        <v>54</v>
      </c>
      <c r="C609" s="9" t="s">
        <v>29</v>
      </c>
      <c r="D609" s="8" t="s">
        <v>136</v>
      </c>
      <c r="E609" s="9" t="s">
        <v>1299</v>
      </c>
      <c r="F609" s="9">
        <v>2008</v>
      </c>
      <c r="G609" s="9">
        <v>0.8</v>
      </c>
      <c r="H609" s="10">
        <v>30</v>
      </c>
      <c r="I609" s="9">
        <v>39</v>
      </c>
      <c r="J609" s="9">
        <v>76.900000000000006</v>
      </c>
      <c r="K609" s="9">
        <v>344</v>
      </c>
      <c r="L609" s="9">
        <v>93</v>
      </c>
      <c r="M609" s="10">
        <v>20</v>
      </c>
      <c r="N609" s="9">
        <v>25</v>
      </c>
      <c r="O609" s="9">
        <v>80</v>
      </c>
      <c r="P609" s="10">
        <v>4</v>
      </c>
      <c r="Q609" s="9">
        <v>6</v>
      </c>
      <c r="R609" s="9">
        <v>66.7</v>
      </c>
      <c r="S609" s="10">
        <v>1</v>
      </c>
      <c r="T609" s="9">
        <v>2</v>
      </c>
      <c r="U609" s="9">
        <v>50</v>
      </c>
      <c r="V609" s="13">
        <v>0</v>
      </c>
      <c r="W609" s="14">
        <v>0</v>
      </c>
      <c r="X609" s="9">
        <v>0.1</v>
      </c>
      <c r="Y609" s="14">
        <v>0</v>
      </c>
      <c r="Z609" s="9">
        <v>2</v>
      </c>
      <c r="AA609" s="9">
        <v>3</v>
      </c>
      <c r="AB609" s="9">
        <v>1</v>
      </c>
      <c r="AC609" s="14">
        <v>0</v>
      </c>
      <c r="AD609" s="9">
        <v>3</v>
      </c>
      <c r="AE609" s="12" t="s">
        <v>20</v>
      </c>
    </row>
    <row r="610" spans="1:31">
      <c r="A610" s="7" t="s">
        <v>1300</v>
      </c>
      <c r="B610" s="8" t="s">
        <v>336</v>
      </c>
      <c r="C610" s="9" t="s">
        <v>67</v>
      </c>
      <c r="D610" s="8" t="s">
        <v>168</v>
      </c>
      <c r="E610" s="9" t="s">
        <v>1301</v>
      </c>
      <c r="F610" s="9">
        <v>1993</v>
      </c>
      <c r="G610" s="9">
        <v>5.5</v>
      </c>
      <c r="H610" s="10">
        <v>321</v>
      </c>
      <c r="I610" s="9">
        <v>348</v>
      </c>
      <c r="J610" s="9">
        <v>92.2</v>
      </c>
      <c r="K610" s="9">
        <v>6168</v>
      </c>
      <c r="L610" s="9">
        <v>2523</v>
      </c>
      <c r="M610" s="10">
        <v>114</v>
      </c>
      <c r="N610" s="9">
        <v>120</v>
      </c>
      <c r="O610" s="9">
        <v>95</v>
      </c>
      <c r="P610" s="10">
        <v>165</v>
      </c>
      <c r="Q610" s="9">
        <v>172</v>
      </c>
      <c r="R610" s="9">
        <v>95.9</v>
      </c>
      <c r="S610" s="10">
        <v>37</v>
      </c>
      <c r="T610" s="9">
        <v>50</v>
      </c>
      <c r="U610" s="9">
        <v>74</v>
      </c>
      <c r="V610" s="13">
        <v>0</v>
      </c>
      <c r="W610" s="14">
        <v>0</v>
      </c>
      <c r="X610" s="9">
        <v>0.1</v>
      </c>
      <c r="Y610" s="14">
        <v>0</v>
      </c>
      <c r="Z610" s="9">
        <v>1</v>
      </c>
      <c r="AA610" s="9">
        <v>20</v>
      </c>
      <c r="AB610" s="9">
        <v>1</v>
      </c>
      <c r="AC610" s="14">
        <v>0</v>
      </c>
      <c r="AD610" s="9">
        <v>25</v>
      </c>
      <c r="AE610" s="12" t="s">
        <v>20</v>
      </c>
    </row>
    <row r="611" spans="1:31">
      <c r="A611" s="7" t="s">
        <v>1302</v>
      </c>
      <c r="B611" s="8" t="s">
        <v>54</v>
      </c>
      <c r="C611" s="9" t="s">
        <v>41</v>
      </c>
      <c r="D611" s="8" t="s">
        <v>147</v>
      </c>
      <c r="E611" s="9" t="s">
        <v>1303</v>
      </c>
      <c r="F611" s="9">
        <v>2002</v>
      </c>
      <c r="G611" s="14">
        <v>0</v>
      </c>
      <c r="H611" s="10">
        <v>2</v>
      </c>
      <c r="I611" s="9">
        <v>4</v>
      </c>
      <c r="J611" s="9">
        <v>50</v>
      </c>
      <c r="K611" s="9">
        <v>24</v>
      </c>
      <c r="L611" s="9">
        <v>12</v>
      </c>
      <c r="M611" s="10">
        <v>1</v>
      </c>
      <c r="N611" s="9">
        <v>1</v>
      </c>
      <c r="O611" s="9">
        <v>100</v>
      </c>
      <c r="P611" s="10">
        <v>1</v>
      </c>
      <c r="Q611" s="9">
        <v>1</v>
      </c>
      <c r="R611" s="9">
        <v>100</v>
      </c>
      <c r="S611" s="13">
        <v>0</v>
      </c>
      <c r="T611" s="9">
        <v>2</v>
      </c>
      <c r="U611" s="14">
        <v>0</v>
      </c>
      <c r="V611" s="13">
        <v>0</v>
      </c>
      <c r="W611" s="14">
        <v>0</v>
      </c>
      <c r="X611" s="14">
        <v>0</v>
      </c>
      <c r="Y611" s="14">
        <v>0</v>
      </c>
      <c r="Z611" s="14">
        <v>0</v>
      </c>
      <c r="AA611" s="9">
        <v>1</v>
      </c>
      <c r="AB611" s="14">
        <v>0</v>
      </c>
      <c r="AC611" s="14">
        <v>0</v>
      </c>
      <c r="AD611" s="9">
        <v>1</v>
      </c>
      <c r="AE611" s="12" t="s">
        <v>20</v>
      </c>
    </row>
    <row r="612" spans="1:31">
      <c r="A612" s="7" t="s">
        <v>1304</v>
      </c>
      <c r="B612" s="8" t="s">
        <v>54</v>
      </c>
      <c r="C612" s="9" t="s">
        <v>241</v>
      </c>
      <c r="D612" s="8" t="s">
        <v>136</v>
      </c>
      <c r="E612" s="9" t="s">
        <v>1305</v>
      </c>
      <c r="F612" s="9">
        <v>2001</v>
      </c>
      <c r="G612" s="9">
        <v>3.4</v>
      </c>
      <c r="H612" s="10">
        <v>159</v>
      </c>
      <c r="I612" s="9">
        <v>188</v>
      </c>
      <c r="J612" s="9">
        <v>84.6</v>
      </c>
      <c r="K612" s="9">
        <v>2549</v>
      </c>
      <c r="L612" s="9">
        <v>1016</v>
      </c>
      <c r="M612" s="10">
        <v>83</v>
      </c>
      <c r="N612" s="9">
        <v>86</v>
      </c>
      <c r="O612" s="9">
        <v>96.5</v>
      </c>
      <c r="P612" s="10">
        <v>60</v>
      </c>
      <c r="Q612" s="9">
        <v>70</v>
      </c>
      <c r="R612" s="9">
        <v>85.7</v>
      </c>
      <c r="S612" s="10">
        <v>13</v>
      </c>
      <c r="T612" s="9">
        <v>26</v>
      </c>
      <c r="U612" s="9">
        <v>50</v>
      </c>
      <c r="V612" s="13">
        <v>0</v>
      </c>
      <c r="W612" s="14">
        <v>0</v>
      </c>
      <c r="X612" s="9">
        <v>0.2</v>
      </c>
      <c r="Y612" s="14">
        <v>0</v>
      </c>
      <c r="Z612" s="9">
        <v>1</v>
      </c>
      <c r="AA612" s="9">
        <v>16</v>
      </c>
      <c r="AB612" s="9">
        <v>4</v>
      </c>
      <c r="AC612" s="9">
        <v>1</v>
      </c>
      <c r="AD612" s="9">
        <v>15</v>
      </c>
      <c r="AE612" s="12" t="s">
        <v>20</v>
      </c>
    </row>
    <row r="613" spans="1:31">
      <c r="A613" s="7" t="s">
        <v>1306</v>
      </c>
      <c r="B613" s="8" t="s">
        <v>54</v>
      </c>
      <c r="C613" s="9" t="s">
        <v>918</v>
      </c>
      <c r="D613" s="8" t="s">
        <v>101</v>
      </c>
      <c r="E613" s="9" t="s">
        <v>152</v>
      </c>
      <c r="F613" s="9">
        <v>2000</v>
      </c>
      <c r="G613" s="9">
        <v>21</v>
      </c>
      <c r="H613" s="10">
        <v>481</v>
      </c>
      <c r="I613" s="9">
        <v>644</v>
      </c>
      <c r="J613" s="9">
        <v>74.7</v>
      </c>
      <c r="K613" s="9">
        <v>12187</v>
      </c>
      <c r="L613" s="9">
        <v>8242</v>
      </c>
      <c r="M613" s="10">
        <v>108</v>
      </c>
      <c r="N613" s="9">
        <v>109</v>
      </c>
      <c r="O613" s="9">
        <v>99.1</v>
      </c>
      <c r="P613" s="10">
        <v>241</v>
      </c>
      <c r="Q613" s="9">
        <v>244</v>
      </c>
      <c r="R613" s="9">
        <v>98.8</v>
      </c>
      <c r="S613" s="10">
        <v>125</v>
      </c>
      <c r="T613" s="9">
        <v>282</v>
      </c>
      <c r="U613" s="9">
        <v>44.3</v>
      </c>
      <c r="V613" s="13">
        <v>0</v>
      </c>
      <c r="W613" s="14">
        <v>0</v>
      </c>
      <c r="X613" s="14">
        <v>0</v>
      </c>
      <c r="Y613" s="14">
        <v>0</v>
      </c>
      <c r="Z613" s="14">
        <v>0</v>
      </c>
      <c r="AA613" s="9">
        <v>7</v>
      </c>
      <c r="AB613" s="14">
        <v>0</v>
      </c>
      <c r="AC613" s="14">
        <v>0</v>
      </c>
      <c r="AD613" s="14">
        <v>0</v>
      </c>
      <c r="AE613" s="12" t="s">
        <v>20</v>
      </c>
    </row>
    <row r="614" spans="1:31">
      <c r="A614" s="7" t="s">
        <v>1307</v>
      </c>
      <c r="B614" s="8" t="s">
        <v>54</v>
      </c>
      <c r="C614" s="9" t="s">
        <v>67</v>
      </c>
      <c r="D614" s="8" t="s">
        <v>50</v>
      </c>
      <c r="E614" s="9" t="s">
        <v>1308</v>
      </c>
      <c r="F614" s="9">
        <v>2005</v>
      </c>
      <c r="G614" s="9">
        <v>0.7</v>
      </c>
      <c r="H614" s="10">
        <v>5</v>
      </c>
      <c r="I614" s="9">
        <v>10</v>
      </c>
      <c r="J614" s="9">
        <v>50</v>
      </c>
      <c r="K614" s="9">
        <v>78</v>
      </c>
      <c r="L614" s="9">
        <v>42</v>
      </c>
      <c r="M614" s="10">
        <v>2</v>
      </c>
      <c r="N614" s="9">
        <v>4</v>
      </c>
      <c r="O614" s="9">
        <v>50</v>
      </c>
      <c r="P614" s="10">
        <v>3</v>
      </c>
      <c r="Q614" s="9">
        <v>3</v>
      </c>
      <c r="R614" s="9">
        <v>100</v>
      </c>
      <c r="S614" s="13">
        <v>0</v>
      </c>
      <c r="T614" s="9">
        <v>3</v>
      </c>
      <c r="U614" s="14">
        <v>0</v>
      </c>
      <c r="V614" s="13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2" t="s">
        <v>20</v>
      </c>
    </row>
    <row r="615" spans="1:31">
      <c r="A615" s="7" t="s">
        <v>1309</v>
      </c>
      <c r="B615" s="8" t="s">
        <v>1310</v>
      </c>
      <c r="C615" s="9" t="s">
        <v>67</v>
      </c>
      <c r="D615" s="8" t="s">
        <v>83</v>
      </c>
      <c r="E615" s="9" t="s">
        <v>1311</v>
      </c>
      <c r="F615" s="9">
        <v>1989</v>
      </c>
      <c r="G615" s="9">
        <v>0.7</v>
      </c>
      <c r="H615" s="10">
        <v>22</v>
      </c>
      <c r="I615" s="9">
        <v>28</v>
      </c>
      <c r="J615" s="9">
        <v>78.599999999999994</v>
      </c>
      <c r="K615" s="9">
        <v>435</v>
      </c>
      <c r="L615" s="9">
        <v>146</v>
      </c>
      <c r="M615" s="10">
        <v>4</v>
      </c>
      <c r="N615" s="9">
        <v>5</v>
      </c>
      <c r="O615" s="9">
        <v>80</v>
      </c>
      <c r="P615" s="10">
        <v>14</v>
      </c>
      <c r="Q615" s="9">
        <v>17</v>
      </c>
      <c r="R615" s="9">
        <v>82.4</v>
      </c>
      <c r="S615" s="10">
        <v>2</v>
      </c>
      <c r="T615" s="9">
        <v>2</v>
      </c>
      <c r="U615" s="9">
        <v>100</v>
      </c>
      <c r="V615" s="13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2" t="s">
        <v>20</v>
      </c>
    </row>
    <row r="616" spans="1:31">
      <c r="A616" s="7" t="s">
        <v>1312</v>
      </c>
      <c r="B616" s="8" t="s">
        <v>54</v>
      </c>
      <c r="C616" s="9" t="s">
        <v>67</v>
      </c>
      <c r="D616" s="8" t="s">
        <v>77</v>
      </c>
      <c r="E616" s="9" t="s">
        <v>1313</v>
      </c>
      <c r="F616" s="9">
        <v>2007</v>
      </c>
      <c r="G616" s="9">
        <v>0.7</v>
      </c>
      <c r="H616" s="10">
        <v>17</v>
      </c>
      <c r="I616" s="9">
        <v>25</v>
      </c>
      <c r="J616" s="9">
        <v>68</v>
      </c>
      <c r="K616" s="9">
        <v>254</v>
      </c>
      <c r="L616" s="9">
        <v>110</v>
      </c>
      <c r="M616" s="10">
        <v>8</v>
      </c>
      <c r="N616" s="9">
        <v>11</v>
      </c>
      <c r="O616" s="9">
        <v>72.7</v>
      </c>
      <c r="P616" s="10">
        <v>9</v>
      </c>
      <c r="Q616" s="9">
        <v>13</v>
      </c>
      <c r="R616" s="9">
        <v>69.2</v>
      </c>
      <c r="S616" s="13">
        <v>0</v>
      </c>
      <c r="T616" s="9">
        <v>1</v>
      </c>
      <c r="U616" s="14">
        <v>0</v>
      </c>
      <c r="V616" s="13">
        <v>0</v>
      </c>
      <c r="W616" s="14">
        <v>0</v>
      </c>
      <c r="X616" s="14">
        <v>0</v>
      </c>
      <c r="Y616" s="14">
        <v>0</v>
      </c>
      <c r="Z616" s="9">
        <v>1</v>
      </c>
      <c r="AA616" s="9">
        <v>3</v>
      </c>
      <c r="AB616" s="9">
        <v>1</v>
      </c>
      <c r="AC616" s="14">
        <v>0</v>
      </c>
      <c r="AD616" s="9">
        <v>4</v>
      </c>
      <c r="AE616" s="12" t="s">
        <v>20</v>
      </c>
    </row>
    <row r="617" spans="1:31">
      <c r="A617" s="7" t="s">
        <v>1314</v>
      </c>
      <c r="B617" s="8" t="s">
        <v>54</v>
      </c>
      <c r="C617" s="9" t="s">
        <v>918</v>
      </c>
      <c r="D617" s="8" t="s">
        <v>157</v>
      </c>
      <c r="E617" s="9" t="s">
        <v>1315</v>
      </c>
      <c r="F617" s="9">
        <v>2001</v>
      </c>
      <c r="G617" s="9">
        <v>2</v>
      </c>
      <c r="H617" s="10">
        <v>54</v>
      </c>
      <c r="I617" s="9">
        <v>67</v>
      </c>
      <c r="J617" s="9">
        <v>80.599999999999994</v>
      </c>
      <c r="K617" s="9">
        <v>1325</v>
      </c>
      <c r="L617" s="9">
        <v>927</v>
      </c>
      <c r="M617" s="10">
        <v>10</v>
      </c>
      <c r="N617" s="9">
        <v>10</v>
      </c>
      <c r="O617" s="9">
        <v>100</v>
      </c>
      <c r="P617" s="10">
        <v>30</v>
      </c>
      <c r="Q617" s="9">
        <v>30</v>
      </c>
      <c r="R617" s="9">
        <v>100</v>
      </c>
      <c r="S617" s="10">
        <v>13</v>
      </c>
      <c r="T617" s="9">
        <v>26</v>
      </c>
      <c r="U617" s="9">
        <v>50</v>
      </c>
      <c r="V617" s="13">
        <v>0</v>
      </c>
      <c r="W617" s="14">
        <v>0</v>
      </c>
      <c r="X617" s="14">
        <v>0</v>
      </c>
      <c r="Y617" s="14">
        <v>0</v>
      </c>
      <c r="Z617" s="14">
        <v>0</v>
      </c>
      <c r="AA617" s="9">
        <v>3</v>
      </c>
      <c r="AB617" s="14">
        <v>0</v>
      </c>
      <c r="AC617" s="14">
        <v>0</v>
      </c>
      <c r="AD617" s="14">
        <v>0</v>
      </c>
      <c r="AE617" s="12" t="s">
        <v>20</v>
      </c>
    </row>
    <row r="618" spans="1:31">
      <c r="A618" s="7" t="s">
        <v>1316</v>
      </c>
      <c r="B618" s="8" t="s">
        <v>54</v>
      </c>
      <c r="C618" s="9" t="s">
        <v>41</v>
      </c>
      <c r="D618" s="8" t="s">
        <v>110</v>
      </c>
      <c r="E618" s="9" t="s">
        <v>1317</v>
      </c>
      <c r="F618" s="9">
        <v>2006</v>
      </c>
      <c r="G618" s="9">
        <v>2.5</v>
      </c>
      <c r="H618" s="10">
        <v>146</v>
      </c>
      <c r="I618" s="9">
        <v>174</v>
      </c>
      <c r="J618" s="9">
        <v>83.9</v>
      </c>
      <c r="K618" s="9">
        <v>2269</v>
      </c>
      <c r="L618" s="9">
        <v>738</v>
      </c>
      <c r="M618" s="10">
        <v>79</v>
      </c>
      <c r="N618" s="9">
        <v>89</v>
      </c>
      <c r="O618" s="9">
        <v>88.8</v>
      </c>
      <c r="P618" s="10">
        <v>55</v>
      </c>
      <c r="Q618" s="9">
        <v>63</v>
      </c>
      <c r="R618" s="9">
        <v>87.3</v>
      </c>
      <c r="S618" s="10">
        <v>9</v>
      </c>
      <c r="T618" s="9">
        <v>13</v>
      </c>
      <c r="U618" s="9">
        <v>69.2</v>
      </c>
      <c r="V618" s="13">
        <v>0</v>
      </c>
      <c r="W618" s="14">
        <v>0</v>
      </c>
      <c r="X618" s="9">
        <v>0.2</v>
      </c>
      <c r="Y618" s="14">
        <v>0</v>
      </c>
      <c r="Z618" s="9">
        <v>1</v>
      </c>
      <c r="AA618" s="9">
        <v>14</v>
      </c>
      <c r="AB618" s="9">
        <v>1</v>
      </c>
      <c r="AC618" s="14">
        <v>0</v>
      </c>
      <c r="AD618" s="9">
        <v>8</v>
      </c>
      <c r="AE618" s="12" t="s">
        <v>20</v>
      </c>
    </row>
    <row r="619" spans="1:31">
      <c r="A619" s="7" t="s">
        <v>1318</v>
      </c>
      <c r="B619" s="8" t="s">
        <v>498</v>
      </c>
      <c r="C619" s="9" t="s">
        <v>918</v>
      </c>
      <c r="D619" s="8" t="s">
        <v>121</v>
      </c>
      <c r="E619" s="9" t="s">
        <v>1319</v>
      </c>
      <c r="F619" s="9">
        <v>1996</v>
      </c>
      <c r="G619" s="9">
        <v>20</v>
      </c>
      <c r="H619" s="10">
        <v>415</v>
      </c>
      <c r="I619" s="9">
        <v>630</v>
      </c>
      <c r="J619" s="9">
        <v>65.900000000000006</v>
      </c>
      <c r="K619" s="9">
        <v>10110</v>
      </c>
      <c r="L619" s="9">
        <v>7386</v>
      </c>
      <c r="M619" s="10">
        <v>122</v>
      </c>
      <c r="N619" s="9">
        <v>122</v>
      </c>
      <c r="O619" s="9">
        <v>100</v>
      </c>
      <c r="P619" s="10">
        <v>189</v>
      </c>
      <c r="Q619" s="9">
        <v>192</v>
      </c>
      <c r="R619" s="9">
        <v>98.4</v>
      </c>
      <c r="S619" s="10">
        <v>100</v>
      </c>
      <c r="T619" s="9">
        <v>309</v>
      </c>
      <c r="U619" s="9">
        <v>32.4</v>
      </c>
      <c r="V619" s="13">
        <v>0</v>
      </c>
      <c r="W619" s="14">
        <v>0</v>
      </c>
      <c r="X619" s="14">
        <v>0</v>
      </c>
      <c r="Y619" s="14">
        <v>0</v>
      </c>
      <c r="Z619" s="14">
        <v>0</v>
      </c>
      <c r="AA619" s="9">
        <v>5</v>
      </c>
      <c r="AB619" s="14">
        <v>0</v>
      </c>
      <c r="AC619" s="14">
        <v>0</v>
      </c>
      <c r="AD619" s="9">
        <v>1</v>
      </c>
      <c r="AE619" s="12" t="s">
        <v>20</v>
      </c>
    </row>
    <row r="620" spans="1:31">
      <c r="A620" s="7" t="s">
        <v>1320</v>
      </c>
      <c r="B620" s="8" t="s">
        <v>164</v>
      </c>
      <c r="C620" s="9" t="s">
        <v>82</v>
      </c>
      <c r="D620" s="8" t="s">
        <v>147</v>
      </c>
      <c r="E620" s="9" t="s">
        <v>1321</v>
      </c>
      <c r="F620" s="9">
        <v>2003</v>
      </c>
      <c r="G620" s="9">
        <v>0.2</v>
      </c>
      <c r="H620" s="10">
        <v>3</v>
      </c>
      <c r="I620" s="9">
        <v>4</v>
      </c>
      <c r="J620" s="9">
        <v>75</v>
      </c>
      <c r="K620" s="9">
        <v>61</v>
      </c>
      <c r="L620" s="9">
        <v>20</v>
      </c>
      <c r="M620" s="13">
        <v>0</v>
      </c>
      <c r="N620" s="14">
        <v>0</v>
      </c>
      <c r="O620" s="14"/>
      <c r="P620" s="10">
        <v>3</v>
      </c>
      <c r="Q620" s="9">
        <v>3</v>
      </c>
      <c r="R620" s="9">
        <v>100</v>
      </c>
      <c r="S620" s="13">
        <v>0</v>
      </c>
      <c r="T620" s="14">
        <v>0</v>
      </c>
      <c r="U620" s="14"/>
      <c r="V620" s="13">
        <v>0</v>
      </c>
      <c r="W620" s="14">
        <v>0</v>
      </c>
      <c r="X620" s="9">
        <v>0.1</v>
      </c>
      <c r="Y620" s="14">
        <v>0</v>
      </c>
      <c r="Z620" s="14">
        <v>0</v>
      </c>
      <c r="AA620" s="14">
        <v>0</v>
      </c>
      <c r="AB620" s="9">
        <v>1</v>
      </c>
      <c r="AC620" s="14">
        <v>0</v>
      </c>
      <c r="AD620" s="9">
        <v>1</v>
      </c>
      <c r="AE620" s="12" t="s">
        <v>20</v>
      </c>
    </row>
    <row r="621" spans="1:31">
      <c r="A621" s="7" t="s">
        <v>1322</v>
      </c>
      <c r="B621" s="8" t="s">
        <v>54</v>
      </c>
      <c r="C621" s="9" t="s">
        <v>241</v>
      </c>
      <c r="D621" s="8" t="s">
        <v>221</v>
      </c>
      <c r="E621" s="9" t="s">
        <v>1323</v>
      </c>
      <c r="F621" s="9">
        <v>2004</v>
      </c>
      <c r="G621" s="9">
        <v>4.7</v>
      </c>
      <c r="H621" s="10">
        <v>181</v>
      </c>
      <c r="I621" s="9">
        <v>220</v>
      </c>
      <c r="J621" s="9">
        <v>82.3</v>
      </c>
      <c r="K621" s="9">
        <v>3629</v>
      </c>
      <c r="L621" s="9">
        <v>1475</v>
      </c>
      <c r="M621" s="10">
        <v>62</v>
      </c>
      <c r="N621" s="9">
        <v>66</v>
      </c>
      <c r="O621" s="9">
        <v>93.9</v>
      </c>
      <c r="P621" s="10">
        <v>103</v>
      </c>
      <c r="Q621" s="9">
        <v>112</v>
      </c>
      <c r="R621" s="9">
        <v>92</v>
      </c>
      <c r="S621" s="10">
        <v>15</v>
      </c>
      <c r="T621" s="9">
        <v>39</v>
      </c>
      <c r="U621" s="9">
        <v>38.5</v>
      </c>
      <c r="V621" s="13">
        <v>0</v>
      </c>
      <c r="W621" s="14">
        <v>0</v>
      </c>
      <c r="X621" s="14">
        <v>0</v>
      </c>
      <c r="Y621" s="14">
        <v>0</v>
      </c>
      <c r="Z621" s="14">
        <v>0</v>
      </c>
      <c r="AA621" s="9">
        <v>16</v>
      </c>
      <c r="AB621" s="14">
        <v>0</v>
      </c>
      <c r="AC621" s="14">
        <v>0</v>
      </c>
      <c r="AD621" s="9">
        <v>16</v>
      </c>
      <c r="AE621" s="12" t="s">
        <v>20</v>
      </c>
    </row>
    <row r="622" spans="1:31">
      <c r="A622" s="7" t="s">
        <v>1324</v>
      </c>
      <c r="B622" s="8" t="s">
        <v>164</v>
      </c>
      <c r="C622" s="9" t="s">
        <v>918</v>
      </c>
      <c r="D622" s="8" t="s">
        <v>96</v>
      </c>
      <c r="E622" s="9" t="s">
        <v>1325</v>
      </c>
      <c r="F622" s="9">
        <v>1994</v>
      </c>
      <c r="G622" s="9">
        <v>8</v>
      </c>
      <c r="H622" s="10">
        <v>211</v>
      </c>
      <c r="I622" s="9">
        <v>282</v>
      </c>
      <c r="J622" s="9">
        <v>74.8</v>
      </c>
      <c r="K622" s="9">
        <v>5533</v>
      </c>
      <c r="L622" s="9">
        <v>3966</v>
      </c>
      <c r="M622" s="10">
        <v>39</v>
      </c>
      <c r="N622" s="9">
        <v>39</v>
      </c>
      <c r="O622" s="9">
        <v>100</v>
      </c>
      <c r="P622" s="10">
        <v>117</v>
      </c>
      <c r="Q622" s="9">
        <v>118</v>
      </c>
      <c r="R622" s="9">
        <v>99.2</v>
      </c>
      <c r="S622" s="10">
        <v>55</v>
      </c>
      <c r="T622" s="9">
        <v>125</v>
      </c>
      <c r="U622" s="9">
        <v>44</v>
      </c>
      <c r="V622" s="13">
        <v>0</v>
      </c>
      <c r="W622" s="14">
        <v>0</v>
      </c>
      <c r="X622" s="14">
        <v>0</v>
      </c>
      <c r="Y622" s="14">
        <v>0</v>
      </c>
      <c r="Z622" s="14">
        <v>0</v>
      </c>
      <c r="AA622" s="9">
        <v>2</v>
      </c>
      <c r="AB622" s="14">
        <v>0</v>
      </c>
      <c r="AC622" s="14">
        <v>0</v>
      </c>
      <c r="AD622" s="14">
        <v>0</v>
      </c>
      <c r="AE622" s="12" t="s">
        <v>20</v>
      </c>
    </row>
    <row r="623" spans="1:31">
      <c r="A623" s="7" t="s">
        <v>1326</v>
      </c>
      <c r="B623" s="8" t="s">
        <v>54</v>
      </c>
      <c r="C623" s="9" t="s">
        <v>67</v>
      </c>
      <c r="D623" s="8" t="s">
        <v>72</v>
      </c>
      <c r="E623" s="9" t="s">
        <v>1327</v>
      </c>
      <c r="F623" s="9">
        <v>2008</v>
      </c>
      <c r="G623" s="9">
        <v>2.2000000000000002</v>
      </c>
      <c r="H623" s="10">
        <v>108</v>
      </c>
      <c r="I623" s="9">
        <v>114</v>
      </c>
      <c r="J623" s="9">
        <v>94.7</v>
      </c>
      <c r="K623" s="9">
        <v>1928</v>
      </c>
      <c r="L623" s="9">
        <v>990</v>
      </c>
      <c r="M623" s="10">
        <v>42</v>
      </c>
      <c r="N623" s="9">
        <v>42</v>
      </c>
      <c r="O623" s="9">
        <v>100</v>
      </c>
      <c r="P623" s="10">
        <v>60</v>
      </c>
      <c r="Q623" s="9">
        <v>63</v>
      </c>
      <c r="R623" s="9">
        <v>95.2</v>
      </c>
      <c r="S623" s="10">
        <v>5</v>
      </c>
      <c r="T623" s="9">
        <v>7</v>
      </c>
      <c r="U623" s="9">
        <v>71.400000000000006</v>
      </c>
      <c r="V623" s="13">
        <v>0</v>
      </c>
      <c r="W623" s="14">
        <v>0</v>
      </c>
      <c r="X623" s="14">
        <v>0</v>
      </c>
      <c r="Y623" s="14">
        <v>0</v>
      </c>
      <c r="Z623" s="14">
        <v>0</v>
      </c>
      <c r="AA623" s="9">
        <v>2</v>
      </c>
      <c r="AB623" s="14">
        <v>0</v>
      </c>
      <c r="AC623" s="14">
        <v>0</v>
      </c>
      <c r="AD623" s="9">
        <v>1</v>
      </c>
      <c r="AE623" s="12" t="s">
        <v>20</v>
      </c>
    </row>
    <row r="624" spans="1:31">
      <c r="A624" s="7" t="s">
        <v>1328</v>
      </c>
      <c r="B624" s="8" t="s">
        <v>100</v>
      </c>
      <c r="C624" s="9" t="s">
        <v>918</v>
      </c>
      <c r="D624" s="8" t="s">
        <v>36</v>
      </c>
      <c r="E624" s="9" t="s">
        <v>1329</v>
      </c>
      <c r="F624" s="9">
        <v>1994</v>
      </c>
      <c r="G624" s="9">
        <v>15.7</v>
      </c>
      <c r="H624" s="10">
        <v>354</v>
      </c>
      <c r="I624" s="9">
        <v>502</v>
      </c>
      <c r="J624" s="9">
        <v>70.5</v>
      </c>
      <c r="K624" s="9">
        <v>9503</v>
      </c>
      <c r="L624" s="9">
        <v>6931</v>
      </c>
      <c r="M624" s="10">
        <v>71</v>
      </c>
      <c r="N624" s="9">
        <v>71</v>
      </c>
      <c r="O624" s="9">
        <v>100</v>
      </c>
      <c r="P624" s="10">
        <v>167</v>
      </c>
      <c r="Q624" s="9">
        <v>174</v>
      </c>
      <c r="R624" s="9">
        <v>96</v>
      </c>
      <c r="S624" s="10">
        <v>113</v>
      </c>
      <c r="T624" s="9">
        <v>253</v>
      </c>
      <c r="U624" s="9">
        <v>44.7</v>
      </c>
      <c r="V624" s="13">
        <v>0</v>
      </c>
      <c r="W624" s="14">
        <v>0</v>
      </c>
      <c r="X624" s="14">
        <v>0</v>
      </c>
      <c r="Y624" s="14">
        <v>0</v>
      </c>
      <c r="Z624" s="14">
        <v>0</v>
      </c>
      <c r="AA624" s="9">
        <v>1</v>
      </c>
      <c r="AB624" s="14">
        <v>0</v>
      </c>
      <c r="AC624" s="14">
        <v>0</v>
      </c>
      <c r="AD624" s="14">
        <v>0</v>
      </c>
      <c r="AE624" s="12" t="s">
        <v>20</v>
      </c>
    </row>
    <row r="625" spans="1:31">
      <c r="A625" s="50" t="s">
        <v>1330</v>
      </c>
      <c r="B625" s="52" t="s">
        <v>54</v>
      </c>
      <c r="C625" s="53" t="s">
        <v>82</v>
      </c>
      <c r="D625" s="52" t="s">
        <v>68</v>
      </c>
      <c r="E625" s="53" t="s">
        <v>1331</v>
      </c>
      <c r="F625" s="53">
        <v>2006</v>
      </c>
      <c r="G625" s="54">
        <v>0</v>
      </c>
      <c r="H625" s="57">
        <v>0</v>
      </c>
      <c r="I625" s="54">
        <v>0</v>
      </c>
      <c r="J625" s="54"/>
      <c r="K625" s="54">
        <v>0</v>
      </c>
      <c r="L625" s="54">
        <v>0</v>
      </c>
      <c r="M625" s="57">
        <v>0</v>
      </c>
      <c r="N625" s="54">
        <v>0</v>
      </c>
      <c r="O625" s="54"/>
      <c r="P625" s="57">
        <v>0</v>
      </c>
      <c r="Q625" s="54">
        <v>0</v>
      </c>
      <c r="R625" s="54"/>
      <c r="S625" s="57">
        <v>0</v>
      </c>
      <c r="T625" s="54">
        <v>0</v>
      </c>
      <c r="U625" s="54"/>
      <c r="V625" s="57">
        <v>0</v>
      </c>
      <c r="W625" s="54">
        <v>0</v>
      </c>
      <c r="X625" s="54">
        <v>0</v>
      </c>
      <c r="Y625" s="54">
        <v>0</v>
      </c>
      <c r="Z625" s="54">
        <v>0</v>
      </c>
      <c r="AA625" s="54">
        <v>0</v>
      </c>
      <c r="AB625" s="54">
        <v>0</v>
      </c>
      <c r="AC625" s="54">
        <v>0</v>
      </c>
      <c r="AD625" s="54">
        <v>0</v>
      </c>
      <c r="AE625" s="61" t="s">
        <v>20</v>
      </c>
    </row>
    <row r="626" spans="1:31">
      <c r="A626" s="7" t="s">
        <v>1332</v>
      </c>
      <c r="B626" s="8" t="s">
        <v>625</v>
      </c>
      <c r="C626" s="9" t="s">
        <v>23</v>
      </c>
      <c r="D626" s="8" t="s">
        <v>106</v>
      </c>
      <c r="E626" s="9" t="s">
        <v>1333</v>
      </c>
      <c r="F626" s="9">
        <v>2001</v>
      </c>
      <c r="G626" s="9">
        <v>1.1000000000000001</v>
      </c>
      <c r="H626" s="10">
        <v>14</v>
      </c>
      <c r="I626" s="9">
        <v>18</v>
      </c>
      <c r="J626" s="9">
        <v>77.8</v>
      </c>
      <c r="K626" s="9">
        <v>128</v>
      </c>
      <c r="L626" s="9">
        <v>12</v>
      </c>
      <c r="M626" s="10">
        <v>9</v>
      </c>
      <c r="N626" s="9">
        <v>10</v>
      </c>
      <c r="O626" s="9">
        <v>90</v>
      </c>
      <c r="P626" s="10">
        <v>2</v>
      </c>
      <c r="Q626" s="9">
        <v>4</v>
      </c>
      <c r="R626" s="9">
        <v>50</v>
      </c>
      <c r="S626" s="13">
        <v>0</v>
      </c>
      <c r="T626" s="14">
        <v>0</v>
      </c>
      <c r="U626" s="14"/>
      <c r="V626" s="13">
        <v>0</v>
      </c>
      <c r="W626" s="14">
        <v>0</v>
      </c>
      <c r="X626" s="9">
        <v>0.1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2" t="s">
        <v>20</v>
      </c>
    </row>
    <row r="627" spans="1:31">
      <c r="A627" s="7" t="s">
        <v>1334</v>
      </c>
      <c r="B627" s="8" t="s">
        <v>129</v>
      </c>
      <c r="C627" s="9" t="s">
        <v>41</v>
      </c>
      <c r="D627" s="8" t="s">
        <v>72</v>
      </c>
      <c r="E627" s="9" t="s">
        <v>720</v>
      </c>
      <c r="F627" s="9">
        <v>2003</v>
      </c>
      <c r="G627" s="9">
        <v>2.2999999999999998</v>
      </c>
      <c r="H627" s="10">
        <v>118</v>
      </c>
      <c r="I627" s="9">
        <v>128</v>
      </c>
      <c r="J627" s="9">
        <v>92.2</v>
      </c>
      <c r="K627" s="9">
        <v>1967</v>
      </c>
      <c r="L627" s="9">
        <v>591</v>
      </c>
      <c r="M627" s="10">
        <v>56</v>
      </c>
      <c r="N627" s="9">
        <v>56</v>
      </c>
      <c r="O627" s="9">
        <v>100</v>
      </c>
      <c r="P627" s="10">
        <v>48</v>
      </c>
      <c r="Q627" s="9">
        <v>53</v>
      </c>
      <c r="R627" s="9">
        <v>90.6</v>
      </c>
      <c r="S627" s="10">
        <v>11</v>
      </c>
      <c r="T627" s="9">
        <v>13</v>
      </c>
      <c r="U627" s="9">
        <v>84.6</v>
      </c>
      <c r="V627" s="13">
        <v>0</v>
      </c>
      <c r="W627" s="14">
        <v>0</v>
      </c>
      <c r="X627" s="14">
        <v>0</v>
      </c>
      <c r="Y627" s="14">
        <v>0</v>
      </c>
      <c r="Z627" s="9">
        <v>1</v>
      </c>
      <c r="AA627" s="9">
        <v>10</v>
      </c>
      <c r="AB627" s="14">
        <v>0</v>
      </c>
      <c r="AC627" s="14">
        <v>0</v>
      </c>
      <c r="AD627" s="9">
        <v>11</v>
      </c>
      <c r="AE627" s="12" t="s">
        <v>20</v>
      </c>
    </row>
    <row r="628" spans="1:31">
      <c r="A628" s="7" t="s">
        <v>1335</v>
      </c>
      <c r="B628" s="8" t="s">
        <v>54</v>
      </c>
      <c r="C628" s="9" t="s">
        <v>918</v>
      </c>
      <c r="D628" s="8" t="s">
        <v>24</v>
      </c>
      <c r="E628" s="9" t="s">
        <v>1336</v>
      </c>
      <c r="F628" s="9">
        <v>2000</v>
      </c>
      <c r="G628" s="9">
        <v>21</v>
      </c>
      <c r="H628" s="10">
        <v>620</v>
      </c>
      <c r="I628" s="9">
        <v>676</v>
      </c>
      <c r="J628" s="9">
        <v>91.7</v>
      </c>
      <c r="K628" s="9">
        <v>12017</v>
      </c>
      <c r="L628" s="9">
        <v>7554</v>
      </c>
      <c r="M628" s="10">
        <v>220</v>
      </c>
      <c r="N628" s="9">
        <v>222</v>
      </c>
      <c r="O628" s="9">
        <v>99.1</v>
      </c>
      <c r="P628" s="10">
        <v>315</v>
      </c>
      <c r="Q628" s="9">
        <v>320</v>
      </c>
      <c r="R628" s="9">
        <v>98.4</v>
      </c>
      <c r="S628" s="10">
        <v>79</v>
      </c>
      <c r="T628" s="9">
        <v>127</v>
      </c>
      <c r="U628" s="9">
        <v>62.2</v>
      </c>
      <c r="V628" s="13">
        <v>0</v>
      </c>
      <c r="W628" s="14">
        <v>0</v>
      </c>
      <c r="X628" s="14">
        <v>0</v>
      </c>
      <c r="Y628" s="14">
        <v>0</v>
      </c>
      <c r="Z628" s="14">
        <v>0</v>
      </c>
      <c r="AA628" s="9">
        <v>1</v>
      </c>
      <c r="AB628" s="14">
        <v>0</v>
      </c>
      <c r="AC628" s="14">
        <v>0</v>
      </c>
      <c r="AD628" s="9">
        <v>2</v>
      </c>
      <c r="AE628" s="12" t="s">
        <v>20</v>
      </c>
    </row>
    <row r="629" spans="1:31">
      <c r="A629" s="7" t="s">
        <v>1337</v>
      </c>
      <c r="B629" s="8" t="s">
        <v>34</v>
      </c>
      <c r="C629" s="9" t="s">
        <v>41</v>
      </c>
      <c r="D629" s="8" t="s">
        <v>168</v>
      </c>
      <c r="E629" s="9" t="s">
        <v>1338</v>
      </c>
      <c r="F629" s="9">
        <v>2004</v>
      </c>
      <c r="G629" s="9">
        <v>2.8</v>
      </c>
      <c r="H629" s="10">
        <v>113</v>
      </c>
      <c r="I629" s="9">
        <v>141</v>
      </c>
      <c r="J629" s="9">
        <v>80.099999999999994</v>
      </c>
      <c r="K629" s="9">
        <v>1898</v>
      </c>
      <c r="L629" s="9">
        <v>583</v>
      </c>
      <c r="M629" s="10">
        <v>54</v>
      </c>
      <c r="N629" s="9">
        <v>61</v>
      </c>
      <c r="O629" s="9">
        <v>88.5</v>
      </c>
      <c r="P629" s="10">
        <v>47</v>
      </c>
      <c r="Q629" s="9">
        <v>55</v>
      </c>
      <c r="R629" s="9">
        <v>85.5</v>
      </c>
      <c r="S629" s="10">
        <v>8</v>
      </c>
      <c r="T629" s="9">
        <v>17</v>
      </c>
      <c r="U629" s="9">
        <v>47.1</v>
      </c>
      <c r="V629" s="13">
        <v>0</v>
      </c>
      <c r="W629" s="14">
        <v>0</v>
      </c>
      <c r="X629" s="9">
        <v>0.2</v>
      </c>
      <c r="Y629" s="14">
        <v>0</v>
      </c>
      <c r="Z629" s="14">
        <v>0</v>
      </c>
      <c r="AA629" s="9">
        <v>9</v>
      </c>
      <c r="AB629" s="9">
        <v>1</v>
      </c>
      <c r="AC629" s="14">
        <v>0</v>
      </c>
      <c r="AD629" s="9">
        <v>17</v>
      </c>
      <c r="AE629" s="12" t="s">
        <v>20</v>
      </c>
    </row>
    <row r="630" spans="1:31">
      <c r="A630" s="7" t="s">
        <v>1339</v>
      </c>
      <c r="B630" s="8" t="s">
        <v>54</v>
      </c>
      <c r="C630" s="9" t="s">
        <v>35</v>
      </c>
      <c r="D630" s="8" t="s">
        <v>42</v>
      </c>
      <c r="E630" s="9" t="s">
        <v>1340</v>
      </c>
      <c r="F630" s="9">
        <v>2000</v>
      </c>
      <c r="G630" s="9">
        <v>5.5</v>
      </c>
      <c r="H630" s="10">
        <v>156</v>
      </c>
      <c r="I630" s="9">
        <v>216</v>
      </c>
      <c r="J630" s="9">
        <v>72.2</v>
      </c>
      <c r="K630" s="9">
        <v>2428</v>
      </c>
      <c r="L630" s="9">
        <v>855</v>
      </c>
      <c r="M630" s="10">
        <v>92</v>
      </c>
      <c r="N630" s="9">
        <v>112</v>
      </c>
      <c r="O630" s="9">
        <v>82.1</v>
      </c>
      <c r="P630" s="10">
        <v>46</v>
      </c>
      <c r="Q630" s="9">
        <v>60</v>
      </c>
      <c r="R630" s="9">
        <v>76.7</v>
      </c>
      <c r="S630" s="10">
        <v>13</v>
      </c>
      <c r="T630" s="9">
        <v>27</v>
      </c>
      <c r="U630" s="9">
        <v>48.1</v>
      </c>
      <c r="V630" s="13">
        <v>0</v>
      </c>
      <c r="W630" s="14">
        <v>0</v>
      </c>
      <c r="X630" s="9">
        <v>0.1</v>
      </c>
      <c r="Y630" s="14">
        <v>0</v>
      </c>
      <c r="Z630" s="14">
        <v>0</v>
      </c>
      <c r="AA630" s="9">
        <v>18</v>
      </c>
      <c r="AB630" s="9">
        <v>5</v>
      </c>
      <c r="AC630" s="14">
        <v>0</v>
      </c>
      <c r="AD630" s="9">
        <v>22</v>
      </c>
      <c r="AE630" s="12" t="s">
        <v>20</v>
      </c>
    </row>
    <row r="631" spans="1:31">
      <c r="A631" s="7" t="s">
        <v>1341</v>
      </c>
      <c r="B631" s="8" t="s">
        <v>54</v>
      </c>
      <c r="C631" s="9" t="s">
        <v>918</v>
      </c>
      <c r="D631" s="8" t="s">
        <v>36</v>
      </c>
      <c r="E631" s="9" t="s">
        <v>1342</v>
      </c>
      <c r="F631" s="9">
        <v>1992</v>
      </c>
      <c r="G631" s="9">
        <v>5.3</v>
      </c>
      <c r="H631" s="10">
        <v>101</v>
      </c>
      <c r="I631" s="9">
        <v>150</v>
      </c>
      <c r="J631" s="9">
        <v>67.3</v>
      </c>
      <c r="K631" s="9">
        <v>2922</v>
      </c>
      <c r="L631" s="9">
        <v>2256</v>
      </c>
      <c r="M631" s="10">
        <v>15</v>
      </c>
      <c r="N631" s="9">
        <v>16</v>
      </c>
      <c r="O631" s="9">
        <v>93.8</v>
      </c>
      <c r="P631" s="10">
        <v>49</v>
      </c>
      <c r="Q631" s="9">
        <v>50</v>
      </c>
      <c r="R631" s="9">
        <v>98</v>
      </c>
      <c r="S631" s="10">
        <v>36</v>
      </c>
      <c r="T631" s="9">
        <v>81</v>
      </c>
      <c r="U631" s="9">
        <v>44.4</v>
      </c>
      <c r="V631" s="13">
        <v>0</v>
      </c>
      <c r="W631" s="14">
        <v>0</v>
      </c>
      <c r="X631" s="14">
        <v>0</v>
      </c>
      <c r="Y631" s="14">
        <v>0</v>
      </c>
      <c r="Z631" s="14">
        <v>0</v>
      </c>
      <c r="AA631" s="9">
        <v>3</v>
      </c>
      <c r="AB631" s="14">
        <v>0</v>
      </c>
      <c r="AC631" s="14">
        <v>0</v>
      </c>
      <c r="AD631" s="9">
        <v>1</v>
      </c>
      <c r="AE631" s="12" t="s">
        <v>20</v>
      </c>
    </row>
    <row r="632" spans="1:31">
      <c r="A632" s="7" t="s">
        <v>1343</v>
      </c>
      <c r="B632" s="8" t="s">
        <v>54</v>
      </c>
      <c r="C632" s="9" t="s">
        <v>67</v>
      </c>
      <c r="D632" s="8" t="s">
        <v>55</v>
      </c>
      <c r="E632" s="9" t="s">
        <v>1344</v>
      </c>
      <c r="F632" s="9">
        <v>2000</v>
      </c>
      <c r="G632" s="9">
        <v>0.3</v>
      </c>
      <c r="H632" s="10">
        <v>9</v>
      </c>
      <c r="I632" s="9">
        <v>11</v>
      </c>
      <c r="J632" s="9">
        <v>81.8</v>
      </c>
      <c r="K632" s="9">
        <v>146</v>
      </c>
      <c r="L632" s="9">
        <v>49</v>
      </c>
      <c r="M632" s="10">
        <v>4</v>
      </c>
      <c r="N632" s="9">
        <v>5</v>
      </c>
      <c r="O632" s="9">
        <v>80</v>
      </c>
      <c r="P632" s="10">
        <v>5</v>
      </c>
      <c r="Q632" s="9">
        <v>6</v>
      </c>
      <c r="R632" s="9">
        <v>83.3</v>
      </c>
      <c r="S632" s="13">
        <v>0</v>
      </c>
      <c r="T632" s="14">
        <v>0</v>
      </c>
      <c r="U632" s="14"/>
      <c r="V632" s="13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9">
        <v>1</v>
      </c>
      <c r="AE632" s="12" t="s">
        <v>20</v>
      </c>
    </row>
    <row r="633" spans="1:31">
      <c r="A633" s="7" t="s">
        <v>1345</v>
      </c>
      <c r="B633" s="8" t="s">
        <v>54</v>
      </c>
      <c r="C633" s="9" t="s">
        <v>82</v>
      </c>
      <c r="D633" s="8" t="s">
        <v>46</v>
      </c>
      <c r="E633" s="9" t="s">
        <v>1346</v>
      </c>
      <c r="F633" s="9">
        <v>2007</v>
      </c>
      <c r="G633" s="14">
        <v>0</v>
      </c>
      <c r="H633" s="10">
        <v>2</v>
      </c>
      <c r="I633" s="9">
        <v>2</v>
      </c>
      <c r="J633" s="9">
        <v>100</v>
      </c>
      <c r="K633" s="9">
        <v>8</v>
      </c>
      <c r="L633" s="9">
        <v>1</v>
      </c>
      <c r="M633" s="10">
        <v>1</v>
      </c>
      <c r="N633" s="9">
        <v>1</v>
      </c>
      <c r="O633" s="9">
        <v>100</v>
      </c>
      <c r="P633" s="13">
        <v>0</v>
      </c>
      <c r="Q633" s="14">
        <v>0</v>
      </c>
      <c r="R633" s="14"/>
      <c r="S633" s="13">
        <v>0</v>
      </c>
      <c r="T633" s="14">
        <v>0</v>
      </c>
      <c r="U633" s="14"/>
      <c r="V633" s="13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2" t="s">
        <v>20</v>
      </c>
    </row>
    <row r="634" spans="1:31">
      <c r="A634" s="7" t="s">
        <v>1347</v>
      </c>
      <c r="B634" s="8" t="s">
        <v>164</v>
      </c>
      <c r="C634" s="9" t="s">
        <v>41</v>
      </c>
      <c r="D634" s="8" t="s">
        <v>147</v>
      </c>
      <c r="E634" s="9" t="s">
        <v>1348</v>
      </c>
      <c r="F634" s="9">
        <v>2007</v>
      </c>
      <c r="G634" s="9">
        <v>0.1</v>
      </c>
      <c r="H634" s="10">
        <v>1</v>
      </c>
      <c r="I634" s="9">
        <v>1</v>
      </c>
      <c r="J634" s="9">
        <v>100</v>
      </c>
      <c r="K634" s="9">
        <v>5</v>
      </c>
      <c r="L634" s="14">
        <v>0</v>
      </c>
      <c r="M634" s="13">
        <v>0</v>
      </c>
      <c r="N634" s="14">
        <v>0</v>
      </c>
      <c r="O634" s="14"/>
      <c r="P634" s="13">
        <v>0</v>
      </c>
      <c r="Q634" s="14">
        <v>0</v>
      </c>
      <c r="R634" s="14"/>
      <c r="S634" s="13">
        <v>0</v>
      </c>
      <c r="T634" s="14">
        <v>0</v>
      </c>
      <c r="U634" s="14"/>
      <c r="V634" s="13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2" t="s">
        <v>20</v>
      </c>
    </row>
    <row r="635" spans="1:31">
      <c r="A635" s="7" t="s">
        <v>1349</v>
      </c>
      <c r="B635" s="8" t="s">
        <v>87</v>
      </c>
      <c r="C635" s="9" t="s">
        <v>67</v>
      </c>
      <c r="D635" s="8" t="s">
        <v>63</v>
      </c>
      <c r="E635" s="9" t="s">
        <v>1350</v>
      </c>
      <c r="F635" s="9">
        <v>1997</v>
      </c>
      <c r="G635" s="9">
        <v>9.3000000000000007</v>
      </c>
      <c r="H635" s="10">
        <v>449</v>
      </c>
      <c r="I635" s="9">
        <v>487</v>
      </c>
      <c r="J635" s="9">
        <v>92.2</v>
      </c>
      <c r="K635" s="9">
        <v>8713</v>
      </c>
      <c r="L635" s="9">
        <v>2224</v>
      </c>
      <c r="M635" s="10">
        <v>142</v>
      </c>
      <c r="N635" s="9">
        <v>150</v>
      </c>
      <c r="O635" s="9">
        <v>94.7</v>
      </c>
      <c r="P635" s="10">
        <v>257</v>
      </c>
      <c r="Q635" s="9">
        <v>266</v>
      </c>
      <c r="R635" s="9">
        <v>96.6</v>
      </c>
      <c r="S635" s="10">
        <v>44</v>
      </c>
      <c r="T635" s="9">
        <v>59</v>
      </c>
      <c r="U635" s="9">
        <v>74.599999999999994</v>
      </c>
      <c r="V635" s="13">
        <v>0</v>
      </c>
      <c r="W635" s="14">
        <v>0</v>
      </c>
      <c r="X635" s="14">
        <v>0</v>
      </c>
      <c r="Y635" s="14">
        <v>0</v>
      </c>
      <c r="Z635" s="14">
        <v>0</v>
      </c>
      <c r="AA635" s="9">
        <v>16</v>
      </c>
      <c r="AB635" s="14">
        <v>0</v>
      </c>
      <c r="AC635" s="14">
        <v>0</v>
      </c>
      <c r="AD635" s="9">
        <v>15</v>
      </c>
      <c r="AE635" s="12" t="s">
        <v>20</v>
      </c>
    </row>
    <row r="636" spans="1:31">
      <c r="A636" s="7" t="s">
        <v>1351</v>
      </c>
      <c r="B636" s="8" t="s">
        <v>54</v>
      </c>
      <c r="C636" s="9" t="s">
        <v>82</v>
      </c>
      <c r="D636" s="8" t="s">
        <v>242</v>
      </c>
      <c r="E636" s="9" t="s">
        <v>1352</v>
      </c>
      <c r="F636" s="9">
        <v>2005</v>
      </c>
      <c r="G636" s="9">
        <v>0.9</v>
      </c>
      <c r="H636" s="10">
        <v>10</v>
      </c>
      <c r="I636" s="9">
        <v>13</v>
      </c>
      <c r="J636" s="9">
        <v>76.900000000000006</v>
      </c>
      <c r="K636" s="9">
        <v>154</v>
      </c>
      <c r="L636" s="9">
        <v>21</v>
      </c>
      <c r="M636" s="10">
        <v>4</v>
      </c>
      <c r="N636" s="9">
        <v>4</v>
      </c>
      <c r="O636" s="9">
        <v>100</v>
      </c>
      <c r="P636" s="10">
        <v>5</v>
      </c>
      <c r="Q636" s="9">
        <v>7</v>
      </c>
      <c r="R636" s="9">
        <v>71.400000000000006</v>
      </c>
      <c r="S636" s="13">
        <v>0</v>
      </c>
      <c r="T636" s="9">
        <v>1</v>
      </c>
      <c r="U636" s="14">
        <v>0</v>
      </c>
      <c r="V636" s="13">
        <v>0</v>
      </c>
      <c r="W636" s="14">
        <v>0</v>
      </c>
      <c r="X636" s="14">
        <v>0</v>
      </c>
      <c r="Y636" s="14">
        <v>0</v>
      </c>
      <c r="Z636" s="9">
        <v>1</v>
      </c>
      <c r="AA636" s="9">
        <v>1</v>
      </c>
      <c r="AB636" s="14">
        <v>0</v>
      </c>
      <c r="AC636" s="14">
        <v>0</v>
      </c>
      <c r="AD636" s="9">
        <v>1</v>
      </c>
      <c r="AE636" s="12" t="s">
        <v>20</v>
      </c>
    </row>
    <row r="637" spans="1:31">
      <c r="A637" s="7" t="s">
        <v>1353</v>
      </c>
      <c r="B637" s="8" t="s">
        <v>164</v>
      </c>
      <c r="C637" s="9" t="s">
        <v>273</v>
      </c>
      <c r="D637" s="8" t="s">
        <v>147</v>
      </c>
      <c r="E637" s="9" t="s">
        <v>1354</v>
      </c>
      <c r="F637" s="9">
        <v>2002</v>
      </c>
      <c r="G637" s="9">
        <v>0.1</v>
      </c>
      <c r="H637" s="10">
        <v>1</v>
      </c>
      <c r="I637" s="9">
        <v>2</v>
      </c>
      <c r="J637" s="9">
        <v>50</v>
      </c>
      <c r="K637" s="9">
        <v>14</v>
      </c>
      <c r="L637" s="14">
        <v>0</v>
      </c>
      <c r="M637" s="10">
        <v>1</v>
      </c>
      <c r="N637" s="9">
        <v>2</v>
      </c>
      <c r="O637" s="9">
        <v>50</v>
      </c>
      <c r="P637" s="13">
        <v>0</v>
      </c>
      <c r="Q637" s="14">
        <v>0</v>
      </c>
      <c r="R637" s="14"/>
      <c r="S637" s="13">
        <v>0</v>
      </c>
      <c r="T637" s="14">
        <v>0</v>
      </c>
      <c r="U637" s="14"/>
      <c r="V637" s="13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2" t="s">
        <v>20</v>
      </c>
    </row>
    <row r="638" spans="1:31">
      <c r="A638" s="7" t="s">
        <v>1355</v>
      </c>
      <c r="B638" s="8" t="s">
        <v>498</v>
      </c>
      <c r="C638" s="9" t="s">
        <v>67</v>
      </c>
      <c r="D638" s="8" t="s">
        <v>101</v>
      </c>
      <c r="E638" s="9" t="s">
        <v>1356</v>
      </c>
      <c r="F638" s="9">
        <v>2003</v>
      </c>
      <c r="G638" s="9">
        <v>11.6</v>
      </c>
      <c r="H638" s="10">
        <v>499</v>
      </c>
      <c r="I638" s="9">
        <v>597</v>
      </c>
      <c r="J638" s="9">
        <v>83.6</v>
      </c>
      <c r="K638" s="9">
        <v>9632</v>
      </c>
      <c r="L638" s="9">
        <v>3367</v>
      </c>
      <c r="M638" s="10">
        <v>155</v>
      </c>
      <c r="N638" s="9">
        <v>178</v>
      </c>
      <c r="O638" s="9">
        <v>87.1</v>
      </c>
      <c r="P638" s="10">
        <v>307</v>
      </c>
      <c r="Q638" s="9">
        <v>336</v>
      </c>
      <c r="R638" s="9">
        <v>91.4</v>
      </c>
      <c r="S638" s="10">
        <v>36</v>
      </c>
      <c r="T638" s="9">
        <v>65</v>
      </c>
      <c r="U638" s="9">
        <v>55.4</v>
      </c>
      <c r="V638" s="13">
        <v>0</v>
      </c>
      <c r="W638" s="14">
        <v>0</v>
      </c>
      <c r="X638" s="9">
        <v>0.1</v>
      </c>
      <c r="Y638" s="14">
        <v>0</v>
      </c>
      <c r="Z638" s="9">
        <v>2</v>
      </c>
      <c r="AA638" s="9">
        <v>27</v>
      </c>
      <c r="AB638" s="9">
        <v>1</v>
      </c>
      <c r="AC638" s="14">
        <v>0</v>
      </c>
      <c r="AD638" s="9">
        <v>30</v>
      </c>
      <c r="AE638" s="12" t="s">
        <v>20</v>
      </c>
    </row>
    <row r="639" spans="1:31">
      <c r="A639" s="7" t="s">
        <v>1357</v>
      </c>
      <c r="B639" s="8" t="s">
        <v>54</v>
      </c>
      <c r="C639" s="9" t="s">
        <v>67</v>
      </c>
      <c r="D639" s="8" t="s">
        <v>36</v>
      </c>
      <c r="E639" s="9" t="s">
        <v>1358</v>
      </c>
      <c r="F639" s="9">
        <v>2003</v>
      </c>
      <c r="G639" s="9">
        <v>5.8</v>
      </c>
      <c r="H639" s="10">
        <v>239</v>
      </c>
      <c r="I639" s="9">
        <v>270</v>
      </c>
      <c r="J639" s="9">
        <v>88.5</v>
      </c>
      <c r="K639" s="9">
        <v>4081</v>
      </c>
      <c r="L639" s="9">
        <v>1701</v>
      </c>
      <c r="M639" s="10">
        <v>106</v>
      </c>
      <c r="N639" s="9">
        <v>117</v>
      </c>
      <c r="O639" s="9">
        <v>90.6</v>
      </c>
      <c r="P639" s="10">
        <v>115</v>
      </c>
      <c r="Q639" s="9">
        <v>122</v>
      </c>
      <c r="R639" s="9">
        <v>94.3</v>
      </c>
      <c r="S639" s="10">
        <v>15</v>
      </c>
      <c r="T639" s="9">
        <v>24</v>
      </c>
      <c r="U639" s="9">
        <v>62.5</v>
      </c>
      <c r="V639" s="13">
        <v>0</v>
      </c>
      <c r="W639" s="14">
        <v>0</v>
      </c>
      <c r="X639" s="9">
        <v>0.1</v>
      </c>
      <c r="Y639" s="14">
        <v>0</v>
      </c>
      <c r="Z639" s="9">
        <v>1</v>
      </c>
      <c r="AA639" s="9">
        <v>17</v>
      </c>
      <c r="AB639" s="14">
        <v>0</v>
      </c>
      <c r="AC639" s="14">
        <v>0</v>
      </c>
      <c r="AD639" s="9">
        <v>20</v>
      </c>
      <c r="AE639" s="12" t="s">
        <v>20</v>
      </c>
    </row>
    <row r="640" spans="1:31">
      <c r="A640" s="7" t="s">
        <v>1359</v>
      </c>
      <c r="B640" s="8" t="s">
        <v>948</v>
      </c>
      <c r="C640" s="9" t="s">
        <v>67</v>
      </c>
      <c r="D640" s="8" t="s">
        <v>59</v>
      </c>
      <c r="E640" s="9" t="s">
        <v>755</v>
      </c>
      <c r="F640" s="9">
        <v>1998</v>
      </c>
      <c r="G640" s="9">
        <v>18.2</v>
      </c>
      <c r="H640" s="10">
        <v>792</v>
      </c>
      <c r="I640" s="9">
        <v>871</v>
      </c>
      <c r="J640" s="9">
        <v>90.9</v>
      </c>
      <c r="K640" s="9">
        <v>16160</v>
      </c>
      <c r="L640" s="9">
        <v>5333</v>
      </c>
      <c r="M640" s="10">
        <v>221</v>
      </c>
      <c r="N640" s="9">
        <v>232</v>
      </c>
      <c r="O640" s="9">
        <v>95.3</v>
      </c>
      <c r="P640" s="10">
        <v>467</v>
      </c>
      <c r="Q640" s="9">
        <v>485</v>
      </c>
      <c r="R640" s="9">
        <v>96.3</v>
      </c>
      <c r="S640" s="10">
        <v>99</v>
      </c>
      <c r="T640" s="9">
        <v>141</v>
      </c>
      <c r="U640" s="9">
        <v>70.2</v>
      </c>
      <c r="V640" s="13">
        <v>0</v>
      </c>
      <c r="W640" s="14">
        <v>0</v>
      </c>
      <c r="X640" s="9">
        <v>0.1</v>
      </c>
      <c r="Y640" s="14">
        <v>0</v>
      </c>
      <c r="Z640" s="9">
        <v>1</v>
      </c>
      <c r="AA640" s="9">
        <v>27</v>
      </c>
      <c r="AB640" s="14">
        <v>0</v>
      </c>
      <c r="AC640" s="14">
        <v>0</v>
      </c>
      <c r="AD640" s="9">
        <v>31</v>
      </c>
      <c r="AE640" s="12" t="s">
        <v>20</v>
      </c>
    </row>
    <row r="641" spans="1:31">
      <c r="A641" s="7" t="s">
        <v>1360</v>
      </c>
      <c r="B641" s="8" t="s">
        <v>164</v>
      </c>
      <c r="C641" s="9" t="s">
        <v>67</v>
      </c>
      <c r="D641" s="8" t="s">
        <v>133</v>
      </c>
      <c r="E641" s="9" t="s">
        <v>1361</v>
      </c>
      <c r="F641" s="9">
        <v>2003</v>
      </c>
      <c r="G641" s="9">
        <v>0.8</v>
      </c>
      <c r="H641" s="10">
        <v>56</v>
      </c>
      <c r="I641" s="9">
        <v>65</v>
      </c>
      <c r="J641" s="9">
        <v>86.2</v>
      </c>
      <c r="K641" s="9">
        <v>931</v>
      </c>
      <c r="L641" s="9">
        <v>382</v>
      </c>
      <c r="M641" s="10">
        <v>30</v>
      </c>
      <c r="N641" s="9">
        <v>32</v>
      </c>
      <c r="O641" s="9">
        <v>93.8</v>
      </c>
      <c r="P641" s="10">
        <v>19</v>
      </c>
      <c r="Q641" s="9">
        <v>21</v>
      </c>
      <c r="R641" s="9">
        <v>90.5</v>
      </c>
      <c r="S641" s="10">
        <v>5</v>
      </c>
      <c r="T641" s="9">
        <v>8</v>
      </c>
      <c r="U641" s="9">
        <v>62.5</v>
      </c>
      <c r="V641" s="13">
        <v>0</v>
      </c>
      <c r="W641" s="14">
        <v>0</v>
      </c>
      <c r="X641" s="14">
        <v>0</v>
      </c>
      <c r="Y641" s="14">
        <v>0</v>
      </c>
      <c r="Z641" s="14">
        <v>0</v>
      </c>
      <c r="AA641" s="9">
        <v>7</v>
      </c>
      <c r="AB641" s="9">
        <v>1</v>
      </c>
      <c r="AC641" s="14">
        <v>0</v>
      </c>
      <c r="AD641" s="9">
        <v>6</v>
      </c>
      <c r="AE641" s="12" t="s">
        <v>20</v>
      </c>
    </row>
    <row r="642" spans="1:31">
      <c r="A642" s="7" t="s">
        <v>1362</v>
      </c>
      <c r="B642" s="8" t="s">
        <v>355</v>
      </c>
      <c r="C642" s="9" t="s">
        <v>41</v>
      </c>
      <c r="D642" s="8" t="s">
        <v>55</v>
      </c>
      <c r="E642" s="9" t="s">
        <v>1363</v>
      </c>
      <c r="F642" s="9">
        <v>2004</v>
      </c>
      <c r="G642" s="9">
        <v>2.5</v>
      </c>
      <c r="H642" s="10">
        <v>75</v>
      </c>
      <c r="I642" s="9">
        <v>90</v>
      </c>
      <c r="J642" s="9">
        <v>83.3</v>
      </c>
      <c r="K642" s="9">
        <v>946</v>
      </c>
      <c r="L642" s="9">
        <v>310</v>
      </c>
      <c r="M642" s="10">
        <v>43</v>
      </c>
      <c r="N642" s="9">
        <v>49</v>
      </c>
      <c r="O642" s="9">
        <v>87.8</v>
      </c>
      <c r="P642" s="10">
        <v>21</v>
      </c>
      <c r="Q642" s="9">
        <v>26</v>
      </c>
      <c r="R642" s="9">
        <v>80.8</v>
      </c>
      <c r="S642" s="10">
        <v>2</v>
      </c>
      <c r="T642" s="9">
        <v>4</v>
      </c>
      <c r="U642" s="9">
        <v>50</v>
      </c>
      <c r="V642" s="13">
        <v>0</v>
      </c>
      <c r="W642" s="14">
        <v>0</v>
      </c>
      <c r="X642" s="9">
        <v>0.2</v>
      </c>
      <c r="Y642" s="14">
        <v>0</v>
      </c>
      <c r="Z642" s="14">
        <v>0</v>
      </c>
      <c r="AA642" s="9">
        <v>9</v>
      </c>
      <c r="AB642" s="9">
        <v>1</v>
      </c>
      <c r="AC642" s="14">
        <v>0</v>
      </c>
      <c r="AD642" s="9">
        <v>4</v>
      </c>
      <c r="AE642" s="12" t="s">
        <v>20</v>
      </c>
    </row>
    <row r="643" spans="1:31">
      <c r="A643" s="7" t="s">
        <v>1364</v>
      </c>
      <c r="B643" s="8" t="s">
        <v>54</v>
      </c>
      <c r="C643" s="9" t="s">
        <v>918</v>
      </c>
      <c r="D643" s="8" t="s">
        <v>136</v>
      </c>
      <c r="E643" s="9" t="s">
        <v>1365</v>
      </c>
      <c r="F643" s="9">
        <v>1998</v>
      </c>
      <c r="G643" s="9">
        <v>17</v>
      </c>
      <c r="H643" s="10">
        <v>414</v>
      </c>
      <c r="I643" s="9">
        <v>508</v>
      </c>
      <c r="J643" s="9">
        <v>81.5</v>
      </c>
      <c r="K643" s="9">
        <v>9026</v>
      </c>
      <c r="L643" s="9">
        <v>5812</v>
      </c>
      <c r="M643" s="10">
        <v>115</v>
      </c>
      <c r="N643" s="9">
        <v>115</v>
      </c>
      <c r="O643" s="9">
        <v>100</v>
      </c>
      <c r="P643" s="10">
        <v>226</v>
      </c>
      <c r="Q643" s="9">
        <v>229</v>
      </c>
      <c r="R643" s="9">
        <v>98.7</v>
      </c>
      <c r="S643" s="10">
        <v>67</v>
      </c>
      <c r="T643" s="9">
        <v>156</v>
      </c>
      <c r="U643" s="9">
        <v>42.9</v>
      </c>
      <c r="V643" s="13">
        <v>0</v>
      </c>
      <c r="W643" s="14">
        <v>0</v>
      </c>
      <c r="X643" s="14">
        <v>0</v>
      </c>
      <c r="Y643" s="14">
        <v>0</v>
      </c>
      <c r="Z643" s="14">
        <v>0</v>
      </c>
      <c r="AA643" s="9">
        <v>8</v>
      </c>
      <c r="AB643" s="9">
        <v>1</v>
      </c>
      <c r="AC643" s="14">
        <v>0</v>
      </c>
      <c r="AD643" s="14">
        <v>0</v>
      </c>
      <c r="AE643" s="12" t="s">
        <v>20</v>
      </c>
    </row>
    <row r="644" spans="1:31">
      <c r="A644" s="7" t="s">
        <v>1366</v>
      </c>
      <c r="B644" s="8" t="s">
        <v>656</v>
      </c>
      <c r="C644" s="9" t="s">
        <v>918</v>
      </c>
      <c r="D644" s="8" t="s">
        <v>106</v>
      </c>
      <c r="E644" s="9" t="s">
        <v>1367</v>
      </c>
      <c r="F644" s="9">
        <v>1986</v>
      </c>
      <c r="G644" s="9">
        <v>18</v>
      </c>
      <c r="H644" s="10">
        <v>379</v>
      </c>
      <c r="I644" s="9">
        <v>519</v>
      </c>
      <c r="J644" s="9">
        <v>73</v>
      </c>
      <c r="K644" s="9">
        <v>9825</v>
      </c>
      <c r="L644" s="9">
        <v>7091</v>
      </c>
      <c r="M644" s="10">
        <v>79</v>
      </c>
      <c r="N644" s="9">
        <v>79</v>
      </c>
      <c r="O644" s="9">
        <v>100</v>
      </c>
      <c r="P644" s="10">
        <v>181</v>
      </c>
      <c r="Q644" s="9">
        <v>185</v>
      </c>
      <c r="R644" s="9">
        <v>97.8</v>
      </c>
      <c r="S644" s="10">
        <v>119</v>
      </c>
      <c r="T644" s="9">
        <v>252</v>
      </c>
      <c r="U644" s="9">
        <v>47.2</v>
      </c>
      <c r="V644" s="13">
        <v>0</v>
      </c>
      <c r="W644" s="14">
        <v>0</v>
      </c>
      <c r="X644" s="14">
        <v>0</v>
      </c>
      <c r="Y644" s="14">
        <v>0</v>
      </c>
      <c r="Z644" s="14">
        <v>0</v>
      </c>
      <c r="AA644" s="9">
        <v>3</v>
      </c>
      <c r="AB644" s="14">
        <v>0</v>
      </c>
      <c r="AC644" s="14">
        <v>0</v>
      </c>
      <c r="AD644" s="14">
        <v>0</v>
      </c>
      <c r="AE644" s="12" t="s">
        <v>20</v>
      </c>
    </row>
    <row r="645" spans="1:31">
      <c r="A645" s="7" t="s">
        <v>1368</v>
      </c>
      <c r="B645" s="8" t="s">
        <v>54</v>
      </c>
      <c r="C645" s="9" t="s">
        <v>82</v>
      </c>
      <c r="D645" s="8" t="s">
        <v>110</v>
      </c>
      <c r="E645" s="9" t="s">
        <v>1369</v>
      </c>
      <c r="F645" s="9">
        <v>2002</v>
      </c>
      <c r="G645" s="9">
        <v>0.1</v>
      </c>
      <c r="H645" s="10">
        <v>5</v>
      </c>
      <c r="I645" s="9">
        <v>6</v>
      </c>
      <c r="J645" s="9">
        <v>83.3</v>
      </c>
      <c r="K645" s="9">
        <v>53</v>
      </c>
      <c r="L645" s="9">
        <v>4</v>
      </c>
      <c r="M645" s="10">
        <v>5</v>
      </c>
      <c r="N645" s="9">
        <v>5</v>
      </c>
      <c r="O645" s="9">
        <v>100</v>
      </c>
      <c r="P645" s="13">
        <v>0</v>
      </c>
      <c r="Q645" s="14">
        <v>0</v>
      </c>
      <c r="R645" s="14"/>
      <c r="S645" s="13">
        <v>0</v>
      </c>
      <c r="T645" s="14">
        <v>0</v>
      </c>
      <c r="U645" s="14"/>
      <c r="V645" s="13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2" t="s">
        <v>20</v>
      </c>
    </row>
    <row r="646" spans="1:31">
      <c r="A646" s="7" t="s">
        <v>1370</v>
      </c>
      <c r="B646" s="8" t="s">
        <v>54</v>
      </c>
      <c r="C646" s="9" t="s">
        <v>918</v>
      </c>
      <c r="D646" s="8" t="s">
        <v>72</v>
      </c>
      <c r="E646" s="9" t="s">
        <v>1371</v>
      </c>
      <c r="F646" s="9">
        <v>1993</v>
      </c>
      <c r="G646" s="9">
        <v>6.6</v>
      </c>
      <c r="H646" s="10">
        <v>155</v>
      </c>
      <c r="I646" s="9">
        <v>190</v>
      </c>
      <c r="J646" s="9">
        <v>81.599999999999994</v>
      </c>
      <c r="K646" s="9">
        <v>3574</v>
      </c>
      <c r="L646" s="9">
        <v>2323</v>
      </c>
      <c r="M646" s="10">
        <v>45</v>
      </c>
      <c r="N646" s="9">
        <v>45</v>
      </c>
      <c r="O646" s="9">
        <v>100</v>
      </c>
      <c r="P646" s="10">
        <v>78</v>
      </c>
      <c r="Q646" s="9">
        <v>78</v>
      </c>
      <c r="R646" s="9">
        <v>100</v>
      </c>
      <c r="S646" s="10">
        <v>31</v>
      </c>
      <c r="T646" s="9">
        <v>66</v>
      </c>
      <c r="U646" s="9">
        <v>47</v>
      </c>
      <c r="V646" s="13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2" t="s">
        <v>20</v>
      </c>
    </row>
    <row r="647" spans="1:31">
      <c r="A647" s="7" t="s">
        <v>1372</v>
      </c>
      <c r="B647" s="8" t="s">
        <v>188</v>
      </c>
      <c r="C647" s="9" t="s">
        <v>41</v>
      </c>
      <c r="D647" s="8" t="s">
        <v>50</v>
      </c>
      <c r="E647" s="9" t="s">
        <v>1373</v>
      </c>
      <c r="F647" s="9">
        <v>2003</v>
      </c>
      <c r="G647" s="9">
        <v>4.5</v>
      </c>
      <c r="H647" s="10">
        <v>138</v>
      </c>
      <c r="I647" s="9">
        <v>163</v>
      </c>
      <c r="J647" s="9">
        <v>84.7</v>
      </c>
      <c r="K647" s="9">
        <v>1967</v>
      </c>
      <c r="L647" s="9">
        <v>560</v>
      </c>
      <c r="M647" s="10">
        <v>84</v>
      </c>
      <c r="N647" s="9">
        <v>97</v>
      </c>
      <c r="O647" s="9">
        <v>86.6</v>
      </c>
      <c r="P647" s="10">
        <v>43</v>
      </c>
      <c r="Q647" s="9">
        <v>51</v>
      </c>
      <c r="R647" s="9">
        <v>84.3</v>
      </c>
      <c r="S647" s="10">
        <v>7</v>
      </c>
      <c r="T647" s="9">
        <v>8</v>
      </c>
      <c r="U647" s="9">
        <v>87.5</v>
      </c>
      <c r="V647" s="13">
        <v>0</v>
      </c>
      <c r="W647" s="14">
        <v>0</v>
      </c>
      <c r="X647" s="9">
        <v>0.1</v>
      </c>
      <c r="Y647" s="14">
        <v>0</v>
      </c>
      <c r="Z647" s="9">
        <v>1</v>
      </c>
      <c r="AA647" s="9">
        <v>14</v>
      </c>
      <c r="AB647" s="14">
        <v>0</v>
      </c>
      <c r="AC647" s="14">
        <v>0</v>
      </c>
      <c r="AD647" s="9">
        <v>11</v>
      </c>
      <c r="AE647" s="12" t="s">
        <v>20</v>
      </c>
    </row>
    <row r="648" spans="1:31">
      <c r="A648" s="7" t="s">
        <v>1374</v>
      </c>
      <c r="B648" s="8" t="s">
        <v>54</v>
      </c>
      <c r="C648" s="9" t="s">
        <v>918</v>
      </c>
      <c r="D648" s="8" t="s">
        <v>178</v>
      </c>
      <c r="E648" s="9" t="s">
        <v>1375</v>
      </c>
      <c r="F648" s="9">
        <v>2002</v>
      </c>
      <c r="G648" s="9">
        <v>3.3</v>
      </c>
      <c r="H648" s="10">
        <v>68</v>
      </c>
      <c r="I648" s="9">
        <v>100</v>
      </c>
      <c r="J648" s="9">
        <v>68</v>
      </c>
      <c r="K648" s="9">
        <v>1628</v>
      </c>
      <c r="L648" s="9">
        <v>1083</v>
      </c>
      <c r="M648" s="10">
        <v>14</v>
      </c>
      <c r="N648" s="9">
        <v>14</v>
      </c>
      <c r="O648" s="9">
        <v>100</v>
      </c>
      <c r="P648" s="10">
        <v>40</v>
      </c>
      <c r="Q648" s="9">
        <v>40</v>
      </c>
      <c r="R648" s="9">
        <v>100</v>
      </c>
      <c r="S648" s="10">
        <v>13</v>
      </c>
      <c r="T648" s="9">
        <v>45</v>
      </c>
      <c r="U648" s="9">
        <v>28.9</v>
      </c>
      <c r="V648" s="13">
        <v>0</v>
      </c>
      <c r="W648" s="14">
        <v>0</v>
      </c>
      <c r="X648" s="14">
        <v>0</v>
      </c>
      <c r="Y648" s="14">
        <v>0</v>
      </c>
      <c r="Z648" s="14">
        <v>0</v>
      </c>
      <c r="AA648" s="9">
        <v>2</v>
      </c>
      <c r="AB648" s="14">
        <v>0</v>
      </c>
      <c r="AC648" s="14">
        <v>0</v>
      </c>
      <c r="AD648" s="14">
        <v>0</v>
      </c>
      <c r="AE648" s="12" t="s">
        <v>20</v>
      </c>
    </row>
    <row r="649" spans="1:31">
      <c r="A649" s="7" t="s">
        <v>1376</v>
      </c>
      <c r="B649" s="8" t="s">
        <v>866</v>
      </c>
      <c r="C649" s="9" t="s">
        <v>35</v>
      </c>
      <c r="D649" s="8" t="s">
        <v>42</v>
      </c>
      <c r="E649" s="9" t="s">
        <v>1377</v>
      </c>
      <c r="F649" s="9">
        <v>2004</v>
      </c>
      <c r="G649" s="9">
        <v>4.3</v>
      </c>
      <c r="H649" s="10">
        <v>186</v>
      </c>
      <c r="I649" s="9">
        <v>207</v>
      </c>
      <c r="J649" s="9">
        <v>89.9</v>
      </c>
      <c r="K649" s="9">
        <v>3160</v>
      </c>
      <c r="L649" s="9">
        <v>942</v>
      </c>
      <c r="M649" s="10">
        <v>84</v>
      </c>
      <c r="N649" s="9">
        <v>90</v>
      </c>
      <c r="O649" s="9">
        <v>93.3</v>
      </c>
      <c r="P649" s="10">
        <v>88</v>
      </c>
      <c r="Q649" s="9">
        <v>98</v>
      </c>
      <c r="R649" s="9">
        <v>89.8</v>
      </c>
      <c r="S649" s="10">
        <v>12</v>
      </c>
      <c r="T649" s="9">
        <v>15</v>
      </c>
      <c r="U649" s="9">
        <v>80</v>
      </c>
      <c r="V649" s="13">
        <v>0</v>
      </c>
      <c r="W649" s="14">
        <v>0</v>
      </c>
      <c r="X649" s="9">
        <v>0.1</v>
      </c>
      <c r="Y649" s="14">
        <v>0</v>
      </c>
      <c r="Z649" s="14">
        <v>0</v>
      </c>
      <c r="AA649" s="9">
        <v>11</v>
      </c>
      <c r="AB649" s="14">
        <v>0</v>
      </c>
      <c r="AC649" s="14">
        <v>0</v>
      </c>
      <c r="AD649" s="9">
        <v>10</v>
      </c>
      <c r="AE649" s="12" t="s">
        <v>20</v>
      </c>
    </row>
    <row r="650" spans="1:31">
      <c r="A650" s="7" t="s">
        <v>1378</v>
      </c>
      <c r="B650" s="8" t="s">
        <v>34</v>
      </c>
      <c r="C650" s="9" t="s">
        <v>67</v>
      </c>
      <c r="D650" s="8" t="s">
        <v>68</v>
      </c>
      <c r="E650" s="9" t="s">
        <v>1379</v>
      </c>
      <c r="F650" s="9">
        <v>2001</v>
      </c>
      <c r="G650" s="9">
        <v>2.9</v>
      </c>
      <c r="H650" s="10">
        <v>87</v>
      </c>
      <c r="I650" s="9">
        <v>106</v>
      </c>
      <c r="J650" s="9">
        <v>82.1</v>
      </c>
      <c r="K650" s="9">
        <v>1682</v>
      </c>
      <c r="L650" s="9">
        <v>846</v>
      </c>
      <c r="M650" s="10">
        <v>28</v>
      </c>
      <c r="N650" s="9">
        <v>34</v>
      </c>
      <c r="O650" s="9">
        <v>82.4</v>
      </c>
      <c r="P650" s="10">
        <v>48</v>
      </c>
      <c r="Q650" s="9">
        <v>51</v>
      </c>
      <c r="R650" s="9">
        <v>94.1</v>
      </c>
      <c r="S650" s="10">
        <v>10</v>
      </c>
      <c r="T650" s="9">
        <v>17</v>
      </c>
      <c r="U650" s="9">
        <v>58.8</v>
      </c>
      <c r="V650" s="13">
        <v>0</v>
      </c>
      <c r="W650" s="14">
        <v>0</v>
      </c>
      <c r="X650" s="14">
        <v>0</v>
      </c>
      <c r="Y650" s="14">
        <v>0</v>
      </c>
      <c r="Z650" s="14">
        <v>0</v>
      </c>
      <c r="AA650" s="9">
        <v>15</v>
      </c>
      <c r="AB650" s="9">
        <v>1</v>
      </c>
      <c r="AC650" s="14">
        <v>0</v>
      </c>
      <c r="AD650" s="9">
        <v>12</v>
      </c>
      <c r="AE650" s="12" t="s">
        <v>20</v>
      </c>
    </row>
    <row r="651" spans="1:31">
      <c r="A651" s="50" t="s">
        <v>1380</v>
      </c>
      <c r="B651" s="52" t="s">
        <v>91</v>
      </c>
      <c r="C651" s="53" t="s">
        <v>67</v>
      </c>
      <c r="D651" s="52" t="s">
        <v>106</v>
      </c>
      <c r="E651" s="53" t="s">
        <v>1381</v>
      </c>
      <c r="F651" s="53">
        <v>1992</v>
      </c>
      <c r="G651" s="53">
        <v>12.2</v>
      </c>
      <c r="H651" s="56">
        <v>567</v>
      </c>
      <c r="I651" s="53">
        <v>673</v>
      </c>
      <c r="J651" s="53">
        <v>84.2</v>
      </c>
      <c r="K651" s="53">
        <v>9640</v>
      </c>
      <c r="L651" s="53">
        <v>4183</v>
      </c>
      <c r="M651" s="56">
        <v>255</v>
      </c>
      <c r="N651" s="53">
        <v>276</v>
      </c>
      <c r="O651" s="53">
        <v>92.4</v>
      </c>
      <c r="P651" s="56">
        <v>261</v>
      </c>
      <c r="Q651" s="53">
        <v>292</v>
      </c>
      <c r="R651" s="53">
        <v>89.4</v>
      </c>
      <c r="S651" s="56">
        <v>40</v>
      </c>
      <c r="T651" s="53">
        <v>73</v>
      </c>
      <c r="U651" s="53">
        <v>54.8</v>
      </c>
      <c r="V651" s="57">
        <v>0</v>
      </c>
      <c r="W651" s="54">
        <v>0</v>
      </c>
      <c r="X651" s="53">
        <v>0.2</v>
      </c>
      <c r="Y651" s="54">
        <v>0</v>
      </c>
      <c r="Z651" s="54">
        <v>0</v>
      </c>
      <c r="AA651" s="53">
        <v>56</v>
      </c>
      <c r="AB651" s="54">
        <v>0</v>
      </c>
      <c r="AC651" s="54">
        <v>0</v>
      </c>
      <c r="AD651" s="53">
        <v>41</v>
      </c>
      <c r="AE651" s="61" t="s">
        <v>20</v>
      </c>
    </row>
    <row r="652" spans="1:31">
      <c r="A652" s="7" t="s">
        <v>1382</v>
      </c>
      <c r="B652" s="8" t="s">
        <v>188</v>
      </c>
      <c r="C652" s="9" t="s">
        <v>67</v>
      </c>
      <c r="D652" s="8" t="s">
        <v>133</v>
      </c>
      <c r="E652" s="9" t="s">
        <v>1383</v>
      </c>
      <c r="F652" s="9">
        <v>2002</v>
      </c>
      <c r="G652" s="9">
        <v>5.3</v>
      </c>
      <c r="H652" s="10">
        <v>182</v>
      </c>
      <c r="I652" s="9">
        <v>218</v>
      </c>
      <c r="J652" s="9">
        <v>83.5</v>
      </c>
      <c r="K652" s="9">
        <v>3258</v>
      </c>
      <c r="L652" s="9">
        <v>1319</v>
      </c>
      <c r="M652" s="10">
        <v>74</v>
      </c>
      <c r="N652" s="9">
        <v>80</v>
      </c>
      <c r="O652" s="9">
        <v>92.5</v>
      </c>
      <c r="P652" s="10">
        <v>91</v>
      </c>
      <c r="Q652" s="9">
        <v>102</v>
      </c>
      <c r="R652" s="9">
        <v>89.2</v>
      </c>
      <c r="S652" s="10">
        <v>15</v>
      </c>
      <c r="T652" s="9">
        <v>30</v>
      </c>
      <c r="U652" s="9">
        <v>50</v>
      </c>
      <c r="V652" s="13">
        <v>0</v>
      </c>
      <c r="W652" s="14">
        <v>0</v>
      </c>
      <c r="X652" s="14">
        <v>0</v>
      </c>
      <c r="Y652" s="14">
        <v>0</v>
      </c>
      <c r="Z652" s="14">
        <v>0</v>
      </c>
      <c r="AA652" s="9">
        <v>11</v>
      </c>
      <c r="AB652" s="9">
        <v>1</v>
      </c>
      <c r="AC652" s="14">
        <v>0</v>
      </c>
      <c r="AD652" s="9">
        <v>11</v>
      </c>
      <c r="AE652" s="12" t="s">
        <v>20</v>
      </c>
    </row>
    <row r="653" spans="1:31">
      <c r="A653" s="7" t="s">
        <v>1384</v>
      </c>
      <c r="B653" s="8" t="s">
        <v>164</v>
      </c>
      <c r="C653" s="9" t="s">
        <v>82</v>
      </c>
      <c r="D653" s="8" t="s">
        <v>221</v>
      </c>
      <c r="E653" s="9" t="s">
        <v>1385</v>
      </c>
      <c r="F653" s="9">
        <v>2008</v>
      </c>
      <c r="G653" s="9">
        <v>1.3</v>
      </c>
      <c r="H653" s="10">
        <v>11</v>
      </c>
      <c r="I653" s="9">
        <v>16</v>
      </c>
      <c r="J653" s="9">
        <v>68.8</v>
      </c>
      <c r="K653" s="9">
        <v>131</v>
      </c>
      <c r="L653" s="9">
        <v>20</v>
      </c>
      <c r="M653" s="10">
        <v>7</v>
      </c>
      <c r="N653" s="9">
        <v>9</v>
      </c>
      <c r="O653" s="9">
        <v>77.8</v>
      </c>
      <c r="P653" s="10">
        <v>3</v>
      </c>
      <c r="Q653" s="9">
        <v>5</v>
      </c>
      <c r="R653" s="9">
        <v>60</v>
      </c>
      <c r="S653" s="13">
        <v>0</v>
      </c>
      <c r="T653" s="14">
        <v>0</v>
      </c>
      <c r="U653" s="14"/>
      <c r="V653" s="13">
        <v>0</v>
      </c>
      <c r="W653" s="14">
        <v>0</v>
      </c>
      <c r="X653" s="9">
        <v>0.1</v>
      </c>
      <c r="Y653" s="14">
        <v>0</v>
      </c>
      <c r="Z653" s="9">
        <v>1</v>
      </c>
      <c r="AA653" s="9">
        <v>1</v>
      </c>
      <c r="AB653" s="9">
        <v>1</v>
      </c>
      <c r="AC653" s="14">
        <v>0</v>
      </c>
      <c r="AD653" s="9">
        <v>2</v>
      </c>
      <c r="AE653" s="12" t="s">
        <v>20</v>
      </c>
    </row>
    <row r="654" spans="1:31">
      <c r="A654" s="7" t="s">
        <v>1386</v>
      </c>
      <c r="B654" s="14"/>
      <c r="C654" s="9" t="s">
        <v>273</v>
      </c>
      <c r="D654" s="8" t="s">
        <v>96</v>
      </c>
      <c r="E654" s="14"/>
      <c r="F654" s="14"/>
      <c r="G654" s="9">
        <v>0.6</v>
      </c>
      <c r="H654" s="10">
        <v>8</v>
      </c>
      <c r="I654" s="9">
        <v>15</v>
      </c>
      <c r="J654" s="9">
        <v>53.3</v>
      </c>
      <c r="K654" s="9">
        <v>97</v>
      </c>
      <c r="L654" s="9">
        <v>51</v>
      </c>
      <c r="M654" s="10">
        <v>7</v>
      </c>
      <c r="N654" s="9">
        <v>8</v>
      </c>
      <c r="O654" s="9">
        <v>87.5</v>
      </c>
      <c r="P654" s="10">
        <v>1</v>
      </c>
      <c r="Q654" s="9">
        <v>4</v>
      </c>
      <c r="R654" s="9">
        <v>25</v>
      </c>
      <c r="S654" s="13">
        <v>0</v>
      </c>
      <c r="T654" s="14">
        <v>0</v>
      </c>
      <c r="U654" s="14"/>
      <c r="V654" s="13">
        <v>0</v>
      </c>
      <c r="W654" s="14">
        <v>0</v>
      </c>
      <c r="X654" s="14">
        <v>0</v>
      </c>
      <c r="Y654" s="14">
        <v>0</v>
      </c>
      <c r="Z654" s="14">
        <v>0</v>
      </c>
      <c r="AA654" s="9">
        <v>1</v>
      </c>
      <c r="AB654" s="14">
        <v>0</v>
      </c>
      <c r="AC654" s="14">
        <v>0</v>
      </c>
      <c r="AD654" s="14">
        <v>0</v>
      </c>
      <c r="AE654" s="12" t="s">
        <v>20</v>
      </c>
    </row>
    <row r="655" spans="1:31">
      <c r="A655" s="7" t="s">
        <v>1387</v>
      </c>
      <c r="B655" s="8" t="s">
        <v>54</v>
      </c>
      <c r="C655" s="9" t="s">
        <v>29</v>
      </c>
      <c r="D655" s="8" t="s">
        <v>46</v>
      </c>
      <c r="E655" s="9" t="s">
        <v>1388</v>
      </c>
      <c r="F655" s="9">
        <v>2007</v>
      </c>
      <c r="G655" s="9">
        <v>0.1</v>
      </c>
      <c r="H655" s="10">
        <v>2</v>
      </c>
      <c r="I655" s="9">
        <v>2</v>
      </c>
      <c r="J655" s="9">
        <v>100</v>
      </c>
      <c r="K655" s="9">
        <v>27</v>
      </c>
      <c r="L655" s="14">
        <v>0</v>
      </c>
      <c r="M655" s="10">
        <v>1</v>
      </c>
      <c r="N655" s="9">
        <v>1</v>
      </c>
      <c r="O655" s="9">
        <v>100</v>
      </c>
      <c r="P655" s="10">
        <v>1</v>
      </c>
      <c r="Q655" s="9">
        <v>1</v>
      </c>
      <c r="R655" s="9">
        <v>100</v>
      </c>
      <c r="S655" s="13">
        <v>0</v>
      </c>
      <c r="T655" s="14">
        <v>0</v>
      </c>
      <c r="U655" s="14"/>
      <c r="V655" s="13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2" t="s">
        <v>20</v>
      </c>
    </row>
    <row r="656" spans="1:31">
      <c r="A656" s="7" t="s">
        <v>1389</v>
      </c>
      <c r="B656" s="8" t="s">
        <v>54</v>
      </c>
      <c r="C656" s="9" t="s">
        <v>918</v>
      </c>
      <c r="D656" s="8" t="s">
        <v>77</v>
      </c>
      <c r="E656" s="9" t="s">
        <v>1390</v>
      </c>
      <c r="F656" s="9">
        <v>1984</v>
      </c>
      <c r="G656" s="9">
        <v>20</v>
      </c>
      <c r="H656" s="10">
        <v>515</v>
      </c>
      <c r="I656" s="9">
        <v>664</v>
      </c>
      <c r="J656" s="9">
        <v>77.599999999999994</v>
      </c>
      <c r="K656" s="9">
        <v>14143</v>
      </c>
      <c r="L656" s="9">
        <v>10095</v>
      </c>
      <c r="M656" s="10">
        <v>88</v>
      </c>
      <c r="N656" s="9">
        <v>89</v>
      </c>
      <c r="O656" s="9">
        <v>98.9</v>
      </c>
      <c r="P656" s="10">
        <v>262</v>
      </c>
      <c r="Q656" s="9">
        <v>266</v>
      </c>
      <c r="R656" s="9">
        <v>98.5</v>
      </c>
      <c r="S656" s="10">
        <v>164</v>
      </c>
      <c r="T656" s="9">
        <v>305</v>
      </c>
      <c r="U656" s="9">
        <v>53.8</v>
      </c>
      <c r="V656" s="13">
        <v>0</v>
      </c>
      <c r="W656" s="14">
        <v>0</v>
      </c>
      <c r="X656" s="14">
        <v>0</v>
      </c>
      <c r="Y656" s="14">
        <v>0</v>
      </c>
      <c r="Z656" s="14">
        <v>0</v>
      </c>
      <c r="AA656" s="9">
        <v>10</v>
      </c>
      <c r="AB656" s="14">
        <v>0</v>
      </c>
      <c r="AC656" s="14">
        <v>0</v>
      </c>
      <c r="AD656" s="14">
        <v>0</v>
      </c>
      <c r="AE656" s="12" t="s">
        <v>20</v>
      </c>
    </row>
    <row r="657" spans="1:31">
      <c r="A657" s="7" t="s">
        <v>1391</v>
      </c>
      <c r="B657" s="8" t="s">
        <v>1392</v>
      </c>
      <c r="C657" s="9" t="s">
        <v>67</v>
      </c>
      <c r="D657" s="8" t="s">
        <v>101</v>
      </c>
      <c r="E657" s="9" t="s">
        <v>1393</v>
      </c>
      <c r="F657" s="9">
        <v>1995</v>
      </c>
      <c r="G657" s="9">
        <v>7.2</v>
      </c>
      <c r="H657" s="10">
        <v>391</v>
      </c>
      <c r="I657" s="9">
        <v>446</v>
      </c>
      <c r="J657" s="9">
        <v>87.7</v>
      </c>
      <c r="K657" s="9">
        <v>6846</v>
      </c>
      <c r="L657" s="9">
        <v>2424</v>
      </c>
      <c r="M657" s="10">
        <v>153</v>
      </c>
      <c r="N657" s="9">
        <v>169</v>
      </c>
      <c r="O657" s="9">
        <v>90.5</v>
      </c>
      <c r="P657" s="10">
        <v>210</v>
      </c>
      <c r="Q657" s="9">
        <v>221</v>
      </c>
      <c r="R657" s="9">
        <v>95</v>
      </c>
      <c r="S657" s="10">
        <v>25</v>
      </c>
      <c r="T657" s="9">
        <v>42</v>
      </c>
      <c r="U657" s="9">
        <v>59.5</v>
      </c>
      <c r="V657" s="13">
        <v>0</v>
      </c>
      <c r="W657" s="14">
        <v>0</v>
      </c>
      <c r="X657" s="9">
        <v>0.1</v>
      </c>
      <c r="Y657" s="14">
        <v>0</v>
      </c>
      <c r="Z657" s="9">
        <v>1</v>
      </c>
      <c r="AA657" s="9">
        <v>22</v>
      </c>
      <c r="AB657" s="14">
        <v>0</v>
      </c>
      <c r="AC657" s="14">
        <v>0</v>
      </c>
      <c r="AD657" s="9">
        <v>25</v>
      </c>
      <c r="AE657" s="12" t="s">
        <v>20</v>
      </c>
    </row>
    <row r="658" spans="1:31">
      <c r="A658" s="7" t="s">
        <v>1394</v>
      </c>
      <c r="B658" s="8" t="s">
        <v>369</v>
      </c>
      <c r="C658" s="9" t="s">
        <v>918</v>
      </c>
      <c r="D658" s="8" t="s">
        <v>125</v>
      </c>
      <c r="E658" s="9" t="s">
        <v>1395</v>
      </c>
      <c r="F658" s="9">
        <v>1996</v>
      </c>
      <c r="G658" s="9">
        <v>3</v>
      </c>
      <c r="H658" s="10">
        <v>62</v>
      </c>
      <c r="I658" s="9">
        <v>68</v>
      </c>
      <c r="J658" s="9">
        <v>91.2</v>
      </c>
      <c r="K658" s="9">
        <v>1087</v>
      </c>
      <c r="L658" s="9">
        <v>782</v>
      </c>
      <c r="M658" s="10">
        <v>25</v>
      </c>
      <c r="N658" s="9">
        <v>25</v>
      </c>
      <c r="O658" s="9">
        <v>100</v>
      </c>
      <c r="P658" s="10">
        <v>31</v>
      </c>
      <c r="Q658" s="9">
        <v>32</v>
      </c>
      <c r="R658" s="9">
        <v>96.9</v>
      </c>
      <c r="S658" s="10">
        <v>5</v>
      </c>
      <c r="T658" s="9">
        <v>10</v>
      </c>
      <c r="U658" s="9">
        <v>50</v>
      </c>
      <c r="V658" s="13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2" t="s">
        <v>20</v>
      </c>
    </row>
    <row r="659" spans="1:31">
      <c r="A659" s="7" t="s">
        <v>1396</v>
      </c>
      <c r="B659" s="8" t="s">
        <v>54</v>
      </c>
      <c r="C659" s="9" t="s">
        <v>67</v>
      </c>
      <c r="D659" s="8" t="s">
        <v>101</v>
      </c>
      <c r="E659" s="9" t="s">
        <v>1397</v>
      </c>
      <c r="F659" s="9">
        <v>1992</v>
      </c>
      <c r="G659" s="9">
        <v>7.6</v>
      </c>
      <c r="H659" s="10">
        <v>362</v>
      </c>
      <c r="I659" s="9">
        <v>425</v>
      </c>
      <c r="J659" s="9">
        <v>85.2</v>
      </c>
      <c r="K659" s="9">
        <v>6841</v>
      </c>
      <c r="L659" s="9">
        <v>2553</v>
      </c>
      <c r="M659" s="10">
        <v>108</v>
      </c>
      <c r="N659" s="9">
        <v>117</v>
      </c>
      <c r="O659" s="9">
        <v>92.3</v>
      </c>
      <c r="P659" s="10">
        <v>219</v>
      </c>
      <c r="Q659" s="9">
        <v>237</v>
      </c>
      <c r="R659" s="9">
        <v>92.4</v>
      </c>
      <c r="S659" s="10">
        <v>32</v>
      </c>
      <c r="T659" s="9">
        <v>61</v>
      </c>
      <c r="U659" s="9">
        <v>52.5</v>
      </c>
      <c r="V659" s="13">
        <v>0</v>
      </c>
      <c r="W659" s="14">
        <v>0</v>
      </c>
      <c r="X659" s="9">
        <v>0.1</v>
      </c>
      <c r="Y659" s="14">
        <v>0</v>
      </c>
      <c r="Z659" s="14">
        <v>0</v>
      </c>
      <c r="AA659" s="9">
        <v>26</v>
      </c>
      <c r="AB659" s="14">
        <v>0</v>
      </c>
      <c r="AC659" s="14">
        <v>0</v>
      </c>
      <c r="AD659" s="9">
        <v>21</v>
      </c>
      <c r="AE659" s="12" t="s">
        <v>20</v>
      </c>
    </row>
    <row r="660" spans="1:31">
      <c r="A660" s="7" t="s">
        <v>1398</v>
      </c>
      <c r="B660" s="8" t="s">
        <v>1399</v>
      </c>
      <c r="C660" s="9" t="s">
        <v>67</v>
      </c>
      <c r="D660" s="8" t="s">
        <v>147</v>
      </c>
      <c r="E660" s="9" t="s">
        <v>1400</v>
      </c>
      <c r="F660" s="9">
        <v>1999</v>
      </c>
      <c r="G660" s="9">
        <v>0.4</v>
      </c>
      <c r="H660" s="10">
        <v>28</v>
      </c>
      <c r="I660" s="9">
        <v>28</v>
      </c>
      <c r="J660" s="9">
        <v>100</v>
      </c>
      <c r="K660" s="9">
        <v>489</v>
      </c>
      <c r="L660" s="9">
        <v>178</v>
      </c>
      <c r="M660" s="10">
        <v>15</v>
      </c>
      <c r="N660" s="9">
        <v>15</v>
      </c>
      <c r="O660" s="9">
        <v>100</v>
      </c>
      <c r="P660" s="10">
        <v>11</v>
      </c>
      <c r="Q660" s="9">
        <v>11</v>
      </c>
      <c r="R660" s="9">
        <v>100</v>
      </c>
      <c r="S660" s="10">
        <v>2</v>
      </c>
      <c r="T660" s="9">
        <v>2</v>
      </c>
      <c r="U660" s="9">
        <v>100</v>
      </c>
      <c r="V660" s="13">
        <v>0</v>
      </c>
      <c r="W660" s="14">
        <v>0</v>
      </c>
      <c r="X660" s="14">
        <v>0</v>
      </c>
      <c r="Y660" s="14">
        <v>0</v>
      </c>
      <c r="Z660" s="14">
        <v>0</v>
      </c>
      <c r="AA660" s="9">
        <v>3</v>
      </c>
      <c r="AB660" s="14">
        <v>0</v>
      </c>
      <c r="AC660" s="14">
        <v>0</v>
      </c>
      <c r="AD660" s="9">
        <v>4</v>
      </c>
      <c r="AE660" s="12" t="s">
        <v>20</v>
      </c>
    </row>
    <row r="661" spans="1:31">
      <c r="A661" s="7" t="s">
        <v>1401</v>
      </c>
      <c r="B661" s="8" t="s">
        <v>22</v>
      </c>
      <c r="C661" s="9" t="s">
        <v>918</v>
      </c>
      <c r="D661" s="8" t="s">
        <v>55</v>
      </c>
      <c r="E661" s="9" t="s">
        <v>1402</v>
      </c>
      <c r="F661" s="9">
        <v>2001</v>
      </c>
      <c r="G661" s="9">
        <v>10</v>
      </c>
      <c r="H661" s="10">
        <v>176</v>
      </c>
      <c r="I661" s="9">
        <v>323</v>
      </c>
      <c r="J661" s="9">
        <v>54.5</v>
      </c>
      <c r="K661" s="9">
        <v>5269</v>
      </c>
      <c r="L661" s="9">
        <v>4252</v>
      </c>
      <c r="M661" s="10">
        <v>41</v>
      </c>
      <c r="N661" s="9">
        <v>42</v>
      </c>
      <c r="O661" s="9">
        <v>97.6</v>
      </c>
      <c r="P661" s="10">
        <v>74</v>
      </c>
      <c r="Q661" s="9">
        <v>75</v>
      </c>
      <c r="R661" s="9">
        <v>98.7</v>
      </c>
      <c r="S661" s="10">
        <v>59</v>
      </c>
      <c r="T661" s="9">
        <v>202</v>
      </c>
      <c r="U661" s="9">
        <v>29.2</v>
      </c>
      <c r="V661" s="13">
        <v>0</v>
      </c>
      <c r="W661" s="14">
        <v>0</v>
      </c>
      <c r="X661" s="14">
        <v>0</v>
      </c>
      <c r="Y661" s="14">
        <v>0</v>
      </c>
      <c r="Z661" s="14">
        <v>0</v>
      </c>
      <c r="AA661" s="9">
        <v>9</v>
      </c>
      <c r="AB661" s="14">
        <v>0</v>
      </c>
      <c r="AC661" s="14">
        <v>0</v>
      </c>
      <c r="AD661" s="14">
        <v>0</v>
      </c>
      <c r="AE661" s="12" t="s">
        <v>20</v>
      </c>
    </row>
    <row r="662" spans="1:31">
      <c r="A662" s="7" t="s">
        <v>1403</v>
      </c>
      <c r="B662" s="8" t="s">
        <v>54</v>
      </c>
      <c r="C662" s="9" t="s">
        <v>41</v>
      </c>
      <c r="D662" s="8" t="s">
        <v>55</v>
      </c>
      <c r="E662" s="9" t="s">
        <v>1404</v>
      </c>
      <c r="F662" s="9">
        <v>2005</v>
      </c>
      <c r="G662" s="14">
        <v>0</v>
      </c>
      <c r="H662" s="13">
        <v>0</v>
      </c>
      <c r="I662" s="14">
        <v>0</v>
      </c>
      <c r="J662" s="14"/>
      <c r="K662" s="14">
        <v>0</v>
      </c>
      <c r="L662" s="14">
        <v>0</v>
      </c>
      <c r="M662" s="13">
        <v>0</v>
      </c>
      <c r="N662" s="14">
        <v>0</v>
      </c>
      <c r="O662" s="14"/>
      <c r="P662" s="13">
        <v>0</v>
      </c>
      <c r="Q662" s="14">
        <v>0</v>
      </c>
      <c r="R662" s="14"/>
      <c r="S662" s="13">
        <v>0</v>
      </c>
      <c r="T662" s="14">
        <v>0</v>
      </c>
      <c r="U662" s="14"/>
      <c r="V662" s="13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2" t="s">
        <v>20</v>
      </c>
    </row>
    <row r="663" spans="1:31">
      <c r="A663" s="7" t="s">
        <v>1405</v>
      </c>
      <c r="B663" s="8" t="s">
        <v>164</v>
      </c>
      <c r="C663" s="9" t="s">
        <v>918</v>
      </c>
      <c r="D663" s="8" t="s">
        <v>83</v>
      </c>
      <c r="E663" s="9" t="s">
        <v>1406</v>
      </c>
      <c r="F663" s="9">
        <v>1999</v>
      </c>
      <c r="G663" s="9">
        <v>1</v>
      </c>
      <c r="H663" s="10">
        <v>24</v>
      </c>
      <c r="I663" s="9">
        <v>33</v>
      </c>
      <c r="J663" s="9">
        <v>72.7</v>
      </c>
      <c r="K663" s="9">
        <v>457</v>
      </c>
      <c r="L663" s="9">
        <v>301</v>
      </c>
      <c r="M663" s="10">
        <v>9</v>
      </c>
      <c r="N663" s="9">
        <v>9</v>
      </c>
      <c r="O663" s="9">
        <v>100</v>
      </c>
      <c r="P663" s="10">
        <v>13</v>
      </c>
      <c r="Q663" s="9">
        <v>13</v>
      </c>
      <c r="R663" s="9">
        <v>100</v>
      </c>
      <c r="S663" s="10">
        <v>2</v>
      </c>
      <c r="T663" s="9">
        <v>10</v>
      </c>
      <c r="U663" s="9">
        <v>20</v>
      </c>
      <c r="V663" s="13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2" t="s">
        <v>20</v>
      </c>
    </row>
    <row r="664" spans="1:31">
      <c r="A664" s="7" t="s">
        <v>1407</v>
      </c>
      <c r="B664" s="8" t="s">
        <v>54</v>
      </c>
      <c r="C664" s="9" t="s">
        <v>67</v>
      </c>
      <c r="D664" s="8" t="s">
        <v>106</v>
      </c>
      <c r="E664" s="9" t="s">
        <v>1408</v>
      </c>
      <c r="F664" s="9">
        <v>2006</v>
      </c>
      <c r="G664" s="9">
        <v>1.1000000000000001</v>
      </c>
      <c r="H664" s="10">
        <v>36</v>
      </c>
      <c r="I664" s="9">
        <v>45</v>
      </c>
      <c r="J664" s="9">
        <v>80</v>
      </c>
      <c r="K664" s="9">
        <v>600</v>
      </c>
      <c r="L664" s="9">
        <v>258</v>
      </c>
      <c r="M664" s="10">
        <v>15</v>
      </c>
      <c r="N664" s="9">
        <v>20</v>
      </c>
      <c r="O664" s="9">
        <v>75</v>
      </c>
      <c r="P664" s="10">
        <v>20</v>
      </c>
      <c r="Q664" s="9">
        <v>20</v>
      </c>
      <c r="R664" s="9">
        <v>100</v>
      </c>
      <c r="S664" s="10">
        <v>1</v>
      </c>
      <c r="T664" s="9">
        <v>4</v>
      </c>
      <c r="U664" s="9">
        <v>25</v>
      </c>
      <c r="V664" s="13">
        <v>0</v>
      </c>
      <c r="W664" s="14">
        <v>0</v>
      </c>
      <c r="X664" s="14">
        <v>0</v>
      </c>
      <c r="Y664" s="14">
        <v>0</v>
      </c>
      <c r="Z664" s="14">
        <v>0</v>
      </c>
      <c r="AA664" s="9">
        <v>6</v>
      </c>
      <c r="AB664" s="14">
        <v>0</v>
      </c>
      <c r="AC664" s="14">
        <v>0</v>
      </c>
      <c r="AD664" s="9">
        <v>10</v>
      </c>
      <c r="AE664" s="12" t="s">
        <v>20</v>
      </c>
    </row>
    <row r="665" spans="1:31">
      <c r="A665" s="7" t="s">
        <v>1409</v>
      </c>
      <c r="B665" s="8" t="s">
        <v>54</v>
      </c>
      <c r="C665" s="9" t="s">
        <v>273</v>
      </c>
      <c r="D665" s="8" t="s">
        <v>235</v>
      </c>
      <c r="E665" s="9" t="s">
        <v>1410</v>
      </c>
      <c r="F665" s="9">
        <v>2004</v>
      </c>
      <c r="G665" s="9">
        <v>0.5</v>
      </c>
      <c r="H665" s="10">
        <v>19</v>
      </c>
      <c r="I665" s="9">
        <v>31</v>
      </c>
      <c r="J665" s="9">
        <v>61.3</v>
      </c>
      <c r="K665" s="9">
        <v>318</v>
      </c>
      <c r="L665" s="9">
        <v>138</v>
      </c>
      <c r="M665" s="10">
        <v>7</v>
      </c>
      <c r="N665" s="9">
        <v>8</v>
      </c>
      <c r="O665" s="9">
        <v>87.5</v>
      </c>
      <c r="P665" s="10">
        <v>10</v>
      </c>
      <c r="Q665" s="9">
        <v>18</v>
      </c>
      <c r="R665" s="9">
        <v>55.6</v>
      </c>
      <c r="S665" s="10">
        <v>2</v>
      </c>
      <c r="T665" s="9">
        <v>5</v>
      </c>
      <c r="U665" s="9">
        <v>40</v>
      </c>
      <c r="V665" s="13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9">
        <v>1</v>
      </c>
      <c r="AE665" s="12" t="s">
        <v>20</v>
      </c>
    </row>
    <row r="666" spans="1:31">
      <c r="A666" s="7" t="s">
        <v>1411</v>
      </c>
      <c r="B666" s="8" t="s">
        <v>164</v>
      </c>
      <c r="C666" s="9" t="s">
        <v>41</v>
      </c>
      <c r="D666" s="8" t="s">
        <v>133</v>
      </c>
      <c r="E666" s="9" t="s">
        <v>1412</v>
      </c>
      <c r="F666" s="9">
        <v>2002</v>
      </c>
      <c r="G666" s="9">
        <v>0.3</v>
      </c>
      <c r="H666" s="10">
        <v>5</v>
      </c>
      <c r="I666" s="9">
        <v>8</v>
      </c>
      <c r="J666" s="9">
        <v>62.5</v>
      </c>
      <c r="K666" s="9">
        <v>74</v>
      </c>
      <c r="L666" s="9">
        <v>2</v>
      </c>
      <c r="M666" s="10">
        <v>3</v>
      </c>
      <c r="N666" s="9">
        <v>5</v>
      </c>
      <c r="O666" s="9">
        <v>60</v>
      </c>
      <c r="P666" s="10">
        <v>2</v>
      </c>
      <c r="Q666" s="9">
        <v>2</v>
      </c>
      <c r="R666" s="9">
        <v>100</v>
      </c>
      <c r="S666" s="13">
        <v>0</v>
      </c>
      <c r="T666" s="9">
        <v>1</v>
      </c>
      <c r="U666" s="14">
        <v>0</v>
      </c>
      <c r="V666" s="13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9">
        <v>1</v>
      </c>
      <c r="AC666" s="14">
        <v>0</v>
      </c>
      <c r="AD666" s="9">
        <v>1</v>
      </c>
      <c r="AE666" s="12" t="s">
        <v>20</v>
      </c>
    </row>
    <row r="667" spans="1:31">
      <c r="A667" s="7" t="s">
        <v>1413</v>
      </c>
      <c r="B667" s="8" t="s">
        <v>54</v>
      </c>
      <c r="C667" s="9" t="s">
        <v>23</v>
      </c>
      <c r="D667" s="8" t="s">
        <v>235</v>
      </c>
      <c r="E667" s="9" t="s">
        <v>1414</v>
      </c>
      <c r="F667" s="9">
        <v>2007</v>
      </c>
      <c r="G667" s="9">
        <v>0.6</v>
      </c>
      <c r="H667" s="10">
        <v>7</v>
      </c>
      <c r="I667" s="9">
        <v>15</v>
      </c>
      <c r="J667" s="9">
        <v>46.7</v>
      </c>
      <c r="K667" s="9">
        <v>102</v>
      </c>
      <c r="L667" s="9">
        <v>30</v>
      </c>
      <c r="M667" s="10">
        <v>4</v>
      </c>
      <c r="N667" s="9">
        <v>7</v>
      </c>
      <c r="O667" s="9">
        <v>57.1</v>
      </c>
      <c r="P667" s="10">
        <v>2</v>
      </c>
      <c r="Q667" s="9">
        <v>4</v>
      </c>
      <c r="R667" s="9">
        <v>50</v>
      </c>
      <c r="S667" s="10">
        <v>1</v>
      </c>
      <c r="T667" s="9">
        <v>1</v>
      </c>
      <c r="U667" s="9">
        <v>100</v>
      </c>
      <c r="V667" s="13">
        <v>0</v>
      </c>
      <c r="W667" s="14">
        <v>0</v>
      </c>
      <c r="X667" s="14">
        <v>0</v>
      </c>
      <c r="Y667" s="14">
        <v>0</v>
      </c>
      <c r="Z667" s="14">
        <v>0</v>
      </c>
      <c r="AA667" s="9">
        <v>2</v>
      </c>
      <c r="AB667" s="14">
        <v>0</v>
      </c>
      <c r="AC667" s="14">
        <v>0</v>
      </c>
      <c r="AD667" s="9">
        <v>1</v>
      </c>
      <c r="AE667" s="12" t="s">
        <v>20</v>
      </c>
    </row>
    <row r="668" spans="1:31">
      <c r="A668" s="7" t="s">
        <v>1415</v>
      </c>
      <c r="B668" s="8" t="s">
        <v>54</v>
      </c>
      <c r="C668" s="9" t="s">
        <v>67</v>
      </c>
      <c r="D668" s="8" t="s">
        <v>168</v>
      </c>
      <c r="E668" s="9" t="s">
        <v>1416</v>
      </c>
      <c r="F668" s="9">
        <v>1994</v>
      </c>
      <c r="G668" s="9">
        <v>17</v>
      </c>
      <c r="H668" s="10">
        <v>752</v>
      </c>
      <c r="I668" s="9">
        <v>834</v>
      </c>
      <c r="J668" s="9">
        <v>90.2</v>
      </c>
      <c r="K668" s="9">
        <v>15223</v>
      </c>
      <c r="L668" s="9">
        <v>5026</v>
      </c>
      <c r="M668" s="10">
        <v>195</v>
      </c>
      <c r="N668" s="9">
        <v>202</v>
      </c>
      <c r="O668" s="9">
        <v>96.5</v>
      </c>
      <c r="P668" s="10">
        <v>466</v>
      </c>
      <c r="Q668" s="9">
        <v>491</v>
      </c>
      <c r="R668" s="9">
        <v>94.9</v>
      </c>
      <c r="S668" s="10">
        <v>85</v>
      </c>
      <c r="T668" s="9">
        <v>129</v>
      </c>
      <c r="U668" s="9">
        <v>65.900000000000006</v>
      </c>
      <c r="V668" s="13">
        <v>0</v>
      </c>
      <c r="W668" s="14">
        <v>0</v>
      </c>
      <c r="X668" s="9">
        <v>0.1</v>
      </c>
      <c r="Y668" s="14">
        <v>0</v>
      </c>
      <c r="Z668" s="14">
        <v>0</v>
      </c>
      <c r="AA668" s="9">
        <v>31</v>
      </c>
      <c r="AB668" s="9">
        <v>1</v>
      </c>
      <c r="AC668" s="14">
        <v>0</v>
      </c>
      <c r="AD668" s="9">
        <v>24</v>
      </c>
      <c r="AE668" s="12" t="s">
        <v>20</v>
      </c>
    </row>
    <row r="669" spans="1:31">
      <c r="A669" s="7" t="s">
        <v>1417</v>
      </c>
      <c r="B669" s="8" t="s">
        <v>54</v>
      </c>
      <c r="C669" s="9" t="s">
        <v>41</v>
      </c>
      <c r="D669" s="8" t="s">
        <v>242</v>
      </c>
      <c r="E669" s="9" t="s">
        <v>1418</v>
      </c>
      <c r="F669" s="9">
        <v>2004</v>
      </c>
      <c r="G669" s="9">
        <v>1.2</v>
      </c>
      <c r="H669" s="10">
        <v>28</v>
      </c>
      <c r="I669" s="9">
        <v>34</v>
      </c>
      <c r="J669" s="9">
        <v>82.4</v>
      </c>
      <c r="K669" s="9">
        <v>528</v>
      </c>
      <c r="L669" s="9">
        <v>97</v>
      </c>
      <c r="M669" s="10">
        <v>10</v>
      </c>
      <c r="N669" s="9">
        <v>11</v>
      </c>
      <c r="O669" s="9">
        <v>90.9</v>
      </c>
      <c r="P669" s="10">
        <v>13</v>
      </c>
      <c r="Q669" s="9">
        <v>15</v>
      </c>
      <c r="R669" s="9">
        <v>86.7</v>
      </c>
      <c r="S669" s="10">
        <v>4</v>
      </c>
      <c r="T669" s="9">
        <v>5</v>
      </c>
      <c r="U669" s="9">
        <v>80</v>
      </c>
      <c r="V669" s="13">
        <v>0</v>
      </c>
      <c r="W669" s="14">
        <v>0</v>
      </c>
      <c r="X669" s="9">
        <v>0.1</v>
      </c>
      <c r="Y669" s="14">
        <v>0</v>
      </c>
      <c r="Z669" s="9">
        <v>1</v>
      </c>
      <c r="AA669" s="9">
        <v>1</v>
      </c>
      <c r="AB669" s="9">
        <v>1</v>
      </c>
      <c r="AC669" s="9">
        <v>1</v>
      </c>
      <c r="AD669" s="9">
        <v>3</v>
      </c>
      <c r="AE669" s="12" t="s">
        <v>20</v>
      </c>
    </row>
    <row r="670" spans="1:31">
      <c r="A670" s="7" t="s">
        <v>1419</v>
      </c>
      <c r="B670" s="8" t="s">
        <v>915</v>
      </c>
      <c r="C670" s="9" t="s">
        <v>41</v>
      </c>
      <c r="D670" s="8" t="s">
        <v>50</v>
      </c>
      <c r="E670" s="9" t="s">
        <v>1420</v>
      </c>
      <c r="F670" s="9">
        <v>2000</v>
      </c>
      <c r="G670" s="9">
        <v>1</v>
      </c>
      <c r="H670" s="10">
        <v>21</v>
      </c>
      <c r="I670" s="9">
        <v>26</v>
      </c>
      <c r="J670" s="9">
        <v>80.8</v>
      </c>
      <c r="K670" s="9">
        <v>301</v>
      </c>
      <c r="L670" s="9">
        <v>93</v>
      </c>
      <c r="M670" s="10">
        <v>14</v>
      </c>
      <c r="N670" s="9">
        <v>18</v>
      </c>
      <c r="O670" s="9">
        <v>77.8</v>
      </c>
      <c r="P670" s="10">
        <v>7</v>
      </c>
      <c r="Q670" s="9">
        <v>8</v>
      </c>
      <c r="R670" s="9">
        <v>87.5</v>
      </c>
      <c r="S670" s="13">
        <v>0</v>
      </c>
      <c r="T670" s="14">
        <v>0</v>
      </c>
      <c r="U670" s="14"/>
      <c r="V670" s="13">
        <v>0</v>
      </c>
      <c r="W670" s="14">
        <v>0</v>
      </c>
      <c r="X670" s="14">
        <v>0</v>
      </c>
      <c r="Y670" s="14">
        <v>0</v>
      </c>
      <c r="Z670" s="14">
        <v>0</v>
      </c>
      <c r="AA670" s="9">
        <v>3</v>
      </c>
      <c r="AB670" s="9">
        <v>2</v>
      </c>
      <c r="AC670" s="14">
        <v>0</v>
      </c>
      <c r="AD670" s="9">
        <v>5</v>
      </c>
      <c r="AE670" s="12" t="s">
        <v>20</v>
      </c>
    </row>
    <row r="671" spans="1:31">
      <c r="A671" s="7" t="s">
        <v>1421</v>
      </c>
      <c r="B671" s="8" t="s">
        <v>54</v>
      </c>
      <c r="C671" s="9" t="s">
        <v>67</v>
      </c>
      <c r="D671" s="8" t="s">
        <v>59</v>
      </c>
      <c r="E671" s="9" t="s">
        <v>1422</v>
      </c>
      <c r="F671" s="9">
        <v>2000</v>
      </c>
      <c r="G671" s="9">
        <v>2</v>
      </c>
      <c r="H671" s="10">
        <v>124</v>
      </c>
      <c r="I671" s="9">
        <v>139</v>
      </c>
      <c r="J671" s="9">
        <v>89.2</v>
      </c>
      <c r="K671" s="9">
        <v>2076</v>
      </c>
      <c r="L671" s="9">
        <v>759</v>
      </c>
      <c r="M671" s="10">
        <v>54</v>
      </c>
      <c r="N671" s="9">
        <v>59</v>
      </c>
      <c r="O671" s="9">
        <v>91.5</v>
      </c>
      <c r="P671" s="10">
        <v>62</v>
      </c>
      <c r="Q671" s="9">
        <v>68</v>
      </c>
      <c r="R671" s="9">
        <v>91.2</v>
      </c>
      <c r="S671" s="10">
        <v>8</v>
      </c>
      <c r="T671" s="9">
        <v>11</v>
      </c>
      <c r="U671" s="9">
        <v>72.7</v>
      </c>
      <c r="V671" s="13">
        <v>0</v>
      </c>
      <c r="W671" s="14">
        <v>0</v>
      </c>
      <c r="X671" s="14">
        <v>0</v>
      </c>
      <c r="Y671" s="14">
        <v>0</v>
      </c>
      <c r="Z671" s="9">
        <v>1</v>
      </c>
      <c r="AA671" s="9">
        <v>12</v>
      </c>
      <c r="AB671" s="14">
        <v>0</v>
      </c>
      <c r="AC671" s="14">
        <v>0</v>
      </c>
      <c r="AD671" s="9">
        <v>12</v>
      </c>
      <c r="AE671" s="12" t="s">
        <v>20</v>
      </c>
    </row>
    <row r="672" spans="1:31">
      <c r="A672" s="7" t="s">
        <v>600</v>
      </c>
      <c r="B672" s="8" t="s">
        <v>392</v>
      </c>
      <c r="C672" s="9" t="s">
        <v>29</v>
      </c>
      <c r="D672" s="8" t="s">
        <v>178</v>
      </c>
      <c r="E672" s="9" t="s">
        <v>601</v>
      </c>
      <c r="F672" s="9">
        <v>2002</v>
      </c>
      <c r="G672" s="9">
        <v>2</v>
      </c>
      <c r="H672" s="10">
        <v>48</v>
      </c>
      <c r="I672" s="9">
        <v>72</v>
      </c>
      <c r="J672" s="9">
        <v>66.7</v>
      </c>
      <c r="K672" s="9">
        <v>642</v>
      </c>
      <c r="L672" s="9">
        <v>93</v>
      </c>
      <c r="M672" s="10">
        <v>26</v>
      </c>
      <c r="N672" s="9">
        <v>35</v>
      </c>
      <c r="O672" s="9">
        <v>74.3</v>
      </c>
      <c r="P672" s="10">
        <v>17</v>
      </c>
      <c r="Q672" s="9">
        <v>22</v>
      </c>
      <c r="R672" s="9">
        <v>77.3</v>
      </c>
      <c r="S672" s="10">
        <v>1</v>
      </c>
      <c r="T672" s="9">
        <v>3</v>
      </c>
      <c r="U672" s="9">
        <v>33.299999999999997</v>
      </c>
      <c r="V672" s="13">
        <v>0</v>
      </c>
      <c r="W672" s="14">
        <v>0</v>
      </c>
      <c r="X672" s="14">
        <v>0</v>
      </c>
      <c r="Y672" s="14">
        <v>0</v>
      </c>
      <c r="Z672" s="9">
        <v>2</v>
      </c>
      <c r="AA672" s="9">
        <v>4</v>
      </c>
      <c r="AB672" s="14">
        <v>0</v>
      </c>
      <c r="AC672" s="14">
        <v>0</v>
      </c>
      <c r="AD672" s="9">
        <v>4</v>
      </c>
      <c r="AE672" s="12" t="s">
        <v>20</v>
      </c>
    </row>
    <row r="673" spans="1:31">
      <c r="A673" s="7" t="s">
        <v>1423</v>
      </c>
      <c r="B673" s="8" t="s">
        <v>411</v>
      </c>
      <c r="C673" s="9" t="s">
        <v>67</v>
      </c>
      <c r="D673" s="8" t="s">
        <v>147</v>
      </c>
      <c r="E673" s="9" t="s">
        <v>1424</v>
      </c>
      <c r="F673" s="9">
        <v>1996</v>
      </c>
      <c r="G673" s="9">
        <v>6.1</v>
      </c>
      <c r="H673" s="10">
        <v>355</v>
      </c>
      <c r="I673" s="9">
        <v>392</v>
      </c>
      <c r="J673" s="9">
        <v>90.6</v>
      </c>
      <c r="K673" s="9">
        <v>7100</v>
      </c>
      <c r="L673" s="9">
        <v>2251</v>
      </c>
      <c r="M673" s="10">
        <v>87</v>
      </c>
      <c r="N673" s="9">
        <v>96</v>
      </c>
      <c r="O673" s="9">
        <v>90.6</v>
      </c>
      <c r="P673" s="10">
        <v>226</v>
      </c>
      <c r="Q673" s="9">
        <v>233</v>
      </c>
      <c r="R673" s="9">
        <v>97</v>
      </c>
      <c r="S673" s="10">
        <v>39</v>
      </c>
      <c r="T673" s="9">
        <v>54</v>
      </c>
      <c r="U673" s="9">
        <v>72.2</v>
      </c>
      <c r="V673" s="13">
        <v>0</v>
      </c>
      <c r="W673" s="14">
        <v>0</v>
      </c>
      <c r="X673" s="9">
        <v>0.1</v>
      </c>
      <c r="Y673" s="14">
        <v>0</v>
      </c>
      <c r="Z673" s="14">
        <v>0</v>
      </c>
      <c r="AA673" s="9">
        <v>26</v>
      </c>
      <c r="AB673" s="9">
        <v>1</v>
      </c>
      <c r="AC673" s="14">
        <v>0</v>
      </c>
      <c r="AD673" s="9">
        <v>24</v>
      </c>
      <c r="AE673" s="12" t="s">
        <v>20</v>
      </c>
    </row>
    <row r="674" spans="1:31">
      <c r="A674" s="7" t="s">
        <v>1425</v>
      </c>
      <c r="B674" s="8" t="s">
        <v>403</v>
      </c>
      <c r="C674" s="9" t="s">
        <v>918</v>
      </c>
      <c r="D674" s="8" t="s">
        <v>59</v>
      </c>
      <c r="E674" s="9" t="s">
        <v>1426</v>
      </c>
      <c r="F674" s="9">
        <v>1993</v>
      </c>
      <c r="G674" s="9">
        <v>20</v>
      </c>
      <c r="H674" s="10">
        <v>343</v>
      </c>
      <c r="I674" s="9">
        <v>529</v>
      </c>
      <c r="J674" s="9">
        <v>64.8</v>
      </c>
      <c r="K674" s="9">
        <v>9728</v>
      </c>
      <c r="L674" s="9">
        <v>7135</v>
      </c>
      <c r="M674" s="10">
        <v>74</v>
      </c>
      <c r="N674" s="9">
        <v>75</v>
      </c>
      <c r="O674" s="9">
        <v>98.7</v>
      </c>
      <c r="P674" s="10">
        <v>159</v>
      </c>
      <c r="Q674" s="9">
        <v>159</v>
      </c>
      <c r="R674" s="9">
        <v>100</v>
      </c>
      <c r="S674" s="10">
        <v>107</v>
      </c>
      <c r="T674" s="9">
        <v>287</v>
      </c>
      <c r="U674" s="9">
        <v>37.299999999999997</v>
      </c>
      <c r="V674" s="13">
        <v>0</v>
      </c>
      <c r="W674" s="14">
        <v>0</v>
      </c>
      <c r="X674" s="14">
        <v>0</v>
      </c>
      <c r="Y674" s="14">
        <v>0</v>
      </c>
      <c r="Z674" s="14">
        <v>0</v>
      </c>
      <c r="AA674" s="9">
        <v>3</v>
      </c>
      <c r="AB674" s="14">
        <v>0</v>
      </c>
      <c r="AC674" s="14">
        <v>0</v>
      </c>
      <c r="AD674" s="14">
        <v>0</v>
      </c>
      <c r="AE674" s="12" t="s">
        <v>20</v>
      </c>
    </row>
    <row r="675" spans="1:31">
      <c r="A675" s="7" t="s">
        <v>1427</v>
      </c>
      <c r="B675" s="8" t="s">
        <v>54</v>
      </c>
      <c r="C675" s="9" t="s">
        <v>67</v>
      </c>
      <c r="D675" s="8" t="s">
        <v>221</v>
      </c>
      <c r="E675" s="9" t="s">
        <v>1428</v>
      </c>
      <c r="F675" s="9">
        <v>2001</v>
      </c>
      <c r="G675" s="9">
        <v>1</v>
      </c>
      <c r="H675" s="10">
        <v>59</v>
      </c>
      <c r="I675" s="9">
        <v>70</v>
      </c>
      <c r="J675" s="9">
        <v>84.3</v>
      </c>
      <c r="K675" s="9">
        <v>1083</v>
      </c>
      <c r="L675" s="9">
        <v>283</v>
      </c>
      <c r="M675" s="10">
        <v>25</v>
      </c>
      <c r="N675" s="9">
        <v>26</v>
      </c>
      <c r="O675" s="9">
        <v>96.2</v>
      </c>
      <c r="P675" s="10">
        <v>29</v>
      </c>
      <c r="Q675" s="9">
        <v>34</v>
      </c>
      <c r="R675" s="9">
        <v>85.3</v>
      </c>
      <c r="S675" s="10">
        <v>5</v>
      </c>
      <c r="T675" s="9">
        <v>10</v>
      </c>
      <c r="U675" s="9">
        <v>50</v>
      </c>
      <c r="V675" s="13">
        <v>0</v>
      </c>
      <c r="W675" s="14">
        <v>0</v>
      </c>
      <c r="X675" s="14">
        <v>0</v>
      </c>
      <c r="Y675" s="14">
        <v>0</v>
      </c>
      <c r="Z675" s="14">
        <v>0</v>
      </c>
      <c r="AA675" s="9">
        <v>9</v>
      </c>
      <c r="AB675" s="14">
        <v>0</v>
      </c>
      <c r="AC675" s="14">
        <v>0</v>
      </c>
      <c r="AD675" s="9">
        <v>5</v>
      </c>
      <c r="AE675" s="12" t="s">
        <v>20</v>
      </c>
    </row>
    <row r="676" spans="1:31">
      <c r="A676" s="7" t="s">
        <v>1429</v>
      </c>
      <c r="B676" s="8" t="s">
        <v>54</v>
      </c>
      <c r="C676" s="9" t="s">
        <v>67</v>
      </c>
      <c r="D676" s="8" t="s">
        <v>224</v>
      </c>
      <c r="E676" s="9" t="s">
        <v>1430</v>
      </c>
      <c r="F676" s="9">
        <v>2008</v>
      </c>
      <c r="G676" s="9">
        <v>1.5</v>
      </c>
      <c r="H676" s="10">
        <v>26</v>
      </c>
      <c r="I676" s="9">
        <v>31</v>
      </c>
      <c r="J676" s="9">
        <v>83.9</v>
      </c>
      <c r="K676" s="9">
        <v>543</v>
      </c>
      <c r="L676" s="9">
        <v>189</v>
      </c>
      <c r="M676" s="10">
        <v>7</v>
      </c>
      <c r="N676" s="9">
        <v>8</v>
      </c>
      <c r="O676" s="9">
        <v>87.5</v>
      </c>
      <c r="P676" s="10">
        <v>13</v>
      </c>
      <c r="Q676" s="9">
        <v>14</v>
      </c>
      <c r="R676" s="9">
        <v>92.9</v>
      </c>
      <c r="S676" s="10">
        <v>5</v>
      </c>
      <c r="T676" s="9">
        <v>7</v>
      </c>
      <c r="U676" s="9">
        <v>71.400000000000006</v>
      </c>
      <c r="V676" s="13">
        <v>0</v>
      </c>
      <c r="W676" s="14">
        <v>0</v>
      </c>
      <c r="X676" s="14">
        <v>0</v>
      </c>
      <c r="Y676" s="14">
        <v>0</v>
      </c>
      <c r="Z676" s="14">
        <v>0</v>
      </c>
      <c r="AA676" s="9">
        <v>1</v>
      </c>
      <c r="AB676" s="14">
        <v>0</v>
      </c>
      <c r="AC676" s="14">
        <v>0</v>
      </c>
      <c r="AD676" s="9">
        <v>1</v>
      </c>
      <c r="AE676" s="12" t="s">
        <v>20</v>
      </c>
    </row>
    <row r="677" spans="1:31">
      <c r="A677" s="50" t="s">
        <v>1431</v>
      </c>
      <c r="B677" s="52" t="s">
        <v>54</v>
      </c>
      <c r="C677" s="53" t="s">
        <v>918</v>
      </c>
      <c r="D677" s="52" t="s">
        <v>133</v>
      </c>
      <c r="E677" s="53" t="s">
        <v>115</v>
      </c>
      <c r="F677" s="53">
        <v>1989</v>
      </c>
      <c r="G677" s="53">
        <v>20</v>
      </c>
      <c r="H677" s="56">
        <v>439</v>
      </c>
      <c r="I677" s="53">
        <v>612</v>
      </c>
      <c r="J677" s="53">
        <v>71.7</v>
      </c>
      <c r="K677" s="53">
        <v>11397</v>
      </c>
      <c r="L677" s="53">
        <v>8062</v>
      </c>
      <c r="M677" s="56">
        <v>78</v>
      </c>
      <c r="N677" s="53">
        <v>78</v>
      </c>
      <c r="O677" s="53">
        <v>100</v>
      </c>
      <c r="P677" s="56">
        <v>235</v>
      </c>
      <c r="Q677" s="53">
        <v>237</v>
      </c>
      <c r="R677" s="53">
        <v>99.2</v>
      </c>
      <c r="S677" s="56">
        <v>122</v>
      </c>
      <c r="T677" s="53">
        <v>289</v>
      </c>
      <c r="U677" s="53">
        <v>42.2</v>
      </c>
      <c r="V677" s="57">
        <v>0</v>
      </c>
      <c r="W677" s="54">
        <v>0</v>
      </c>
      <c r="X677" s="54">
        <v>0</v>
      </c>
      <c r="Y677" s="54">
        <v>0</v>
      </c>
      <c r="Z677" s="54">
        <v>0</v>
      </c>
      <c r="AA677" s="53">
        <v>2</v>
      </c>
      <c r="AB677" s="54">
        <v>0</v>
      </c>
      <c r="AC677" s="54">
        <v>0</v>
      </c>
      <c r="AD677" s="54">
        <v>0</v>
      </c>
      <c r="AE677" s="61" t="s">
        <v>20</v>
      </c>
    </row>
    <row r="678" spans="1:31">
      <c r="A678" s="7" t="s">
        <v>1432</v>
      </c>
      <c r="B678" s="8" t="s">
        <v>54</v>
      </c>
      <c r="C678" s="9" t="s">
        <v>41</v>
      </c>
      <c r="D678" s="8" t="s">
        <v>125</v>
      </c>
      <c r="E678" s="9" t="s">
        <v>1433</v>
      </c>
      <c r="F678" s="9">
        <v>1997</v>
      </c>
      <c r="G678" s="14">
        <v>0</v>
      </c>
      <c r="H678" s="10">
        <v>3</v>
      </c>
      <c r="I678" s="9">
        <v>3</v>
      </c>
      <c r="J678" s="9">
        <v>100</v>
      </c>
      <c r="K678" s="9">
        <v>60</v>
      </c>
      <c r="L678" s="9">
        <v>4</v>
      </c>
      <c r="M678" s="13">
        <v>0</v>
      </c>
      <c r="N678" s="14">
        <v>0</v>
      </c>
      <c r="O678" s="14"/>
      <c r="P678" s="10">
        <v>3</v>
      </c>
      <c r="Q678" s="9">
        <v>3</v>
      </c>
      <c r="R678" s="9">
        <v>100</v>
      </c>
      <c r="S678" s="13">
        <v>0</v>
      </c>
      <c r="T678" s="14">
        <v>0</v>
      </c>
      <c r="U678" s="14"/>
      <c r="V678" s="13">
        <v>0</v>
      </c>
      <c r="W678" s="14">
        <v>0</v>
      </c>
      <c r="X678" s="14">
        <v>0</v>
      </c>
      <c r="Y678" s="14">
        <v>0</v>
      </c>
      <c r="Z678" s="14">
        <v>0</v>
      </c>
      <c r="AA678" s="9">
        <v>1</v>
      </c>
      <c r="AB678" s="14">
        <v>0</v>
      </c>
      <c r="AC678" s="14">
        <v>0</v>
      </c>
      <c r="AD678" s="14">
        <v>0</v>
      </c>
      <c r="AE678" s="12" t="s">
        <v>20</v>
      </c>
    </row>
    <row r="679" spans="1:31">
      <c r="A679" s="7" t="s">
        <v>1434</v>
      </c>
      <c r="B679" s="8" t="s">
        <v>915</v>
      </c>
      <c r="C679" s="9" t="s">
        <v>918</v>
      </c>
      <c r="D679" s="8" t="s">
        <v>242</v>
      </c>
      <c r="E679" s="9" t="s">
        <v>1435</v>
      </c>
      <c r="F679" s="9">
        <v>2003</v>
      </c>
      <c r="G679" s="9">
        <v>7</v>
      </c>
      <c r="H679" s="10">
        <v>152</v>
      </c>
      <c r="I679" s="9">
        <v>225</v>
      </c>
      <c r="J679" s="9">
        <v>67.599999999999994</v>
      </c>
      <c r="K679" s="9">
        <v>4963</v>
      </c>
      <c r="L679" s="9">
        <v>4192</v>
      </c>
      <c r="M679" s="10">
        <v>37</v>
      </c>
      <c r="N679" s="9">
        <v>37</v>
      </c>
      <c r="O679" s="9">
        <v>100</v>
      </c>
      <c r="P679" s="10">
        <v>44</v>
      </c>
      <c r="Q679" s="9">
        <v>44</v>
      </c>
      <c r="R679" s="9">
        <v>100</v>
      </c>
      <c r="S679" s="10">
        <v>70</v>
      </c>
      <c r="T679" s="9">
        <v>142</v>
      </c>
      <c r="U679" s="9">
        <v>49.3</v>
      </c>
      <c r="V679" s="13">
        <v>0</v>
      </c>
      <c r="W679" s="14">
        <v>0</v>
      </c>
      <c r="X679" s="9">
        <v>0.1</v>
      </c>
      <c r="Y679" s="14">
        <v>0</v>
      </c>
      <c r="Z679" s="14">
        <v>0</v>
      </c>
      <c r="AA679" s="9">
        <v>17</v>
      </c>
      <c r="AB679" s="14">
        <v>0</v>
      </c>
      <c r="AC679" s="14">
        <v>0</v>
      </c>
      <c r="AD679" s="14">
        <v>0</v>
      </c>
      <c r="AE679" s="12" t="s">
        <v>20</v>
      </c>
    </row>
    <row r="680" spans="1:31">
      <c r="A680" s="7" t="s">
        <v>1436</v>
      </c>
      <c r="B680" s="8" t="s">
        <v>151</v>
      </c>
      <c r="C680" s="9" t="s">
        <v>918</v>
      </c>
      <c r="D680" s="8" t="s">
        <v>30</v>
      </c>
      <c r="E680" s="9" t="s">
        <v>1437</v>
      </c>
      <c r="F680" s="9">
        <v>1992</v>
      </c>
      <c r="G680" s="9">
        <v>19</v>
      </c>
      <c r="H680" s="10">
        <v>495</v>
      </c>
      <c r="I680" s="9">
        <v>592</v>
      </c>
      <c r="J680" s="9">
        <v>83.6</v>
      </c>
      <c r="K680" s="9">
        <v>11698</v>
      </c>
      <c r="L680" s="9">
        <v>7563</v>
      </c>
      <c r="M680" s="10">
        <v>122</v>
      </c>
      <c r="N680" s="9">
        <v>122</v>
      </c>
      <c r="O680" s="9">
        <v>100</v>
      </c>
      <c r="P680" s="10">
        <v>251</v>
      </c>
      <c r="Q680" s="9">
        <v>254</v>
      </c>
      <c r="R680" s="9">
        <v>98.8</v>
      </c>
      <c r="S680" s="10">
        <v>121</v>
      </c>
      <c r="T680" s="9">
        <v>215</v>
      </c>
      <c r="U680" s="9">
        <v>56.3</v>
      </c>
      <c r="V680" s="13">
        <v>0</v>
      </c>
      <c r="W680" s="14">
        <v>0</v>
      </c>
      <c r="X680" s="14">
        <v>0</v>
      </c>
      <c r="Y680" s="14">
        <v>0</v>
      </c>
      <c r="Z680" s="14">
        <v>0</v>
      </c>
      <c r="AA680" s="9">
        <v>3</v>
      </c>
      <c r="AB680" s="14">
        <v>0</v>
      </c>
      <c r="AC680" s="14">
        <v>0</v>
      </c>
      <c r="AD680" s="14">
        <v>0</v>
      </c>
      <c r="AE680" s="12" t="s">
        <v>20</v>
      </c>
    </row>
    <row r="681" spans="1:31">
      <c r="A681" s="7" t="s">
        <v>1438</v>
      </c>
      <c r="B681" s="8" t="s">
        <v>54</v>
      </c>
      <c r="C681" s="9" t="s">
        <v>82</v>
      </c>
      <c r="D681" s="8" t="s">
        <v>242</v>
      </c>
      <c r="E681" s="9" t="s">
        <v>1439</v>
      </c>
      <c r="F681" s="9">
        <v>2005</v>
      </c>
      <c r="G681" s="9">
        <v>0.2</v>
      </c>
      <c r="H681" s="10">
        <v>3</v>
      </c>
      <c r="I681" s="9">
        <v>5</v>
      </c>
      <c r="J681" s="9">
        <v>60</v>
      </c>
      <c r="K681" s="9">
        <v>31</v>
      </c>
      <c r="L681" s="14">
        <v>0</v>
      </c>
      <c r="M681" s="10">
        <v>3</v>
      </c>
      <c r="N681" s="9">
        <v>4</v>
      </c>
      <c r="O681" s="9">
        <v>75</v>
      </c>
      <c r="P681" s="13">
        <v>0</v>
      </c>
      <c r="Q681" s="9">
        <v>1</v>
      </c>
      <c r="R681" s="14">
        <v>0</v>
      </c>
      <c r="S681" s="13">
        <v>0</v>
      </c>
      <c r="T681" s="14">
        <v>0</v>
      </c>
      <c r="U681" s="14"/>
      <c r="V681" s="13">
        <v>0</v>
      </c>
      <c r="W681" s="14">
        <v>0</v>
      </c>
      <c r="X681" s="14">
        <v>0</v>
      </c>
      <c r="Y681" s="14">
        <v>0</v>
      </c>
      <c r="Z681" s="9">
        <v>1</v>
      </c>
      <c r="AA681" s="14">
        <v>0</v>
      </c>
      <c r="AB681" s="14">
        <v>0</v>
      </c>
      <c r="AC681" s="14">
        <v>0</v>
      </c>
      <c r="AD681" s="14">
        <v>0</v>
      </c>
      <c r="AE681" s="12" t="s">
        <v>20</v>
      </c>
    </row>
    <row r="682" spans="1:31">
      <c r="A682" s="7" t="s">
        <v>1440</v>
      </c>
      <c r="B682" s="8" t="s">
        <v>915</v>
      </c>
      <c r="C682" s="9" t="s">
        <v>67</v>
      </c>
      <c r="D682" s="8" t="s">
        <v>106</v>
      </c>
      <c r="E682" s="9" t="s">
        <v>1441</v>
      </c>
      <c r="F682" s="9">
        <v>1989</v>
      </c>
      <c r="G682" s="9">
        <v>7.4</v>
      </c>
      <c r="H682" s="10">
        <v>352</v>
      </c>
      <c r="I682" s="9">
        <v>396</v>
      </c>
      <c r="J682" s="9">
        <v>88.9</v>
      </c>
      <c r="K682" s="9">
        <v>6161</v>
      </c>
      <c r="L682" s="9">
        <v>2182</v>
      </c>
      <c r="M682" s="10">
        <v>144</v>
      </c>
      <c r="N682" s="9">
        <v>154</v>
      </c>
      <c r="O682" s="9">
        <v>93.5</v>
      </c>
      <c r="P682" s="10">
        <v>177</v>
      </c>
      <c r="Q682" s="9">
        <v>194</v>
      </c>
      <c r="R682" s="9">
        <v>91.2</v>
      </c>
      <c r="S682" s="10">
        <v>27</v>
      </c>
      <c r="T682" s="9">
        <v>42</v>
      </c>
      <c r="U682" s="9">
        <v>64.3</v>
      </c>
      <c r="V682" s="13">
        <v>0</v>
      </c>
      <c r="W682" s="14">
        <v>0</v>
      </c>
      <c r="X682" s="9">
        <v>0.1</v>
      </c>
      <c r="Y682" s="14">
        <v>0</v>
      </c>
      <c r="Z682" s="9">
        <v>1</v>
      </c>
      <c r="AA682" s="9">
        <v>14</v>
      </c>
      <c r="AB682" s="14">
        <v>0</v>
      </c>
      <c r="AC682" s="14">
        <v>0</v>
      </c>
      <c r="AD682" s="9">
        <v>16</v>
      </c>
      <c r="AE682" s="12" t="s">
        <v>20</v>
      </c>
    </row>
    <row r="683" spans="1:31">
      <c r="A683" s="7" t="s">
        <v>1442</v>
      </c>
      <c r="B683" s="8" t="s">
        <v>54</v>
      </c>
      <c r="C683" s="9" t="s">
        <v>41</v>
      </c>
      <c r="D683" s="8" t="s">
        <v>59</v>
      </c>
      <c r="E683" s="9" t="s">
        <v>1443</v>
      </c>
      <c r="F683" s="9">
        <v>2006</v>
      </c>
      <c r="G683" s="14">
        <v>0</v>
      </c>
      <c r="H683" s="10">
        <v>1</v>
      </c>
      <c r="I683" s="9">
        <v>3</v>
      </c>
      <c r="J683" s="9">
        <v>33.299999999999997</v>
      </c>
      <c r="K683" s="9">
        <v>11</v>
      </c>
      <c r="L683" s="9">
        <v>6</v>
      </c>
      <c r="M683" s="10">
        <v>1</v>
      </c>
      <c r="N683" s="9">
        <v>2</v>
      </c>
      <c r="O683" s="9">
        <v>50</v>
      </c>
      <c r="P683" s="13">
        <v>0</v>
      </c>
      <c r="Q683" s="14">
        <v>0</v>
      </c>
      <c r="R683" s="14"/>
      <c r="S683" s="13">
        <v>0</v>
      </c>
      <c r="T683" s="14">
        <v>0</v>
      </c>
      <c r="U683" s="14"/>
      <c r="V683" s="13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4">
        <v>0</v>
      </c>
      <c r="AD683" s="14">
        <v>0</v>
      </c>
      <c r="AE683" s="12" t="s">
        <v>20</v>
      </c>
    </row>
    <row r="684" spans="1:31">
      <c r="A684" s="7" t="s">
        <v>1444</v>
      </c>
      <c r="B684" s="8" t="s">
        <v>948</v>
      </c>
      <c r="C684" s="9" t="s">
        <v>41</v>
      </c>
      <c r="D684" s="8" t="s">
        <v>72</v>
      </c>
      <c r="E684" s="9" t="s">
        <v>1445</v>
      </c>
      <c r="F684" s="9">
        <v>1996</v>
      </c>
      <c r="G684" s="9">
        <v>3</v>
      </c>
      <c r="H684" s="10">
        <v>127</v>
      </c>
      <c r="I684" s="9">
        <v>141</v>
      </c>
      <c r="J684" s="9">
        <v>90.1</v>
      </c>
      <c r="K684" s="9">
        <v>2007</v>
      </c>
      <c r="L684" s="9">
        <v>546</v>
      </c>
      <c r="M684" s="10">
        <v>68</v>
      </c>
      <c r="N684" s="9">
        <v>72</v>
      </c>
      <c r="O684" s="9">
        <v>94.4</v>
      </c>
      <c r="P684" s="10">
        <v>51</v>
      </c>
      <c r="Q684" s="9">
        <v>57</v>
      </c>
      <c r="R684" s="9">
        <v>89.5</v>
      </c>
      <c r="S684" s="10">
        <v>4</v>
      </c>
      <c r="T684" s="9">
        <v>5</v>
      </c>
      <c r="U684" s="9">
        <v>80</v>
      </c>
      <c r="V684" s="13">
        <v>0</v>
      </c>
      <c r="W684" s="14">
        <v>0</v>
      </c>
      <c r="X684" s="9">
        <v>0.2</v>
      </c>
      <c r="Y684" s="14">
        <v>0</v>
      </c>
      <c r="Z684" s="14">
        <v>0</v>
      </c>
      <c r="AA684" s="9">
        <v>11</v>
      </c>
      <c r="AB684" s="9">
        <v>2</v>
      </c>
      <c r="AC684" s="14">
        <v>0</v>
      </c>
      <c r="AD684" s="9">
        <v>20</v>
      </c>
      <c r="AE684" s="12" t="s">
        <v>20</v>
      </c>
    </row>
    <row r="685" spans="1:31">
      <c r="A685" s="7" t="s">
        <v>1446</v>
      </c>
      <c r="B685" s="8" t="s">
        <v>151</v>
      </c>
      <c r="C685" s="9" t="s">
        <v>23</v>
      </c>
      <c r="D685" s="8" t="s">
        <v>147</v>
      </c>
      <c r="E685" s="9" t="s">
        <v>1447</v>
      </c>
      <c r="F685" s="9">
        <v>1989</v>
      </c>
      <c r="G685" s="9">
        <v>0.3</v>
      </c>
      <c r="H685" s="10">
        <v>13</v>
      </c>
      <c r="I685" s="9">
        <v>17</v>
      </c>
      <c r="J685" s="9">
        <v>76.5</v>
      </c>
      <c r="K685" s="9">
        <v>171</v>
      </c>
      <c r="L685" s="9">
        <v>62</v>
      </c>
      <c r="M685" s="10">
        <v>8</v>
      </c>
      <c r="N685" s="9">
        <v>10</v>
      </c>
      <c r="O685" s="9">
        <v>80</v>
      </c>
      <c r="P685" s="10">
        <v>5</v>
      </c>
      <c r="Q685" s="9">
        <v>6</v>
      </c>
      <c r="R685" s="9">
        <v>83.3</v>
      </c>
      <c r="S685" s="13">
        <v>0</v>
      </c>
      <c r="T685" s="14">
        <v>0</v>
      </c>
      <c r="U685" s="14"/>
      <c r="V685" s="13">
        <v>0</v>
      </c>
      <c r="W685" s="14">
        <v>0</v>
      </c>
      <c r="X685" s="14">
        <v>0</v>
      </c>
      <c r="Y685" s="14">
        <v>0</v>
      </c>
      <c r="Z685" s="14">
        <v>0</v>
      </c>
      <c r="AA685" s="9">
        <v>5</v>
      </c>
      <c r="AB685" s="14">
        <v>0</v>
      </c>
      <c r="AC685" s="14">
        <v>0</v>
      </c>
      <c r="AD685" s="9">
        <v>4</v>
      </c>
      <c r="AE685" s="12" t="s">
        <v>20</v>
      </c>
    </row>
    <row r="686" spans="1:31">
      <c r="A686" s="7" t="s">
        <v>1448</v>
      </c>
      <c r="B686" s="8" t="s">
        <v>164</v>
      </c>
      <c r="C686" s="9" t="s">
        <v>67</v>
      </c>
      <c r="D686" s="8" t="s">
        <v>133</v>
      </c>
      <c r="E686" s="9" t="s">
        <v>1449</v>
      </c>
      <c r="F686" s="9">
        <v>1995</v>
      </c>
      <c r="G686" s="9">
        <v>1.8</v>
      </c>
      <c r="H686" s="10">
        <v>45</v>
      </c>
      <c r="I686" s="9">
        <v>59</v>
      </c>
      <c r="J686" s="9">
        <v>76.3</v>
      </c>
      <c r="K686" s="9">
        <v>686</v>
      </c>
      <c r="L686" s="9">
        <v>236</v>
      </c>
      <c r="M686" s="10">
        <v>24</v>
      </c>
      <c r="N686" s="9">
        <v>27</v>
      </c>
      <c r="O686" s="9">
        <v>88.9</v>
      </c>
      <c r="P686" s="10">
        <v>18</v>
      </c>
      <c r="Q686" s="9">
        <v>24</v>
      </c>
      <c r="R686" s="9">
        <v>75</v>
      </c>
      <c r="S686" s="10">
        <v>2</v>
      </c>
      <c r="T686" s="9">
        <v>4</v>
      </c>
      <c r="U686" s="9">
        <v>50</v>
      </c>
      <c r="V686" s="13">
        <v>0</v>
      </c>
      <c r="W686" s="14">
        <v>0</v>
      </c>
      <c r="X686" s="9">
        <v>0.1</v>
      </c>
      <c r="Y686" s="14">
        <v>0</v>
      </c>
      <c r="Z686" s="14">
        <v>0</v>
      </c>
      <c r="AA686" s="9">
        <v>2</v>
      </c>
      <c r="AB686" s="9">
        <v>1</v>
      </c>
      <c r="AC686" s="14">
        <v>0</v>
      </c>
      <c r="AD686" s="9">
        <v>2</v>
      </c>
      <c r="AE686" s="12" t="s">
        <v>20</v>
      </c>
    </row>
    <row r="687" spans="1:31">
      <c r="A687" s="7" t="s">
        <v>1450</v>
      </c>
      <c r="B687" s="8" t="s">
        <v>188</v>
      </c>
      <c r="C687" s="9" t="s">
        <v>918</v>
      </c>
      <c r="D687" s="8" t="s">
        <v>83</v>
      </c>
      <c r="E687" s="9" t="s">
        <v>1451</v>
      </c>
      <c r="F687" s="9">
        <v>1986</v>
      </c>
      <c r="G687" s="9">
        <v>16</v>
      </c>
      <c r="H687" s="10">
        <v>334</v>
      </c>
      <c r="I687" s="9">
        <v>451</v>
      </c>
      <c r="J687" s="9">
        <v>74.099999999999994</v>
      </c>
      <c r="K687" s="9">
        <v>9529</v>
      </c>
      <c r="L687" s="9">
        <v>6846</v>
      </c>
      <c r="M687" s="10">
        <v>58</v>
      </c>
      <c r="N687" s="9">
        <v>58</v>
      </c>
      <c r="O687" s="9">
        <v>100</v>
      </c>
      <c r="P687" s="10">
        <v>151</v>
      </c>
      <c r="Q687" s="9">
        <v>154</v>
      </c>
      <c r="R687" s="9">
        <v>98.1</v>
      </c>
      <c r="S687" s="10">
        <v>125</v>
      </c>
      <c r="T687" s="9">
        <v>235</v>
      </c>
      <c r="U687" s="9">
        <v>53.2</v>
      </c>
      <c r="V687" s="13">
        <v>0</v>
      </c>
      <c r="W687" s="14">
        <v>0</v>
      </c>
      <c r="X687" s="14">
        <v>0</v>
      </c>
      <c r="Y687" s="14">
        <v>0</v>
      </c>
      <c r="Z687" s="14">
        <v>0</v>
      </c>
      <c r="AA687" s="9">
        <v>9</v>
      </c>
      <c r="AB687" s="14">
        <v>0</v>
      </c>
      <c r="AC687" s="14">
        <v>0</v>
      </c>
      <c r="AD687" s="14">
        <v>0</v>
      </c>
      <c r="AE687" s="12" t="s">
        <v>20</v>
      </c>
    </row>
    <row r="688" spans="1:31">
      <c r="A688" s="7" t="s">
        <v>1452</v>
      </c>
      <c r="B688" s="8" t="s">
        <v>398</v>
      </c>
      <c r="C688" s="9" t="s">
        <v>67</v>
      </c>
      <c r="D688" s="8" t="s">
        <v>133</v>
      </c>
      <c r="E688" s="9" t="s">
        <v>1453</v>
      </c>
      <c r="F688" s="9">
        <v>1990</v>
      </c>
      <c r="G688" s="9">
        <v>14.1</v>
      </c>
      <c r="H688" s="10">
        <v>519</v>
      </c>
      <c r="I688" s="9">
        <v>616</v>
      </c>
      <c r="J688" s="9">
        <v>84.3</v>
      </c>
      <c r="K688" s="9">
        <v>11236</v>
      </c>
      <c r="L688" s="9">
        <v>4010</v>
      </c>
      <c r="M688" s="10">
        <v>118</v>
      </c>
      <c r="N688" s="9">
        <v>133</v>
      </c>
      <c r="O688" s="9">
        <v>88.7</v>
      </c>
      <c r="P688" s="10">
        <v>316</v>
      </c>
      <c r="Q688" s="9">
        <v>343</v>
      </c>
      <c r="R688" s="9">
        <v>92.1</v>
      </c>
      <c r="S688" s="10">
        <v>79</v>
      </c>
      <c r="T688" s="9">
        <v>126</v>
      </c>
      <c r="U688" s="9">
        <v>62.7</v>
      </c>
      <c r="V688" s="13">
        <v>0</v>
      </c>
      <c r="W688" s="14">
        <v>0</v>
      </c>
      <c r="X688" s="9">
        <v>0.1</v>
      </c>
      <c r="Y688" s="14">
        <v>0</v>
      </c>
      <c r="Z688" s="14">
        <v>0</v>
      </c>
      <c r="AA688" s="9">
        <v>29</v>
      </c>
      <c r="AB688" s="14">
        <v>0</v>
      </c>
      <c r="AC688" s="14">
        <v>0</v>
      </c>
      <c r="AD688" s="9">
        <v>20</v>
      </c>
      <c r="AE688" s="12" t="s">
        <v>20</v>
      </c>
    </row>
    <row r="689" spans="1:31">
      <c r="A689" s="7" t="s">
        <v>1454</v>
      </c>
      <c r="B689" s="8" t="s">
        <v>40</v>
      </c>
      <c r="C689" s="9" t="s">
        <v>918</v>
      </c>
      <c r="D689" s="8" t="s">
        <v>42</v>
      </c>
      <c r="E689" s="9" t="s">
        <v>1455</v>
      </c>
      <c r="F689" s="9">
        <v>1995</v>
      </c>
      <c r="G689" s="9">
        <v>9</v>
      </c>
      <c r="H689" s="10">
        <v>214</v>
      </c>
      <c r="I689" s="9">
        <v>291</v>
      </c>
      <c r="J689" s="9">
        <v>73.5</v>
      </c>
      <c r="K689" s="9">
        <v>6517</v>
      </c>
      <c r="L689" s="9">
        <v>4926</v>
      </c>
      <c r="M689" s="10">
        <v>35</v>
      </c>
      <c r="N689" s="9">
        <v>35</v>
      </c>
      <c r="O689" s="9">
        <v>100</v>
      </c>
      <c r="P689" s="10">
        <v>84</v>
      </c>
      <c r="Q689" s="9">
        <v>85</v>
      </c>
      <c r="R689" s="9">
        <v>98.8</v>
      </c>
      <c r="S689" s="10">
        <v>94</v>
      </c>
      <c r="T689" s="9">
        <v>169</v>
      </c>
      <c r="U689" s="9">
        <v>55.6</v>
      </c>
      <c r="V689" s="13">
        <v>0</v>
      </c>
      <c r="W689" s="14">
        <v>0</v>
      </c>
      <c r="X689" s="9">
        <v>0.1</v>
      </c>
      <c r="Y689" s="14">
        <v>0</v>
      </c>
      <c r="Z689" s="14">
        <v>0</v>
      </c>
      <c r="AA689" s="9">
        <v>3</v>
      </c>
      <c r="AB689" s="14">
        <v>0</v>
      </c>
      <c r="AC689" s="14">
        <v>0</v>
      </c>
      <c r="AD689" s="14">
        <v>0</v>
      </c>
      <c r="AE689" s="12" t="s">
        <v>20</v>
      </c>
    </row>
    <row r="690" spans="1:31">
      <c r="A690" s="7" t="s">
        <v>1456</v>
      </c>
      <c r="B690" s="8" t="s">
        <v>164</v>
      </c>
      <c r="C690" s="9" t="s">
        <v>82</v>
      </c>
      <c r="D690" s="8" t="s">
        <v>147</v>
      </c>
      <c r="E690" s="9" t="s">
        <v>1457</v>
      </c>
      <c r="F690" s="9">
        <v>2007</v>
      </c>
      <c r="G690" s="9">
        <v>0.7</v>
      </c>
      <c r="H690" s="10">
        <v>8</v>
      </c>
      <c r="I690" s="9">
        <v>10</v>
      </c>
      <c r="J690" s="9">
        <v>80</v>
      </c>
      <c r="K690" s="9">
        <v>130</v>
      </c>
      <c r="L690" s="9">
        <v>6</v>
      </c>
      <c r="M690" s="10">
        <v>2</v>
      </c>
      <c r="N690" s="9">
        <v>2</v>
      </c>
      <c r="O690" s="9">
        <v>100</v>
      </c>
      <c r="P690" s="10">
        <v>5</v>
      </c>
      <c r="Q690" s="9">
        <v>5</v>
      </c>
      <c r="R690" s="9">
        <v>100</v>
      </c>
      <c r="S690" s="13">
        <v>0</v>
      </c>
      <c r="T690" s="14">
        <v>0</v>
      </c>
      <c r="U690" s="14"/>
      <c r="V690" s="13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2" t="s">
        <v>20</v>
      </c>
    </row>
    <row r="691" spans="1:31">
      <c r="A691" s="7" t="s">
        <v>1458</v>
      </c>
      <c r="B691" s="8" t="s">
        <v>164</v>
      </c>
      <c r="C691" s="9" t="s">
        <v>67</v>
      </c>
      <c r="D691" s="8" t="s">
        <v>242</v>
      </c>
      <c r="E691" s="9" t="s">
        <v>1459</v>
      </c>
      <c r="F691" s="9">
        <v>1995</v>
      </c>
      <c r="G691" s="9">
        <v>4.5</v>
      </c>
      <c r="H691" s="10">
        <v>166</v>
      </c>
      <c r="I691" s="9">
        <v>194</v>
      </c>
      <c r="J691" s="9">
        <v>85.6</v>
      </c>
      <c r="K691" s="9">
        <v>3273</v>
      </c>
      <c r="L691" s="9">
        <v>1266</v>
      </c>
      <c r="M691" s="10">
        <v>63</v>
      </c>
      <c r="N691" s="9">
        <v>70</v>
      </c>
      <c r="O691" s="9">
        <v>90</v>
      </c>
      <c r="P691" s="10">
        <v>73</v>
      </c>
      <c r="Q691" s="9">
        <v>80</v>
      </c>
      <c r="R691" s="9">
        <v>91.3</v>
      </c>
      <c r="S691" s="10">
        <v>28</v>
      </c>
      <c r="T691" s="9">
        <v>39</v>
      </c>
      <c r="U691" s="9">
        <v>71.8</v>
      </c>
      <c r="V691" s="13">
        <v>0</v>
      </c>
      <c r="W691" s="14">
        <v>0</v>
      </c>
      <c r="X691" s="14">
        <v>0</v>
      </c>
      <c r="Y691" s="14">
        <v>0</v>
      </c>
      <c r="Z691" s="14">
        <v>0</v>
      </c>
      <c r="AA691" s="9">
        <v>8</v>
      </c>
      <c r="AB691" s="14">
        <v>0</v>
      </c>
      <c r="AC691" s="14">
        <v>0</v>
      </c>
      <c r="AD691" s="9">
        <v>13</v>
      </c>
      <c r="AE691" s="12" t="s">
        <v>20</v>
      </c>
    </row>
    <row r="692" spans="1:31">
      <c r="A692" s="7" t="s">
        <v>1460</v>
      </c>
      <c r="B692" s="8" t="s">
        <v>54</v>
      </c>
      <c r="C692" s="9" t="s">
        <v>67</v>
      </c>
      <c r="D692" s="8" t="s">
        <v>110</v>
      </c>
      <c r="E692" s="9" t="s">
        <v>1461</v>
      </c>
      <c r="F692" s="9">
        <v>1999</v>
      </c>
      <c r="G692" s="9">
        <v>19.7</v>
      </c>
      <c r="H692" s="10">
        <v>1112</v>
      </c>
      <c r="I692" s="9">
        <v>1221</v>
      </c>
      <c r="J692" s="9">
        <v>91.1</v>
      </c>
      <c r="K692" s="9">
        <v>22339</v>
      </c>
      <c r="L692" s="9">
        <v>6980</v>
      </c>
      <c r="M692" s="10">
        <v>328</v>
      </c>
      <c r="N692" s="9">
        <v>340</v>
      </c>
      <c r="O692" s="9">
        <v>96.5</v>
      </c>
      <c r="P692" s="10">
        <v>653</v>
      </c>
      <c r="Q692" s="9">
        <v>689</v>
      </c>
      <c r="R692" s="9">
        <v>94.8</v>
      </c>
      <c r="S692" s="10">
        <v>123</v>
      </c>
      <c r="T692" s="9">
        <v>171</v>
      </c>
      <c r="U692" s="9">
        <v>71.900000000000006</v>
      </c>
      <c r="V692" s="13">
        <v>0</v>
      </c>
      <c r="W692" s="14">
        <v>0</v>
      </c>
      <c r="X692" s="9">
        <v>0.1</v>
      </c>
      <c r="Y692" s="14">
        <v>0</v>
      </c>
      <c r="Z692" s="14">
        <v>0</v>
      </c>
      <c r="AA692" s="9">
        <v>45</v>
      </c>
      <c r="AB692" s="14">
        <v>0</v>
      </c>
      <c r="AC692" s="14">
        <v>0</v>
      </c>
      <c r="AD692" s="9">
        <v>42</v>
      </c>
      <c r="AE692" s="12" t="s">
        <v>20</v>
      </c>
    </row>
    <row r="693" spans="1:31">
      <c r="A693" s="7" t="s">
        <v>1462</v>
      </c>
      <c r="B693" s="8" t="s">
        <v>713</v>
      </c>
      <c r="C693" s="9" t="s">
        <v>67</v>
      </c>
      <c r="D693" s="8" t="s">
        <v>68</v>
      </c>
      <c r="E693" s="9" t="s">
        <v>1463</v>
      </c>
      <c r="F693" s="9">
        <v>2004</v>
      </c>
      <c r="G693" s="9">
        <v>13.7</v>
      </c>
      <c r="H693" s="10">
        <v>469</v>
      </c>
      <c r="I693" s="9">
        <v>597</v>
      </c>
      <c r="J693" s="9">
        <v>78.599999999999994</v>
      </c>
      <c r="K693" s="9">
        <v>9059</v>
      </c>
      <c r="L693" s="9">
        <v>3540</v>
      </c>
      <c r="M693" s="10">
        <v>145</v>
      </c>
      <c r="N693" s="9">
        <v>168</v>
      </c>
      <c r="O693" s="9">
        <v>86.3</v>
      </c>
      <c r="P693" s="10">
        <v>277</v>
      </c>
      <c r="Q693" s="9">
        <v>313</v>
      </c>
      <c r="R693" s="9">
        <v>88.5</v>
      </c>
      <c r="S693" s="10">
        <v>43</v>
      </c>
      <c r="T693" s="9">
        <v>105</v>
      </c>
      <c r="U693" s="9">
        <v>41</v>
      </c>
      <c r="V693" s="13">
        <v>0</v>
      </c>
      <c r="W693" s="14">
        <v>0</v>
      </c>
      <c r="X693" s="9">
        <v>0.2</v>
      </c>
      <c r="Y693" s="14">
        <v>0</v>
      </c>
      <c r="Z693" s="14">
        <v>0</v>
      </c>
      <c r="AA693" s="9">
        <v>42</v>
      </c>
      <c r="AB693" s="14">
        <v>0</v>
      </c>
      <c r="AC693" s="14">
        <v>0</v>
      </c>
      <c r="AD693" s="9">
        <v>46</v>
      </c>
      <c r="AE693" s="12" t="s">
        <v>20</v>
      </c>
    </row>
    <row r="694" spans="1:31">
      <c r="A694" s="7" t="s">
        <v>1464</v>
      </c>
      <c r="B694" s="8" t="s">
        <v>54</v>
      </c>
      <c r="C694" s="9" t="s">
        <v>918</v>
      </c>
      <c r="D694" s="8" t="s">
        <v>121</v>
      </c>
      <c r="E694" s="9" t="s">
        <v>1465</v>
      </c>
      <c r="F694" s="9">
        <v>1999</v>
      </c>
      <c r="G694" s="9">
        <v>1</v>
      </c>
      <c r="H694" s="10">
        <v>18</v>
      </c>
      <c r="I694" s="9">
        <v>31</v>
      </c>
      <c r="J694" s="9">
        <v>58.1</v>
      </c>
      <c r="K694" s="9">
        <v>527</v>
      </c>
      <c r="L694" s="9">
        <v>465</v>
      </c>
      <c r="M694" s="10">
        <v>5</v>
      </c>
      <c r="N694" s="9">
        <v>5</v>
      </c>
      <c r="O694" s="9">
        <v>100</v>
      </c>
      <c r="P694" s="10">
        <v>5</v>
      </c>
      <c r="Q694" s="9">
        <v>5</v>
      </c>
      <c r="R694" s="9">
        <v>100</v>
      </c>
      <c r="S694" s="10">
        <v>8</v>
      </c>
      <c r="T694" s="9">
        <v>21</v>
      </c>
      <c r="U694" s="9">
        <v>38.1</v>
      </c>
      <c r="V694" s="13">
        <v>0</v>
      </c>
      <c r="W694" s="14">
        <v>0</v>
      </c>
      <c r="X694" s="14">
        <v>0</v>
      </c>
      <c r="Y694" s="14">
        <v>0</v>
      </c>
      <c r="Z694" s="14">
        <v>0</v>
      </c>
      <c r="AA694" s="9">
        <v>2</v>
      </c>
      <c r="AB694" s="14">
        <v>0</v>
      </c>
      <c r="AC694" s="14">
        <v>0</v>
      </c>
      <c r="AD694" s="14">
        <v>0</v>
      </c>
      <c r="AE694" s="12" t="s">
        <v>20</v>
      </c>
    </row>
    <row r="695" spans="1:31">
      <c r="A695" s="7" t="s">
        <v>1466</v>
      </c>
      <c r="B695" s="8" t="s">
        <v>100</v>
      </c>
      <c r="C695" s="9" t="s">
        <v>67</v>
      </c>
      <c r="D695" s="8" t="s">
        <v>83</v>
      </c>
      <c r="E695" s="9" t="s">
        <v>1467</v>
      </c>
      <c r="F695" s="9">
        <v>1995</v>
      </c>
      <c r="G695" s="9">
        <v>7</v>
      </c>
      <c r="H695" s="10">
        <v>511</v>
      </c>
      <c r="I695" s="9">
        <v>545</v>
      </c>
      <c r="J695" s="9">
        <v>93.8</v>
      </c>
      <c r="K695" s="9">
        <v>9377</v>
      </c>
      <c r="L695" s="9">
        <v>3263</v>
      </c>
      <c r="M695" s="10">
        <v>182</v>
      </c>
      <c r="N695" s="9">
        <v>187</v>
      </c>
      <c r="O695" s="9">
        <v>97.3</v>
      </c>
      <c r="P695" s="10">
        <v>286</v>
      </c>
      <c r="Q695" s="9">
        <v>298</v>
      </c>
      <c r="R695" s="9">
        <v>96</v>
      </c>
      <c r="S695" s="10">
        <v>40</v>
      </c>
      <c r="T695" s="9">
        <v>56</v>
      </c>
      <c r="U695" s="9">
        <v>71.400000000000006</v>
      </c>
      <c r="V695" s="13">
        <v>0</v>
      </c>
      <c r="W695" s="14">
        <v>0</v>
      </c>
      <c r="X695" s="9">
        <v>0.1</v>
      </c>
      <c r="Y695" s="14">
        <v>0</v>
      </c>
      <c r="Z695" s="9">
        <v>1</v>
      </c>
      <c r="AA695" s="9">
        <v>35</v>
      </c>
      <c r="AB695" s="9">
        <v>2</v>
      </c>
      <c r="AC695" s="14">
        <v>0</v>
      </c>
      <c r="AD695" s="9">
        <v>27</v>
      </c>
      <c r="AE695" s="12" t="s">
        <v>20</v>
      </c>
    </row>
    <row r="696" spans="1:31">
      <c r="A696" s="7" t="s">
        <v>1468</v>
      </c>
      <c r="B696" s="8" t="s">
        <v>100</v>
      </c>
      <c r="C696" s="9" t="s">
        <v>67</v>
      </c>
      <c r="D696" s="8" t="s">
        <v>136</v>
      </c>
      <c r="E696" s="9" t="s">
        <v>1469</v>
      </c>
      <c r="F696" s="9">
        <v>1995</v>
      </c>
      <c r="G696" s="9">
        <v>18.2</v>
      </c>
      <c r="H696" s="10">
        <v>1082</v>
      </c>
      <c r="I696" s="9">
        <v>1242</v>
      </c>
      <c r="J696" s="9">
        <v>87.1</v>
      </c>
      <c r="K696" s="9">
        <v>22804</v>
      </c>
      <c r="L696" s="9">
        <v>8690</v>
      </c>
      <c r="M696" s="10">
        <v>270</v>
      </c>
      <c r="N696" s="9">
        <v>294</v>
      </c>
      <c r="O696" s="9">
        <v>91.8</v>
      </c>
      <c r="P696" s="10">
        <v>666</v>
      </c>
      <c r="Q696" s="9">
        <v>702</v>
      </c>
      <c r="R696" s="9">
        <v>94.9</v>
      </c>
      <c r="S696" s="10">
        <v>138</v>
      </c>
      <c r="T696" s="9">
        <v>224</v>
      </c>
      <c r="U696" s="9">
        <v>61.6</v>
      </c>
      <c r="V696" s="13">
        <v>0</v>
      </c>
      <c r="W696" s="14">
        <v>0</v>
      </c>
      <c r="X696" s="9">
        <v>0.2</v>
      </c>
      <c r="Y696" s="14">
        <v>0</v>
      </c>
      <c r="Z696" s="9">
        <v>1</v>
      </c>
      <c r="AA696" s="9">
        <v>64</v>
      </c>
      <c r="AB696" s="9">
        <v>2</v>
      </c>
      <c r="AC696" s="14">
        <v>0</v>
      </c>
      <c r="AD696" s="9">
        <v>55</v>
      </c>
      <c r="AE696" s="12" t="s">
        <v>20</v>
      </c>
    </row>
    <row r="697" spans="1:31">
      <c r="A697" s="7" t="s">
        <v>1470</v>
      </c>
      <c r="B697" s="8" t="s">
        <v>54</v>
      </c>
      <c r="C697" s="9" t="s">
        <v>918</v>
      </c>
      <c r="D697" s="8" t="s">
        <v>178</v>
      </c>
      <c r="E697" s="9" t="s">
        <v>1471</v>
      </c>
      <c r="F697" s="9">
        <v>1988</v>
      </c>
      <c r="G697" s="9">
        <v>1.3</v>
      </c>
      <c r="H697" s="10">
        <v>25</v>
      </c>
      <c r="I697" s="9">
        <v>42</v>
      </c>
      <c r="J697" s="9">
        <v>59.5</v>
      </c>
      <c r="K697" s="9">
        <v>726</v>
      </c>
      <c r="L697" s="9">
        <v>539</v>
      </c>
      <c r="M697" s="10">
        <v>8</v>
      </c>
      <c r="N697" s="9">
        <v>8</v>
      </c>
      <c r="O697" s="9">
        <v>100</v>
      </c>
      <c r="P697" s="10">
        <v>6</v>
      </c>
      <c r="Q697" s="9">
        <v>7</v>
      </c>
      <c r="R697" s="9">
        <v>85.7</v>
      </c>
      <c r="S697" s="10">
        <v>11</v>
      </c>
      <c r="T697" s="9">
        <v>27</v>
      </c>
      <c r="U697" s="9">
        <v>40.700000000000003</v>
      </c>
      <c r="V697" s="13">
        <v>0</v>
      </c>
      <c r="W697" s="14">
        <v>0</v>
      </c>
      <c r="X697" s="14">
        <v>0</v>
      </c>
      <c r="Y697" s="14">
        <v>0</v>
      </c>
      <c r="Z697" s="14">
        <v>0</v>
      </c>
      <c r="AA697" s="9">
        <v>1</v>
      </c>
      <c r="AB697" s="14">
        <v>0</v>
      </c>
      <c r="AC697" s="14">
        <v>0</v>
      </c>
      <c r="AD697" s="14">
        <v>0</v>
      </c>
      <c r="AE697" s="12" t="s">
        <v>20</v>
      </c>
    </row>
    <row r="698" spans="1:31">
      <c r="A698" s="7" t="s">
        <v>1472</v>
      </c>
      <c r="B698" s="8" t="s">
        <v>188</v>
      </c>
      <c r="C698" s="9" t="s">
        <v>67</v>
      </c>
      <c r="D698" s="8" t="s">
        <v>101</v>
      </c>
      <c r="E698" s="9" t="s">
        <v>1473</v>
      </c>
      <c r="F698" s="9">
        <v>2002</v>
      </c>
      <c r="G698" s="9">
        <v>0.1</v>
      </c>
      <c r="H698" s="10">
        <v>6</v>
      </c>
      <c r="I698" s="9">
        <v>7</v>
      </c>
      <c r="J698" s="9">
        <v>85.7</v>
      </c>
      <c r="K698" s="9">
        <v>74</v>
      </c>
      <c r="L698" s="9">
        <v>14</v>
      </c>
      <c r="M698" s="10">
        <v>3</v>
      </c>
      <c r="N698" s="9">
        <v>3</v>
      </c>
      <c r="O698" s="9">
        <v>100</v>
      </c>
      <c r="P698" s="10">
        <v>3</v>
      </c>
      <c r="Q698" s="9">
        <v>3</v>
      </c>
      <c r="R698" s="9">
        <v>100</v>
      </c>
      <c r="S698" s="13">
        <v>0</v>
      </c>
      <c r="T698" s="9">
        <v>1</v>
      </c>
      <c r="U698" s="14">
        <v>0</v>
      </c>
      <c r="V698" s="13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9">
        <v>1</v>
      </c>
      <c r="AE698" s="12" t="s">
        <v>20</v>
      </c>
    </row>
    <row r="699" spans="1:31">
      <c r="A699" s="7" t="s">
        <v>1474</v>
      </c>
      <c r="B699" s="8" t="s">
        <v>54</v>
      </c>
      <c r="C699" s="9" t="s">
        <v>918</v>
      </c>
      <c r="D699" s="8" t="s">
        <v>114</v>
      </c>
      <c r="E699" s="9" t="s">
        <v>1475</v>
      </c>
      <c r="F699" s="9">
        <v>1992</v>
      </c>
      <c r="G699" s="9">
        <v>11</v>
      </c>
      <c r="H699" s="10">
        <v>187</v>
      </c>
      <c r="I699" s="9">
        <v>299</v>
      </c>
      <c r="J699" s="9">
        <v>62.5</v>
      </c>
      <c r="K699" s="9">
        <v>4671</v>
      </c>
      <c r="L699" s="9">
        <v>3488</v>
      </c>
      <c r="M699" s="10">
        <v>44</v>
      </c>
      <c r="N699" s="9">
        <v>44</v>
      </c>
      <c r="O699" s="9">
        <v>100</v>
      </c>
      <c r="P699" s="10">
        <v>84</v>
      </c>
      <c r="Q699" s="9">
        <v>88</v>
      </c>
      <c r="R699" s="9">
        <v>95.5</v>
      </c>
      <c r="S699" s="10">
        <v>57</v>
      </c>
      <c r="T699" s="9">
        <v>165</v>
      </c>
      <c r="U699" s="9">
        <v>34.5</v>
      </c>
      <c r="V699" s="13">
        <v>0</v>
      </c>
      <c r="W699" s="14">
        <v>0</v>
      </c>
      <c r="X699" s="14">
        <v>0</v>
      </c>
      <c r="Y699" s="14">
        <v>0</v>
      </c>
      <c r="Z699" s="14">
        <v>0</v>
      </c>
      <c r="AA699" s="9">
        <v>4</v>
      </c>
      <c r="AB699" s="14">
        <v>0</v>
      </c>
      <c r="AC699" s="14">
        <v>0</v>
      </c>
      <c r="AD699" s="14">
        <v>0</v>
      </c>
      <c r="AE699" s="12" t="s">
        <v>20</v>
      </c>
    </row>
    <row r="700" spans="1:31">
      <c r="A700" s="7" t="s">
        <v>1476</v>
      </c>
      <c r="B700" s="8" t="s">
        <v>164</v>
      </c>
      <c r="C700" s="9" t="s">
        <v>67</v>
      </c>
      <c r="D700" s="8" t="s">
        <v>96</v>
      </c>
      <c r="E700" s="9" t="s">
        <v>1477</v>
      </c>
      <c r="F700" s="9">
        <v>1997</v>
      </c>
      <c r="G700" s="9">
        <v>2.7</v>
      </c>
      <c r="H700" s="10">
        <v>104</v>
      </c>
      <c r="I700" s="9">
        <v>117</v>
      </c>
      <c r="J700" s="9">
        <v>88.9</v>
      </c>
      <c r="K700" s="9">
        <v>2125</v>
      </c>
      <c r="L700" s="9">
        <v>724</v>
      </c>
      <c r="M700" s="10">
        <v>21</v>
      </c>
      <c r="N700" s="9">
        <v>22</v>
      </c>
      <c r="O700" s="9">
        <v>95.5</v>
      </c>
      <c r="P700" s="10">
        <v>74</v>
      </c>
      <c r="Q700" s="9">
        <v>76</v>
      </c>
      <c r="R700" s="9">
        <v>97.4</v>
      </c>
      <c r="S700" s="10">
        <v>8</v>
      </c>
      <c r="T700" s="9">
        <v>15</v>
      </c>
      <c r="U700" s="9">
        <v>53.3</v>
      </c>
      <c r="V700" s="13">
        <v>0</v>
      </c>
      <c r="W700" s="14">
        <v>0</v>
      </c>
      <c r="X700" s="14">
        <v>0</v>
      </c>
      <c r="Y700" s="14">
        <v>0</v>
      </c>
      <c r="Z700" s="14">
        <v>0</v>
      </c>
      <c r="AA700" s="9">
        <v>3</v>
      </c>
      <c r="AB700" s="14">
        <v>0</v>
      </c>
      <c r="AC700" s="14">
        <v>0</v>
      </c>
      <c r="AD700" s="9">
        <v>4</v>
      </c>
      <c r="AE700" s="12" t="s">
        <v>20</v>
      </c>
    </row>
    <row r="701" spans="1:31">
      <c r="A701" s="7" t="s">
        <v>1478</v>
      </c>
      <c r="B701" s="8" t="s">
        <v>54</v>
      </c>
      <c r="C701" s="9" t="s">
        <v>82</v>
      </c>
      <c r="D701" s="8" t="s">
        <v>42</v>
      </c>
      <c r="E701" s="9" t="s">
        <v>1479</v>
      </c>
      <c r="F701" s="9">
        <v>2002</v>
      </c>
      <c r="G701" s="9">
        <v>0.5</v>
      </c>
      <c r="H701" s="10">
        <v>9</v>
      </c>
      <c r="I701" s="9">
        <v>13</v>
      </c>
      <c r="J701" s="9">
        <v>69.2</v>
      </c>
      <c r="K701" s="9">
        <v>89</v>
      </c>
      <c r="L701" s="9">
        <v>23</v>
      </c>
      <c r="M701" s="10">
        <v>8</v>
      </c>
      <c r="N701" s="9">
        <v>9</v>
      </c>
      <c r="O701" s="9">
        <v>88.9</v>
      </c>
      <c r="P701" s="10">
        <v>1</v>
      </c>
      <c r="Q701" s="9">
        <v>3</v>
      </c>
      <c r="R701" s="9">
        <v>33.299999999999997</v>
      </c>
      <c r="S701" s="13">
        <v>0</v>
      </c>
      <c r="T701" s="9">
        <v>1</v>
      </c>
      <c r="U701" s="14">
        <v>0</v>
      </c>
      <c r="V701" s="13">
        <v>0</v>
      </c>
      <c r="W701" s="14">
        <v>0</v>
      </c>
      <c r="X701" s="14">
        <v>0</v>
      </c>
      <c r="Y701" s="14">
        <v>0</v>
      </c>
      <c r="Z701" s="14">
        <v>0</v>
      </c>
      <c r="AA701" s="9">
        <v>3</v>
      </c>
      <c r="AB701" s="14">
        <v>0</v>
      </c>
      <c r="AC701" s="14">
        <v>0</v>
      </c>
      <c r="AD701" s="14">
        <v>0</v>
      </c>
      <c r="AE701" s="12" t="s">
        <v>20</v>
      </c>
    </row>
    <row r="702" spans="1:31">
      <c r="A702" s="7" t="s">
        <v>1480</v>
      </c>
      <c r="B702" s="8" t="s">
        <v>468</v>
      </c>
      <c r="C702" s="9" t="s">
        <v>140</v>
      </c>
      <c r="D702" s="8" t="s">
        <v>50</v>
      </c>
      <c r="E702" s="9" t="s">
        <v>1481</v>
      </c>
      <c r="F702" s="9">
        <v>2003</v>
      </c>
      <c r="G702" s="9">
        <v>0.1</v>
      </c>
      <c r="H702" s="10">
        <v>5</v>
      </c>
      <c r="I702" s="9">
        <v>7</v>
      </c>
      <c r="J702" s="9">
        <v>71.400000000000006</v>
      </c>
      <c r="K702" s="9">
        <v>73</v>
      </c>
      <c r="L702" s="9">
        <v>10</v>
      </c>
      <c r="M702" s="10">
        <v>3</v>
      </c>
      <c r="N702" s="9">
        <v>3</v>
      </c>
      <c r="O702" s="9">
        <v>100</v>
      </c>
      <c r="P702" s="10">
        <v>2</v>
      </c>
      <c r="Q702" s="9">
        <v>3</v>
      </c>
      <c r="R702" s="9">
        <v>66.7</v>
      </c>
      <c r="S702" s="13">
        <v>0</v>
      </c>
      <c r="T702" s="14">
        <v>0</v>
      </c>
      <c r="U702" s="14"/>
      <c r="V702" s="13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9">
        <v>1</v>
      </c>
      <c r="AE702" s="12" t="s">
        <v>20</v>
      </c>
    </row>
    <row r="703" spans="1:31">
      <c r="A703" s="50" t="s">
        <v>1482</v>
      </c>
      <c r="B703" s="52" t="s">
        <v>54</v>
      </c>
      <c r="C703" s="53" t="s">
        <v>41</v>
      </c>
      <c r="D703" s="52" t="s">
        <v>110</v>
      </c>
      <c r="E703" s="53" t="s">
        <v>1483</v>
      </c>
      <c r="F703" s="53">
        <v>2001</v>
      </c>
      <c r="G703" s="53">
        <v>1.8</v>
      </c>
      <c r="H703" s="56">
        <v>85</v>
      </c>
      <c r="I703" s="53">
        <v>97</v>
      </c>
      <c r="J703" s="53">
        <v>87.6</v>
      </c>
      <c r="K703" s="53">
        <v>1304</v>
      </c>
      <c r="L703" s="53">
        <v>342</v>
      </c>
      <c r="M703" s="56">
        <v>45</v>
      </c>
      <c r="N703" s="53">
        <v>51</v>
      </c>
      <c r="O703" s="53">
        <v>88.2</v>
      </c>
      <c r="P703" s="56">
        <v>33</v>
      </c>
      <c r="Q703" s="53">
        <v>35</v>
      </c>
      <c r="R703" s="53">
        <v>94.3</v>
      </c>
      <c r="S703" s="56">
        <v>4</v>
      </c>
      <c r="T703" s="53">
        <v>5</v>
      </c>
      <c r="U703" s="53">
        <v>80</v>
      </c>
      <c r="V703" s="57">
        <v>0</v>
      </c>
      <c r="W703" s="54">
        <v>0</v>
      </c>
      <c r="X703" s="54">
        <v>0</v>
      </c>
      <c r="Y703" s="54">
        <v>0</v>
      </c>
      <c r="Z703" s="54">
        <v>0</v>
      </c>
      <c r="AA703" s="53">
        <v>6</v>
      </c>
      <c r="AB703" s="54">
        <v>0</v>
      </c>
      <c r="AC703" s="54">
        <v>0</v>
      </c>
      <c r="AD703" s="53">
        <v>8</v>
      </c>
      <c r="AE703" s="61" t="s">
        <v>20</v>
      </c>
    </row>
    <row r="704" spans="1:31">
      <c r="A704" s="7" t="s">
        <v>1484</v>
      </c>
      <c r="B704" s="8" t="s">
        <v>54</v>
      </c>
      <c r="C704" s="9" t="s">
        <v>67</v>
      </c>
      <c r="D704" s="8" t="s">
        <v>101</v>
      </c>
      <c r="E704" s="9" t="s">
        <v>1485</v>
      </c>
      <c r="F704" s="9">
        <v>1995</v>
      </c>
      <c r="G704" s="9">
        <v>9.1</v>
      </c>
      <c r="H704" s="10">
        <v>465</v>
      </c>
      <c r="I704" s="9">
        <v>519</v>
      </c>
      <c r="J704" s="9">
        <v>89.6</v>
      </c>
      <c r="K704" s="9">
        <v>10480</v>
      </c>
      <c r="L704" s="9">
        <v>3750</v>
      </c>
      <c r="M704" s="10">
        <v>86</v>
      </c>
      <c r="N704" s="9">
        <v>98</v>
      </c>
      <c r="O704" s="9">
        <v>87.8</v>
      </c>
      <c r="P704" s="10">
        <v>304</v>
      </c>
      <c r="Q704" s="9">
        <v>320</v>
      </c>
      <c r="R704" s="9">
        <v>95</v>
      </c>
      <c r="S704" s="10">
        <v>74</v>
      </c>
      <c r="T704" s="9">
        <v>98</v>
      </c>
      <c r="U704" s="9">
        <v>75.5</v>
      </c>
      <c r="V704" s="13">
        <v>0</v>
      </c>
      <c r="W704" s="14">
        <v>0</v>
      </c>
      <c r="X704" s="9">
        <v>0.2</v>
      </c>
      <c r="Y704" s="14">
        <v>0</v>
      </c>
      <c r="Z704" s="9">
        <v>1</v>
      </c>
      <c r="AA704" s="9">
        <v>17</v>
      </c>
      <c r="AB704" s="14">
        <v>0</v>
      </c>
      <c r="AC704" s="14">
        <v>0</v>
      </c>
      <c r="AD704" s="9">
        <v>11</v>
      </c>
      <c r="AE704" s="12" t="s">
        <v>20</v>
      </c>
    </row>
    <row r="705" spans="1:31">
      <c r="A705" s="7" t="s">
        <v>1486</v>
      </c>
      <c r="B705" s="8" t="s">
        <v>576</v>
      </c>
      <c r="C705" s="9" t="s">
        <v>918</v>
      </c>
      <c r="D705" s="8" t="s">
        <v>114</v>
      </c>
      <c r="E705" s="9" t="s">
        <v>1487</v>
      </c>
      <c r="F705" s="9">
        <v>2001</v>
      </c>
      <c r="G705" s="9">
        <v>10</v>
      </c>
      <c r="H705" s="10">
        <v>231</v>
      </c>
      <c r="I705" s="9">
        <v>344</v>
      </c>
      <c r="J705" s="9">
        <v>67.2</v>
      </c>
      <c r="K705" s="9">
        <v>5010</v>
      </c>
      <c r="L705" s="9">
        <v>3183</v>
      </c>
      <c r="M705" s="10">
        <v>79</v>
      </c>
      <c r="N705" s="9">
        <v>79</v>
      </c>
      <c r="O705" s="9">
        <v>100</v>
      </c>
      <c r="P705" s="10">
        <v>108</v>
      </c>
      <c r="Q705" s="9">
        <v>110</v>
      </c>
      <c r="R705" s="9">
        <v>98.2</v>
      </c>
      <c r="S705" s="10">
        <v>44</v>
      </c>
      <c r="T705" s="9">
        <v>154</v>
      </c>
      <c r="U705" s="9">
        <v>28.6</v>
      </c>
      <c r="V705" s="13">
        <v>0</v>
      </c>
      <c r="W705" s="14">
        <v>0</v>
      </c>
      <c r="X705" s="14">
        <v>0</v>
      </c>
      <c r="Y705" s="14">
        <v>0</v>
      </c>
      <c r="Z705" s="14">
        <v>0</v>
      </c>
      <c r="AA705" s="9">
        <v>1</v>
      </c>
      <c r="AB705" s="14">
        <v>0</v>
      </c>
      <c r="AC705" s="14">
        <v>0</v>
      </c>
      <c r="AD705" s="14">
        <v>0</v>
      </c>
      <c r="AE705" s="12" t="s">
        <v>20</v>
      </c>
    </row>
    <row r="706" spans="1:31">
      <c r="A706" s="7" t="s">
        <v>1488</v>
      </c>
      <c r="B706" s="8" t="s">
        <v>54</v>
      </c>
      <c r="C706" s="9" t="s">
        <v>67</v>
      </c>
      <c r="D706" s="8" t="s">
        <v>114</v>
      </c>
      <c r="E706" s="9" t="s">
        <v>1489</v>
      </c>
      <c r="F706" s="9">
        <v>2007</v>
      </c>
      <c r="G706" s="9">
        <v>2.7</v>
      </c>
      <c r="H706" s="10">
        <v>113</v>
      </c>
      <c r="I706" s="9">
        <v>140</v>
      </c>
      <c r="J706" s="9">
        <v>80.7</v>
      </c>
      <c r="K706" s="9">
        <v>1621</v>
      </c>
      <c r="L706" s="9">
        <v>329</v>
      </c>
      <c r="M706" s="10">
        <v>68</v>
      </c>
      <c r="N706" s="9">
        <v>73</v>
      </c>
      <c r="O706" s="9">
        <v>93.2</v>
      </c>
      <c r="P706" s="10">
        <v>40</v>
      </c>
      <c r="Q706" s="9">
        <v>49</v>
      </c>
      <c r="R706" s="9">
        <v>81.599999999999994</v>
      </c>
      <c r="S706" s="10">
        <v>3</v>
      </c>
      <c r="T706" s="9">
        <v>10</v>
      </c>
      <c r="U706" s="9">
        <v>30</v>
      </c>
      <c r="V706" s="13">
        <v>0</v>
      </c>
      <c r="W706" s="14">
        <v>0</v>
      </c>
      <c r="X706" s="9">
        <v>0.1</v>
      </c>
      <c r="Y706" s="14">
        <v>0</v>
      </c>
      <c r="Z706" s="9">
        <v>2</v>
      </c>
      <c r="AA706" s="9">
        <v>7</v>
      </c>
      <c r="AB706" s="14">
        <v>0</v>
      </c>
      <c r="AC706" s="14">
        <v>0</v>
      </c>
      <c r="AD706" s="9">
        <v>5</v>
      </c>
      <c r="AE706" s="12" t="s">
        <v>20</v>
      </c>
    </row>
    <row r="707" spans="1:31">
      <c r="A707" s="7" t="s">
        <v>1490</v>
      </c>
      <c r="B707" s="8" t="s">
        <v>204</v>
      </c>
      <c r="C707" s="9" t="s">
        <v>67</v>
      </c>
      <c r="D707" s="8" t="s">
        <v>133</v>
      </c>
      <c r="E707" s="9" t="s">
        <v>1491</v>
      </c>
      <c r="F707" s="9">
        <v>2003</v>
      </c>
      <c r="G707" s="9">
        <v>5.7</v>
      </c>
      <c r="H707" s="10">
        <v>275</v>
      </c>
      <c r="I707" s="9">
        <v>322</v>
      </c>
      <c r="J707" s="9">
        <v>85.4</v>
      </c>
      <c r="K707" s="9">
        <v>5309</v>
      </c>
      <c r="L707" s="9">
        <v>1884</v>
      </c>
      <c r="M707" s="10">
        <v>102</v>
      </c>
      <c r="N707" s="9">
        <v>108</v>
      </c>
      <c r="O707" s="9">
        <v>94.4</v>
      </c>
      <c r="P707" s="10">
        <v>143</v>
      </c>
      <c r="Q707" s="9">
        <v>157</v>
      </c>
      <c r="R707" s="9">
        <v>91.1</v>
      </c>
      <c r="S707" s="10">
        <v>28</v>
      </c>
      <c r="T707" s="9">
        <v>47</v>
      </c>
      <c r="U707" s="9">
        <v>59.6</v>
      </c>
      <c r="V707" s="13">
        <v>0</v>
      </c>
      <c r="W707" s="14">
        <v>0</v>
      </c>
      <c r="X707" s="9">
        <v>0.1</v>
      </c>
      <c r="Y707" s="14">
        <v>0</v>
      </c>
      <c r="Z707" s="14">
        <v>0</v>
      </c>
      <c r="AA707" s="9">
        <v>26</v>
      </c>
      <c r="AB707" s="14">
        <v>0</v>
      </c>
      <c r="AC707" s="14">
        <v>0</v>
      </c>
      <c r="AD707" s="9">
        <v>23</v>
      </c>
      <c r="AE707" s="12" t="s">
        <v>20</v>
      </c>
    </row>
    <row r="708" spans="1:31">
      <c r="A708" s="7" t="s">
        <v>1492</v>
      </c>
      <c r="B708" s="8" t="s">
        <v>54</v>
      </c>
      <c r="C708" s="9" t="s">
        <v>29</v>
      </c>
      <c r="D708" s="8" t="s">
        <v>63</v>
      </c>
      <c r="E708" s="9" t="s">
        <v>1493</v>
      </c>
      <c r="F708" s="9">
        <v>2007</v>
      </c>
      <c r="G708" s="9">
        <v>0.2</v>
      </c>
      <c r="H708" s="10">
        <v>21</v>
      </c>
      <c r="I708" s="9">
        <v>22</v>
      </c>
      <c r="J708" s="9">
        <v>95.5</v>
      </c>
      <c r="K708" s="9">
        <v>297</v>
      </c>
      <c r="L708" s="9">
        <v>92</v>
      </c>
      <c r="M708" s="10">
        <v>13</v>
      </c>
      <c r="N708" s="9">
        <v>13</v>
      </c>
      <c r="O708" s="9">
        <v>100</v>
      </c>
      <c r="P708" s="10">
        <v>5</v>
      </c>
      <c r="Q708" s="9">
        <v>5</v>
      </c>
      <c r="R708" s="9">
        <v>100</v>
      </c>
      <c r="S708" s="10">
        <v>1</v>
      </c>
      <c r="T708" s="9">
        <v>1</v>
      </c>
      <c r="U708" s="9">
        <v>100</v>
      </c>
      <c r="V708" s="13">
        <v>0</v>
      </c>
      <c r="W708" s="14">
        <v>0</v>
      </c>
      <c r="X708" s="14">
        <v>0</v>
      </c>
      <c r="Y708" s="14">
        <v>0</v>
      </c>
      <c r="Z708" s="14">
        <v>0</v>
      </c>
      <c r="AA708" s="9">
        <v>2</v>
      </c>
      <c r="AB708" s="14">
        <v>0</v>
      </c>
      <c r="AC708" s="14">
        <v>0</v>
      </c>
      <c r="AD708" s="9">
        <v>2</v>
      </c>
      <c r="AE708" s="12" t="s">
        <v>20</v>
      </c>
    </row>
    <row r="709" spans="1:31">
      <c r="A709" s="7" t="s">
        <v>1494</v>
      </c>
      <c r="B709" s="8" t="s">
        <v>54</v>
      </c>
      <c r="C709" s="9" t="s">
        <v>41</v>
      </c>
      <c r="D709" s="8" t="s">
        <v>125</v>
      </c>
      <c r="E709" s="9" t="s">
        <v>1495</v>
      </c>
      <c r="F709" s="9">
        <v>2006</v>
      </c>
      <c r="G709" s="9">
        <v>0.3</v>
      </c>
      <c r="H709" s="10">
        <v>24</v>
      </c>
      <c r="I709" s="9">
        <v>26</v>
      </c>
      <c r="J709" s="9">
        <v>92.3</v>
      </c>
      <c r="K709" s="9">
        <v>365</v>
      </c>
      <c r="L709" s="9">
        <v>80</v>
      </c>
      <c r="M709" s="10">
        <v>16</v>
      </c>
      <c r="N709" s="9">
        <v>16</v>
      </c>
      <c r="O709" s="9">
        <v>100</v>
      </c>
      <c r="P709" s="10">
        <v>7</v>
      </c>
      <c r="Q709" s="9">
        <v>8</v>
      </c>
      <c r="R709" s="9">
        <v>87.5</v>
      </c>
      <c r="S709" s="10">
        <v>1</v>
      </c>
      <c r="T709" s="9">
        <v>1</v>
      </c>
      <c r="U709" s="9">
        <v>100</v>
      </c>
      <c r="V709" s="13">
        <v>0</v>
      </c>
      <c r="W709" s="14">
        <v>0</v>
      </c>
      <c r="X709" s="9">
        <v>0.1</v>
      </c>
      <c r="Y709" s="14">
        <v>0</v>
      </c>
      <c r="Z709" s="9">
        <v>1</v>
      </c>
      <c r="AA709" s="9">
        <v>1</v>
      </c>
      <c r="AB709" s="9">
        <v>2</v>
      </c>
      <c r="AC709" s="9">
        <v>1</v>
      </c>
      <c r="AD709" s="9">
        <v>2</v>
      </c>
      <c r="AE709" s="12" t="s">
        <v>20</v>
      </c>
    </row>
    <row r="710" spans="1:31">
      <c r="A710" s="7" t="s">
        <v>1496</v>
      </c>
      <c r="B710" s="8" t="s">
        <v>54</v>
      </c>
      <c r="C710" s="9" t="s">
        <v>67</v>
      </c>
      <c r="D710" s="8" t="s">
        <v>55</v>
      </c>
      <c r="E710" s="9" t="s">
        <v>1497</v>
      </c>
      <c r="F710" s="9">
        <v>2000</v>
      </c>
      <c r="G710" s="9">
        <v>9.1</v>
      </c>
      <c r="H710" s="10">
        <v>312</v>
      </c>
      <c r="I710" s="9">
        <v>382</v>
      </c>
      <c r="J710" s="9">
        <v>81.7</v>
      </c>
      <c r="K710" s="9">
        <v>4938</v>
      </c>
      <c r="L710" s="9">
        <v>1926</v>
      </c>
      <c r="M710" s="10">
        <v>154</v>
      </c>
      <c r="N710" s="9">
        <v>175</v>
      </c>
      <c r="O710" s="9">
        <v>88</v>
      </c>
      <c r="P710" s="10">
        <v>137</v>
      </c>
      <c r="Q710" s="9">
        <v>156</v>
      </c>
      <c r="R710" s="9">
        <v>87.8</v>
      </c>
      <c r="S710" s="10">
        <v>13</v>
      </c>
      <c r="T710" s="9">
        <v>32</v>
      </c>
      <c r="U710" s="9">
        <v>40.6</v>
      </c>
      <c r="V710" s="13">
        <v>0</v>
      </c>
      <c r="W710" s="14">
        <v>0</v>
      </c>
      <c r="X710" s="9">
        <v>0.2</v>
      </c>
      <c r="Y710" s="14">
        <v>0</v>
      </c>
      <c r="Z710" s="9">
        <v>1</v>
      </c>
      <c r="AA710" s="9">
        <v>19</v>
      </c>
      <c r="AB710" s="9">
        <v>5</v>
      </c>
      <c r="AC710" s="14">
        <v>0</v>
      </c>
      <c r="AD710" s="9">
        <v>21</v>
      </c>
      <c r="AE710" s="12" t="s">
        <v>20</v>
      </c>
    </row>
    <row r="711" spans="1:31">
      <c r="A711" s="7" t="s">
        <v>1498</v>
      </c>
      <c r="B711" s="8" t="s">
        <v>54</v>
      </c>
      <c r="C711" s="9" t="s">
        <v>67</v>
      </c>
      <c r="D711" s="8" t="s">
        <v>221</v>
      </c>
      <c r="E711" s="9" t="s">
        <v>807</v>
      </c>
      <c r="F711" s="9">
        <v>2003</v>
      </c>
      <c r="G711" s="9">
        <v>7.1</v>
      </c>
      <c r="H711" s="10">
        <v>339</v>
      </c>
      <c r="I711" s="9">
        <v>386</v>
      </c>
      <c r="J711" s="9">
        <v>87.8</v>
      </c>
      <c r="K711" s="9">
        <v>6611</v>
      </c>
      <c r="L711" s="9">
        <v>1893</v>
      </c>
      <c r="M711" s="10">
        <v>104</v>
      </c>
      <c r="N711" s="9">
        <v>109</v>
      </c>
      <c r="O711" s="9">
        <v>95.4</v>
      </c>
      <c r="P711" s="10">
        <v>201</v>
      </c>
      <c r="Q711" s="9">
        <v>211</v>
      </c>
      <c r="R711" s="9">
        <v>95.3</v>
      </c>
      <c r="S711" s="10">
        <v>29</v>
      </c>
      <c r="T711" s="9">
        <v>56</v>
      </c>
      <c r="U711" s="9">
        <v>51.8</v>
      </c>
      <c r="V711" s="13">
        <v>0</v>
      </c>
      <c r="W711" s="14">
        <v>0</v>
      </c>
      <c r="X711" s="9">
        <v>0.1</v>
      </c>
      <c r="Y711" s="14">
        <v>0</v>
      </c>
      <c r="Z711" s="14">
        <v>0</v>
      </c>
      <c r="AA711" s="9">
        <v>11</v>
      </c>
      <c r="AB711" s="9">
        <v>1</v>
      </c>
      <c r="AC711" s="14">
        <v>0</v>
      </c>
      <c r="AD711" s="9">
        <v>16</v>
      </c>
      <c r="AE711" s="12" t="s">
        <v>20</v>
      </c>
    </row>
    <row r="712" spans="1:31">
      <c r="A712" s="7" t="s">
        <v>1499</v>
      </c>
      <c r="B712" s="8" t="s">
        <v>54</v>
      </c>
      <c r="C712" s="9" t="s">
        <v>67</v>
      </c>
      <c r="D712" s="8" t="s">
        <v>30</v>
      </c>
      <c r="E712" s="9" t="s">
        <v>1093</v>
      </c>
      <c r="F712" s="9">
        <v>2005</v>
      </c>
      <c r="G712" s="14">
        <v>0</v>
      </c>
      <c r="H712" s="10">
        <v>2</v>
      </c>
      <c r="I712" s="9">
        <v>3</v>
      </c>
      <c r="J712" s="9">
        <v>66.7</v>
      </c>
      <c r="K712" s="9">
        <v>53</v>
      </c>
      <c r="L712" s="9">
        <v>52</v>
      </c>
      <c r="M712" s="13">
        <v>0</v>
      </c>
      <c r="N712" s="14">
        <v>0</v>
      </c>
      <c r="O712" s="14"/>
      <c r="P712" s="10">
        <v>2</v>
      </c>
      <c r="Q712" s="9">
        <v>2</v>
      </c>
      <c r="R712" s="9">
        <v>100</v>
      </c>
      <c r="S712" s="13">
        <v>0</v>
      </c>
      <c r="T712" s="14">
        <v>0</v>
      </c>
      <c r="U712" s="14"/>
      <c r="V712" s="13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2" t="s">
        <v>20</v>
      </c>
    </row>
    <row r="713" spans="1:31">
      <c r="A713" s="7" t="s">
        <v>1500</v>
      </c>
      <c r="B713" s="8" t="s">
        <v>120</v>
      </c>
      <c r="C713" s="9" t="s">
        <v>241</v>
      </c>
      <c r="D713" s="8" t="s">
        <v>42</v>
      </c>
      <c r="E713" s="9" t="s">
        <v>1501</v>
      </c>
      <c r="F713" s="9">
        <v>1994</v>
      </c>
      <c r="G713" s="9">
        <v>1.5</v>
      </c>
      <c r="H713" s="10">
        <v>90</v>
      </c>
      <c r="I713" s="9">
        <v>105</v>
      </c>
      <c r="J713" s="9">
        <v>85.7</v>
      </c>
      <c r="K713" s="9">
        <v>1711</v>
      </c>
      <c r="L713" s="9">
        <v>760</v>
      </c>
      <c r="M713" s="10">
        <v>38</v>
      </c>
      <c r="N713" s="9">
        <v>40</v>
      </c>
      <c r="O713" s="9">
        <v>95</v>
      </c>
      <c r="P713" s="10">
        <v>40</v>
      </c>
      <c r="Q713" s="9">
        <v>43</v>
      </c>
      <c r="R713" s="9">
        <v>93</v>
      </c>
      <c r="S713" s="10">
        <v>12</v>
      </c>
      <c r="T713" s="9">
        <v>19</v>
      </c>
      <c r="U713" s="9">
        <v>63.2</v>
      </c>
      <c r="V713" s="13">
        <v>0</v>
      </c>
      <c r="W713" s="14">
        <v>0</v>
      </c>
      <c r="X713" s="9">
        <v>0.1</v>
      </c>
      <c r="Y713" s="14">
        <v>0</v>
      </c>
      <c r="Z713" s="14">
        <v>0</v>
      </c>
      <c r="AA713" s="9">
        <v>9</v>
      </c>
      <c r="AB713" s="9">
        <v>1</v>
      </c>
      <c r="AC713" s="14">
        <v>0</v>
      </c>
      <c r="AD713" s="9">
        <v>8</v>
      </c>
      <c r="AE713" s="12" t="s">
        <v>20</v>
      </c>
    </row>
    <row r="714" spans="1:31">
      <c r="A714" s="7" t="s">
        <v>1502</v>
      </c>
      <c r="B714" s="8" t="s">
        <v>154</v>
      </c>
      <c r="C714" s="9" t="s">
        <v>82</v>
      </c>
      <c r="D714" s="8" t="s">
        <v>63</v>
      </c>
      <c r="E714" s="9" t="s">
        <v>1503</v>
      </c>
      <c r="F714" s="9">
        <v>2006</v>
      </c>
      <c r="G714" s="9">
        <v>1.7</v>
      </c>
      <c r="H714" s="10">
        <v>23</v>
      </c>
      <c r="I714" s="9">
        <v>32</v>
      </c>
      <c r="J714" s="9">
        <v>71.900000000000006</v>
      </c>
      <c r="K714" s="9">
        <v>279</v>
      </c>
      <c r="L714" s="9">
        <v>74</v>
      </c>
      <c r="M714" s="10">
        <v>12</v>
      </c>
      <c r="N714" s="9">
        <v>16</v>
      </c>
      <c r="O714" s="9">
        <v>75</v>
      </c>
      <c r="P714" s="10">
        <v>7</v>
      </c>
      <c r="Q714" s="9">
        <v>9</v>
      </c>
      <c r="R714" s="9">
        <v>77.8</v>
      </c>
      <c r="S714" s="10">
        <v>1</v>
      </c>
      <c r="T714" s="9">
        <v>1</v>
      </c>
      <c r="U714" s="9">
        <v>100</v>
      </c>
      <c r="V714" s="13">
        <v>0</v>
      </c>
      <c r="W714" s="14">
        <v>0</v>
      </c>
      <c r="X714" s="14">
        <v>0</v>
      </c>
      <c r="Y714" s="14">
        <v>0</v>
      </c>
      <c r="Z714" s="14">
        <v>0</v>
      </c>
      <c r="AA714" s="9">
        <v>2</v>
      </c>
      <c r="AB714" s="14">
        <v>0</v>
      </c>
      <c r="AC714" s="14">
        <v>0</v>
      </c>
      <c r="AD714" s="9">
        <v>4</v>
      </c>
      <c r="AE714" s="12" t="s">
        <v>20</v>
      </c>
    </row>
    <row r="715" spans="1:31">
      <c r="A715" s="7" t="s">
        <v>1504</v>
      </c>
      <c r="B715" s="8" t="s">
        <v>54</v>
      </c>
      <c r="C715" s="9" t="s">
        <v>918</v>
      </c>
      <c r="D715" s="8" t="s">
        <v>83</v>
      </c>
      <c r="E715" s="9" t="s">
        <v>1505</v>
      </c>
      <c r="F715" s="9">
        <v>2001</v>
      </c>
      <c r="G715" s="9">
        <v>1</v>
      </c>
      <c r="H715" s="10">
        <v>20</v>
      </c>
      <c r="I715" s="9">
        <v>23</v>
      </c>
      <c r="J715" s="9">
        <v>87</v>
      </c>
      <c r="K715" s="9">
        <v>358</v>
      </c>
      <c r="L715" s="9">
        <v>248</v>
      </c>
      <c r="M715" s="10">
        <v>9</v>
      </c>
      <c r="N715" s="9">
        <v>10</v>
      </c>
      <c r="O715" s="9">
        <v>90</v>
      </c>
      <c r="P715" s="10">
        <v>8</v>
      </c>
      <c r="Q715" s="9">
        <v>9</v>
      </c>
      <c r="R715" s="9">
        <v>88.9</v>
      </c>
      <c r="S715" s="10">
        <v>3</v>
      </c>
      <c r="T715" s="9">
        <v>4</v>
      </c>
      <c r="U715" s="9">
        <v>75</v>
      </c>
      <c r="V715" s="13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2" t="s">
        <v>20</v>
      </c>
    </row>
    <row r="716" spans="1:31">
      <c r="A716" s="7" t="s">
        <v>1506</v>
      </c>
      <c r="B716" s="8" t="s">
        <v>54</v>
      </c>
      <c r="C716" s="9" t="s">
        <v>82</v>
      </c>
      <c r="D716" s="8" t="s">
        <v>68</v>
      </c>
      <c r="E716" s="9" t="s">
        <v>1507</v>
      </c>
      <c r="F716" s="9">
        <v>2006</v>
      </c>
      <c r="G716" s="9">
        <v>0.3</v>
      </c>
      <c r="H716" s="10">
        <v>1</v>
      </c>
      <c r="I716" s="9">
        <v>2</v>
      </c>
      <c r="J716" s="9">
        <v>50</v>
      </c>
      <c r="K716" s="9">
        <v>10</v>
      </c>
      <c r="L716" s="9">
        <v>6</v>
      </c>
      <c r="M716" s="10">
        <v>1</v>
      </c>
      <c r="N716" s="9">
        <v>1</v>
      </c>
      <c r="O716" s="9">
        <v>100</v>
      </c>
      <c r="P716" s="13">
        <v>0</v>
      </c>
      <c r="Q716" s="14">
        <v>0</v>
      </c>
      <c r="R716" s="14"/>
      <c r="S716" s="13">
        <v>0</v>
      </c>
      <c r="T716" s="14">
        <v>0</v>
      </c>
      <c r="U716" s="14"/>
      <c r="V716" s="13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2" t="s">
        <v>20</v>
      </c>
    </row>
    <row r="717" spans="1:31">
      <c r="A717" s="7" t="s">
        <v>1508</v>
      </c>
      <c r="B717" s="8" t="s">
        <v>54</v>
      </c>
      <c r="C717" s="9" t="s">
        <v>67</v>
      </c>
      <c r="D717" s="8" t="s">
        <v>59</v>
      </c>
      <c r="E717" s="9" t="s">
        <v>1509</v>
      </c>
      <c r="F717" s="9">
        <v>1995</v>
      </c>
      <c r="G717" s="9">
        <v>3</v>
      </c>
      <c r="H717" s="10">
        <v>155</v>
      </c>
      <c r="I717" s="9">
        <v>176</v>
      </c>
      <c r="J717" s="9">
        <v>88.1</v>
      </c>
      <c r="K717" s="9">
        <v>2864</v>
      </c>
      <c r="L717" s="9">
        <v>943</v>
      </c>
      <c r="M717" s="10">
        <v>57</v>
      </c>
      <c r="N717" s="9">
        <v>62</v>
      </c>
      <c r="O717" s="9">
        <v>91.9</v>
      </c>
      <c r="P717" s="10">
        <v>86</v>
      </c>
      <c r="Q717" s="9">
        <v>89</v>
      </c>
      <c r="R717" s="9">
        <v>96.6</v>
      </c>
      <c r="S717" s="10">
        <v>12</v>
      </c>
      <c r="T717" s="9">
        <v>22</v>
      </c>
      <c r="U717" s="9">
        <v>54.5</v>
      </c>
      <c r="V717" s="13">
        <v>0</v>
      </c>
      <c r="W717" s="14">
        <v>0</v>
      </c>
      <c r="X717" s="9">
        <v>0.1</v>
      </c>
      <c r="Y717" s="14">
        <v>0</v>
      </c>
      <c r="Z717" s="14">
        <v>0</v>
      </c>
      <c r="AA717" s="9">
        <v>6</v>
      </c>
      <c r="AB717" s="14">
        <v>0</v>
      </c>
      <c r="AC717" s="14">
        <v>0</v>
      </c>
      <c r="AD717" s="9">
        <v>6</v>
      </c>
      <c r="AE717" s="12" t="s">
        <v>20</v>
      </c>
    </row>
    <row r="718" spans="1:31">
      <c r="A718" s="7" t="s">
        <v>1510</v>
      </c>
      <c r="B718" s="8" t="s">
        <v>174</v>
      </c>
      <c r="C718" s="9" t="s">
        <v>23</v>
      </c>
      <c r="D718" s="8" t="s">
        <v>221</v>
      </c>
      <c r="E718" s="9" t="s">
        <v>1248</v>
      </c>
      <c r="F718" s="9">
        <v>2001</v>
      </c>
      <c r="G718" s="9">
        <v>2</v>
      </c>
      <c r="H718" s="10">
        <v>39</v>
      </c>
      <c r="I718" s="9">
        <v>49</v>
      </c>
      <c r="J718" s="9">
        <v>79.599999999999994</v>
      </c>
      <c r="K718" s="9">
        <v>483</v>
      </c>
      <c r="L718" s="9">
        <v>94</v>
      </c>
      <c r="M718" s="10">
        <v>29</v>
      </c>
      <c r="N718" s="9">
        <v>35</v>
      </c>
      <c r="O718" s="9">
        <v>82.9</v>
      </c>
      <c r="P718" s="10">
        <v>9</v>
      </c>
      <c r="Q718" s="9">
        <v>11</v>
      </c>
      <c r="R718" s="9">
        <v>81.8</v>
      </c>
      <c r="S718" s="13">
        <v>0</v>
      </c>
      <c r="T718" s="9">
        <v>1</v>
      </c>
      <c r="U718" s="14">
        <v>0</v>
      </c>
      <c r="V718" s="13">
        <v>0</v>
      </c>
      <c r="W718" s="14">
        <v>0</v>
      </c>
      <c r="X718" s="14">
        <v>0</v>
      </c>
      <c r="Y718" s="14">
        <v>0</v>
      </c>
      <c r="Z718" s="14">
        <v>0</v>
      </c>
      <c r="AA718" s="9">
        <v>2</v>
      </c>
      <c r="AB718" s="14">
        <v>0</v>
      </c>
      <c r="AC718" s="14">
        <v>0</v>
      </c>
      <c r="AD718" s="9">
        <v>2</v>
      </c>
      <c r="AE718" s="12" t="s">
        <v>20</v>
      </c>
    </row>
    <row r="719" spans="1:31">
      <c r="A719" s="7" t="s">
        <v>1511</v>
      </c>
      <c r="B719" s="8" t="s">
        <v>54</v>
      </c>
      <c r="C719" s="9" t="s">
        <v>67</v>
      </c>
      <c r="D719" s="8" t="s">
        <v>42</v>
      </c>
      <c r="E719" s="9" t="s">
        <v>1512</v>
      </c>
      <c r="F719" s="9">
        <v>2004</v>
      </c>
      <c r="G719" s="9">
        <v>1</v>
      </c>
      <c r="H719" s="10">
        <v>49</v>
      </c>
      <c r="I719" s="9">
        <v>54</v>
      </c>
      <c r="J719" s="9">
        <v>90.7</v>
      </c>
      <c r="K719" s="9">
        <v>651</v>
      </c>
      <c r="L719" s="9">
        <v>187</v>
      </c>
      <c r="M719" s="10">
        <v>29</v>
      </c>
      <c r="N719" s="9">
        <v>30</v>
      </c>
      <c r="O719" s="9">
        <v>96.7</v>
      </c>
      <c r="P719" s="10">
        <v>12</v>
      </c>
      <c r="Q719" s="9">
        <v>16</v>
      </c>
      <c r="R719" s="9">
        <v>75</v>
      </c>
      <c r="S719" s="10">
        <v>2</v>
      </c>
      <c r="T719" s="9">
        <v>2</v>
      </c>
      <c r="U719" s="9">
        <v>100</v>
      </c>
      <c r="V719" s="13">
        <v>0</v>
      </c>
      <c r="W719" s="14">
        <v>0</v>
      </c>
      <c r="X719" s="9">
        <v>0.1</v>
      </c>
      <c r="Y719" s="14">
        <v>0</v>
      </c>
      <c r="Z719" s="14">
        <v>0</v>
      </c>
      <c r="AA719" s="9">
        <v>2</v>
      </c>
      <c r="AB719" s="9">
        <v>1</v>
      </c>
      <c r="AC719" s="14">
        <v>0</v>
      </c>
      <c r="AD719" s="9">
        <v>4</v>
      </c>
      <c r="AE719" s="12" t="s">
        <v>20</v>
      </c>
    </row>
    <row r="720" spans="1:31">
      <c r="A720" s="7" t="s">
        <v>1513</v>
      </c>
      <c r="B720" s="8" t="s">
        <v>517</v>
      </c>
      <c r="C720" s="9" t="s">
        <v>41</v>
      </c>
      <c r="D720" s="8" t="s">
        <v>72</v>
      </c>
      <c r="E720" s="9" t="s">
        <v>1514</v>
      </c>
      <c r="F720" s="9">
        <v>2003</v>
      </c>
      <c r="G720" s="14">
        <v>0</v>
      </c>
      <c r="H720" s="13">
        <v>0</v>
      </c>
      <c r="I720" s="9">
        <v>1</v>
      </c>
      <c r="J720" s="14">
        <v>0</v>
      </c>
      <c r="K720" s="14">
        <v>0</v>
      </c>
      <c r="L720" s="14">
        <v>0</v>
      </c>
      <c r="M720" s="13">
        <v>0</v>
      </c>
      <c r="N720" s="9">
        <v>1</v>
      </c>
      <c r="O720" s="14">
        <v>0</v>
      </c>
      <c r="P720" s="13">
        <v>0</v>
      </c>
      <c r="Q720" s="14">
        <v>0</v>
      </c>
      <c r="R720" s="14"/>
      <c r="S720" s="13">
        <v>0</v>
      </c>
      <c r="T720" s="14">
        <v>0</v>
      </c>
      <c r="U720" s="14"/>
      <c r="V720" s="13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2" t="s">
        <v>20</v>
      </c>
    </row>
    <row r="721" spans="1:31">
      <c r="A721" s="7" t="s">
        <v>1515</v>
      </c>
      <c r="B721" s="8" t="s">
        <v>379</v>
      </c>
      <c r="C721" s="9" t="s">
        <v>918</v>
      </c>
      <c r="D721" s="8" t="s">
        <v>46</v>
      </c>
      <c r="E721" s="9" t="s">
        <v>1516</v>
      </c>
      <c r="F721" s="9">
        <v>2002</v>
      </c>
      <c r="G721" s="9">
        <v>1</v>
      </c>
      <c r="H721" s="10">
        <v>21</v>
      </c>
      <c r="I721" s="9">
        <v>25</v>
      </c>
      <c r="J721" s="9">
        <v>84</v>
      </c>
      <c r="K721" s="9">
        <v>486</v>
      </c>
      <c r="L721" s="9">
        <v>381</v>
      </c>
      <c r="M721" s="10">
        <v>9</v>
      </c>
      <c r="N721" s="9">
        <v>9</v>
      </c>
      <c r="O721" s="9">
        <v>100</v>
      </c>
      <c r="P721" s="10">
        <v>7</v>
      </c>
      <c r="Q721" s="9">
        <v>8</v>
      </c>
      <c r="R721" s="9">
        <v>87.5</v>
      </c>
      <c r="S721" s="10">
        <v>5</v>
      </c>
      <c r="T721" s="9">
        <v>8</v>
      </c>
      <c r="U721" s="9">
        <v>62.5</v>
      </c>
      <c r="V721" s="13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2" t="s">
        <v>20</v>
      </c>
    </row>
    <row r="722" spans="1:31">
      <c r="A722" s="7" t="s">
        <v>1517</v>
      </c>
      <c r="B722" s="8" t="s">
        <v>54</v>
      </c>
      <c r="C722" s="9" t="s">
        <v>67</v>
      </c>
      <c r="D722" s="8" t="s">
        <v>50</v>
      </c>
      <c r="E722" s="9" t="s">
        <v>1018</v>
      </c>
      <c r="F722" s="9">
        <v>2003</v>
      </c>
      <c r="G722" s="9">
        <v>1.2</v>
      </c>
      <c r="H722" s="10">
        <v>21</v>
      </c>
      <c r="I722" s="9">
        <v>33</v>
      </c>
      <c r="J722" s="9">
        <v>63.6</v>
      </c>
      <c r="K722" s="9">
        <v>314</v>
      </c>
      <c r="L722" s="9">
        <v>105</v>
      </c>
      <c r="M722" s="10">
        <v>8</v>
      </c>
      <c r="N722" s="9">
        <v>11</v>
      </c>
      <c r="O722" s="9">
        <v>72.7</v>
      </c>
      <c r="P722" s="10">
        <v>12</v>
      </c>
      <c r="Q722" s="9">
        <v>13</v>
      </c>
      <c r="R722" s="9">
        <v>92.3</v>
      </c>
      <c r="S722" s="13">
        <v>0</v>
      </c>
      <c r="T722" s="9">
        <v>5</v>
      </c>
      <c r="U722" s="14">
        <v>0</v>
      </c>
      <c r="V722" s="13">
        <v>0</v>
      </c>
      <c r="W722" s="14">
        <v>0</v>
      </c>
      <c r="X722" s="14">
        <v>0</v>
      </c>
      <c r="Y722" s="14">
        <v>0</v>
      </c>
      <c r="Z722" s="14">
        <v>0</v>
      </c>
      <c r="AA722" s="9">
        <v>1</v>
      </c>
      <c r="AB722" s="14">
        <v>0</v>
      </c>
      <c r="AC722" s="14">
        <v>0</v>
      </c>
      <c r="AD722" s="9">
        <v>4</v>
      </c>
      <c r="AE722" s="12" t="s">
        <v>20</v>
      </c>
    </row>
    <row r="723" spans="1:31">
      <c r="A723" s="7" t="s">
        <v>1518</v>
      </c>
      <c r="B723" s="8" t="s">
        <v>1519</v>
      </c>
      <c r="C723" s="9" t="s">
        <v>918</v>
      </c>
      <c r="D723" s="8" t="s">
        <v>157</v>
      </c>
      <c r="E723" s="9" t="s">
        <v>1520</v>
      </c>
      <c r="F723" s="9">
        <v>1998</v>
      </c>
      <c r="G723" s="9">
        <v>18</v>
      </c>
      <c r="H723" s="10">
        <v>428</v>
      </c>
      <c r="I723" s="9">
        <v>564</v>
      </c>
      <c r="J723" s="9">
        <v>75.900000000000006</v>
      </c>
      <c r="K723" s="9">
        <v>12127</v>
      </c>
      <c r="L723" s="9">
        <v>9164</v>
      </c>
      <c r="M723" s="10">
        <v>89</v>
      </c>
      <c r="N723" s="9">
        <v>91</v>
      </c>
      <c r="O723" s="9">
        <v>97.8</v>
      </c>
      <c r="P723" s="10">
        <v>174</v>
      </c>
      <c r="Q723" s="9">
        <v>177</v>
      </c>
      <c r="R723" s="9">
        <v>98.3</v>
      </c>
      <c r="S723" s="10">
        <v>165</v>
      </c>
      <c r="T723" s="9">
        <v>291</v>
      </c>
      <c r="U723" s="9">
        <v>56.7</v>
      </c>
      <c r="V723" s="13">
        <v>0</v>
      </c>
      <c r="W723" s="14">
        <v>0</v>
      </c>
      <c r="X723" s="14">
        <v>0</v>
      </c>
      <c r="Y723" s="14">
        <v>0</v>
      </c>
      <c r="Z723" s="9">
        <v>1</v>
      </c>
      <c r="AA723" s="9">
        <v>10</v>
      </c>
      <c r="AB723" s="14">
        <v>0</v>
      </c>
      <c r="AC723" s="14">
        <v>0</v>
      </c>
      <c r="AD723" s="9">
        <v>1</v>
      </c>
      <c r="AE723" s="12" t="s">
        <v>20</v>
      </c>
    </row>
    <row r="724" spans="1:31">
      <c r="A724" s="7" t="s">
        <v>1521</v>
      </c>
      <c r="B724" s="8" t="s">
        <v>164</v>
      </c>
      <c r="C724" s="9" t="s">
        <v>918</v>
      </c>
      <c r="D724" s="8" t="s">
        <v>96</v>
      </c>
      <c r="E724" s="9" t="s">
        <v>1522</v>
      </c>
      <c r="F724" s="9">
        <v>1997</v>
      </c>
      <c r="G724" s="9">
        <v>12</v>
      </c>
      <c r="H724" s="10">
        <v>374</v>
      </c>
      <c r="I724" s="9">
        <v>471</v>
      </c>
      <c r="J724" s="9">
        <v>79.400000000000006</v>
      </c>
      <c r="K724" s="9">
        <v>10058</v>
      </c>
      <c r="L724" s="9">
        <v>7517</v>
      </c>
      <c r="M724" s="10">
        <v>52</v>
      </c>
      <c r="N724" s="9">
        <v>52</v>
      </c>
      <c r="O724" s="9">
        <v>100</v>
      </c>
      <c r="P724" s="10">
        <v>219</v>
      </c>
      <c r="Q724" s="9">
        <v>223</v>
      </c>
      <c r="R724" s="9">
        <v>98.2</v>
      </c>
      <c r="S724" s="10">
        <v>103</v>
      </c>
      <c r="T724" s="9">
        <v>194</v>
      </c>
      <c r="U724" s="9">
        <v>53.1</v>
      </c>
      <c r="V724" s="13">
        <v>0</v>
      </c>
      <c r="W724" s="14">
        <v>0</v>
      </c>
      <c r="X724" s="14">
        <v>0</v>
      </c>
      <c r="Y724" s="14">
        <v>0</v>
      </c>
      <c r="Z724" s="14">
        <v>0</v>
      </c>
      <c r="AA724" s="9">
        <v>6</v>
      </c>
      <c r="AB724" s="9">
        <v>1</v>
      </c>
      <c r="AC724" s="14">
        <v>0</v>
      </c>
      <c r="AD724" s="14">
        <v>0</v>
      </c>
      <c r="AE724" s="12" t="s">
        <v>20</v>
      </c>
    </row>
    <row r="725" spans="1:31">
      <c r="A725" s="7" t="s">
        <v>1523</v>
      </c>
      <c r="B725" s="8" t="s">
        <v>54</v>
      </c>
      <c r="C725" s="9" t="s">
        <v>67</v>
      </c>
      <c r="D725" s="8" t="s">
        <v>121</v>
      </c>
      <c r="E725" s="9" t="s">
        <v>1524</v>
      </c>
      <c r="F725" s="9">
        <v>1993</v>
      </c>
      <c r="G725" s="9">
        <v>3.6</v>
      </c>
      <c r="H725" s="10">
        <v>221</v>
      </c>
      <c r="I725" s="9">
        <v>249</v>
      </c>
      <c r="J725" s="9">
        <v>88.8</v>
      </c>
      <c r="K725" s="9">
        <v>4193</v>
      </c>
      <c r="L725" s="9">
        <v>1386</v>
      </c>
      <c r="M725" s="10">
        <v>72</v>
      </c>
      <c r="N725" s="9">
        <v>82</v>
      </c>
      <c r="O725" s="9">
        <v>87.8</v>
      </c>
      <c r="P725" s="10">
        <v>133</v>
      </c>
      <c r="Q725" s="9">
        <v>138</v>
      </c>
      <c r="R725" s="9">
        <v>96.4</v>
      </c>
      <c r="S725" s="10">
        <v>13</v>
      </c>
      <c r="T725" s="9">
        <v>24</v>
      </c>
      <c r="U725" s="9">
        <v>54.2</v>
      </c>
      <c r="V725" s="13">
        <v>0</v>
      </c>
      <c r="W725" s="14">
        <v>0</v>
      </c>
      <c r="X725" s="9">
        <v>0.1</v>
      </c>
      <c r="Y725" s="14">
        <v>0</v>
      </c>
      <c r="Z725" s="14">
        <v>0</v>
      </c>
      <c r="AA725" s="9">
        <v>25</v>
      </c>
      <c r="AB725" s="14">
        <v>0</v>
      </c>
      <c r="AC725" s="14">
        <v>0</v>
      </c>
      <c r="AD725" s="9">
        <v>15</v>
      </c>
      <c r="AE725" s="12" t="s">
        <v>20</v>
      </c>
    </row>
    <row r="726" spans="1:31">
      <c r="A726" s="7" t="s">
        <v>1525</v>
      </c>
      <c r="B726" s="8" t="s">
        <v>54</v>
      </c>
      <c r="C726" s="9" t="s">
        <v>41</v>
      </c>
      <c r="D726" s="8" t="s">
        <v>42</v>
      </c>
      <c r="E726" s="9" t="s">
        <v>1526</v>
      </c>
      <c r="F726" s="9">
        <v>2007</v>
      </c>
      <c r="G726" s="9">
        <v>0.3</v>
      </c>
      <c r="H726" s="10">
        <v>12</v>
      </c>
      <c r="I726" s="9">
        <v>13</v>
      </c>
      <c r="J726" s="9">
        <v>92.3</v>
      </c>
      <c r="K726" s="9">
        <v>193</v>
      </c>
      <c r="L726" s="9">
        <v>52</v>
      </c>
      <c r="M726" s="10">
        <v>5</v>
      </c>
      <c r="N726" s="9">
        <v>5</v>
      </c>
      <c r="O726" s="9">
        <v>100</v>
      </c>
      <c r="P726" s="10">
        <v>6</v>
      </c>
      <c r="Q726" s="9">
        <v>6</v>
      </c>
      <c r="R726" s="9">
        <v>100</v>
      </c>
      <c r="S726" s="13">
        <v>0</v>
      </c>
      <c r="T726" s="14">
        <v>0</v>
      </c>
      <c r="U726" s="14"/>
      <c r="V726" s="13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2" t="s">
        <v>20</v>
      </c>
    </row>
    <row r="727" spans="1:31">
      <c r="A727" s="7" t="s">
        <v>1527</v>
      </c>
      <c r="B727" s="8" t="s">
        <v>421</v>
      </c>
      <c r="C727" s="9" t="s">
        <v>82</v>
      </c>
      <c r="D727" s="8" t="s">
        <v>147</v>
      </c>
      <c r="E727" s="9" t="s">
        <v>1528</v>
      </c>
      <c r="F727" s="9">
        <v>2005</v>
      </c>
      <c r="G727" s="9">
        <v>0.1</v>
      </c>
      <c r="H727" s="10">
        <v>1</v>
      </c>
      <c r="I727" s="9">
        <v>1</v>
      </c>
      <c r="J727" s="9">
        <v>100</v>
      </c>
      <c r="K727" s="9">
        <v>15</v>
      </c>
      <c r="L727" s="14">
        <v>0</v>
      </c>
      <c r="M727" s="13">
        <v>0</v>
      </c>
      <c r="N727" s="14">
        <v>0</v>
      </c>
      <c r="O727" s="14"/>
      <c r="P727" s="10">
        <v>1</v>
      </c>
      <c r="Q727" s="9">
        <v>1</v>
      </c>
      <c r="R727" s="9">
        <v>100</v>
      </c>
      <c r="S727" s="13">
        <v>0</v>
      </c>
      <c r="T727" s="14">
        <v>0</v>
      </c>
      <c r="U727" s="14"/>
      <c r="V727" s="13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2" t="s">
        <v>20</v>
      </c>
    </row>
    <row r="728" spans="1:31">
      <c r="A728" s="7" t="s">
        <v>1529</v>
      </c>
      <c r="B728" s="8" t="s">
        <v>54</v>
      </c>
      <c r="C728" s="9" t="s">
        <v>67</v>
      </c>
      <c r="D728" s="8" t="s">
        <v>24</v>
      </c>
      <c r="E728" s="9" t="s">
        <v>1530</v>
      </c>
      <c r="F728" s="9">
        <v>2003</v>
      </c>
      <c r="G728" s="9">
        <v>4.7</v>
      </c>
      <c r="H728" s="10">
        <v>319</v>
      </c>
      <c r="I728" s="9">
        <v>342</v>
      </c>
      <c r="J728" s="9">
        <v>93.3</v>
      </c>
      <c r="K728" s="9">
        <v>5310</v>
      </c>
      <c r="L728" s="9">
        <v>1938</v>
      </c>
      <c r="M728" s="10">
        <v>146</v>
      </c>
      <c r="N728" s="9">
        <v>152</v>
      </c>
      <c r="O728" s="9">
        <v>96.1</v>
      </c>
      <c r="P728" s="10">
        <v>154</v>
      </c>
      <c r="Q728" s="9">
        <v>163</v>
      </c>
      <c r="R728" s="9">
        <v>94.5</v>
      </c>
      <c r="S728" s="10">
        <v>15</v>
      </c>
      <c r="T728" s="9">
        <v>20</v>
      </c>
      <c r="U728" s="9">
        <v>75</v>
      </c>
      <c r="V728" s="10">
        <v>1</v>
      </c>
      <c r="W728" s="14">
        <v>0</v>
      </c>
      <c r="X728" s="9">
        <v>0.1</v>
      </c>
      <c r="Y728" s="11" t="s">
        <v>213</v>
      </c>
      <c r="Z728" s="9">
        <v>2</v>
      </c>
      <c r="AA728" s="9">
        <v>17</v>
      </c>
      <c r="AB728" s="9">
        <v>1</v>
      </c>
      <c r="AC728" s="9">
        <v>1</v>
      </c>
      <c r="AD728" s="9">
        <v>17</v>
      </c>
      <c r="AE728" s="12" t="s">
        <v>20</v>
      </c>
    </row>
    <row r="729" spans="1:31">
      <c r="A729" s="50" t="s">
        <v>1531</v>
      </c>
      <c r="B729" s="52" t="s">
        <v>759</v>
      </c>
      <c r="C729" s="53" t="s">
        <v>67</v>
      </c>
      <c r="D729" s="52" t="s">
        <v>101</v>
      </c>
      <c r="E729" s="53" t="s">
        <v>1532</v>
      </c>
      <c r="F729" s="53">
        <v>1994</v>
      </c>
      <c r="G729" s="53">
        <v>4.9000000000000004</v>
      </c>
      <c r="H729" s="56">
        <v>255</v>
      </c>
      <c r="I729" s="53">
        <v>310</v>
      </c>
      <c r="J729" s="53">
        <v>82.3</v>
      </c>
      <c r="K729" s="53">
        <v>5032</v>
      </c>
      <c r="L729" s="53">
        <v>1616</v>
      </c>
      <c r="M729" s="56">
        <v>64</v>
      </c>
      <c r="N729" s="53">
        <v>70</v>
      </c>
      <c r="O729" s="53">
        <v>91.4</v>
      </c>
      <c r="P729" s="56">
        <v>167</v>
      </c>
      <c r="Q729" s="53">
        <v>181</v>
      </c>
      <c r="R729" s="53">
        <v>92.3</v>
      </c>
      <c r="S729" s="56">
        <v>22</v>
      </c>
      <c r="T729" s="53">
        <v>47</v>
      </c>
      <c r="U729" s="53">
        <v>46.8</v>
      </c>
      <c r="V729" s="57">
        <v>0</v>
      </c>
      <c r="W729" s="54">
        <v>0</v>
      </c>
      <c r="X729" s="53">
        <v>0.1</v>
      </c>
      <c r="Y729" s="54">
        <v>0</v>
      </c>
      <c r="Z729" s="54">
        <v>0</v>
      </c>
      <c r="AA729" s="53">
        <v>22</v>
      </c>
      <c r="AB729" s="53">
        <v>1</v>
      </c>
      <c r="AC729" s="54">
        <v>0</v>
      </c>
      <c r="AD729" s="53">
        <v>23</v>
      </c>
      <c r="AE729" s="61" t="s">
        <v>20</v>
      </c>
    </row>
    <row r="730" spans="1:31">
      <c r="A730" s="7" t="s">
        <v>1533</v>
      </c>
      <c r="B730" s="8" t="s">
        <v>54</v>
      </c>
      <c r="C730" s="9" t="s">
        <v>67</v>
      </c>
      <c r="D730" s="8" t="s">
        <v>235</v>
      </c>
      <c r="E730" s="9" t="s">
        <v>1534</v>
      </c>
      <c r="F730" s="9">
        <v>1999</v>
      </c>
      <c r="G730" s="9">
        <v>7.8</v>
      </c>
      <c r="H730" s="10">
        <v>399</v>
      </c>
      <c r="I730" s="9">
        <v>444</v>
      </c>
      <c r="J730" s="9">
        <v>89.9</v>
      </c>
      <c r="K730" s="9">
        <v>7291</v>
      </c>
      <c r="L730" s="9">
        <v>2232</v>
      </c>
      <c r="M730" s="10">
        <v>160</v>
      </c>
      <c r="N730" s="9">
        <v>168</v>
      </c>
      <c r="O730" s="9">
        <v>95.2</v>
      </c>
      <c r="P730" s="10">
        <v>194</v>
      </c>
      <c r="Q730" s="9">
        <v>206</v>
      </c>
      <c r="R730" s="9">
        <v>94.2</v>
      </c>
      <c r="S730" s="10">
        <v>41</v>
      </c>
      <c r="T730" s="9">
        <v>60</v>
      </c>
      <c r="U730" s="9">
        <v>68.3</v>
      </c>
      <c r="V730" s="13">
        <v>0</v>
      </c>
      <c r="W730" s="14">
        <v>0</v>
      </c>
      <c r="X730" s="9">
        <v>0.1</v>
      </c>
      <c r="Y730" s="14">
        <v>0</v>
      </c>
      <c r="Z730" s="9">
        <v>2</v>
      </c>
      <c r="AA730" s="9">
        <v>20</v>
      </c>
      <c r="AB730" s="9">
        <v>1</v>
      </c>
      <c r="AC730" s="9">
        <v>1</v>
      </c>
      <c r="AD730" s="9">
        <v>19</v>
      </c>
      <c r="AE730" s="12" t="s">
        <v>20</v>
      </c>
    </row>
    <row r="731" spans="1:31">
      <c r="A731" s="7" t="s">
        <v>1535</v>
      </c>
      <c r="B731" s="8" t="s">
        <v>576</v>
      </c>
      <c r="C731" s="9" t="s">
        <v>41</v>
      </c>
      <c r="D731" s="8" t="s">
        <v>224</v>
      </c>
      <c r="E731" s="9" t="s">
        <v>1536</v>
      </c>
      <c r="F731" s="9">
        <v>1993</v>
      </c>
      <c r="G731" s="9">
        <v>8.3000000000000007</v>
      </c>
      <c r="H731" s="10">
        <v>407</v>
      </c>
      <c r="I731" s="9">
        <v>471</v>
      </c>
      <c r="J731" s="9">
        <v>86.4</v>
      </c>
      <c r="K731" s="9">
        <v>7077</v>
      </c>
      <c r="L731" s="9">
        <v>1966</v>
      </c>
      <c r="M731" s="10">
        <v>180</v>
      </c>
      <c r="N731" s="9">
        <v>203</v>
      </c>
      <c r="O731" s="9">
        <v>88.7</v>
      </c>
      <c r="P731" s="10">
        <v>180</v>
      </c>
      <c r="Q731" s="9">
        <v>193</v>
      </c>
      <c r="R731" s="9">
        <v>93.3</v>
      </c>
      <c r="S731" s="10">
        <v>40</v>
      </c>
      <c r="T731" s="9">
        <v>54</v>
      </c>
      <c r="U731" s="9">
        <v>74.099999999999994</v>
      </c>
      <c r="V731" s="13">
        <v>0</v>
      </c>
      <c r="W731" s="14">
        <v>0</v>
      </c>
      <c r="X731" s="9">
        <v>0.3</v>
      </c>
      <c r="Y731" s="14">
        <v>0</v>
      </c>
      <c r="Z731" s="9">
        <v>1</v>
      </c>
      <c r="AA731" s="9">
        <v>57</v>
      </c>
      <c r="AB731" s="9">
        <v>5</v>
      </c>
      <c r="AC731" s="14">
        <v>0</v>
      </c>
      <c r="AD731" s="9">
        <v>59</v>
      </c>
      <c r="AE731" s="12" t="s">
        <v>20</v>
      </c>
    </row>
    <row r="732" spans="1:31">
      <c r="A732" s="7" t="s">
        <v>1537</v>
      </c>
      <c r="B732" s="8" t="s">
        <v>54</v>
      </c>
      <c r="C732" s="9" t="s">
        <v>29</v>
      </c>
      <c r="D732" s="8" t="s">
        <v>68</v>
      </c>
      <c r="E732" s="9" t="s">
        <v>182</v>
      </c>
      <c r="F732" s="9">
        <v>2000</v>
      </c>
      <c r="G732" s="9">
        <v>1.7</v>
      </c>
      <c r="H732" s="10">
        <v>52</v>
      </c>
      <c r="I732" s="9">
        <v>65</v>
      </c>
      <c r="J732" s="9">
        <v>80</v>
      </c>
      <c r="K732" s="9">
        <v>795</v>
      </c>
      <c r="L732" s="9">
        <v>343</v>
      </c>
      <c r="M732" s="10">
        <v>28</v>
      </c>
      <c r="N732" s="9">
        <v>29</v>
      </c>
      <c r="O732" s="9">
        <v>96.6</v>
      </c>
      <c r="P732" s="10">
        <v>20</v>
      </c>
      <c r="Q732" s="9">
        <v>28</v>
      </c>
      <c r="R732" s="9">
        <v>71.400000000000006</v>
      </c>
      <c r="S732" s="10">
        <v>3</v>
      </c>
      <c r="T732" s="9">
        <v>5</v>
      </c>
      <c r="U732" s="9">
        <v>60</v>
      </c>
      <c r="V732" s="13">
        <v>0</v>
      </c>
      <c r="W732" s="14">
        <v>0</v>
      </c>
      <c r="X732" s="9">
        <v>0.1</v>
      </c>
      <c r="Y732" s="14">
        <v>0</v>
      </c>
      <c r="Z732" s="9">
        <v>1</v>
      </c>
      <c r="AA732" s="9">
        <v>3</v>
      </c>
      <c r="AB732" s="9">
        <v>1</v>
      </c>
      <c r="AC732" s="14">
        <v>0</v>
      </c>
      <c r="AD732" s="9">
        <v>6</v>
      </c>
      <c r="AE732" s="12" t="s">
        <v>20</v>
      </c>
    </row>
    <row r="733" spans="1:31">
      <c r="A733" s="7" t="s">
        <v>1538</v>
      </c>
      <c r="B733" s="8" t="s">
        <v>54</v>
      </c>
      <c r="C733" s="9" t="s">
        <v>41</v>
      </c>
      <c r="D733" s="8" t="s">
        <v>114</v>
      </c>
      <c r="E733" s="9" t="s">
        <v>1539</v>
      </c>
      <c r="F733" s="9">
        <v>2007</v>
      </c>
      <c r="G733" s="9">
        <v>0.7</v>
      </c>
      <c r="H733" s="10">
        <v>16</v>
      </c>
      <c r="I733" s="9">
        <v>18</v>
      </c>
      <c r="J733" s="9">
        <v>88.9</v>
      </c>
      <c r="K733" s="9">
        <v>191</v>
      </c>
      <c r="L733" s="9">
        <v>16</v>
      </c>
      <c r="M733" s="10">
        <v>10</v>
      </c>
      <c r="N733" s="9">
        <v>12</v>
      </c>
      <c r="O733" s="9">
        <v>83.3</v>
      </c>
      <c r="P733" s="10">
        <v>5</v>
      </c>
      <c r="Q733" s="9">
        <v>5</v>
      </c>
      <c r="R733" s="9">
        <v>100</v>
      </c>
      <c r="S733" s="13">
        <v>0</v>
      </c>
      <c r="T733" s="14">
        <v>0</v>
      </c>
      <c r="U733" s="14"/>
      <c r="V733" s="13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9">
        <v>1</v>
      </c>
      <c r="AE733" s="12" t="s">
        <v>20</v>
      </c>
    </row>
    <row r="734" spans="1:31">
      <c r="A734" s="7" t="s">
        <v>1540</v>
      </c>
      <c r="B734" s="8" t="s">
        <v>1541</v>
      </c>
      <c r="C734" s="9" t="s">
        <v>35</v>
      </c>
      <c r="D734" s="8" t="s">
        <v>50</v>
      </c>
      <c r="E734" s="9" t="s">
        <v>1542</v>
      </c>
      <c r="F734" s="9">
        <v>2007</v>
      </c>
      <c r="G734" s="9">
        <v>0.1</v>
      </c>
      <c r="H734" s="10">
        <v>2</v>
      </c>
      <c r="I734" s="9">
        <v>3</v>
      </c>
      <c r="J734" s="9">
        <v>66.7</v>
      </c>
      <c r="K734" s="9">
        <v>17</v>
      </c>
      <c r="L734" s="14">
        <v>0</v>
      </c>
      <c r="M734" s="10">
        <v>1</v>
      </c>
      <c r="N734" s="9">
        <v>1</v>
      </c>
      <c r="O734" s="9">
        <v>100</v>
      </c>
      <c r="P734" s="13">
        <v>0</v>
      </c>
      <c r="Q734" s="9">
        <v>1</v>
      </c>
      <c r="R734" s="14">
        <v>0</v>
      </c>
      <c r="S734" s="13">
        <v>0</v>
      </c>
      <c r="T734" s="14">
        <v>0</v>
      </c>
      <c r="U734" s="14"/>
      <c r="V734" s="13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2" t="s">
        <v>20</v>
      </c>
    </row>
    <row r="735" spans="1:31">
      <c r="A735" s="7" t="s">
        <v>1543</v>
      </c>
      <c r="B735" s="8" t="s">
        <v>164</v>
      </c>
      <c r="C735" s="9" t="s">
        <v>41</v>
      </c>
      <c r="D735" s="8" t="s">
        <v>83</v>
      </c>
      <c r="E735" s="9" t="s">
        <v>264</v>
      </c>
      <c r="F735" s="9">
        <v>1999</v>
      </c>
      <c r="G735" s="9">
        <v>0.1</v>
      </c>
      <c r="H735" s="10">
        <v>4</v>
      </c>
      <c r="I735" s="9">
        <v>5</v>
      </c>
      <c r="J735" s="9">
        <v>80</v>
      </c>
      <c r="K735" s="9">
        <v>39</v>
      </c>
      <c r="L735" s="9">
        <v>11</v>
      </c>
      <c r="M735" s="10">
        <v>4</v>
      </c>
      <c r="N735" s="9">
        <v>4</v>
      </c>
      <c r="O735" s="9">
        <v>100</v>
      </c>
      <c r="P735" s="13">
        <v>0</v>
      </c>
      <c r="Q735" s="14">
        <v>0</v>
      </c>
      <c r="R735" s="14"/>
      <c r="S735" s="13">
        <v>0</v>
      </c>
      <c r="T735" s="9">
        <v>1</v>
      </c>
      <c r="U735" s="14">
        <v>0</v>
      </c>
      <c r="V735" s="13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2" t="s">
        <v>20</v>
      </c>
    </row>
    <row r="736" spans="1:31">
      <c r="A736" s="7" t="s">
        <v>1544</v>
      </c>
      <c r="B736" s="8" t="s">
        <v>54</v>
      </c>
      <c r="C736" s="9" t="s">
        <v>67</v>
      </c>
      <c r="D736" s="8" t="s">
        <v>42</v>
      </c>
      <c r="E736" s="9" t="s">
        <v>1545</v>
      </c>
      <c r="F736" s="9">
        <v>2001</v>
      </c>
      <c r="G736" s="9">
        <v>4.8</v>
      </c>
      <c r="H736" s="10">
        <v>213</v>
      </c>
      <c r="I736" s="9">
        <v>240</v>
      </c>
      <c r="J736" s="9">
        <v>88.8</v>
      </c>
      <c r="K736" s="9">
        <v>3211</v>
      </c>
      <c r="L736" s="9">
        <v>1178</v>
      </c>
      <c r="M736" s="10">
        <v>122</v>
      </c>
      <c r="N736" s="9">
        <v>133</v>
      </c>
      <c r="O736" s="9">
        <v>91.7</v>
      </c>
      <c r="P736" s="10">
        <v>73</v>
      </c>
      <c r="Q736" s="9">
        <v>82</v>
      </c>
      <c r="R736" s="9">
        <v>89</v>
      </c>
      <c r="S736" s="10">
        <v>12</v>
      </c>
      <c r="T736" s="9">
        <v>16</v>
      </c>
      <c r="U736" s="9">
        <v>75</v>
      </c>
      <c r="V736" s="13">
        <v>0</v>
      </c>
      <c r="W736" s="14">
        <v>0</v>
      </c>
      <c r="X736" s="9">
        <v>0.1</v>
      </c>
      <c r="Y736" s="14">
        <v>0</v>
      </c>
      <c r="Z736" s="9">
        <v>1</v>
      </c>
      <c r="AA736" s="9">
        <v>16</v>
      </c>
      <c r="AB736" s="9">
        <v>1</v>
      </c>
      <c r="AC736" s="14">
        <v>0</v>
      </c>
      <c r="AD736" s="9">
        <v>21</v>
      </c>
      <c r="AE736" s="12" t="s">
        <v>20</v>
      </c>
    </row>
    <row r="737" spans="1:31">
      <c r="A737" s="7" t="s">
        <v>1546</v>
      </c>
      <c r="B737" s="8" t="s">
        <v>759</v>
      </c>
      <c r="C737" s="9" t="s">
        <v>82</v>
      </c>
      <c r="D737" s="8" t="s">
        <v>136</v>
      </c>
      <c r="E737" s="9" t="s">
        <v>1547</v>
      </c>
      <c r="F737" s="9">
        <v>2008</v>
      </c>
      <c r="G737" s="9">
        <v>0.5</v>
      </c>
      <c r="H737" s="10">
        <v>12</v>
      </c>
      <c r="I737" s="9">
        <v>14</v>
      </c>
      <c r="J737" s="9">
        <v>85.7</v>
      </c>
      <c r="K737" s="9">
        <v>141</v>
      </c>
      <c r="L737" s="9">
        <v>17</v>
      </c>
      <c r="M737" s="10">
        <v>8</v>
      </c>
      <c r="N737" s="9">
        <v>10</v>
      </c>
      <c r="O737" s="9">
        <v>80</v>
      </c>
      <c r="P737" s="10">
        <v>4</v>
      </c>
      <c r="Q737" s="9">
        <v>4</v>
      </c>
      <c r="R737" s="9">
        <v>100</v>
      </c>
      <c r="S737" s="13">
        <v>0</v>
      </c>
      <c r="T737" s="14">
        <v>0</v>
      </c>
      <c r="U737" s="14"/>
      <c r="V737" s="13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9">
        <v>1</v>
      </c>
      <c r="AE737" s="12" t="s">
        <v>20</v>
      </c>
    </row>
    <row r="738" spans="1:31">
      <c r="A738" s="7" t="s">
        <v>1548</v>
      </c>
      <c r="B738" s="8" t="s">
        <v>91</v>
      </c>
      <c r="C738" s="9" t="s">
        <v>67</v>
      </c>
      <c r="D738" s="8" t="s">
        <v>24</v>
      </c>
      <c r="E738" s="9" t="s">
        <v>1549</v>
      </c>
      <c r="F738" s="9">
        <v>1999</v>
      </c>
      <c r="G738" s="9">
        <v>0.5</v>
      </c>
      <c r="H738" s="10">
        <v>45</v>
      </c>
      <c r="I738" s="9">
        <v>46</v>
      </c>
      <c r="J738" s="9">
        <v>97.8</v>
      </c>
      <c r="K738" s="9">
        <v>716</v>
      </c>
      <c r="L738" s="9">
        <v>226</v>
      </c>
      <c r="M738" s="10">
        <v>22</v>
      </c>
      <c r="N738" s="9">
        <v>22</v>
      </c>
      <c r="O738" s="9">
        <v>100</v>
      </c>
      <c r="P738" s="10">
        <v>22</v>
      </c>
      <c r="Q738" s="9">
        <v>22</v>
      </c>
      <c r="R738" s="9">
        <v>100</v>
      </c>
      <c r="S738" s="10">
        <v>1</v>
      </c>
      <c r="T738" s="9">
        <v>2</v>
      </c>
      <c r="U738" s="9">
        <v>50</v>
      </c>
      <c r="V738" s="13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2" t="s">
        <v>20</v>
      </c>
    </row>
    <row r="739" spans="1:31">
      <c r="A739" s="7" t="s">
        <v>1550</v>
      </c>
      <c r="B739" s="8" t="s">
        <v>54</v>
      </c>
      <c r="C739" s="9" t="s">
        <v>67</v>
      </c>
      <c r="D739" s="8" t="s">
        <v>72</v>
      </c>
      <c r="E739" s="9" t="s">
        <v>1551</v>
      </c>
      <c r="F739" s="9">
        <v>2004</v>
      </c>
      <c r="G739" s="9">
        <v>1.2</v>
      </c>
      <c r="H739" s="10">
        <v>57</v>
      </c>
      <c r="I739" s="9">
        <v>72</v>
      </c>
      <c r="J739" s="9">
        <v>79.2</v>
      </c>
      <c r="K739" s="9">
        <v>714</v>
      </c>
      <c r="L739" s="9">
        <v>268</v>
      </c>
      <c r="M739" s="10">
        <v>38</v>
      </c>
      <c r="N739" s="9">
        <v>42</v>
      </c>
      <c r="O739" s="9">
        <v>90.5</v>
      </c>
      <c r="P739" s="10">
        <v>12</v>
      </c>
      <c r="Q739" s="9">
        <v>17</v>
      </c>
      <c r="R739" s="9">
        <v>70.599999999999994</v>
      </c>
      <c r="S739" s="10">
        <v>2</v>
      </c>
      <c r="T739" s="9">
        <v>4</v>
      </c>
      <c r="U739" s="9">
        <v>50</v>
      </c>
      <c r="V739" s="13">
        <v>0</v>
      </c>
      <c r="W739" s="14">
        <v>0</v>
      </c>
      <c r="X739" s="9">
        <v>0.1</v>
      </c>
      <c r="Y739" s="14">
        <v>0</v>
      </c>
      <c r="Z739" s="14">
        <v>0</v>
      </c>
      <c r="AA739" s="9">
        <v>2</v>
      </c>
      <c r="AB739" s="9">
        <v>2</v>
      </c>
      <c r="AC739" s="9">
        <v>1</v>
      </c>
      <c r="AD739" s="9">
        <v>3</v>
      </c>
      <c r="AE739" s="12" t="s">
        <v>20</v>
      </c>
    </row>
    <row r="740" spans="1:31">
      <c r="A740" s="7" t="s">
        <v>1552</v>
      </c>
      <c r="B740" s="8" t="s">
        <v>95</v>
      </c>
      <c r="C740" s="9" t="s">
        <v>67</v>
      </c>
      <c r="D740" s="8" t="s">
        <v>157</v>
      </c>
      <c r="E740" s="9" t="s">
        <v>1553</v>
      </c>
      <c r="F740" s="9">
        <v>2005</v>
      </c>
      <c r="G740" s="9">
        <v>3</v>
      </c>
      <c r="H740" s="10">
        <v>96</v>
      </c>
      <c r="I740" s="9">
        <v>109</v>
      </c>
      <c r="J740" s="9">
        <v>88.1</v>
      </c>
      <c r="K740" s="9">
        <v>1756</v>
      </c>
      <c r="L740" s="9">
        <v>837</v>
      </c>
      <c r="M740" s="10">
        <v>33</v>
      </c>
      <c r="N740" s="9">
        <v>34</v>
      </c>
      <c r="O740" s="9">
        <v>97.1</v>
      </c>
      <c r="P740" s="10">
        <v>54</v>
      </c>
      <c r="Q740" s="9">
        <v>57</v>
      </c>
      <c r="R740" s="9">
        <v>94.7</v>
      </c>
      <c r="S740" s="10">
        <v>8</v>
      </c>
      <c r="T740" s="9">
        <v>14</v>
      </c>
      <c r="U740" s="9">
        <v>57.1</v>
      </c>
      <c r="V740" s="13">
        <v>0</v>
      </c>
      <c r="W740" s="14">
        <v>0</v>
      </c>
      <c r="X740" s="14">
        <v>0</v>
      </c>
      <c r="Y740" s="14">
        <v>0</v>
      </c>
      <c r="Z740" s="14">
        <v>0</v>
      </c>
      <c r="AA740" s="9">
        <v>1</v>
      </c>
      <c r="AB740" s="14">
        <v>0</v>
      </c>
      <c r="AC740" s="14">
        <v>0</v>
      </c>
      <c r="AD740" s="9">
        <v>2</v>
      </c>
      <c r="AE740" s="12" t="s">
        <v>20</v>
      </c>
    </row>
    <row r="741" spans="1:31">
      <c r="A741" s="7" t="s">
        <v>1554</v>
      </c>
      <c r="B741" s="8" t="s">
        <v>54</v>
      </c>
      <c r="C741" s="9" t="s">
        <v>918</v>
      </c>
      <c r="D741" s="8" t="s">
        <v>68</v>
      </c>
      <c r="E741" s="9" t="s">
        <v>1555</v>
      </c>
      <c r="F741" s="9">
        <v>2006</v>
      </c>
      <c r="G741" s="9">
        <v>9</v>
      </c>
      <c r="H741" s="10">
        <v>127</v>
      </c>
      <c r="I741" s="9">
        <v>219</v>
      </c>
      <c r="J741" s="9">
        <v>58</v>
      </c>
      <c r="K741" s="9">
        <v>4394</v>
      </c>
      <c r="L741" s="9">
        <v>3728</v>
      </c>
      <c r="M741" s="10">
        <v>15</v>
      </c>
      <c r="N741" s="9">
        <v>15</v>
      </c>
      <c r="O741" s="9">
        <v>100</v>
      </c>
      <c r="P741" s="10">
        <v>51</v>
      </c>
      <c r="Q741" s="9">
        <v>52</v>
      </c>
      <c r="R741" s="9">
        <v>98.1</v>
      </c>
      <c r="S741" s="10">
        <v>61</v>
      </c>
      <c r="T741" s="9">
        <v>149</v>
      </c>
      <c r="U741" s="9">
        <v>40.9</v>
      </c>
      <c r="V741" s="13">
        <v>0</v>
      </c>
      <c r="W741" s="14">
        <v>0</v>
      </c>
      <c r="X741" s="14">
        <v>0</v>
      </c>
      <c r="Y741" s="14">
        <v>0</v>
      </c>
      <c r="Z741" s="14">
        <v>0</v>
      </c>
      <c r="AA741" s="9">
        <v>5</v>
      </c>
      <c r="AB741" s="14">
        <v>0</v>
      </c>
      <c r="AC741" s="14">
        <v>0</v>
      </c>
      <c r="AD741" s="14">
        <v>0</v>
      </c>
      <c r="AE741" s="12" t="s">
        <v>20</v>
      </c>
    </row>
    <row r="742" spans="1:31">
      <c r="A742" s="7" t="s">
        <v>1556</v>
      </c>
      <c r="B742" s="8" t="s">
        <v>34</v>
      </c>
      <c r="C742" s="9" t="s">
        <v>918</v>
      </c>
      <c r="D742" s="8" t="s">
        <v>63</v>
      </c>
      <c r="E742" s="9" t="s">
        <v>1557</v>
      </c>
      <c r="F742" s="9">
        <v>2002</v>
      </c>
      <c r="G742" s="9">
        <v>2.1</v>
      </c>
      <c r="H742" s="10">
        <v>60</v>
      </c>
      <c r="I742" s="9">
        <v>70</v>
      </c>
      <c r="J742" s="9">
        <v>85.7</v>
      </c>
      <c r="K742" s="9">
        <v>1681</v>
      </c>
      <c r="L742" s="9">
        <v>1155</v>
      </c>
      <c r="M742" s="10">
        <v>12</v>
      </c>
      <c r="N742" s="9">
        <v>12</v>
      </c>
      <c r="O742" s="9">
        <v>100</v>
      </c>
      <c r="P742" s="10">
        <v>24</v>
      </c>
      <c r="Q742" s="9">
        <v>24</v>
      </c>
      <c r="R742" s="9">
        <v>100</v>
      </c>
      <c r="S742" s="10">
        <v>24</v>
      </c>
      <c r="T742" s="9">
        <v>34</v>
      </c>
      <c r="U742" s="9">
        <v>70.599999999999994</v>
      </c>
      <c r="V742" s="13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14">
        <v>0</v>
      </c>
      <c r="AE742" s="12" t="s">
        <v>20</v>
      </c>
    </row>
    <row r="743" spans="1:31">
      <c r="A743" s="7" t="s">
        <v>1558</v>
      </c>
      <c r="B743" s="8" t="s">
        <v>411</v>
      </c>
      <c r="C743" s="9" t="s">
        <v>67</v>
      </c>
      <c r="D743" s="8" t="s">
        <v>77</v>
      </c>
      <c r="E743" s="9" t="s">
        <v>1559</v>
      </c>
      <c r="F743" s="9">
        <v>1995</v>
      </c>
      <c r="G743" s="9">
        <v>6.8</v>
      </c>
      <c r="H743" s="10">
        <v>330</v>
      </c>
      <c r="I743" s="9">
        <v>379</v>
      </c>
      <c r="J743" s="9">
        <v>87.1</v>
      </c>
      <c r="K743" s="9">
        <v>5922</v>
      </c>
      <c r="L743" s="9">
        <v>2608</v>
      </c>
      <c r="M743" s="10">
        <v>131</v>
      </c>
      <c r="N743" s="9">
        <v>141</v>
      </c>
      <c r="O743" s="9">
        <v>92.9</v>
      </c>
      <c r="P743" s="10">
        <v>174</v>
      </c>
      <c r="Q743" s="9">
        <v>184</v>
      </c>
      <c r="R743" s="9">
        <v>94.6</v>
      </c>
      <c r="S743" s="10">
        <v>25</v>
      </c>
      <c r="T743" s="9">
        <v>51</v>
      </c>
      <c r="U743" s="9">
        <v>49</v>
      </c>
      <c r="V743" s="13">
        <v>0</v>
      </c>
      <c r="W743" s="14">
        <v>0</v>
      </c>
      <c r="X743" s="9">
        <v>0.1</v>
      </c>
      <c r="Y743" s="14">
        <v>0</v>
      </c>
      <c r="Z743" s="14">
        <v>0</v>
      </c>
      <c r="AA743" s="9">
        <v>13</v>
      </c>
      <c r="AB743" s="14">
        <v>0</v>
      </c>
      <c r="AC743" s="14">
        <v>0</v>
      </c>
      <c r="AD743" s="9">
        <v>17</v>
      </c>
      <c r="AE743" s="12" t="s">
        <v>20</v>
      </c>
    </row>
    <row r="744" spans="1:31">
      <c r="A744" s="7" t="s">
        <v>1560</v>
      </c>
      <c r="B744" s="8" t="s">
        <v>34</v>
      </c>
      <c r="C744" s="9" t="s">
        <v>29</v>
      </c>
      <c r="D744" s="8" t="s">
        <v>63</v>
      </c>
      <c r="E744" s="9" t="s">
        <v>1561</v>
      </c>
      <c r="F744" s="9">
        <v>2003</v>
      </c>
      <c r="G744" s="9">
        <v>1.1000000000000001</v>
      </c>
      <c r="H744" s="10">
        <v>47</v>
      </c>
      <c r="I744" s="9">
        <v>51</v>
      </c>
      <c r="J744" s="9">
        <v>92.2</v>
      </c>
      <c r="K744" s="9">
        <v>615</v>
      </c>
      <c r="L744" s="9">
        <v>129</v>
      </c>
      <c r="M744" s="10">
        <v>26</v>
      </c>
      <c r="N744" s="9">
        <v>28</v>
      </c>
      <c r="O744" s="9">
        <v>92.9</v>
      </c>
      <c r="P744" s="10">
        <v>17</v>
      </c>
      <c r="Q744" s="9">
        <v>18</v>
      </c>
      <c r="R744" s="9">
        <v>94.4</v>
      </c>
      <c r="S744" s="13">
        <v>0</v>
      </c>
      <c r="T744" s="14">
        <v>0</v>
      </c>
      <c r="U744" s="14"/>
      <c r="V744" s="10">
        <v>1</v>
      </c>
      <c r="W744" s="14">
        <v>0</v>
      </c>
      <c r="X744" s="14">
        <v>0</v>
      </c>
      <c r="Y744" s="11" t="s">
        <v>213</v>
      </c>
      <c r="Z744" s="14">
        <v>0</v>
      </c>
      <c r="AA744" s="9">
        <v>1</v>
      </c>
      <c r="AB744" s="9">
        <v>1</v>
      </c>
      <c r="AC744" s="14">
        <v>0</v>
      </c>
      <c r="AD744" s="9">
        <v>4</v>
      </c>
      <c r="AE744" s="12" t="s">
        <v>20</v>
      </c>
    </row>
    <row r="745" spans="1:31">
      <c r="A745" s="7" t="s">
        <v>1562</v>
      </c>
      <c r="B745" s="8" t="s">
        <v>91</v>
      </c>
      <c r="C745" s="9" t="s">
        <v>140</v>
      </c>
      <c r="D745" s="8" t="s">
        <v>46</v>
      </c>
      <c r="E745" s="9" t="s">
        <v>1563</v>
      </c>
      <c r="F745" s="9">
        <v>2004</v>
      </c>
      <c r="G745" s="9">
        <v>0.3</v>
      </c>
      <c r="H745" s="10">
        <v>22</v>
      </c>
      <c r="I745" s="9">
        <v>25</v>
      </c>
      <c r="J745" s="9">
        <v>88</v>
      </c>
      <c r="K745" s="9">
        <v>306</v>
      </c>
      <c r="L745" s="9">
        <v>24</v>
      </c>
      <c r="M745" s="10">
        <v>13</v>
      </c>
      <c r="N745" s="9">
        <v>14</v>
      </c>
      <c r="O745" s="9">
        <v>92.9</v>
      </c>
      <c r="P745" s="10">
        <v>8</v>
      </c>
      <c r="Q745" s="9">
        <v>9</v>
      </c>
      <c r="R745" s="9">
        <v>88.9</v>
      </c>
      <c r="S745" s="13">
        <v>0</v>
      </c>
      <c r="T745" s="9">
        <v>1</v>
      </c>
      <c r="U745" s="14">
        <v>0</v>
      </c>
      <c r="V745" s="13">
        <v>0</v>
      </c>
      <c r="W745" s="14">
        <v>0</v>
      </c>
      <c r="X745" s="14">
        <v>0</v>
      </c>
      <c r="Y745" s="14">
        <v>0</v>
      </c>
      <c r="Z745" s="14">
        <v>0</v>
      </c>
      <c r="AA745" s="9">
        <v>2</v>
      </c>
      <c r="AB745" s="14">
        <v>0</v>
      </c>
      <c r="AC745" s="14">
        <v>0</v>
      </c>
      <c r="AD745" s="9">
        <v>1</v>
      </c>
      <c r="AE745" s="12" t="s">
        <v>20</v>
      </c>
    </row>
    <row r="746" spans="1:31">
      <c r="A746" s="7" t="s">
        <v>1564</v>
      </c>
      <c r="B746" s="8" t="s">
        <v>517</v>
      </c>
      <c r="C746" s="9" t="s">
        <v>918</v>
      </c>
      <c r="D746" s="8" t="s">
        <v>136</v>
      </c>
      <c r="E746" s="9" t="s">
        <v>1565</v>
      </c>
      <c r="F746" s="9">
        <v>2000</v>
      </c>
      <c r="G746" s="9">
        <v>3</v>
      </c>
      <c r="H746" s="10">
        <v>86</v>
      </c>
      <c r="I746" s="9">
        <v>96</v>
      </c>
      <c r="J746" s="9">
        <v>89.6</v>
      </c>
      <c r="K746" s="9">
        <v>1839</v>
      </c>
      <c r="L746" s="9">
        <v>1033</v>
      </c>
      <c r="M746" s="10">
        <v>24</v>
      </c>
      <c r="N746" s="9">
        <v>24</v>
      </c>
      <c r="O746" s="9">
        <v>100</v>
      </c>
      <c r="P746" s="10">
        <v>53</v>
      </c>
      <c r="Q746" s="9">
        <v>53</v>
      </c>
      <c r="R746" s="9">
        <v>100</v>
      </c>
      <c r="S746" s="10">
        <v>9</v>
      </c>
      <c r="T746" s="9">
        <v>18</v>
      </c>
      <c r="U746" s="9">
        <v>50</v>
      </c>
      <c r="V746" s="13">
        <v>0</v>
      </c>
      <c r="W746" s="14">
        <v>0</v>
      </c>
      <c r="X746" s="14">
        <v>0</v>
      </c>
      <c r="Y746" s="14">
        <v>0</v>
      </c>
      <c r="Z746" s="14">
        <v>0</v>
      </c>
      <c r="AA746" s="9">
        <v>1</v>
      </c>
      <c r="AB746" s="14">
        <v>0</v>
      </c>
      <c r="AC746" s="14">
        <v>0</v>
      </c>
      <c r="AD746" s="14">
        <v>0</v>
      </c>
      <c r="AE746" s="12" t="s">
        <v>20</v>
      </c>
    </row>
    <row r="747" spans="1:31">
      <c r="A747" s="7" t="s">
        <v>1566</v>
      </c>
      <c r="B747" s="8" t="s">
        <v>100</v>
      </c>
      <c r="C747" s="9" t="s">
        <v>67</v>
      </c>
      <c r="D747" s="8" t="s">
        <v>55</v>
      </c>
      <c r="E747" s="9" t="s">
        <v>1567</v>
      </c>
      <c r="F747" s="9">
        <v>2001</v>
      </c>
      <c r="G747" s="9">
        <v>0.3</v>
      </c>
      <c r="H747" s="10">
        <v>14</v>
      </c>
      <c r="I747" s="9">
        <v>18</v>
      </c>
      <c r="J747" s="9">
        <v>77.8</v>
      </c>
      <c r="K747" s="9">
        <v>230</v>
      </c>
      <c r="L747" s="9">
        <v>115</v>
      </c>
      <c r="M747" s="10">
        <v>8</v>
      </c>
      <c r="N747" s="9">
        <v>8</v>
      </c>
      <c r="O747" s="9">
        <v>100</v>
      </c>
      <c r="P747" s="10">
        <v>5</v>
      </c>
      <c r="Q747" s="9">
        <v>7</v>
      </c>
      <c r="R747" s="9">
        <v>71.400000000000006</v>
      </c>
      <c r="S747" s="10">
        <v>1</v>
      </c>
      <c r="T747" s="9">
        <v>3</v>
      </c>
      <c r="U747" s="9">
        <v>33.299999999999997</v>
      </c>
      <c r="V747" s="13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9">
        <v>2</v>
      </c>
      <c r="AC747" s="14">
        <v>0</v>
      </c>
      <c r="AD747" s="9">
        <v>2</v>
      </c>
      <c r="AE747" s="12" t="s">
        <v>20</v>
      </c>
    </row>
    <row r="748" spans="1:31">
      <c r="A748" s="7" t="s">
        <v>1568</v>
      </c>
      <c r="B748" s="8" t="s">
        <v>91</v>
      </c>
      <c r="C748" s="9" t="s">
        <v>67</v>
      </c>
      <c r="D748" s="8" t="s">
        <v>224</v>
      </c>
      <c r="E748" s="9" t="s">
        <v>1569</v>
      </c>
      <c r="F748" s="9">
        <v>1993</v>
      </c>
      <c r="G748" s="9">
        <v>2</v>
      </c>
      <c r="H748" s="10">
        <v>89</v>
      </c>
      <c r="I748" s="9">
        <v>101</v>
      </c>
      <c r="J748" s="9">
        <v>88.1</v>
      </c>
      <c r="K748" s="9">
        <v>1790</v>
      </c>
      <c r="L748" s="9">
        <v>620</v>
      </c>
      <c r="M748" s="10">
        <v>29</v>
      </c>
      <c r="N748" s="9">
        <v>31</v>
      </c>
      <c r="O748" s="9">
        <v>93.5</v>
      </c>
      <c r="P748" s="10">
        <v>41</v>
      </c>
      <c r="Q748" s="9">
        <v>49</v>
      </c>
      <c r="R748" s="9">
        <v>83.7</v>
      </c>
      <c r="S748" s="10">
        <v>16</v>
      </c>
      <c r="T748" s="9">
        <v>18</v>
      </c>
      <c r="U748" s="9">
        <v>88.9</v>
      </c>
      <c r="V748" s="13">
        <v>0</v>
      </c>
      <c r="W748" s="14">
        <v>0</v>
      </c>
      <c r="X748" s="14">
        <v>0</v>
      </c>
      <c r="Y748" s="14">
        <v>0</v>
      </c>
      <c r="Z748" s="14">
        <v>0</v>
      </c>
      <c r="AA748" s="9">
        <v>8</v>
      </c>
      <c r="AB748" s="14">
        <v>0</v>
      </c>
      <c r="AC748" s="14">
        <v>0</v>
      </c>
      <c r="AD748" s="9">
        <v>4</v>
      </c>
      <c r="AE748" s="12" t="s">
        <v>20</v>
      </c>
    </row>
    <row r="749" spans="1:31">
      <c r="A749" s="7" t="s">
        <v>1570</v>
      </c>
      <c r="B749" s="8" t="s">
        <v>192</v>
      </c>
      <c r="C749" s="9" t="s">
        <v>29</v>
      </c>
      <c r="D749" s="8" t="s">
        <v>63</v>
      </c>
      <c r="E749" s="9" t="s">
        <v>1571</v>
      </c>
      <c r="F749" s="9">
        <v>2004</v>
      </c>
      <c r="G749" s="9">
        <v>0.8</v>
      </c>
      <c r="H749" s="10">
        <v>18</v>
      </c>
      <c r="I749" s="9">
        <v>23</v>
      </c>
      <c r="J749" s="9">
        <v>78.3</v>
      </c>
      <c r="K749" s="9">
        <v>221</v>
      </c>
      <c r="L749" s="9">
        <v>58</v>
      </c>
      <c r="M749" s="10">
        <v>9</v>
      </c>
      <c r="N749" s="9">
        <v>10</v>
      </c>
      <c r="O749" s="9">
        <v>90</v>
      </c>
      <c r="P749" s="10">
        <v>7</v>
      </c>
      <c r="Q749" s="9">
        <v>8</v>
      </c>
      <c r="R749" s="9">
        <v>87.5</v>
      </c>
      <c r="S749" s="13">
        <v>0</v>
      </c>
      <c r="T749" s="14">
        <v>0</v>
      </c>
      <c r="U749" s="14"/>
      <c r="V749" s="13">
        <v>0</v>
      </c>
      <c r="W749" s="14">
        <v>0</v>
      </c>
      <c r="X749" s="14">
        <v>0</v>
      </c>
      <c r="Y749" s="14">
        <v>0</v>
      </c>
      <c r="Z749" s="14">
        <v>0</v>
      </c>
      <c r="AA749" s="9">
        <v>2</v>
      </c>
      <c r="AB749" s="14">
        <v>0</v>
      </c>
      <c r="AC749" s="14">
        <v>0</v>
      </c>
      <c r="AD749" s="9">
        <v>2</v>
      </c>
      <c r="AE749" s="12" t="s">
        <v>20</v>
      </c>
    </row>
    <row r="750" spans="1:31">
      <c r="A750" s="7" t="s">
        <v>1572</v>
      </c>
      <c r="B750" s="8" t="s">
        <v>54</v>
      </c>
      <c r="C750" s="9" t="s">
        <v>67</v>
      </c>
      <c r="D750" s="8" t="s">
        <v>125</v>
      </c>
      <c r="E750" s="9" t="s">
        <v>1248</v>
      </c>
      <c r="F750" s="9">
        <v>2001</v>
      </c>
      <c r="G750" s="9">
        <v>2.7</v>
      </c>
      <c r="H750" s="10">
        <v>152</v>
      </c>
      <c r="I750" s="9">
        <v>168</v>
      </c>
      <c r="J750" s="9">
        <v>90.5</v>
      </c>
      <c r="K750" s="9">
        <v>2289</v>
      </c>
      <c r="L750" s="9">
        <v>870</v>
      </c>
      <c r="M750" s="10">
        <v>81</v>
      </c>
      <c r="N750" s="9">
        <v>84</v>
      </c>
      <c r="O750" s="9">
        <v>96.4</v>
      </c>
      <c r="P750" s="10">
        <v>65</v>
      </c>
      <c r="Q750" s="9">
        <v>70</v>
      </c>
      <c r="R750" s="9">
        <v>92.9</v>
      </c>
      <c r="S750" s="10">
        <v>4</v>
      </c>
      <c r="T750" s="9">
        <v>5</v>
      </c>
      <c r="U750" s="9">
        <v>80</v>
      </c>
      <c r="V750" s="13">
        <v>0</v>
      </c>
      <c r="W750" s="14">
        <v>0</v>
      </c>
      <c r="X750" s="9">
        <v>0.1</v>
      </c>
      <c r="Y750" s="14">
        <v>0</v>
      </c>
      <c r="Z750" s="14">
        <v>0</v>
      </c>
      <c r="AA750" s="9">
        <v>13</v>
      </c>
      <c r="AB750" s="14">
        <v>0</v>
      </c>
      <c r="AC750" s="14">
        <v>0</v>
      </c>
      <c r="AD750" s="9">
        <v>21</v>
      </c>
      <c r="AE750" s="12" t="s">
        <v>20</v>
      </c>
    </row>
    <row r="751" spans="1:31">
      <c r="A751" s="7" t="s">
        <v>1573</v>
      </c>
      <c r="B751" s="8" t="s">
        <v>1574</v>
      </c>
      <c r="C751" s="9" t="s">
        <v>41</v>
      </c>
      <c r="D751" s="8" t="s">
        <v>24</v>
      </c>
      <c r="E751" s="9" t="s">
        <v>1575</v>
      </c>
      <c r="F751" s="9">
        <v>2008</v>
      </c>
      <c r="G751" s="9">
        <v>0.1</v>
      </c>
      <c r="H751" s="13">
        <v>0</v>
      </c>
      <c r="I751" s="14">
        <v>0</v>
      </c>
      <c r="J751" s="14"/>
      <c r="K751" s="14">
        <v>0</v>
      </c>
      <c r="L751" s="14">
        <v>0</v>
      </c>
      <c r="M751" s="13">
        <v>0</v>
      </c>
      <c r="N751" s="14">
        <v>0</v>
      </c>
      <c r="O751" s="14"/>
      <c r="P751" s="13">
        <v>0</v>
      </c>
      <c r="Q751" s="14">
        <v>0</v>
      </c>
      <c r="R751" s="14"/>
      <c r="S751" s="13">
        <v>0</v>
      </c>
      <c r="T751" s="14">
        <v>0</v>
      </c>
      <c r="U751" s="14"/>
      <c r="V751" s="13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2" t="s">
        <v>20</v>
      </c>
    </row>
    <row r="752" spans="1:31">
      <c r="A752" s="7" t="s">
        <v>1576</v>
      </c>
      <c r="B752" s="8" t="s">
        <v>54</v>
      </c>
      <c r="C752" s="9" t="s">
        <v>67</v>
      </c>
      <c r="D752" s="8" t="s">
        <v>63</v>
      </c>
      <c r="E752" s="9" t="s">
        <v>47</v>
      </c>
      <c r="F752" s="9">
        <v>1998</v>
      </c>
      <c r="G752" s="9">
        <v>0.1</v>
      </c>
      <c r="H752" s="10">
        <v>5</v>
      </c>
      <c r="I752" s="9">
        <v>5</v>
      </c>
      <c r="J752" s="9">
        <v>100</v>
      </c>
      <c r="K752" s="9">
        <v>86</v>
      </c>
      <c r="L752" s="9">
        <v>15</v>
      </c>
      <c r="M752" s="10">
        <v>2</v>
      </c>
      <c r="N752" s="9">
        <v>2</v>
      </c>
      <c r="O752" s="9">
        <v>100</v>
      </c>
      <c r="P752" s="10">
        <v>3</v>
      </c>
      <c r="Q752" s="9">
        <v>3</v>
      </c>
      <c r="R752" s="9">
        <v>100</v>
      </c>
      <c r="S752" s="13">
        <v>0</v>
      </c>
      <c r="T752" s="14">
        <v>0</v>
      </c>
      <c r="U752" s="14"/>
      <c r="V752" s="13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2" t="s">
        <v>20</v>
      </c>
    </row>
    <row r="753" spans="1:31">
      <c r="A753" s="7" t="s">
        <v>1577</v>
      </c>
      <c r="B753" s="8" t="s">
        <v>54</v>
      </c>
      <c r="C753" s="9" t="s">
        <v>41</v>
      </c>
      <c r="D753" s="8" t="s">
        <v>83</v>
      </c>
      <c r="E753" s="9" t="s">
        <v>1578</v>
      </c>
      <c r="F753" s="9">
        <v>2002</v>
      </c>
      <c r="G753" s="9">
        <v>2</v>
      </c>
      <c r="H753" s="10">
        <v>87</v>
      </c>
      <c r="I753" s="9">
        <v>92</v>
      </c>
      <c r="J753" s="9">
        <v>94.6</v>
      </c>
      <c r="K753" s="9">
        <v>1518</v>
      </c>
      <c r="L753" s="9">
        <v>232</v>
      </c>
      <c r="M753" s="10">
        <v>34</v>
      </c>
      <c r="N753" s="9">
        <v>37</v>
      </c>
      <c r="O753" s="9">
        <v>91.9</v>
      </c>
      <c r="P753" s="10">
        <v>43</v>
      </c>
      <c r="Q753" s="9">
        <v>45</v>
      </c>
      <c r="R753" s="9">
        <v>95.6</v>
      </c>
      <c r="S753" s="10">
        <v>8</v>
      </c>
      <c r="T753" s="9">
        <v>8</v>
      </c>
      <c r="U753" s="9">
        <v>100</v>
      </c>
      <c r="V753" s="13">
        <v>0</v>
      </c>
      <c r="W753" s="14">
        <v>0</v>
      </c>
      <c r="X753" s="14">
        <v>0</v>
      </c>
      <c r="Y753" s="14">
        <v>0</v>
      </c>
      <c r="Z753" s="14">
        <v>0</v>
      </c>
      <c r="AA753" s="9">
        <v>4</v>
      </c>
      <c r="AB753" s="9">
        <v>1</v>
      </c>
      <c r="AC753" s="14">
        <v>0</v>
      </c>
      <c r="AD753" s="9">
        <v>4</v>
      </c>
      <c r="AE753" s="12" t="s">
        <v>20</v>
      </c>
    </row>
    <row r="754" spans="1:31">
      <c r="A754" s="7" t="s">
        <v>1579</v>
      </c>
      <c r="B754" s="8" t="s">
        <v>54</v>
      </c>
      <c r="C754" s="9" t="s">
        <v>67</v>
      </c>
      <c r="D754" s="8" t="s">
        <v>157</v>
      </c>
      <c r="E754" s="9" t="s">
        <v>1580</v>
      </c>
      <c r="F754" s="9">
        <v>2003</v>
      </c>
      <c r="G754" s="14">
        <v>0</v>
      </c>
      <c r="H754" s="10">
        <v>2</v>
      </c>
      <c r="I754" s="9">
        <v>4</v>
      </c>
      <c r="J754" s="9">
        <v>50</v>
      </c>
      <c r="K754" s="9">
        <v>21</v>
      </c>
      <c r="L754" s="9">
        <v>9</v>
      </c>
      <c r="M754" s="10">
        <v>2</v>
      </c>
      <c r="N754" s="9">
        <v>3</v>
      </c>
      <c r="O754" s="9">
        <v>66.7</v>
      </c>
      <c r="P754" s="13">
        <v>0</v>
      </c>
      <c r="Q754" s="9">
        <v>1</v>
      </c>
      <c r="R754" s="14">
        <v>0</v>
      </c>
      <c r="S754" s="13">
        <v>0</v>
      </c>
      <c r="T754" s="14">
        <v>0</v>
      </c>
      <c r="U754" s="14"/>
      <c r="V754" s="13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2" t="s">
        <v>20</v>
      </c>
    </row>
    <row r="755" spans="1:31">
      <c r="A755" s="50" t="s">
        <v>1581</v>
      </c>
      <c r="B755" s="52" t="s">
        <v>34</v>
      </c>
      <c r="C755" s="53" t="s">
        <v>67</v>
      </c>
      <c r="D755" s="52" t="s">
        <v>46</v>
      </c>
      <c r="E755" s="53" t="s">
        <v>1582</v>
      </c>
      <c r="F755" s="53">
        <v>1997</v>
      </c>
      <c r="G755" s="53">
        <v>17.8</v>
      </c>
      <c r="H755" s="56">
        <v>857</v>
      </c>
      <c r="I755" s="53">
        <v>949</v>
      </c>
      <c r="J755" s="53">
        <v>90.3</v>
      </c>
      <c r="K755" s="53">
        <v>14757</v>
      </c>
      <c r="L755" s="53">
        <v>6038</v>
      </c>
      <c r="M755" s="56">
        <v>378</v>
      </c>
      <c r="N755" s="53">
        <v>399</v>
      </c>
      <c r="O755" s="53">
        <v>94.7</v>
      </c>
      <c r="P755" s="56">
        <v>416</v>
      </c>
      <c r="Q755" s="53">
        <v>436</v>
      </c>
      <c r="R755" s="53">
        <v>95.4</v>
      </c>
      <c r="S755" s="56">
        <v>53</v>
      </c>
      <c r="T755" s="53">
        <v>99</v>
      </c>
      <c r="U755" s="53">
        <v>53.5</v>
      </c>
      <c r="V755" s="57">
        <v>0</v>
      </c>
      <c r="W755" s="54">
        <v>0</v>
      </c>
      <c r="X755" s="53">
        <v>0.3</v>
      </c>
      <c r="Y755" s="54">
        <v>0</v>
      </c>
      <c r="Z755" s="54">
        <v>0</v>
      </c>
      <c r="AA755" s="53">
        <v>44</v>
      </c>
      <c r="AB755" s="53">
        <v>1</v>
      </c>
      <c r="AC755" s="54">
        <v>0</v>
      </c>
      <c r="AD755" s="53">
        <v>59</v>
      </c>
      <c r="AE755" s="61" t="s">
        <v>20</v>
      </c>
    </row>
    <row r="756" spans="1:31">
      <c r="A756" s="7" t="s">
        <v>1583</v>
      </c>
      <c r="B756" s="8" t="s">
        <v>54</v>
      </c>
      <c r="C756" s="9" t="s">
        <v>273</v>
      </c>
      <c r="D756" s="8" t="s">
        <v>157</v>
      </c>
      <c r="E756" s="9" t="s">
        <v>1584</v>
      </c>
      <c r="F756" s="9">
        <v>2005</v>
      </c>
      <c r="G756" s="9">
        <v>0.2</v>
      </c>
      <c r="H756" s="10">
        <v>1</v>
      </c>
      <c r="I756" s="9">
        <v>2</v>
      </c>
      <c r="J756" s="9">
        <v>50</v>
      </c>
      <c r="K756" s="9">
        <v>12</v>
      </c>
      <c r="L756" s="9">
        <v>5</v>
      </c>
      <c r="M756" s="10">
        <v>1</v>
      </c>
      <c r="N756" s="9">
        <v>2</v>
      </c>
      <c r="O756" s="9">
        <v>50</v>
      </c>
      <c r="P756" s="13">
        <v>0</v>
      </c>
      <c r="Q756" s="14">
        <v>0</v>
      </c>
      <c r="R756" s="14"/>
      <c r="S756" s="13">
        <v>0</v>
      </c>
      <c r="T756" s="14">
        <v>0</v>
      </c>
      <c r="U756" s="14"/>
      <c r="V756" s="13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2" t="s">
        <v>20</v>
      </c>
    </row>
    <row r="757" spans="1:31">
      <c r="A757" s="7" t="s">
        <v>1585</v>
      </c>
      <c r="B757" s="8" t="s">
        <v>164</v>
      </c>
      <c r="C757" s="9" t="s">
        <v>41</v>
      </c>
      <c r="D757" s="8" t="s">
        <v>147</v>
      </c>
      <c r="E757" s="9" t="s">
        <v>1586</v>
      </c>
      <c r="F757" s="9">
        <v>2008</v>
      </c>
      <c r="G757" s="9">
        <v>0.3</v>
      </c>
      <c r="H757" s="10">
        <v>4</v>
      </c>
      <c r="I757" s="9">
        <v>4</v>
      </c>
      <c r="J757" s="9">
        <v>100</v>
      </c>
      <c r="K757" s="9">
        <v>83</v>
      </c>
      <c r="L757" s="14">
        <v>0</v>
      </c>
      <c r="M757" s="10">
        <v>1</v>
      </c>
      <c r="N757" s="9">
        <v>1</v>
      </c>
      <c r="O757" s="9">
        <v>100</v>
      </c>
      <c r="P757" s="10">
        <v>3</v>
      </c>
      <c r="Q757" s="9">
        <v>3</v>
      </c>
      <c r="R757" s="9">
        <v>100</v>
      </c>
      <c r="S757" s="13">
        <v>0</v>
      </c>
      <c r="T757" s="14">
        <v>0</v>
      </c>
      <c r="U757" s="14"/>
      <c r="V757" s="13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2" t="s">
        <v>20</v>
      </c>
    </row>
    <row r="758" spans="1:31">
      <c r="A758" s="7" t="s">
        <v>1587</v>
      </c>
      <c r="B758" s="8" t="s">
        <v>54</v>
      </c>
      <c r="C758" s="9" t="s">
        <v>67</v>
      </c>
      <c r="D758" s="8" t="s">
        <v>77</v>
      </c>
      <c r="E758" s="9" t="s">
        <v>1588</v>
      </c>
      <c r="F758" s="9">
        <v>2000</v>
      </c>
      <c r="G758" s="14">
        <v>0</v>
      </c>
      <c r="H758" s="10">
        <v>3</v>
      </c>
      <c r="I758" s="9">
        <v>3</v>
      </c>
      <c r="J758" s="9">
        <v>100</v>
      </c>
      <c r="K758" s="9">
        <v>47</v>
      </c>
      <c r="L758" s="14">
        <v>0</v>
      </c>
      <c r="M758" s="10">
        <v>1</v>
      </c>
      <c r="N758" s="9">
        <v>1</v>
      </c>
      <c r="O758" s="9">
        <v>100</v>
      </c>
      <c r="P758" s="10">
        <v>2</v>
      </c>
      <c r="Q758" s="9">
        <v>2</v>
      </c>
      <c r="R758" s="9">
        <v>100</v>
      </c>
      <c r="S758" s="13">
        <v>0</v>
      </c>
      <c r="T758" s="14">
        <v>0</v>
      </c>
      <c r="U758" s="14"/>
      <c r="V758" s="13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2" t="s">
        <v>20</v>
      </c>
    </row>
    <row r="759" spans="1:31">
      <c r="A759" s="7" t="s">
        <v>1589</v>
      </c>
      <c r="B759" s="8" t="s">
        <v>204</v>
      </c>
      <c r="C759" s="9" t="s">
        <v>29</v>
      </c>
      <c r="D759" s="8" t="s">
        <v>50</v>
      </c>
      <c r="E759" s="9" t="s">
        <v>1590</v>
      </c>
      <c r="F759" s="9">
        <v>1999</v>
      </c>
      <c r="G759" s="9">
        <v>1.2</v>
      </c>
      <c r="H759" s="10">
        <v>69</v>
      </c>
      <c r="I759" s="9">
        <v>80</v>
      </c>
      <c r="J759" s="9">
        <v>86.3</v>
      </c>
      <c r="K759" s="9">
        <v>889</v>
      </c>
      <c r="L759" s="9">
        <v>203</v>
      </c>
      <c r="M759" s="10">
        <v>44</v>
      </c>
      <c r="N759" s="9">
        <v>48</v>
      </c>
      <c r="O759" s="9">
        <v>91.7</v>
      </c>
      <c r="P759" s="10">
        <v>20</v>
      </c>
      <c r="Q759" s="9">
        <v>24</v>
      </c>
      <c r="R759" s="9">
        <v>83.3</v>
      </c>
      <c r="S759" s="10">
        <v>1</v>
      </c>
      <c r="T759" s="9">
        <v>2</v>
      </c>
      <c r="U759" s="9">
        <v>50</v>
      </c>
      <c r="V759" s="13">
        <v>0</v>
      </c>
      <c r="W759" s="14">
        <v>0</v>
      </c>
      <c r="X759" s="9">
        <v>0.1</v>
      </c>
      <c r="Y759" s="14">
        <v>0</v>
      </c>
      <c r="Z759" s="9">
        <v>1</v>
      </c>
      <c r="AA759" s="9">
        <v>7</v>
      </c>
      <c r="AB759" s="9">
        <v>1</v>
      </c>
      <c r="AC759" s="14">
        <v>0</v>
      </c>
      <c r="AD759" s="9">
        <v>7</v>
      </c>
      <c r="AE759" s="12" t="s">
        <v>20</v>
      </c>
    </row>
    <row r="760" spans="1:31">
      <c r="A760" s="7" t="s">
        <v>1591</v>
      </c>
      <c r="B760" s="8" t="s">
        <v>1592</v>
      </c>
      <c r="C760" s="9" t="s">
        <v>41</v>
      </c>
      <c r="D760" s="8" t="s">
        <v>157</v>
      </c>
      <c r="E760" s="9" t="s">
        <v>1593</v>
      </c>
      <c r="F760" s="9">
        <v>1999</v>
      </c>
      <c r="G760" s="9">
        <v>3.4</v>
      </c>
      <c r="H760" s="10">
        <v>138</v>
      </c>
      <c r="I760" s="9">
        <v>168</v>
      </c>
      <c r="J760" s="9">
        <v>82.1</v>
      </c>
      <c r="K760" s="9">
        <v>2038</v>
      </c>
      <c r="L760" s="9">
        <v>626</v>
      </c>
      <c r="M760" s="10">
        <v>84</v>
      </c>
      <c r="N760" s="9">
        <v>98</v>
      </c>
      <c r="O760" s="9">
        <v>85.7</v>
      </c>
      <c r="P760" s="10">
        <v>42</v>
      </c>
      <c r="Q760" s="9">
        <v>48</v>
      </c>
      <c r="R760" s="9">
        <v>87.5</v>
      </c>
      <c r="S760" s="10">
        <v>8</v>
      </c>
      <c r="T760" s="9">
        <v>12</v>
      </c>
      <c r="U760" s="9">
        <v>66.7</v>
      </c>
      <c r="V760" s="13">
        <v>0</v>
      </c>
      <c r="W760" s="14">
        <v>0</v>
      </c>
      <c r="X760" s="14">
        <v>0</v>
      </c>
      <c r="Y760" s="14">
        <v>0</v>
      </c>
      <c r="Z760" s="9">
        <v>1</v>
      </c>
      <c r="AA760" s="9">
        <v>18</v>
      </c>
      <c r="AB760" s="14">
        <v>0</v>
      </c>
      <c r="AC760" s="14">
        <v>0</v>
      </c>
      <c r="AD760" s="9">
        <v>13</v>
      </c>
      <c r="AE760" s="12" t="s">
        <v>20</v>
      </c>
    </row>
    <row r="761" spans="1:31">
      <c r="A761" s="7" t="s">
        <v>1594</v>
      </c>
      <c r="B761" s="8" t="s">
        <v>164</v>
      </c>
      <c r="C761" s="9" t="s">
        <v>918</v>
      </c>
      <c r="D761" s="8" t="s">
        <v>221</v>
      </c>
      <c r="E761" s="9" t="s">
        <v>1199</v>
      </c>
      <c r="F761" s="9">
        <v>2001</v>
      </c>
      <c r="G761" s="9">
        <v>19</v>
      </c>
      <c r="H761" s="10">
        <v>600</v>
      </c>
      <c r="I761" s="9">
        <v>766</v>
      </c>
      <c r="J761" s="9">
        <v>78.3</v>
      </c>
      <c r="K761" s="9">
        <v>14358</v>
      </c>
      <c r="L761" s="9">
        <v>9707</v>
      </c>
      <c r="M761" s="10">
        <v>136</v>
      </c>
      <c r="N761" s="9">
        <v>136</v>
      </c>
      <c r="O761" s="9">
        <v>100</v>
      </c>
      <c r="P761" s="10">
        <v>340</v>
      </c>
      <c r="Q761" s="9">
        <v>354</v>
      </c>
      <c r="R761" s="9">
        <v>96</v>
      </c>
      <c r="S761" s="10">
        <v>124</v>
      </c>
      <c r="T761" s="9">
        <v>272</v>
      </c>
      <c r="U761" s="9">
        <v>45.6</v>
      </c>
      <c r="V761" s="13">
        <v>0</v>
      </c>
      <c r="W761" s="14">
        <v>0</v>
      </c>
      <c r="X761" s="14">
        <v>0</v>
      </c>
      <c r="Y761" s="14">
        <v>0</v>
      </c>
      <c r="Z761" s="14">
        <v>0</v>
      </c>
      <c r="AA761" s="9">
        <v>3</v>
      </c>
      <c r="AB761" s="14">
        <v>0</v>
      </c>
      <c r="AC761" s="14">
        <v>0</v>
      </c>
      <c r="AD761" s="14">
        <v>0</v>
      </c>
      <c r="AE761" s="12" t="s">
        <v>20</v>
      </c>
    </row>
    <row r="762" spans="1:31">
      <c r="A762" s="7" t="s">
        <v>1595</v>
      </c>
      <c r="B762" s="8" t="s">
        <v>54</v>
      </c>
      <c r="C762" s="9" t="s">
        <v>41</v>
      </c>
      <c r="D762" s="8" t="s">
        <v>36</v>
      </c>
      <c r="E762" s="9" t="s">
        <v>1596</v>
      </c>
      <c r="F762" s="9">
        <v>1998</v>
      </c>
      <c r="G762" s="9">
        <v>0.1</v>
      </c>
      <c r="H762" s="10">
        <v>3</v>
      </c>
      <c r="I762" s="9">
        <v>3</v>
      </c>
      <c r="J762" s="9">
        <v>100</v>
      </c>
      <c r="K762" s="9">
        <v>45</v>
      </c>
      <c r="L762" s="9">
        <v>12</v>
      </c>
      <c r="M762" s="10">
        <v>1</v>
      </c>
      <c r="N762" s="9">
        <v>1</v>
      </c>
      <c r="O762" s="9">
        <v>100</v>
      </c>
      <c r="P762" s="10">
        <v>2</v>
      </c>
      <c r="Q762" s="9">
        <v>2</v>
      </c>
      <c r="R762" s="9">
        <v>100</v>
      </c>
      <c r="S762" s="13">
        <v>0</v>
      </c>
      <c r="T762" s="14">
        <v>0</v>
      </c>
      <c r="U762" s="14"/>
      <c r="V762" s="13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9">
        <v>1</v>
      </c>
      <c r="AE762" s="12" t="s">
        <v>20</v>
      </c>
    </row>
    <row r="763" spans="1:31">
      <c r="A763" s="7" t="s">
        <v>1597</v>
      </c>
      <c r="B763" s="8" t="s">
        <v>54</v>
      </c>
      <c r="C763" s="9" t="s">
        <v>918</v>
      </c>
      <c r="D763" s="8" t="s">
        <v>50</v>
      </c>
      <c r="E763" s="9" t="s">
        <v>1598</v>
      </c>
      <c r="F763" s="9">
        <v>1999</v>
      </c>
      <c r="G763" s="9">
        <v>1.8</v>
      </c>
      <c r="H763" s="10">
        <v>22</v>
      </c>
      <c r="I763" s="9">
        <v>51</v>
      </c>
      <c r="J763" s="9">
        <v>43.1</v>
      </c>
      <c r="K763" s="9">
        <v>827</v>
      </c>
      <c r="L763" s="9">
        <v>685</v>
      </c>
      <c r="M763" s="10">
        <v>2</v>
      </c>
      <c r="N763" s="9">
        <v>2</v>
      </c>
      <c r="O763" s="9">
        <v>100</v>
      </c>
      <c r="P763" s="10">
        <v>7</v>
      </c>
      <c r="Q763" s="9">
        <v>8</v>
      </c>
      <c r="R763" s="9">
        <v>87.5</v>
      </c>
      <c r="S763" s="10">
        <v>13</v>
      </c>
      <c r="T763" s="9">
        <v>41</v>
      </c>
      <c r="U763" s="9">
        <v>31.7</v>
      </c>
      <c r="V763" s="13">
        <v>0</v>
      </c>
      <c r="W763" s="14">
        <v>0</v>
      </c>
      <c r="X763" s="14">
        <v>0</v>
      </c>
      <c r="Y763" s="14">
        <v>0</v>
      </c>
      <c r="Z763" s="14">
        <v>0</v>
      </c>
      <c r="AA763" s="9">
        <v>2</v>
      </c>
      <c r="AB763" s="14">
        <v>0</v>
      </c>
      <c r="AC763" s="14">
        <v>0</v>
      </c>
      <c r="AD763" s="14">
        <v>0</v>
      </c>
      <c r="AE763" s="12" t="s">
        <v>20</v>
      </c>
    </row>
    <row r="764" spans="1:31">
      <c r="A764" s="7" t="s">
        <v>1599</v>
      </c>
      <c r="B764" s="8" t="s">
        <v>54</v>
      </c>
      <c r="C764" s="9" t="s">
        <v>67</v>
      </c>
      <c r="D764" s="8" t="s">
        <v>96</v>
      </c>
      <c r="E764" s="9" t="s">
        <v>1600</v>
      </c>
      <c r="F764" s="9">
        <v>2002</v>
      </c>
      <c r="G764" s="9">
        <v>4.5</v>
      </c>
      <c r="H764" s="10">
        <v>213</v>
      </c>
      <c r="I764" s="9">
        <v>257</v>
      </c>
      <c r="J764" s="9">
        <v>82.9</v>
      </c>
      <c r="K764" s="9">
        <v>3699</v>
      </c>
      <c r="L764" s="9">
        <v>1282</v>
      </c>
      <c r="M764" s="10">
        <v>93</v>
      </c>
      <c r="N764" s="9">
        <v>103</v>
      </c>
      <c r="O764" s="9">
        <v>90.3</v>
      </c>
      <c r="P764" s="10">
        <v>106</v>
      </c>
      <c r="Q764" s="9">
        <v>116</v>
      </c>
      <c r="R764" s="9">
        <v>91.4</v>
      </c>
      <c r="S764" s="10">
        <v>11</v>
      </c>
      <c r="T764" s="9">
        <v>27</v>
      </c>
      <c r="U764" s="9">
        <v>40.700000000000003</v>
      </c>
      <c r="V764" s="13">
        <v>0</v>
      </c>
      <c r="W764" s="14">
        <v>0</v>
      </c>
      <c r="X764" s="9">
        <v>0.1</v>
      </c>
      <c r="Y764" s="14">
        <v>0</v>
      </c>
      <c r="Z764" s="9">
        <v>1</v>
      </c>
      <c r="AA764" s="9">
        <v>12</v>
      </c>
      <c r="AB764" s="9">
        <v>3</v>
      </c>
      <c r="AC764" s="14">
        <v>0</v>
      </c>
      <c r="AD764" s="9">
        <v>15</v>
      </c>
      <c r="AE764" s="12" t="s">
        <v>20</v>
      </c>
    </row>
    <row r="765" spans="1:31">
      <c r="A765" s="7" t="s">
        <v>1601</v>
      </c>
      <c r="B765" s="14"/>
      <c r="C765" s="9" t="s">
        <v>918</v>
      </c>
      <c r="D765" s="8" t="s">
        <v>50</v>
      </c>
      <c r="E765" s="14"/>
      <c r="F765" s="14"/>
      <c r="G765" s="9">
        <v>2.2000000000000002</v>
      </c>
      <c r="H765" s="10">
        <v>45</v>
      </c>
      <c r="I765" s="9">
        <v>77</v>
      </c>
      <c r="J765" s="9">
        <v>58.4</v>
      </c>
      <c r="K765" s="9">
        <v>1297</v>
      </c>
      <c r="L765" s="9">
        <v>960</v>
      </c>
      <c r="M765" s="10">
        <v>8</v>
      </c>
      <c r="N765" s="9">
        <v>8</v>
      </c>
      <c r="O765" s="9">
        <v>100</v>
      </c>
      <c r="P765" s="10">
        <v>21</v>
      </c>
      <c r="Q765" s="9">
        <v>21</v>
      </c>
      <c r="R765" s="9">
        <v>100</v>
      </c>
      <c r="S765" s="10">
        <v>15</v>
      </c>
      <c r="T765" s="9">
        <v>46</v>
      </c>
      <c r="U765" s="9">
        <v>32.6</v>
      </c>
      <c r="V765" s="13">
        <v>0</v>
      </c>
      <c r="W765" s="14">
        <v>0</v>
      </c>
      <c r="X765" s="14">
        <v>0</v>
      </c>
      <c r="Y765" s="14">
        <v>0</v>
      </c>
      <c r="Z765" s="14">
        <v>0</v>
      </c>
      <c r="AA765" s="9">
        <v>1</v>
      </c>
      <c r="AB765" s="14">
        <v>0</v>
      </c>
      <c r="AC765" s="14">
        <v>0</v>
      </c>
      <c r="AD765" s="14">
        <v>0</v>
      </c>
      <c r="AE765" s="12" t="s">
        <v>20</v>
      </c>
    </row>
    <row r="766" spans="1:31">
      <c r="A766" s="7" t="s">
        <v>1602</v>
      </c>
      <c r="B766" s="8" t="s">
        <v>164</v>
      </c>
      <c r="C766" s="9" t="s">
        <v>918</v>
      </c>
      <c r="D766" s="8" t="s">
        <v>50</v>
      </c>
      <c r="E766" s="9" t="s">
        <v>1603</v>
      </c>
      <c r="F766" s="9">
        <v>1997</v>
      </c>
      <c r="G766" s="9">
        <v>17</v>
      </c>
      <c r="H766" s="10">
        <v>355</v>
      </c>
      <c r="I766" s="9">
        <v>581</v>
      </c>
      <c r="J766" s="9">
        <v>61.1</v>
      </c>
      <c r="K766" s="9">
        <v>11122</v>
      </c>
      <c r="L766" s="9">
        <v>8526</v>
      </c>
      <c r="M766" s="10">
        <v>56</v>
      </c>
      <c r="N766" s="9">
        <v>56</v>
      </c>
      <c r="O766" s="9">
        <v>100</v>
      </c>
      <c r="P766" s="10">
        <v>156</v>
      </c>
      <c r="Q766" s="9">
        <v>158</v>
      </c>
      <c r="R766" s="9">
        <v>98.7</v>
      </c>
      <c r="S766" s="10">
        <v>143</v>
      </c>
      <c r="T766" s="9">
        <v>364</v>
      </c>
      <c r="U766" s="9">
        <v>39.299999999999997</v>
      </c>
      <c r="V766" s="13">
        <v>0</v>
      </c>
      <c r="W766" s="14">
        <v>0</v>
      </c>
      <c r="X766" s="9">
        <v>0.1</v>
      </c>
      <c r="Y766" s="14">
        <v>0</v>
      </c>
      <c r="Z766" s="14">
        <v>0</v>
      </c>
      <c r="AA766" s="9">
        <v>11</v>
      </c>
      <c r="AB766" s="14">
        <v>0</v>
      </c>
      <c r="AC766" s="14">
        <v>0</v>
      </c>
      <c r="AD766" s="14">
        <v>0</v>
      </c>
      <c r="AE766" s="12" t="s">
        <v>20</v>
      </c>
    </row>
    <row r="767" spans="1:31">
      <c r="A767" s="7" t="s">
        <v>1604</v>
      </c>
      <c r="B767" s="8" t="s">
        <v>164</v>
      </c>
      <c r="C767" s="9" t="s">
        <v>67</v>
      </c>
      <c r="D767" s="8" t="s">
        <v>133</v>
      </c>
      <c r="E767" s="9" t="s">
        <v>1605</v>
      </c>
      <c r="F767" s="9">
        <v>2006</v>
      </c>
      <c r="G767" s="9">
        <v>4.8</v>
      </c>
      <c r="H767" s="10">
        <v>239</v>
      </c>
      <c r="I767" s="9">
        <v>286</v>
      </c>
      <c r="J767" s="9">
        <v>83.6</v>
      </c>
      <c r="K767" s="9">
        <v>4580</v>
      </c>
      <c r="L767" s="9">
        <v>1794</v>
      </c>
      <c r="M767" s="10">
        <v>81</v>
      </c>
      <c r="N767" s="9">
        <v>89</v>
      </c>
      <c r="O767" s="9">
        <v>91</v>
      </c>
      <c r="P767" s="10">
        <v>129</v>
      </c>
      <c r="Q767" s="9">
        <v>146</v>
      </c>
      <c r="R767" s="9">
        <v>88.4</v>
      </c>
      <c r="S767" s="10">
        <v>26</v>
      </c>
      <c r="T767" s="9">
        <v>41</v>
      </c>
      <c r="U767" s="9">
        <v>63.4</v>
      </c>
      <c r="V767" s="13">
        <v>0</v>
      </c>
      <c r="W767" s="14">
        <v>0</v>
      </c>
      <c r="X767" s="9">
        <v>0.1</v>
      </c>
      <c r="Y767" s="14">
        <v>0</v>
      </c>
      <c r="Z767" s="9">
        <v>1</v>
      </c>
      <c r="AA767" s="9">
        <v>30</v>
      </c>
      <c r="AB767" s="9">
        <v>1</v>
      </c>
      <c r="AC767" s="14">
        <v>0</v>
      </c>
      <c r="AD767" s="9">
        <v>17</v>
      </c>
      <c r="AE767" s="12" t="s">
        <v>20</v>
      </c>
    </row>
    <row r="768" spans="1:31">
      <c r="A768" s="7" t="s">
        <v>1606</v>
      </c>
      <c r="B768" s="8" t="s">
        <v>54</v>
      </c>
      <c r="C768" s="9" t="s">
        <v>918</v>
      </c>
      <c r="D768" s="8" t="s">
        <v>55</v>
      </c>
      <c r="E768" s="9" t="s">
        <v>1607</v>
      </c>
      <c r="F768" s="9">
        <v>1995</v>
      </c>
      <c r="G768" s="9">
        <v>11</v>
      </c>
      <c r="H768" s="10">
        <v>218</v>
      </c>
      <c r="I768" s="9">
        <v>352</v>
      </c>
      <c r="J768" s="9">
        <v>61.9</v>
      </c>
      <c r="K768" s="9">
        <v>6993</v>
      </c>
      <c r="L768" s="9">
        <v>5387</v>
      </c>
      <c r="M768" s="10">
        <v>25</v>
      </c>
      <c r="N768" s="9">
        <v>26</v>
      </c>
      <c r="O768" s="9">
        <v>96.2</v>
      </c>
      <c r="P768" s="10">
        <v>98</v>
      </c>
      <c r="Q768" s="9">
        <v>100</v>
      </c>
      <c r="R768" s="9">
        <v>98</v>
      </c>
      <c r="S768" s="10">
        <v>95</v>
      </c>
      <c r="T768" s="9">
        <v>225</v>
      </c>
      <c r="U768" s="9">
        <v>42.2</v>
      </c>
      <c r="V768" s="13">
        <v>0</v>
      </c>
      <c r="W768" s="14">
        <v>0</v>
      </c>
      <c r="X768" s="9">
        <v>0.1</v>
      </c>
      <c r="Y768" s="14">
        <v>0</v>
      </c>
      <c r="Z768" s="14">
        <v>0</v>
      </c>
      <c r="AA768" s="9">
        <v>13</v>
      </c>
      <c r="AB768" s="9">
        <v>1</v>
      </c>
      <c r="AC768" s="14">
        <v>0</v>
      </c>
      <c r="AD768" s="14">
        <v>0</v>
      </c>
      <c r="AE768" s="12" t="s">
        <v>20</v>
      </c>
    </row>
    <row r="769" spans="1:31">
      <c r="A769" s="7" t="s">
        <v>1608</v>
      </c>
      <c r="B769" s="8" t="s">
        <v>54</v>
      </c>
      <c r="C769" s="9" t="s">
        <v>67</v>
      </c>
      <c r="D769" s="8" t="s">
        <v>178</v>
      </c>
      <c r="E769" s="9" t="s">
        <v>1609</v>
      </c>
      <c r="F769" s="9">
        <v>1990</v>
      </c>
      <c r="G769" s="9">
        <v>4.4000000000000004</v>
      </c>
      <c r="H769" s="10">
        <v>213</v>
      </c>
      <c r="I769" s="9">
        <v>256</v>
      </c>
      <c r="J769" s="9">
        <v>83.2</v>
      </c>
      <c r="K769" s="9">
        <v>3580</v>
      </c>
      <c r="L769" s="9">
        <v>1510</v>
      </c>
      <c r="M769" s="10">
        <v>103</v>
      </c>
      <c r="N769" s="9">
        <v>119</v>
      </c>
      <c r="O769" s="9">
        <v>86.6</v>
      </c>
      <c r="P769" s="10">
        <v>95</v>
      </c>
      <c r="Q769" s="9">
        <v>110</v>
      </c>
      <c r="R769" s="9">
        <v>86.4</v>
      </c>
      <c r="S769" s="10">
        <v>13</v>
      </c>
      <c r="T769" s="9">
        <v>20</v>
      </c>
      <c r="U769" s="9">
        <v>65</v>
      </c>
      <c r="V769" s="13">
        <v>0</v>
      </c>
      <c r="W769" s="14">
        <v>0</v>
      </c>
      <c r="X769" s="9">
        <v>0.1</v>
      </c>
      <c r="Y769" s="14">
        <v>0</v>
      </c>
      <c r="Z769" s="14">
        <v>0</v>
      </c>
      <c r="AA769" s="9">
        <v>20</v>
      </c>
      <c r="AB769" s="14">
        <v>0</v>
      </c>
      <c r="AC769" s="14">
        <v>0</v>
      </c>
      <c r="AD769" s="9">
        <v>17</v>
      </c>
      <c r="AE769" s="12" t="s">
        <v>20</v>
      </c>
    </row>
    <row r="770" spans="1:31">
      <c r="A770" s="7" t="s">
        <v>1610</v>
      </c>
      <c r="B770" s="8" t="s">
        <v>164</v>
      </c>
      <c r="C770" s="9" t="s">
        <v>29</v>
      </c>
      <c r="D770" s="8" t="s">
        <v>55</v>
      </c>
      <c r="E770" s="9" t="s">
        <v>1611</v>
      </c>
      <c r="F770" s="9">
        <v>2005</v>
      </c>
      <c r="G770" s="9">
        <v>0.3</v>
      </c>
      <c r="H770" s="10">
        <v>8</v>
      </c>
      <c r="I770" s="9">
        <v>11</v>
      </c>
      <c r="J770" s="9">
        <v>72.7</v>
      </c>
      <c r="K770" s="9">
        <v>113</v>
      </c>
      <c r="L770" s="9">
        <v>18</v>
      </c>
      <c r="M770" s="10">
        <v>4</v>
      </c>
      <c r="N770" s="9">
        <v>6</v>
      </c>
      <c r="O770" s="9">
        <v>66.7</v>
      </c>
      <c r="P770" s="10">
        <v>4</v>
      </c>
      <c r="Q770" s="9">
        <v>5</v>
      </c>
      <c r="R770" s="9">
        <v>80</v>
      </c>
      <c r="S770" s="13">
        <v>0</v>
      </c>
      <c r="T770" s="14">
        <v>0</v>
      </c>
      <c r="U770" s="14"/>
      <c r="V770" s="13">
        <v>0</v>
      </c>
      <c r="W770" s="14">
        <v>0</v>
      </c>
      <c r="X770" s="14">
        <v>0</v>
      </c>
      <c r="Y770" s="14">
        <v>0</v>
      </c>
      <c r="Z770" s="14">
        <v>0</v>
      </c>
      <c r="AA770" s="9">
        <v>1</v>
      </c>
      <c r="AB770" s="14">
        <v>0</v>
      </c>
      <c r="AC770" s="14">
        <v>0</v>
      </c>
      <c r="AD770" s="9">
        <v>1</v>
      </c>
      <c r="AE770" s="12" t="s">
        <v>20</v>
      </c>
    </row>
    <row r="771" spans="1:31">
      <c r="A771" s="7" t="s">
        <v>1612</v>
      </c>
      <c r="B771" s="8" t="s">
        <v>54</v>
      </c>
      <c r="C771" s="9" t="s">
        <v>41</v>
      </c>
      <c r="D771" s="8" t="s">
        <v>133</v>
      </c>
      <c r="E771" s="9" t="s">
        <v>1580</v>
      </c>
      <c r="F771" s="9">
        <v>2003</v>
      </c>
      <c r="G771" s="9">
        <v>0.1</v>
      </c>
      <c r="H771" s="13">
        <v>0</v>
      </c>
      <c r="I771" s="9">
        <v>1</v>
      </c>
      <c r="J771" s="14">
        <v>0</v>
      </c>
      <c r="K771" s="14">
        <v>0</v>
      </c>
      <c r="L771" s="14">
        <v>0</v>
      </c>
      <c r="M771" s="13">
        <v>0</v>
      </c>
      <c r="N771" s="14">
        <v>0</v>
      </c>
      <c r="O771" s="14"/>
      <c r="P771" s="13">
        <v>0</v>
      </c>
      <c r="Q771" s="14">
        <v>0</v>
      </c>
      <c r="R771" s="14"/>
      <c r="S771" s="13">
        <v>0</v>
      </c>
      <c r="T771" s="9">
        <v>1</v>
      </c>
      <c r="U771" s="14">
        <v>0</v>
      </c>
      <c r="V771" s="13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2" t="s">
        <v>20</v>
      </c>
    </row>
    <row r="772" spans="1:31">
      <c r="A772" s="7" t="s">
        <v>1613</v>
      </c>
      <c r="B772" s="8" t="s">
        <v>22</v>
      </c>
      <c r="C772" s="9" t="s">
        <v>67</v>
      </c>
      <c r="D772" s="8" t="s">
        <v>178</v>
      </c>
      <c r="E772" s="9" t="s">
        <v>1614</v>
      </c>
      <c r="F772" s="9">
        <v>1991</v>
      </c>
      <c r="G772" s="9">
        <v>6.8</v>
      </c>
      <c r="H772" s="10">
        <v>276</v>
      </c>
      <c r="I772" s="9">
        <v>335</v>
      </c>
      <c r="J772" s="9">
        <v>82.4</v>
      </c>
      <c r="K772" s="9">
        <v>4936</v>
      </c>
      <c r="L772" s="9">
        <v>1832</v>
      </c>
      <c r="M772" s="10">
        <v>126</v>
      </c>
      <c r="N772" s="9">
        <v>135</v>
      </c>
      <c r="O772" s="9">
        <v>93.3</v>
      </c>
      <c r="P772" s="10">
        <v>127</v>
      </c>
      <c r="Q772" s="9">
        <v>139</v>
      </c>
      <c r="R772" s="9">
        <v>91.4</v>
      </c>
      <c r="S772" s="10">
        <v>20</v>
      </c>
      <c r="T772" s="9">
        <v>51</v>
      </c>
      <c r="U772" s="9">
        <v>39.200000000000003</v>
      </c>
      <c r="V772" s="13">
        <v>0</v>
      </c>
      <c r="W772" s="14">
        <v>0</v>
      </c>
      <c r="X772" s="9">
        <v>0.3</v>
      </c>
      <c r="Y772" s="14">
        <v>0</v>
      </c>
      <c r="Z772" s="14">
        <v>0</v>
      </c>
      <c r="AA772" s="9">
        <v>33</v>
      </c>
      <c r="AB772" s="9">
        <v>4</v>
      </c>
      <c r="AC772" s="14">
        <v>0</v>
      </c>
      <c r="AD772" s="9">
        <v>23</v>
      </c>
      <c r="AE772" s="12" t="s">
        <v>20</v>
      </c>
    </row>
    <row r="773" spans="1:31">
      <c r="A773" s="7" t="s">
        <v>1615</v>
      </c>
      <c r="B773" s="8" t="s">
        <v>54</v>
      </c>
      <c r="C773" s="9" t="s">
        <v>35</v>
      </c>
      <c r="D773" s="8" t="s">
        <v>46</v>
      </c>
      <c r="E773" s="9" t="s">
        <v>1616</v>
      </c>
      <c r="F773" s="9">
        <v>2005</v>
      </c>
      <c r="G773" s="9">
        <v>0.1</v>
      </c>
      <c r="H773" s="10">
        <v>1</v>
      </c>
      <c r="I773" s="9">
        <v>3</v>
      </c>
      <c r="J773" s="9">
        <v>33.299999999999997</v>
      </c>
      <c r="K773" s="9">
        <v>13</v>
      </c>
      <c r="L773" s="14">
        <v>0</v>
      </c>
      <c r="M773" s="10">
        <v>1</v>
      </c>
      <c r="N773" s="9">
        <v>1</v>
      </c>
      <c r="O773" s="9">
        <v>100</v>
      </c>
      <c r="P773" s="13">
        <v>0</v>
      </c>
      <c r="Q773" s="9">
        <v>2</v>
      </c>
      <c r="R773" s="14">
        <v>0</v>
      </c>
      <c r="S773" s="13">
        <v>0</v>
      </c>
      <c r="T773" s="14">
        <v>0</v>
      </c>
      <c r="U773" s="14"/>
      <c r="V773" s="13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2" t="s">
        <v>20</v>
      </c>
    </row>
    <row r="774" spans="1:31">
      <c r="A774" s="7" t="s">
        <v>1617</v>
      </c>
      <c r="B774" s="8" t="s">
        <v>322</v>
      </c>
      <c r="C774" s="9" t="s">
        <v>918</v>
      </c>
      <c r="D774" s="8" t="s">
        <v>147</v>
      </c>
      <c r="E774" s="9" t="s">
        <v>1618</v>
      </c>
      <c r="F774" s="9">
        <v>1996</v>
      </c>
      <c r="G774" s="9">
        <v>20</v>
      </c>
      <c r="H774" s="10">
        <v>536</v>
      </c>
      <c r="I774" s="9">
        <v>663</v>
      </c>
      <c r="J774" s="9">
        <v>80.8</v>
      </c>
      <c r="K774" s="9">
        <v>13489</v>
      </c>
      <c r="L774" s="9">
        <v>8717</v>
      </c>
      <c r="M774" s="10">
        <v>113</v>
      </c>
      <c r="N774" s="9">
        <v>115</v>
      </c>
      <c r="O774" s="9">
        <v>98.3</v>
      </c>
      <c r="P774" s="10">
        <v>277</v>
      </c>
      <c r="Q774" s="9">
        <v>280</v>
      </c>
      <c r="R774" s="9">
        <v>98.9</v>
      </c>
      <c r="S774" s="10">
        <v>146</v>
      </c>
      <c r="T774" s="9">
        <v>267</v>
      </c>
      <c r="U774" s="9">
        <v>54.7</v>
      </c>
      <c r="V774" s="13">
        <v>0</v>
      </c>
      <c r="W774" s="14">
        <v>0</v>
      </c>
      <c r="X774" s="14">
        <v>0</v>
      </c>
      <c r="Y774" s="14">
        <v>0</v>
      </c>
      <c r="Z774" s="14">
        <v>0</v>
      </c>
      <c r="AA774" s="9">
        <v>10</v>
      </c>
      <c r="AB774" s="14">
        <v>0</v>
      </c>
      <c r="AC774" s="14">
        <v>0</v>
      </c>
      <c r="AD774" s="9">
        <v>1</v>
      </c>
      <c r="AE774" s="12" t="s">
        <v>20</v>
      </c>
    </row>
    <row r="775" spans="1:31">
      <c r="A775" s="7" t="s">
        <v>1619</v>
      </c>
      <c r="B775" s="8" t="s">
        <v>576</v>
      </c>
      <c r="C775" s="9" t="s">
        <v>67</v>
      </c>
      <c r="D775" s="8" t="s">
        <v>136</v>
      </c>
      <c r="E775" s="9" t="s">
        <v>1620</v>
      </c>
      <c r="F775" s="9">
        <v>1997</v>
      </c>
      <c r="G775" s="9">
        <v>4.5</v>
      </c>
      <c r="H775" s="10">
        <v>248</v>
      </c>
      <c r="I775" s="9">
        <v>284</v>
      </c>
      <c r="J775" s="9">
        <v>87.3</v>
      </c>
      <c r="K775" s="9">
        <v>4120</v>
      </c>
      <c r="L775" s="9">
        <v>1487</v>
      </c>
      <c r="M775" s="10">
        <v>108</v>
      </c>
      <c r="N775" s="9">
        <v>110</v>
      </c>
      <c r="O775" s="9">
        <v>98.2</v>
      </c>
      <c r="P775" s="10">
        <v>125</v>
      </c>
      <c r="Q775" s="9">
        <v>136</v>
      </c>
      <c r="R775" s="9">
        <v>91.9</v>
      </c>
      <c r="S775" s="10">
        <v>10</v>
      </c>
      <c r="T775" s="9">
        <v>24</v>
      </c>
      <c r="U775" s="9">
        <v>41.7</v>
      </c>
      <c r="V775" s="13">
        <v>0</v>
      </c>
      <c r="W775" s="14">
        <v>0</v>
      </c>
      <c r="X775" s="9">
        <v>0.1</v>
      </c>
      <c r="Y775" s="14">
        <v>0</v>
      </c>
      <c r="Z775" s="14">
        <v>0</v>
      </c>
      <c r="AA775" s="9">
        <v>24</v>
      </c>
      <c r="AB775" s="9">
        <v>1</v>
      </c>
      <c r="AC775" s="14">
        <v>0</v>
      </c>
      <c r="AD775" s="9">
        <v>19</v>
      </c>
      <c r="AE775" s="12" t="s">
        <v>20</v>
      </c>
    </row>
    <row r="776" spans="1:31">
      <c r="A776" s="7" t="s">
        <v>1621</v>
      </c>
      <c r="B776" s="8" t="s">
        <v>54</v>
      </c>
      <c r="C776" s="9" t="s">
        <v>918</v>
      </c>
      <c r="D776" s="8" t="s">
        <v>178</v>
      </c>
      <c r="E776" s="9" t="s">
        <v>1622</v>
      </c>
      <c r="F776" s="9">
        <v>1993</v>
      </c>
      <c r="G776" s="9">
        <v>3.4</v>
      </c>
      <c r="H776" s="10">
        <v>70</v>
      </c>
      <c r="I776" s="9">
        <v>97</v>
      </c>
      <c r="J776" s="9">
        <v>72.2</v>
      </c>
      <c r="K776" s="9">
        <v>1765</v>
      </c>
      <c r="L776" s="9">
        <v>1335</v>
      </c>
      <c r="M776" s="10">
        <v>18</v>
      </c>
      <c r="N776" s="9">
        <v>18</v>
      </c>
      <c r="O776" s="9">
        <v>100</v>
      </c>
      <c r="P776" s="10">
        <v>30</v>
      </c>
      <c r="Q776" s="9">
        <v>32</v>
      </c>
      <c r="R776" s="9">
        <v>93.8</v>
      </c>
      <c r="S776" s="10">
        <v>22</v>
      </c>
      <c r="T776" s="9">
        <v>47</v>
      </c>
      <c r="U776" s="9">
        <v>46.8</v>
      </c>
      <c r="V776" s="13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2" t="s">
        <v>20</v>
      </c>
    </row>
    <row r="777" spans="1:31">
      <c r="A777" s="7" t="s">
        <v>1623</v>
      </c>
      <c r="B777" s="8" t="s">
        <v>293</v>
      </c>
      <c r="C777" s="9" t="s">
        <v>29</v>
      </c>
      <c r="D777" s="8" t="s">
        <v>30</v>
      </c>
      <c r="E777" s="9" t="s">
        <v>1624</v>
      </c>
      <c r="F777" s="9">
        <v>2001</v>
      </c>
      <c r="G777" s="9">
        <v>0.3</v>
      </c>
      <c r="H777" s="10">
        <v>8</v>
      </c>
      <c r="I777" s="9">
        <v>12</v>
      </c>
      <c r="J777" s="9">
        <v>66.7</v>
      </c>
      <c r="K777" s="9">
        <v>102</v>
      </c>
      <c r="L777" s="9">
        <v>12</v>
      </c>
      <c r="M777" s="10">
        <v>6</v>
      </c>
      <c r="N777" s="9">
        <v>8</v>
      </c>
      <c r="O777" s="9">
        <v>75</v>
      </c>
      <c r="P777" s="10">
        <v>2</v>
      </c>
      <c r="Q777" s="9">
        <v>4</v>
      </c>
      <c r="R777" s="9">
        <v>50</v>
      </c>
      <c r="S777" s="13">
        <v>0</v>
      </c>
      <c r="T777" s="14">
        <v>0</v>
      </c>
      <c r="U777" s="14"/>
      <c r="V777" s="13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9">
        <v>1</v>
      </c>
      <c r="AC777" s="14">
        <v>0</v>
      </c>
      <c r="AD777" s="9">
        <v>2</v>
      </c>
      <c r="AE777" s="12" t="s">
        <v>20</v>
      </c>
    </row>
    <row r="778" spans="1:31">
      <c r="A778" s="7" t="s">
        <v>1625</v>
      </c>
      <c r="B778" s="8" t="s">
        <v>54</v>
      </c>
      <c r="C778" s="9" t="s">
        <v>67</v>
      </c>
      <c r="D778" s="8" t="s">
        <v>50</v>
      </c>
      <c r="E778" s="9" t="s">
        <v>1268</v>
      </c>
      <c r="F778" s="9">
        <v>1997</v>
      </c>
      <c r="G778" s="9">
        <v>2</v>
      </c>
      <c r="H778" s="10">
        <v>71</v>
      </c>
      <c r="I778" s="9">
        <v>88</v>
      </c>
      <c r="J778" s="9">
        <v>80.7</v>
      </c>
      <c r="K778" s="9">
        <v>1222</v>
      </c>
      <c r="L778" s="9">
        <v>454</v>
      </c>
      <c r="M778" s="10">
        <v>34</v>
      </c>
      <c r="N778" s="9">
        <v>36</v>
      </c>
      <c r="O778" s="9">
        <v>94.4</v>
      </c>
      <c r="P778" s="10">
        <v>29</v>
      </c>
      <c r="Q778" s="9">
        <v>38</v>
      </c>
      <c r="R778" s="9">
        <v>76.3</v>
      </c>
      <c r="S778" s="10">
        <v>5</v>
      </c>
      <c r="T778" s="9">
        <v>9</v>
      </c>
      <c r="U778" s="9">
        <v>55.6</v>
      </c>
      <c r="V778" s="13">
        <v>0</v>
      </c>
      <c r="W778" s="14">
        <v>0</v>
      </c>
      <c r="X778" s="9">
        <v>0.1</v>
      </c>
      <c r="Y778" s="14">
        <v>0</v>
      </c>
      <c r="Z778" s="9">
        <v>1</v>
      </c>
      <c r="AA778" s="9">
        <v>3</v>
      </c>
      <c r="AB778" s="9">
        <v>2</v>
      </c>
      <c r="AC778" s="9">
        <v>1</v>
      </c>
      <c r="AD778" s="9">
        <v>6</v>
      </c>
      <c r="AE778" s="12" t="s">
        <v>20</v>
      </c>
    </row>
    <row r="779" spans="1:31">
      <c r="A779" s="7" t="s">
        <v>1626</v>
      </c>
      <c r="B779" s="8" t="s">
        <v>91</v>
      </c>
      <c r="C779" s="9" t="s">
        <v>67</v>
      </c>
      <c r="D779" s="8" t="s">
        <v>72</v>
      </c>
      <c r="E779" s="9" t="s">
        <v>1627</v>
      </c>
      <c r="F779" s="9">
        <v>2000</v>
      </c>
      <c r="G779" s="9">
        <v>3.3</v>
      </c>
      <c r="H779" s="10">
        <v>163</v>
      </c>
      <c r="I779" s="9">
        <v>196</v>
      </c>
      <c r="J779" s="9">
        <v>83.2</v>
      </c>
      <c r="K779" s="9">
        <v>2943</v>
      </c>
      <c r="L779" s="9">
        <v>1326</v>
      </c>
      <c r="M779" s="10">
        <v>76</v>
      </c>
      <c r="N779" s="9">
        <v>83</v>
      </c>
      <c r="O779" s="9">
        <v>91.6</v>
      </c>
      <c r="P779" s="10">
        <v>65</v>
      </c>
      <c r="Q779" s="9">
        <v>76</v>
      </c>
      <c r="R779" s="9">
        <v>85.5</v>
      </c>
      <c r="S779" s="10">
        <v>17</v>
      </c>
      <c r="T779" s="9">
        <v>31</v>
      </c>
      <c r="U779" s="9">
        <v>54.8</v>
      </c>
      <c r="V779" s="13">
        <v>0</v>
      </c>
      <c r="W779" s="14">
        <v>0</v>
      </c>
      <c r="X779" s="14">
        <v>0</v>
      </c>
      <c r="Y779" s="14">
        <v>0</v>
      </c>
      <c r="Z779" s="14">
        <v>0</v>
      </c>
      <c r="AA779" s="9">
        <v>3</v>
      </c>
      <c r="AB779" s="14">
        <v>0</v>
      </c>
      <c r="AC779" s="14">
        <v>0</v>
      </c>
      <c r="AD779" s="9">
        <v>8</v>
      </c>
      <c r="AE779" s="12" t="s">
        <v>20</v>
      </c>
    </row>
    <row r="780" spans="1:31">
      <c r="A780" s="7" t="s">
        <v>1628</v>
      </c>
      <c r="B780" s="8" t="s">
        <v>76</v>
      </c>
      <c r="C780" s="9" t="s">
        <v>918</v>
      </c>
      <c r="D780" s="8" t="s">
        <v>106</v>
      </c>
      <c r="E780" s="9" t="s">
        <v>1629</v>
      </c>
      <c r="F780" s="9">
        <v>1998</v>
      </c>
      <c r="G780" s="9">
        <v>2</v>
      </c>
      <c r="H780" s="10">
        <v>29</v>
      </c>
      <c r="I780" s="9">
        <v>42</v>
      </c>
      <c r="J780" s="9">
        <v>69</v>
      </c>
      <c r="K780" s="9">
        <v>648</v>
      </c>
      <c r="L780" s="9">
        <v>465</v>
      </c>
      <c r="M780" s="10">
        <v>10</v>
      </c>
      <c r="N780" s="9">
        <v>10</v>
      </c>
      <c r="O780" s="9">
        <v>100</v>
      </c>
      <c r="P780" s="10">
        <v>13</v>
      </c>
      <c r="Q780" s="9">
        <v>13</v>
      </c>
      <c r="R780" s="9">
        <v>100</v>
      </c>
      <c r="S780" s="10">
        <v>6</v>
      </c>
      <c r="T780" s="9">
        <v>19</v>
      </c>
      <c r="U780" s="9">
        <v>31.6</v>
      </c>
      <c r="V780" s="13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2" t="s">
        <v>20</v>
      </c>
    </row>
    <row r="781" spans="1:31">
      <c r="A781" s="50" t="s">
        <v>1630</v>
      </c>
      <c r="B781" s="52" t="s">
        <v>322</v>
      </c>
      <c r="C781" s="53" t="s">
        <v>29</v>
      </c>
      <c r="D781" s="52" t="s">
        <v>77</v>
      </c>
      <c r="E781" s="53" t="s">
        <v>1631</v>
      </c>
      <c r="F781" s="53">
        <v>1993</v>
      </c>
      <c r="G781" s="53">
        <v>0.7</v>
      </c>
      <c r="H781" s="56">
        <v>12</v>
      </c>
      <c r="I781" s="53">
        <v>15</v>
      </c>
      <c r="J781" s="53">
        <v>80</v>
      </c>
      <c r="K781" s="53">
        <v>184</v>
      </c>
      <c r="L781" s="53">
        <v>35</v>
      </c>
      <c r="M781" s="56">
        <v>5</v>
      </c>
      <c r="N781" s="53">
        <v>7</v>
      </c>
      <c r="O781" s="53">
        <v>71.400000000000006</v>
      </c>
      <c r="P781" s="56">
        <v>7</v>
      </c>
      <c r="Q781" s="53">
        <v>7</v>
      </c>
      <c r="R781" s="53">
        <v>100</v>
      </c>
      <c r="S781" s="57">
        <v>0</v>
      </c>
      <c r="T781" s="53">
        <v>1</v>
      </c>
      <c r="U781" s="54">
        <v>0</v>
      </c>
      <c r="V781" s="57">
        <v>0</v>
      </c>
      <c r="W781" s="54">
        <v>0</v>
      </c>
      <c r="X781" s="54">
        <v>0</v>
      </c>
      <c r="Y781" s="54">
        <v>0</v>
      </c>
      <c r="Z781" s="54">
        <v>0</v>
      </c>
      <c r="AA781" s="53">
        <v>1</v>
      </c>
      <c r="AB781" s="54">
        <v>0</v>
      </c>
      <c r="AC781" s="54">
        <v>0</v>
      </c>
      <c r="AD781" s="53">
        <v>1</v>
      </c>
      <c r="AE781" s="61" t="s">
        <v>20</v>
      </c>
    </row>
    <row r="782" spans="1:31">
      <c r="A782" s="7" t="s">
        <v>1632</v>
      </c>
      <c r="B782" s="8" t="s">
        <v>54</v>
      </c>
      <c r="C782" s="9" t="s">
        <v>82</v>
      </c>
      <c r="D782" s="8" t="s">
        <v>157</v>
      </c>
      <c r="E782" s="9" t="s">
        <v>1633</v>
      </c>
      <c r="F782" s="9">
        <v>2007</v>
      </c>
      <c r="G782" s="14">
        <v>0</v>
      </c>
      <c r="H782" s="13">
        <v>0</v>
      </c>
      <c r="I782" s="9">
        <v>1</v>
      </c>
      <c r="J782" s="14">
        <v>0</v>
      </c>
      <c r="K782" s="14">
        <v>0</v>
      </c>
      <c r="L782" s="14">
        <v>0</v>
      </c>
      <c r="M782" s="13">
        <v>0</v>
      </c>
      <c r="N782" s="14">
        <v>0</v>
      </c>
      <c r="O782" s="14"/>
      <c r="P782" s="13">
        <v>0</v>
      </c>
      <c r="Q782" s="14">
        <v>0</v>
      </c>
      <c r="R782" s="14"/>
      <c r="S782" s="13">
        <v>0</v>
      </c>
      <c r="T782" s="14">
        <v>0</v>
      </c>
      <c r="U782" s="14"/>
      <c r="V782" s="13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2" t="s">
        <v>20</v>
      </c>
    </row>
    <row r="783" spans="1:31">
      <c r="A783" s="7" t="s">
        <v>1634</v>
      </c>
      <c r="B783" s="8" t="s">
        <v>54</v>
      </c>
      <c r="C783" s="9" t="s">
        <v>82</v>
      </c>
      <c r="D783" s="8" t="s">
        <v>224</v>
      </c>
      <c r="E783" s="9" t="s">
        <v>1635</v>
      </c>
      <c r="F783" s="9">
        <v>1998</v>
      </c>
      <c r="G783" s="9">
        <v>0.7</v>
      </c>
      <c r="H783" s="10">
        <v>14</v>
      </c>
      <c r="I783" s="9">
        <v>27</v>
      </c>
      <c r="J783" s="9">
        <v>51.9</v>
      </c>
      <c r="K783" s="9">
        <v>199</v>
      </c>
      <c r="L783" s="9">
        <v>36</v>
      </c>
      <c r="M783" s="10">
        <v>8</v>
      </c>
      <c r="N783" s="9">
        <v>12</v>
      </c>
      <c r="O783" s="9">
        <v>66.7</v>
      </c>
      <c r="P783" s="10">
        <v>6</v>
      </c>
      <c r="Q783" s="9">
        <v>9</v>
      </c>
      <c r="R783" s="9">
        <v>66.7</v>
      </c>
      <c r="S783" s="13">
        <v>0</v>
      </c>
      <c r="T783" s="9">
        <v>2</v>
      </c>
      <c r="U783" s="14">
        <v>0</v>
      </c>
      <c r="V783" s="13">
        <v>0</v>
      </c>
      <c r="W783" s="14">
        <v>0</v>
      </c>
      <c r="X783" s="14">
        <v>0</v>
      </c>
      <c r="Y783" s="14">
        <v>0</v>
      </c>
      <c r="Z783" s="14">
        <v>0</v>
      </c>
      <c r="AA783" s="9">
        <v>1</v>
      </c>
      <c r="AB783" s="9">
        <v>1</v>
      </c>
      <c r="AC783" s="9">
        <v>1</v>
      </c>
      <c r="AD783" s="9">
        <v>2</v>
      </c>
      <c r="AE783" s="12" t="s">
        <v>20</v>
      </c>
    </row>
    <row r="784" spans="1:31">
      <c r="A784" s="7" t="s">
        <v>1636</v>
      </c>
      <c r="B784" s="8" t="s">
        <v>54</v>
      </c>
      <c r="C784" s="9" t="s">
        <v>67</v>
      </c>
      <c r="D784" s="8" t="s">
        <v>242</v>
      </c>
      <c r="E784" s="9" t="s">
        <v>1637</v>
      </c>
      <c r="F784" s="9">
        <v>2002</v>
      </c>
      <c r="G784" s="9">
        <v>5.3</v>
      </c>
      <c r="H784" s="10">
        <v>187</v>
      </c>
      <c r="I784" s="9">
        <v>205</v>
      </c>
      <c r="J784" s="9">
        <v>91.2</v>
      </c>
      <c r="K784" s="9">
        <v>3473</v>
      </c>
      <c r="L784" s="9">
        <v>1168</v>
      </c>
      <c r="M784" s="10">
        <v>67</v>
      </c>
      <c r="N784" s="9">
        <v>68</v>
      </c>
      <c r="O784" s="9">
        <v>98.5</v>
      </c>
      <c r="P784" s="10">
        <v>106</v>
      </c>
      <c r="Q784" s="9">
        <v>112</v>
      </c>
      <c r="R784" s="9">
        <v>94.6</v>
      </c>
      <c r="S784" s="10">
        <v>13</v>
      </c>
      <c r="T784" s="9">
        <v>22</v>
      </c>
      <c r="U784" s="9">
        <v>59.1</v>
      </c>
      <c r="V784" s="13">
        <v>0</v>
      </c>
      <c r="W784" s="14">
        <v>0</v>
      </c>
      <c r="X784" s="14">
        <v>0</v>
      </c>
      <c r="Y784" s="14">
        <v>0</v>
      </c>
      <c r="Z784" s="9">
        <v>1</v>
      </c>
      <c r="AA784" s="9">
        <v>1</v>
      </c>
      <c r="AB784" s="14">
        <v>0</v>
      </c>
      <c r="AC784" s="14">
        <v>0</v>
      </c>
      <c r="AD784" s="9">
        <v>4</v>
      </c>
      <c r="AE784" s="12" t="s">
        <v>20</v>
      </c>
    </row>
    <row r="785" spans="1:31">
      <c r="A785" s="7" t="s">
        <v>1638</v>
      </c>
      <c r="B785" s="8" t="s">
        <v>54</v>
      </c>
      <c r="C785" s="9" t="s">
        <v>23</v>
      </c>
      <c r="D785" s="8" t="s">
        <v>242</v>
      </c>
      <c r="E785" s="9" t="s">
        <v>1639</v>
      </c>
      <c r="F785" s="9">
        <v>2007</v>
      </c>
      <c r="G785" s="9">
        <v>0.3</v>
      </c>
      <c r="H785" s="10">
        <v>5</v>
      </c>
      <c r="I785" s="9">
        <v>8</v>
      </c>
      <c r="J785" s="9">
        <v>62.5</v>
      </c>
      <c r="K785" s="9">
        <v>59</v>
      </c>
      <c r="L785" s="9">
        <v>5</v>
      </c>
      <c r="M785" s="10">
        <v>3</v>
      </c>
      <c r="N785" s="9">
        <v>5</v>
      </c>
      <c r="O785" s="9">
        <v>60</v>
      </c>
      <c r="P785" s="10">
        <v>1</v>
      </c>
      <c r="Q785" s="9">
        <v>1</v>
      </c>
      <c r="R785" s="9">
        <v>100</v>
      </c>
      <c r="S785" s="13">
        <v>0</v>
      </c>
      <c r="T785" s="9">
        <v>1</v>
      </c>
      <c r="U785" s="14">
        <v>0</v>
      </c>
      <c r="V785" s="13">
        <v>0</v>
      </c>
      <c r="W785" s="14">
        <v>0</v>
      </c>
      <c r="X785" s="14">
        <v>0</v>
      </c>
      <c r="Y785" s="14">
        <v>0</v>
      </c>
      <c r="Z785" s="9">
        <v>1</v>
      </c>
      <c r="AA785" s="14">
        <v>0</v>
      </c>
      <c r="AB785" s="14">
        <v>0</v>
      </c>
      <c r="AC785" s="14">
        <v>0</v>
      </c>
      <c r="AD785" s="14">
        <v>0</v>
      </c>
      <c r="AE785" s="12" t="s">
        <v>20</v>
      </c>
    </row>
    <row r="786" spans="1:31">
      <c r="A786" s="7" t="s">
        <v>1640</v>
      </c>
      <c r="B786" s="8" t="s">
        <v>100</v>
      </c>
      <c r="C786" s="9" t="s">
        <v>41</v>
      </c>
      <c r="D786" s="8" t="s">
        <v>178</v>
      </c>
      <c r="E786" s="9" t="s">
        <v>1641</v>
      </c>
      <c r="F786" s="9">
        <v>1989</v>
      </c>
      <c r="G786" s="9">
        <v>5.3</v>
      </c>
      <c r="H786" s="10">
        <v>271</v>
      </c>
      <c r="I786" s="9">
        <v>308</v>
      </c>
      <c r="J786" s="9">
        <v>88</v>
      </c>
      <c r="K786" s="9">
        <v>3888</v>
      </c>
      <c r="L786" s="9">
        <v>905</v>
      </c>
      <c r="M786" s="10">
        <v>156</v>
      </c>
      <c r="N786" s="9">
        <v>164</v>
      </c>
      <c r="O786" s="9">
        <v>95.1</v>
      </c>
      <c r="P786" s="10">
        <v>97</v>
      </c>
      <c r="Q786" s="9">
        <v>113</v>
      </c>
      <c r="R786" s="9">
        <v>85.8</v>
      </c>
      <c r="S786" s="10">
        <v>7</v>
      </c>
      <c r="T786" s="9">
        <v>10</v>
      </c>
      <c r="U786" s="9">
        <v>70</v>
      </c>
      <c r="V786" s="13">
        <v>0</v>
      </c>
      <c r="W786" s="14">
        <v>0</v>
      </c>
      <c r="X786" s="9">
        <v>0.1</v>
      </c>
      <c r="Y786" s="14">
        <v>0</v>
      </c>
      <c r="Z786" s="9">
        <v>1</v>
      </c>
      <c r="AA786" s="9">
        <v>21</v>
      </c>
      <c r="AB786" s="9">
        <v>1</v>
      </c>
      <c r="AC786" s="14">
        <v>0</v>
      </c>
      <c r="AD786" s="9">
        <v>22</v>
      </c>
      <c r="AE786" s="12" t="s">
        <v>20</v>
      </c>
    </row>
    <row r="787" spans="1:31">
      <c r="A787" s="7" t="s">
        <v>1642</v>
      </c>
      <c r="B787" s="8" t="s">
        <v>34</v>
      </c>
      <c r="C787" s="9" t="s">
        <v>918</v>
      </c>
      <c r="D787" s="8" t="s">
        <v>63</v>
      </c>
      <c r="E787" s="9" t="s">
        <v>1643</v>
      </c>
      <c r="F787" s="9">
        <v>1986</v>
      </c>
      <c r="G787" s="9">
        <v>13.9</v>
      </c>
      <c r="H787" s="10">
        <v>478</v>
      </c>
      <c r="I787" s="9">
        <v>553</v>
      </c>
      <c r="J787" s="9">
        <v>86.4</v>
      </c>
      <c r="K787" s="9">
        <v>11783</v>
      </c>
      <c r="L787" s="9">
        <v>8074</v>
      </c>
      <c r="M787" s="10">
        <v>93</v>
      </c>
      <c r="N787" s="9">
        <v>93</v>
      </c>
      <c r="O787" s="9">
        <v>100</v>
      </c>
      <c r="P787" s="10">
        <v>255</v>
      </c>
      <c r="Q787" s="9">
        <v>257</v>
      </c>
      <c r="R787" s="9">
        <v>99.2</v>
      </c>
      <c r="S787" s="10">
        <v>127</v>
      </c>
      <c r="T787" s="9">
        <v>196</v>
      </c>
      <c r="U787" s="9">
        <v>64.8</v>
      </c>
      <c r="V787" s="13">
        <v>0</v>
      </c>
      <c r="W787" s="14">
        <v>0</v>
      </c>
      <c r="X787" s="14">
        <v>0</v>
      </c>
      <c r="Y787" s="14">
        <v>0</v>
      </c>
      <c r="Z787" s="14">
        <v>0</v>
      </c>
      <c r="AA787" s="9">
        <v>1</v>
      </c>
      <c r="AB787" s="14">
        <v>0</v>
      </c>
      <c r="AC787" s="14">
        <v>0</v>
      </c>
      <c r="AD787" s="14">
        <v>0</v>
      </c>
      <c r="AE787" s="12" t="s">
        <v>20</v>
      </c>
    </row>
    <row r="788" spans="1:31">
      <c r="A788" s="7" t="s">
        <v>1644</v>
      </c>
      <c r="B788" s="8" t="s">
        <v>54</v>
      </c>
      <c r="C788" s="9" t="s">
        <v>41</v>
      </c>
      <c r="D788" s="8" t="s">
        <v>68</v>
      </c>
      <c r="E788" s="9" t="s">
        <v>1645</v>
      </c>
      <c r="F788" s="9">
        <v>2006</v>
      </c>
      <c r="G788" s="9">
        <v>0.2</v>
      </c>
      <c r="H788" s="10">
        <v>10</v>
      </c>
      <c r="I788" s="9">
        <v>11</v>
      </c>
      <c r="J788" s="9">
        <v>90.9</v>
      </c>
      <c r="K788" s="9">
        <v>184</v>
      </c>
      <c r="L788" s="9">
        <v>26</v>
      </c>
      <c r="M788" s="10">
        <v>3</v>
      </c>
      <c r="N788" s="9">
        <v>3</v>
      </c>
      <c r="O788" s="9">
        <v>100</v>
      </c>
      <c r="P788" s="10">
        <v>6</v>
      </c>
      <c r="Q788" s="9">
        <v>6</v>
      </c>
      <c r="R788" s="9">
        <v>100</v>
      </c>
      <c r="S788" s="10">
        <v>1</v>
      </c>
      <c r="T788" s="9">
        <v>2</v>
      </c>
      <c r="U788" s="9">
        <v>50</v>
      </c>
      <c r="V788" s="13">
        <v>0</v>
      </c>
      <c r="W788" s="14">
        <v>0</v>
      </c>
      <c r="X788" s="14">
        <v>0</v>
      </c>
      <c r="Y788" s="14">
        <v>0</v>
      </c>
      <c r="Z788" s="14">
        <v>0</v>
      </c>
      <c r="AA788" s="9">
        <v>1</v>
      </c>
      <c r="AB788" s="14">
        <v>0</v>
      </c>
      <c r="AC788" s="14">
        <v>0</v>
      </c>
      <c r="AD788" s="14">
        <v>0</v>
      </c>
      <c r="AE788" s="12" t="s">
        <v>20</v>
      </c>
    </row>
    <row r="789" spans="1:31">
      <c r="A789" s="7" t="s">
        <v>610</v>
      </c>
      <c r="B789" s="8" t="s">
        <v>54</v>
      </c>
      <c r="C789" s="9" t="s">
        <v>41</v>
      </c>
      <c r="D789" s="8" t="s">
        <v>36</v>
      </c>
      <c r="E789" s="9" t="s">
        <v>611</v>
      </c>
      <c r="F789" s="9">
        <v>2006</v>
      </c>
      <c r="G789" s="9">
        <v>0.1</v>
      </c>
      <c r="H789" s="10">
        <v>8</v>
      </c>
      <c r="I789" s="9">
        <v>8</v>
      </c>
      <c r="J789" s="9">
        <v>100</v>
      </c>
      <c r="K789" s="9">
        <v>131</v>
      </c>
      <c r="L789" s="9">
        <v>52</v>
      </c>
      <c r="M789" s="10">
        <v>4</v>
      </c>
      <c r="N789" s="9">
        <v>4</v>
      </c>
      <c r="O789" s="9">
        <v>100</v>
      </c>
      <c r="P789" s="10">
        <v>4</v>
      </c>
      <c r="Q789" s="9">
        <v>4</v>
      </c>
      <c r="R789" s="9">
        <v>100</v>
      </c>
      <c r="S789" s="13">
        <v>0</v>
      </c>
      <c r="T789" s="14">
        <v>0</v>
      </c>
      <c r="U789" s="14"/>
      <c r="V789" s="13">
        <v>0</v>
      </c>
      <c r="W789" s="14">
        <v>0</v>
      </c>
      <c r="X789" s="14">
        <v>0</v>
      </c>
      <c r="Y789" s="14">
        <v>0</v>
      </c>
      <c r="Z789" s="14">
        <v>0</v>
      </c>
      <c r="AA789" s="9">
        <v>2</v>
      </c>
      <c r="AB789" s="14">
        <v>0</v>
      </c>
      <c r="AC789" s="14">
        <v>0</v>
      </c>
      <c r="AD789" s="9">
        <v>4</v>
      </c>
      <c r="AE789" s="12" t="s">
        <v>20</v>
      </c>
    </row>
    <row r="790" spans="1:31">
      <c r="A790" s="7" t="s">
        <v>1646</v>
      </c>
      <c r="B790" s="8" t="s">
        <v>1647</v>
      </c>
      <c r="C790" s="9" t="s">
        <v>67</v>
      </c>
      <c r="D790" s="8" t="s">
        <v>224</v>
      </c>
      <c r="E790" s="9" t="s">
        <v>1648</v>
      </c>
      <c r="F790" s="9">
        <v>2001</v>
      </c>
      <c r="G790" s="9">
        <v>10.3</v>
      </c>
      <c r="H790" s="10">
        <v>480</v>
      </c>
      <c r="I790" s="9">
        <v>538</v>
      </c>
      <c r="J790" s="9">
        <v>89.2</v>
      </c>
      <c r="K790" s="9">
        <v>9488</v>
      </c>
      <c r="L790" s="9">
        <v>3515</v>
      </c>
      <c r="M790" s="10">
        <v>150</v>
      </c>
      <c r="N790" s="9">
        <v>158</v>
      </c>
      <c r="O790" s="9">
        <v>94.9</v>
      </c>
      <c r="P790" s="10">
        <v>270</v>
      </c>
      <c r="Q790" s="9">
        <v>286</v>
      </c>
      <c r="R790" s="9">
        <v>94.4</v>
      </c>
      <c r="S790" s="10">
        <v>56</v>
      </c>
      <c r="T790" s="9">
        <v>81</v>
      </c>
      <c r="U790" s="9">
        <v>69.099999999999994</v>
      </c>
      <c r="V790" s="13">
        <v>0</v>
      </c>
      <c r="W790" s="14">
        <v>0</v>
      </c>
      <c r="X790" s="9">
        <v>0.1</v>
      </c>
      <c r="Y790" s="14">
        <v>0</v>
      </c>
      <c r="Z790" s="14">
        <v>0</v>
      </c>
      <c r="AA790" s="9">
        <v>29</v>
      </c>
      <c r="AB790" s="9">
        <v>1</v>
      </c>
      <c r="AC790" s="14">
        <v>0</v>
      </c>
      <c r="AD790" s="9">
        <v>27</v>
      </c>
      <c r="AE790" s="12" t="s">
        <v>20</v>
      </c>
    </row>
    <row r="791" spans="1:31">
      <c r="A791" s="7" t="s">
        <v>1649</v>
      </c>
      <c r="B791" s="8" t="s">
        <v>40</v>
      </c>
      <c r="C791" s="9" t="s">
        <v>67</v>
      </c>
      <c r="D791" s="8" t="s">
        <v>42</v>
      </c>
      <c r="E791" s="9" t="s">
        <v>1650</v>
      </c>
      <c r="F791" s="9">
        <v>2002</v>
      </c>
      <c r="G791" s="9">
        <v>1.1000000000000001</v>
      </c>
      <c r="H791" s="10">
        <v>69</v>
      </c>
      <c r="I791" s="9">
        <v>75</v>
      </c>
      <c r="J791" s="9">
        <v>92</v>
      </c>
      <c r="K791" s="9">
        <v>1351</v>
      </c>
      <c r="L791" s="9">
        <v>372</v>
      </c>
      <c r="M791" s="10">
        <v>24</v>
      </c>
      <c r="N791" s="9">
        <v>25</v>
      </c>
      <c r="O791" s="9">
        <v>96</v>
      </c>
      <c r="P791" s="10">
        <v>39</v>
      </c>
      <c r="Q791" s="9">
        <v>40</v>
      </c>
      <c r="R791" s="9">
        <v>97.5</v>
      </c>
      <c r="S791" s="10">
        <v>6</v>
      </c>
      <c r="T791" s="9">
        <v>9</v>
      </c>
      <c r="U791" s="9">
        <v>66.7</v>
      </c>
      <c r="V791" s="13">
        <v>0</v>
      </c>
      <c r="W791" s="14">
        <v>0</v>
      </c>
      <c r="X791" s="14">
        <v>0</v>
      </c>
      <c r="Y791" s="14">
        <v>0</v>
      </c>
      <c r="Z791" s="14">
        <v>0</v>
      </c>
      <c r="AA791" s="9">
        <v>1</v>
      </c>
      <c r="AB791" s="14">
        <v>0</v>
      </c>
      <c r="AC791" s="14">
        <v>0</v>
      </c>
      <c r="AD791" s="14">
        <v>0</v>
      </c>
      <c r="AE791" s="12" t="s">
        <v>20</v>
      </c>
    </row>
    <row r="792" spans="1:31">
      <c r="A792" s="7" t="s">
        <v>1651</v>
      </c>
      <c r="B792" s="8" t="s">
        <v>54</v>
      </c>
      <c r="C792" s="9" t="s">
        <v>82</v>
      </c>
      <c r="D792" s="8" t="s">
        <v>83</v>
      </c>
      <c r="E792" s="9" t="s">
        <v>1652</v>
      </c>
      <c r="F792" s="9">
        <v>2006</v>
      </c>
      <c r="G792" s="9">
        <v>0.2</v>
      </c>
      <c r="H792" s="10">
        <v>7</v>
      </c>
      <c r="I792" s="9">
        <v>8</v>
      </c>
      <c r="J792" s="9">
        <v>87.5</v>
      </c>
      <c r="K792" s="9">
        <v>70</v>
      </c>
      <c r="L792" s="9">
        <v>18</v>
      </c>
      <c r="M792" s="10">
        <v>3</v>
      </c>
      <c r="N792" s="9">
        <v>4</v>
      </c>
      <c r="O792" s="9">
        <v>75</v>
      </c>
      <c r="P792" s="10">
        <v>2</v>
      </c>
      <c r="Q792" s="9">
        <v>2</v>
      </c>
      <c r="R792" s="9">
        <v>100</v>
      </c>
      <c r="S792" s="13">
        <v>0</v>
      </c>
      <c r="T792" s="14">
        <v>0</v>
      </c>
      <c r="U792" s="14"/>
      <c r="V792" s="13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9">
        <v>1</v>
      </c>
      <c r="AE792" s="12" t="s">
        <v>20</v>
      </c>
    </row>
    <row r="793" spans="1:31">
      <c r="A793" s="7" t="s">
        <v>1653</v>
      </c>
      <c r="B793" s="8" t="s">
        <v>398</v>
      </c>
      <c r="C793" s="9" t="s">
        <v>67</v>
      </c>
      <c r="D793" s="8" t="s">
        <v>77</v>
      </c>
      <c r="E793" s="9" t="s">
        <v>1654</v>
      </c>
      <c r="F793" s="9">
        <v>1993</v>
      </c>
      <c r="G793" s="9">
        <v>12.5</v>
      </c>
      <c r="H793" s="10">
        <v>609</v>
      </c>
      <c r="I793" s="9">
        <v>716</v>
      </c>
      <c r="J793" s="9">
        <v>85.1</v>
      </c>
      <c r="K793" s="9">
        <v>12824</v>
      </c>
      <c r="L793" s="9">
        <v>4713</v>
      </c>
      <c r="M793" s="10">
        <v>155</v>
      </c>
      <c r="N793" s="9">
        <v>168</v>
      </c>
      <c r="O793" s="9">
        <v>92.3</v>
      </c>
      <c r="P793" s="10">
        <v>366</v>
      </c>
      <c r="Q793" s="9">
        <v>389</v>
      </c>
      <c r="R793" s="9">
        <v>94.1</v>
      </c>
      <c r="S793" s="10">
        <v>80</v>
      </c>
      <c r="T793" s="9">
        <v>144</v>
      </c>
      <c r="U793" s="9">
        <v>55.6</v>
      </c>
      <c r="V793" s="13">
        <v>0</v>
      </c>
      <c r="W793" s="14">
        <v>0</v>
      </c>
      <c r="X793" s="9">
        <v>0.7</v>
      </c>
      <c r="Y793" s="14">
        <v>0</v>
      </c>
      <c r="Z793" s="9">
        <v>1</v>
      </c>
      <c r="AA793" s="9">
        <v>53</v>
      </c>
      <c r="AB793" s="9">
        <v>2</v>
      </c>
      <c r="AC793" s="14">
        <v>0</v>
      </c>
      <c r="AD793" s="9">
        <v>34</v>
      </c>
      <c r="AE793" s="12" t="s">
        <v>20</v>
      </c>
    </row>
    <row r="794" spans="1:31">
      <c r="A794" s="7" t="s">
        <v>1655</v>
      </c>
      <c r="B794" s="8" t="s">
        <v>54</v>
      </c>
      <c r="C794" s="9" t="s">
        <v>41</v>
      </c>
      <c r="D794" s="8" t="s">
        <v>72</v>
      </c>
      <c r="E794" s="9" t="s">
        <v>1656</v>
      </c>
      <c r="F794" s="9">
        <v>2005</v>
      </c>
      <c r="G794" s="9">
        <v>3.5</v>
      </c>
      <c r="H794" s="10">
        <v>129</v>
      </c>
      <c r="I794" s="9">
        <v>157</v>
      </c>
      <c r="J794" s="9">
        <v>82.2</v>
      </c>
      <c r="K794" s="9">
        <v>1820</v>
      </c>
      <c r="L794" s="9">
        <v>500</v>
      </c>
      <c r="M794" s="10">
        <v>72</v>
      </c>
      <c r="N794" s="9">
        <v>82</v>
      </c>
      <c r="O794" s="9">
        <v>87.8</v>
      </c>
      <c r="P794" s="10">
        <v>48</v>
      </c>
      <c r="Q794" s="9">
        <v>56</v>
      </c>
      <c r="R794" s="9">
        <v>85.7</v>
      </c>
      <c r="S794" s="10">
        <v>5</v>
      </c>
      <c r="T794" s="9">
        <v>8</v>
      </c>
      <c r="U794" s="9">
        <v>62.5</v>
      </c>
      <c r="V794" s="13">
        <v>0</v>
      </c>
      <c r="W794" s="14">
        <v>0</v>
      </c>
      <c r="X794" s="9">
        <v>0.1</v>
      </c>
      <c r="Y794" s="14">
        <v>0</v>
      </c>
      <c r="Z794" s="9">
        <v>1</v>
      </c>
      <c r="AA794" s="9">
        <v>12</v>
      </c>
      <c r="AB794" s="9">
        <v>1</v>
      </c>
      <c r="AC794" s="14">
        <v>0</v>
      </c>
      <c r="AD794" s="9">
        <v>14</v>
      </c>
      <c r="AE794" s="12" t="s">
        <v>20</v>
      </c>
    </row>
    <row r="795" spans="1:31">
      <c r="A795" s="7" t="s">
        <v>1657</v>
      </c>
      <c r="B795" s="8" t="s">
        <v>54</v>
      </c>
      <c r="C795" s="9" t="s">
        <v>67</v>
      </c>
      <c r="D795" s="8" t="s">
        <v>46</v>
      </c>
      <c r="E795" s="9" t="s">
        <v>1658</v>
      </c>
      <c r="F795" s="9">
        <v>2004</v>
      </c>
      <c r="G795" s="9">
        <v>0.1</v>
      </c>
      <c r="H795" s="13">
        <v>0</v>
      </c>
      <c r="I795" s="14">
        <v>0</v>
      </c>
      <c r="J795" s="14"/>
      <c r="K795" s="14">
        <v>0</v>
      </c>
      <c r="L795" s="14">
        <v>0</v>
      </c>
      <c r="M795" s="13">
        <v>0</v>
      </c>
      <c r="N795" s="14">
        <v>0</v>
      </c>
      <c r="O795" s="14"/>
      <c r="P795" s="13">
        <v>0</v>
      </c>
      <c r="Q795" s="14">
        <v>0</v>
      </c>
      <c r="R795" s="14"/>
      <c r="S795" s="13">
        <v>0</v>
      </c>
      <c r="T795" s="14">
        <v>0</v>
      </c>
      <c r="U795" s="14"/>
      <c r="V795" s="13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2" t="s">
        <v>20</v>
      </c>
    </row>
    <row r="796" spans="1:31">
      <c r="A796" s="7" t="s">
        <v>1659</v>
      </c>
      <c r="B796" s="8" t="s">
        <v>54</v>
      </c>
      <c r="C796" s="9" t="s">
        <v>918</v>
      </c>
      <c r="D796" s="8" t="s">
        <v>110</v>
      </c>
      <c r="E796" s="9" t="s">
        <v>1660</v>
      </c>
      <c r="F796" s="9">
        <v>1988</v>
      </c>
      <c r="G796" s="9">
        <v>21</v>
      </c>
      <c r="H796" s="10">
        <v>560</v>
      </c>
      <c r="I796" s="9">
        <v>707</v>
      </c>
      <c r="J796" s="9">
        <v>79.2</v>
      </c>
      <c r="K796" s="9">
        <v>13365</v>
      </c>
      <c r="L796" s="9">
        <v>8766</v>
      </c>
      <c r="M796" s="10">
        <v>142</v>
      </c>
      <c r="N796" s="9">
        <v>143</v>
      </c>
      <c r="O796" s="9">
        <v>99.3</v>
      </c>
      <c r="P796" s="10">
        <v>276</v>
      </c>
      <c r="Q796" s="9">
        <v>283</v>
      </c>
      <c r="R796" s="9">
        <v>97.5</v>
      </c>
      <c r="S796" s="10">
        <v>140</v>
      </c>
      <c r="T796" s="9">
        <v>279</v>
      </c>
      <c r="U796" s="9">
        <v>50.2</v>
      </c>
      <c r="V796" s="13">
        <v>0</v>
      </c>
      <c r="W796" s="14">
        <v>0</v>
      </c>
      <c r="X796" s="14">
        <v>0</v>
      </c>
      <c r="Y796" s="14">
        <v>0</v>
      </c>
      <c r="Z796" s="14">
        <v>0</v>
      </c>
      <c r="AA796" s="9">
        <v>11</v>
      </c>
      <c r="AB796" s="14">
        <v>0</v>
      </c>
      <c r="AC796" s="14">
        <v>0</v>
      </c>
      <c r="AD796" s="14">
        <v>0</v>
      </c>
      <c r="AE796" s="12" t="s">
        <v>20</v>
      </c>
    </row>
    <row r="797" spans="1:31">
      <c r="A797" s="7" t="s">
        <v>1661</v>
      </c>
      <c r="B797" s="8" t="s">
        <v>95</v>
      </c>
      <c r="C797" s="9" t="s">
        <v>67</v>
      </c>
      <c r="D797" s="8" t="s">
        <v>36</v>
      </c>
      <c r="E797" s="9" t="s">
        <v>1662</v>
      </c>
      <c r="F797" s="9">
        <v>1996</v>
      </c>
      <c r="G797" s="9">
        <v>8</v>
      </c>
      <c r="H797" s="10">
        <v>339</v>
      </c>
      <c r="I797" s="9">
        <v>386</v>
      </c>
      <c r="J797" s="9">
        <v>87.8</v>
      </c>
      <c r="K797" s="9">
        <v>7335</v>
      </c>
      <c r="L797" s="9">
        <v>2641</v>
      </c>
      <c r="M797" s="10">
        <v>82</v>
      </c>
      <c r="N797" s="9">
        <v>91</v>
      </c>
      <c r="O797" s="9">
        <v>90.1</v>
      </c>
      <c r="P797" s="10">
        <v>195</v>
      </c>
      <c r="Q797" s="9">
        <v>210</v>
      </c>
      <c r="R797" s="9">
        <v>92.9</v>
      </c>
      <c r="S797" s="10">
        <v>58</v>
      </c>
      <c r="T797" s="9">
        <v>79</v>
      </c>
      <c r="U797" s="9">
        <v>73.400000000000006</v>
      </c>
      <c r="V797" s="13">
        <v>0</v>
      </c>
      <c r="W797" s="14">
        <v>0</v>
      </c>
      <c r="X797" s="9">
        <v>0.1</v>
      </c>
      <c r="Y797" s="14">
        <v>0</v>
      </c>
      <c r="Z797" s="14">
        <v>0</v>
      </c>
      <c r="AA797" s="9">
        <v>22</v>
      </c>
      <c r="AB797" s="14">
        <v>0</v>
      </c>
      <c r="AC797" s="14">
        <v>0</v>
      </c>
      <c r="AD797" s="9">
        <v>29</v>
      </c>
      <c r="AE797" s="12" t="s">
        <v>20</v>
      </c>
    </row>
    <row r="798" spans="1:31">
      <c r="A798" s="7" t="s">
        <v>1663</v>
      </c>
      <c r="B798" s="8" t="s">
        <v>174</v>
      </c>
      <c r="C798" s="9" t="s">
        <v>67</v>
      </c>
      <c r="D798" s="8" t="s">
        <v>42</v>
      </c>
      <c r="E798" s="9" t="s">
        <v>1664</v>
      </c>
      <c r="F798" s="9">
        <v>1994</v>
      </c>
      <c r="G798" s="9">
        <v>12.1</v>
      </c>
      <c r="H798" s="10">
        <v>464</v>
      </c>
      <c r="I798" s="9">
        <v>532</v>
      </c>
      <c r="J798" s="9">
        <v>87.2</v>
      </c>
      <c r="K798" s="9">
        <v>8683</v>
      </c>
      <c r="L798" s="9">
        <v>3006</v>
      </c>
      <c r="M798" s="10">
        <v>153</v>
      </c>
      <c r="N798" s="9">
        <v>168</v>
      </c>
      <c r="O798" s="9">
        <v>91.1</v>
      </c>
      <c r="P798" s="10">
        <v>270</v>
      </c>
      <c r="Q798" s="9">
        <v>285</v>
      </c>
      <c r="R798" s="9">
        <v>94.7</v>
      </c>
      <c r="S798" s="10">
        <v>37</v>
      </c>
      <c r="T798" s="9">
        <v>62</v>
      </c>
      <c r="U798" s="9">
        <v>59.7</v>
      </c>
      <c r="V798" s="13">
        <v>0</v>
      </c>
      <c r="W798" s="14">
        <v>0</v>
      </c>
      <c r="X798" s="9">
        <v>0.1</v>
      </c>
      <c r="Y798" s="14">
        <v>0</v>
      </c>
      <c r="Z798" s="9">
        <v>1</v>
      </c>
      <c r="AA798" s="9">
        <v>24</v>
      </c>
      <c r="AB798" s="9">
        <v>1</v>
      </c>
      <c r="AC798" s="9">
        <v>1</v>
      </c>
      <c r="AD798" s="9">
        <v>25</v>
      </c>
      <c r="AE798" s="12" t="s">
        <v>20</v>
      </c>
    </row>
    <row r="799" spans="1:31">
      <c r="A799" s="7" t="s">
        <v>1665</v>
      </c>
      <c r="B799" s="8" t="s">
        <v>517</v>
      </c>
      <c r="C799" s="9" t="s">
        <v>67</v>
      </c>
      <c r="D799" s="8" t="s">
        <v>114</v>
      </c>
      <c r="E799" s="9" t="s">
        <v>1666</v>
      </c>
      <c r="F799" s="9">
        <v>1992</v>
      </c>
      <c r="G799" s="9">
        <v>1.4</v>
      </c>
      <c r="H799" s="10">
        <v>72</v>
      </c>
      <c r="I799" s="9">
        <v>78</v>
      </c>
      <c r="J799" s="9">
        <v>92.3</v>
      </c>
      <c r="K799" s="9">
        <v>1182</v>
      </c>
      <c r="L799" s="9">
        <v>411</v>
      </c>
      <c r="M799" s="10">
        <v>36</v>
      </c>
      <c r="N799" s="9">
        <v>38</v>
      </c>
      <c r="O799" s="9">
        <v>94.7</v>
      </c>
      <c r="P799" s="10">
        <v>32</v>
      </c>
      <c r="Q799" s="9">
        <v>34</v>
      </c>
      <c r="R799" s="9">
        <v>94.1</v>
      </c>
      <c r="S799" s="10">
        <v>3</v>
      </c>
      <c r="T799" s="9">
        <v>5</v>
      </c>
      <c r="U799" s="9">
        <v>60</v>
      </c>
      <c r="V799" s="13">
        <v>0</v>
      </c>
      <c r="W799" s="14">
        <v>0</v>
      </c>
      <c r="X799" s="9">
        <v>0.1</v>
      </c>
      <c r="Y799" s="14">
        <v>0</v>
      </c>
      <c r="Z799" s="14">
        <v>0</v>
      </c>
      <c r="AA799" s="9">
        <v>1</v>
      </c>
      <c r="AB799" s="14">
        <v>0</v>
      </c>
      <c r="AC799" s="14">
        <v>0</v>
      </c>
      <c r="AD799" s="14">
        <v>0</v>
      </c>
      <c r="AE799" s="12" t="s">
        <v>20</v>
      </c>
    </row>
    <row r="800" spans="1:31">
      <c r="A800" s="20" t="s">
        <v>1667</v>
      </c>
      <c r="B800" s="21" t="s">
        <v>1647</v>
      </c>
      <c r="C800" s="22" t="s">
        <v>67</v>
      </c>
      <c r="D800" s="21" t="s">
        <v>96</v>
      </c>
      <c r="E800" s="22" t="s">
        <v>1668</v>
      </c>
      <c r="F800" s="22">
        <v>1992</v>
      </c>
      <c r="G800" s="22">
        <v>6.5</v>
      </c>
      <c r="H800" s="23">
        <v>319</v>
      </c>
      <c r="I800" s="22">
        <v>360</v>
      </c>
      <c r="J800" s="22">
        <v>88.6</v>
      </c>
      <c r="K800" s="22">
        <v>6038</v>
      </c>
      <c r="L800" s="22">
        <v>2678</v>
      </c>
      <c r="M800" s="23">
        <v>120</v>
      </c>
      <c r="N800" s="22">
        <v>129</v>
      </c>
      <c r="O800" s="22">
        <v>93</v>
      </c>
      <c r="P800" s="23">
        <v>174</v>
      </c>
      <c r="Q800" s="22">
        <v>188</v>
      </c>
      <c r="R800" s="22">
        <v>92.6</v>
      </c>
      <c r="S800" s="23">
        <v>25</v>
      </c>
      <c r="T800" s="22">
        <v>40</v>
      </c>
      <c r="U800" s="22">
        <v>62.5</v>
      </c>
      <c r="V800" s="24">
        <v>0</v>
      </c>
      <c r="W800" s="25">
        <v>0</v>
      </c>
      <c r="X800" s="22">
        <v>0.2</v>
      </c>
      <c r="Y800" s="25">
        <v>0</v>
      </c>
      <c r="Z800" s="22">
        <v>2</v>
      </c>
      <c r="AA800" s="22">
        <v>16</v>
      </c>
      <c r="AB800" s="22">
        <v>1</v>
      </c>
      <c r="AC800" s="25">
        <v>0</v>
      </c>
      <c r="AD800" s="22">
        <v>18</v>
      </c>
      <c r="AE800" s="26" t="s">
        <v>20</v>
      </c>
    </row>
  </sheetData>
  <autoFilter ref="A1:AF1" xr:uid="{00000000-0001-0000-0000-000000000000}">
    <sortState xmlns:xlrd2="http://schemas.microsoft.com/office/spreadsheetml/2017/richdata2" ref="A2:AF800">
      <sortCondition descending="1" ref="W1"/>
    </sortState>
  </autoFilter>
  <hyperlinks>
    <hyperlink ref="A140" r:id="rId1" xr:uid="{2A2FFAEF-4715-4E52-B37B-E1BAC4265A0D}"/>
    <hyperlink ref="B140" r:id="rId2" xr:uid="{B39EAECE-9EFE-4664-A01D-F1060C46EC4D}"/>
    <hyperlink ref="D140" r:id="rId3" xr:uid="{1DA75573-10F0-4932-B442-AE774792D85A}"/>
    <hyperlink ref="AE140" r:id="rId4" xr:uid="{03E9579A-6E72-426D-AFEF-211F4DE0939A}"/>
    <hyperlink ref="A579" r:id="rId5" xr:uid="{1EFBC7D7-0A9E-4E4A-9A34-A201823835D9}"/>
    <hyperlink ref="B579" r:id="rId6" xr:uid="{FCC6ECFE-A48D-4A87-B436-1F161D1DB563}"/>
    <hyperlink ref="D579" r:id="rId7" xr:uid="{5B65373A-9EC8-4C0F-965B-36F1BE88D68D}"/>
    <hyperlink ref="AE579" r:id="rId8" xr:uid="{DCAA13AA-C1E3-4810-A268-49A1BB1D27D6}"/>
    <hyperlink ref="A514" r:id="rId9" xr:uid="{A000DD0B-31F8-432F-9355-CDC0043151E8}"/>
    <hyperlink ref="B514" r:id="rId10" xr:uid="{6C0DC000-A5CD-4DB7-A339-457056E7A210}"/>
    <hyperlink ref="D514" r:id="rId11" xr:uid="{8960B651-6CAE-4991-9E46-C00D1AA75096}"/>
    <hyperlink ref="AE514" r:id="rId12" xr:uid="{2C7E88DB-1658-4A46-8C14-FEB62595357F}"/>
    <hyperlink ref="A580" r:id="rId13" xr:uid="{20600EBB-2C15-4123-BA19-D7DA83191723}"/>
    <hyperlink ref="B580" r:id="rId14" xr:uid="{EB7C6ABD-F6EC-4652-9BF5-2BE133182644}"/>
    <hyperlink ref="D580" r:id="rId15" xr:uid="{67F50094-8107-4604-9EF7-AEDF81D43E6D}"/>
    <hyperlink ref="AE580" r:id="rId16" xr:uid="{ED39392A-B3F0-4C3D-BCD7-8EF166CFA64E}"/>
    <hyperlink ref="A378" r:id="rId17" xr:uid="{53386F38-5F93-4980-BE9C-94ADA763A189}"/>
    <hyperlink ref="B378" r:id="rId18" xr:uid="{3DCFC035-0979-414D-8E9C-07C6F87A9D2B}"/>
    <hyperlink ref="D378" r:id="rId19" xr:uid="{E63B1DDC-295A-401B-8C31-64F7D8932174}"/>
    <hyperlink ref="AE378" r:id="rId20" xr:uid="{347EC3E6-6452-474C-80A7-478AD1957B3F}"/>
    <hyperlink ref="A63" r:id="rId21" xr:uid="{6875DC5B-2E63-4058-BFFF-13FF40FDB6F9}"/>
    <hyperlink ref="B63" r:id="rId22" xr:uid="{439A192D-CDA5-48B3-B5ED-3C11C65E1EA0}"/>
    <hyperlink ref="D63" r:id="rId23" xr:uid="{AAA44D1C-1E76-4AF4-B488-200C1C65362E}"/>
    <hyperlink ref="AE63" r:id="rId24" xr:uid="{DC203D8A-FA05-48FA-8530-AE2830BB8B2E}"/>
    <hyperlink ref="A413" r:id="rId25" xr:uid="{03B05E67-0CA2-4555-B423-AC791528DBA9}"/>
    <hyperlink ref="B413" r:id="rId26" xr:uid="{519B3388-8E34-4227-8A5D-E9E3C6BE7C5A}"/>
    <hyperlink ref="D413" r:id="rId27" xr:uid="{510EDA24-2031-4D1E-B314-993355BC222B}"/>
    <hyperlink ref="AE413" r:id="rId28" xr:uid="{CC01E56B-EBA2-4578-8CB1-C35045EF9DA2}"/>
    <hyperlink ref="A581" r:id="rId29" xr:uid="{843BC922-0B35-4B10-9322-77325BD24115}"/>
    <hyperlink ref="B581" r:id="rId30" xr:uid="{B25E236B-2DD4-431A-A269-C6F43716DD2E}"/>
    <hyperlink ref="D581" r:id="rId31" xr:uid="{D1D324C4-08DC-402E-AEB6-82FA3DCA5E15}"/>
    <hyperlink ref="AE581" r:id="rId32" xr:uid="{406BD78F-3AC9-49CA-9707-8044807688DC}"/>
    <hyperlink ref="A515" r:id="rId33" xr:uid="{787522D0-86C5-46AA-94D6-67AF8B98406D}"/>
    <hyperlink ref="B515" r:id="rId34" xr:uid="{EC93287F-5CC2-40AF-978B-394097E62BEF}"/>
    <hyperlink ref="D515" r:id="rId35" xr:uid="{08F6A721-BBFA-4556-9A5D-7678C5FD9415}"/>
    <hyperlink ref="AE515" r:id="rId36" xr:uid="{8017CB3E-A79D-43F9-BC12-F018834BF664}"/>
    <hyperlink ref="A459" r:id="rId37" xr:uid="{E5194257-F309-4214-923C-1D6647252CB9}"/>
    <hyperlink ref="B459" r:id="rId38" xr:uid="{B3B1AFF1-8A3D-4148-8941-8B1F4BD7FA5C}"/>
    <hyperlink ref="D459" r:id="rId39" xr:uid="{38971D42-E064-47B0-8153-CE7C2A1EB557}"/>
    <hyperlink ref="AE459" r:id="rId40" xr:uid="{59EA517F-BB93-4B2B-9E95-04F021E31DEE}"/>
    <hyperlink ref="A319" r:id="rId41" xr:uid="{7D2E2D8F-64F2-43B8-A32F-21B12552DC49}"/>
    <hyperlink ref="B319" r:id="rId42" xr:uid="{E4092CB6-7E86-4EB2-B064-74B09A62A224}"/>
    <hyperlink ref="D319" r:id="rId43" xr:uid="{221C208A-7023-4237-A07A-21140866C252}"/>
    <hyperlink ref="AE319" r:id="rId44" xr:uid="{41C41858-361F-4FE4-B7D0-6340722EED92}"/>
    <hyperlink ref="A101" r:id="rId45" xr:uid="{03BF09E3-19FC-42D2-BAC5-6B73216FE5C7}"/>
    <hyperlink ref="B101" r:id="rId46" xr:uid="{F8D907C8-000B-495B-876D-F17C92A78AAB}"/>
    <hyperlink ref="D101" r:id="rId47" xr:uid="{BF5ABFCC-048F-490C-B645-4C61F6CF4B67}"/>
    <hyperlink ref="AE101" r:id="rId48" xr:uid="{B3E0B6F8-DFC2-4DB1-881B-685130AC9482}"/>
    <hyperlink ref="A65" r:id="rId49" xr:uid="{32BF9D67-53E0-4B91-9C31-6AC3BE074075}"/>
    <hyperlink ref="B65" r:id="rId50" xr:uid="{7724003F-686E-40FD-9997-7E7C8E8E9201}"/>
    <hyperlink ref="D65" r:id="rId51" xr:uid="{F34A01F3-71A6-43EE-AE6B-CC82049ADFE8}"/>
    <hyperlink ref="AE65" r:id="rId52" xr:uid="{040C2172-7AE3-4EDF-B1D5-F9B196694612}"/>
    <hyperlink ref="A516" r:id="rId53" xr:uid="{169A3B9E-08CE-4028-97C1-FAABE8895561}"/>
    <hyperlink ref="B516" r:id="rId54" xr:uid="{295960CD-93FB-4B82-AF5D-5D48FF40E6BF}"/>
    <hyperlink ref="D516" r:id="rId55" xr:uid="{7979CB2F-8BCB-43EB-A038-6BCEEA47DAAD}"/>
    <hyperlink ref="AE516" r:id="rId56" xr:uid="{B36E12E0-1BB6-4271-87D4-ED0282FEC205}"/>
    <hyperlink ref="A79" r:id="rId57" xr:uid="{8DEFE143-EEBC-44E0-B8A4-745D3A03EF48}"/>
    <hyperlink ref="B79" r:id="rId58" xr:uid="{7A1CA4B8-181A-4239-BBEF-075DF3E0F1DB}"/>
    <hyperlink ref="D79" r:id="rId59" xr:uid="{2C92A5A8-7117-4FED-91F8-8F4B45929D9D}"/>
    <hyperlink ref="AE79" r:id="rId60" xr:uid="{325AFE60-48DD-4236-947B-85BE7B399F45}"/>
    <hyperlink ref="A199" r:id="rId61" xr:uid="{84052E33-5CB2-4BFF-B6DE-BEB8BBB8A538}"/>
    <hyperlink ref="B199" r:id="rId62" xr:uid="{EC60E81F-59CB-4E1C-BC6F-D851FE3DA86F}"/>
    <hyperlink ref="D199" r:id="rId63" xr:uid="{9084113C-1EEF-42DA-9E3C-1DD1B2D8CA3A}"/>
    <hyperlink ref="AE199" r:id="rId64" xr:uid="{7AB744F6-503F-4B31-9140-6711FE1B29CB}"/>
    <hyperlink ref="A169" r:id="rId65" xr:uid="{21124D1E-7109-4ED1-B7B3-B73CE2D30D35}"/>
    <hyperlink ref="B169" r:id="rId66" xr:uid="{E8EECAD1-E0B8-46B9-B1D4-992F5B0FBCA9}"/>
    <hyperlink ref="D169" r:id="rId67" xr:uid="{38A9E93A-17CC-4630-8BBA-F81C7573751C}"/>
    <hyperlink ref="AE169" r:id="rId68" xr:uid="{002F3EF1-1DBA-43A9-A0B2-56FC9003A0C4}"/>
    <hyperlink ref="A582" r:id="rId69" xr:uid="{26C4F9C5-EA41-4A24-A8E5-ACC01E398939}"/>
    <hyperlink ref="B582" r:id="rId70" xr:uid="{E6B78BE4-8F0B-4571-82D0-3F8FB53F7823}"/>
    <hyperlink ref="D582" r:id="rId71" xr:uid="{1399F8B8-2ECE-4A06-953C-6C5C461C0FE2}"/>
    <hyperlink ref="AE582" r:id="rId72" xr:uid="{CD1B9B9B-7EAE-47AD-93BA-C9C13CE8B933}"/>
    <hyperlink ref="A200" r:id="rId73" xr:uid="{F59198CF-63CB-4FA5-A29F-18092C046E74}"/>
    <hyperlink ref="B200" r:id="rId74" xr:uid="{17350F14-11AA-457C-A309-3E48D7BF3F74}"/>
    <hyperlink ref="D200" r:id="rId75" xr:uid="{C2C17605-6E60-452B-BF37-71B0E9968085}"/>
    <hyperlink ref="AE200" r:id="rId76" xr:uid="{9864EE9F-01D5-4B16-AC81-D16B69919DAA}"/>
    <hyperlink ref="A460" r:id="rId77" xr:uid="{8225FDD4-7ADB-44DB-BF20-F73499F96DE9}"/>
    <hyperlink ref="B460" r:id="rId78" xr:uid="{A1D28875-C9A1-438E-9D15-B22686BF50AD}"/>
    <hyperlink ref="D460" r:id="rId79" xr:uid="{B3195BC3-5895-45B2-9BC5-B8C86806A9E9}"/>
    <hyperlink ref="AE460" r:id="rId80" xr:uid="{D9588E7E-0038-4FC8-B632-EF57FFC6A706}"/>
    <hyperlink ref="A352" r:id="rId81" xr:uid="{653F64BC-A247-4649-8A32-AE5633D6FFE0}"/>
    <hyperlink ref="B352" r:id="rId82" xr:uid="{737FAE2B-8AD4-4E9D-BAD9-3ADE6266E17E}"/>
    <hyperlink ref="D352" r:id="rId83" xr:uid="{5481C82E-04EF-49C8-AD6F-EABEF9F9CAF6}"/>
    <hyperlink ref="AE352" r:id="rId84" xr:uid="{DBA1FB23-01FF-4453-AF12-D2731F0B17A2}"/>
    <hyperlink ref="A231" r:id="rId85" xr:uid="{B19B9ADF-4A63-416E-A544-029FA5B88B40}"/>
    <hyperlink ref="B231" r:id="rId86" xr:uid="{AB8A666F-1114-4EF5-98BD-738AB9002097}"/>
    <hyperlink ref="D231" r:id="rId87" xr:uid="{4763121F-D6E6-44F8-9B1B-136704A97271}"/>
    <hyperlink ref="AE231" r:id="rId88" xr:uid="{74A5CC54-10E8-4444-BD88-0F01AA0F9E8B}"/>
    <hyperlink ref="A461" r:id="rId89" xr:uid="{B03E2E3E-CF31-46E9-84A5-C7B934D70506}"/>
    <hyperlink ref="B461" r:id="rId90" xr:uid="{FA7803E8-ECED-4510-B0AD-2F4225F2C564}"/>
    <hyperlink ref="D461" r:id="rId91" xr:uid="{DAA70F1B-F8DE-494E-B1CC-A73D7FD2F1BA}"/>
    <hyperlink ref="AE461" r:id="rId92" xr:uid="{72BCB6F1-4A0B-4A2B-B145-B0F94BDD68FF}"/>
    <hyperlink ref="A353" r:id="rId93" xr:uid="{503B325C-D306-4E3C-AD50-31F7FDBD9EBB}"/>
    <hyperlink ref="B353" r:id="rId94" xr:uid="{F694FCB7-C39D-4E39-B629-27170218967D}"/>
    <hyperlink ref="D353" r:id="rId95" xr:uid="{5DD74C33-13B4-4F01-AFF5-1157DFF49113}"/>
    <hyperlink ref="AE353" r:id="rId96" xr:uid="{998C2FE8-8CCB-490A-BF70-9D5795FFA4B0}"/>
    <hyperlink ref="A583" r:id="rId97" xr:uid="{EA06A574-96A6-4F8A-BB27-B600560C39C5}"/>
    <hyperlink ref="B583" r:id="rId98" xr:uid="{AE930D87-C43C-4C17-9412-08542FAFA4AA}"/>
    <hyperlink ref="D583" r:id="rId99" xr:uid="{6FE3D717-673D-4CA2-A3FD-1950D516E57B}"/>
    <hyperlink ref="AE583" r:id="rId100" xr:uid="{132848CB-2189-45F3-8293-9E673A2EFE49}"/>
    <hyperlink ref="A320" r:id="rId101" xr:uid="{E01670CB-FBA1-4527-A84F-1C6921C9F7D9}"/>
    <hyperlink ref="B320" r:id="rId102" xr:uid="{1DFBCBE6-F1F2-4997-A654-652F82D54288}"/>
    <hyperlink ref="D320" r:id="rId103" xr:uid="{042B300E-7ED3-4ABD-AA17-7E0B63A16921}"/>
    <hyperlink ref="AE320" r:id="rId104" xr:uid="{866346FD-5C28-4CC6-9101-FB4D521C5950}"/>
    <hyperlink ref="A115" r:id="rId105" xr:uid="{C5A02F2A-2B5B-441B-A532-D33302521F3C}"/>
    <hyperlink ref="B115" r:id="rId106" xr:uid="{D2B1DF4F-4515-4F70-B915-55F8E52DB7CB}"/>
    <hyperlink ref="D115" r:id="rId107" xr:uid="{5C56AE45-66A7-4EDC-8C20-603DEE29F2C0}"/>
    <hyperlink ref="AE115" r:id="rId108" xr:uid="{BCC45025-25BF-445A-871E-A3C97785A6CA}"/>
    <hyperlink ref="A517" r:id="rId109" xr:uid="{E1194A7B-3A27-4FA6-A2FD-8BE3F9841A9B}"/>
    <hyperlink ref="B517" r:id="rId110" xr:uid="{85E6F006-5106-43C3-B212-D2EDA4494E47}"/>
    <hyperlink ref="D517" r:id="rId111" xr:uid="{45C2E43E-C86F-488F-B01F-75353A71CE8F}"/>
    <hyperlink ref="AE517" r:id="rId112" xr:uid="{FBCD1382-741C-4D1E-8219-4D8FE9F45FC2}"/>
    <hyperlink ref="A154" r:id="rId113" xr:uid="{3F7B66E9-A789-4FF7-BC3E-16E95ADBDE3B}"/>
    <hyperlink ref="B154" r:id="rId114" xr:uid="{098E1D5B-0617-4542-9EB8-11CCFEE318E9}"/>
    <hyperlink ref="D154" r:id="rId115" xr:uid="{2BC3431A-7F25-4CA6-91D6-F95F98AD8669}"/>
    <hyperlink ref="AE154" r:id="rId116" xr:uid="{8A5C49BE-E2BE-49B7-B6C4-D023DFB554C2}"/>
    <hyperlink ref="A518" r:id="rId117" xr:uid="{300D523D-9892-4163-9738-32EBBA94B0E9}"/>
    <hyperlink ref="B518" r:id="rId118" xr:uid="{F27326DA-868E-43A2-A1F7-F92AF82100E7}"/>
    <hyperlink ref="D518" r:id="rId119" xr:uid="{D1536B30-23BC-4E87-8B75-F8030CCD9B64}"/>
    <hyperlink ref="AE518" r:id="rId120" xr:uid="{668B6597-6DD5-4E52-B494-5595CB3EF0EA}"/>
    <hyperlink ref="A584" r:id="rId121" xr:uid="{6CAD01AE-1C14-4AEA-8038-84C4C363AE2F}"/>
    <hyperlink ref="B584" r:id="rId122" xr:uid="{099A32A1-DBD6-40C2-B670-8FD2BEAD809F}"/>
    <hyperlink ref="D584" r:id="rId123" xr:uid="{131EA3CD-938D-4B8B-8D8A-8E552A946009}"/>
    <hyperlink ref="AE584" r:id="rId124" xr:uid="{AA3BDB78-299F-48AF-BBEC-F1D5DA4FA309}"/>
    <hyperlink ref="A161" r:id="rId125" xr:uid="{2FC59548-AD7D-4B23-82B4-F97811758772}"/>
    <hyperlink ref="B161" r:id="rId126" xr:uid="{8574E162-0CFA-4DD7-9189-9E237CB60C0D}"/>
    <hyperlink ref="D161" r:id="rId127" xr:uid="{09C660C5-262A-4B5C-AE16-58857D1D58B6}"/>
    <hyperlink ref="AE161" r:id="rId128" xr:uid="{160C58A8-B96A-4DFA-BDE8-6EF84CE7F21F}"/>
    <hyperlink ref="A170" r:id="rId129" xr:uid="{55595166-FB7C-45BF-BEF6-76BE8217A20D}"/>
    <hyperlink ref="B170" r:id="rId130" xr:uid="{388344BC-8FD9-45B3-B148-46A30433087C}"/>
    <hyperlink ref="D170" r:id="rId131" xr:uid="{8BF6F1B2-6A32-4E8A-90C1-E5514CB89433}"/>
    <hyperlink ref="AE170" r:id="rId132" xr:uid="{7F68527B-E7EA-45B1-B80F-B692036DC71C}"/>
    <hyperlink ref="A54" r:id="rId133" xr:uid="{C0781735-D601-43CB-A553-93627B5B18DF}"/>
    <hyperlink ref="B54" r:id="rId134" xr:uid="{0001769C-0443-4249-866A-48B5DEAEE544}"/>
    <hyperlink ref="D54" r:id="rId135" xr:uid="{12ACF824-3C16-46E3-83DD-D86DF1E1FC48}"/>
    <hyperlink ref="AE54" r:id="rId136" xr:uid="{D7EA1859-9F2A-4D5A-8462-125017811B85}"/>
    <hyperlink ref="A201" r:id="rId137" xr:uid="{95C80696-0F9A-49D3-AD90-BBBA2509BC5F}"/>
    <hyperlink ref="B201" r:id="rId138" xr:uid="{29429B9E-1DB5-407C-81C2-DDAF76B1AB76}"/>
    <hyperlink ref="D201" r:id="rId139" xr:uid="{5F06B3C9-4AE3-4E6E-855B-C43E2424FD67}"/>
    <hyperlink ref="AE201" r:id="rId140" xr:uid="{0773E2C8-69B1-4C40-B2AA-914AD14A6D60}"/>
    <hyperlink ref="A585" r:id="rId141" xr:uid="{34E485F5-6A8A-47A4-95B6-88A3DF387435}"/>
    <hyperlink ref="B585" r:id="rId142" xr:uid="{AFAC9060-A40F-462B-86A6-38A975EDF005}"/>
    <hyperlink ref="D585" r:id="rId143" xr:uid="{62449788-37F5-4338-A535-F175B94CFF5D}"/>
    <hyperlink ref="AE585" r:id="rId144" xr:uid="{18D8742A-F544-4059-8C22-8BAB90C2A95A}"/>
    <hyperlink ref="A414" r:id="rId145" xr:uid="{6138D8AC-CC5E-4100-B3A6-5044905808A3}"/>
    <hyperlink ref="B414" r:id="rId146" xr:uid="{50C8013D-9A0A-43C4-BAAA-F2614C9C546F}"/>
    <hyperlink ref="D414" r:id="rId147" xr:uid="{A43B7F59-6DAB-44A4-AC03-D8CD4EE30ABB}"/>
    <hyperlink ref="AE414" r:id="rId148" xr:uid="{0DFD4FC4-7B42-4486-8CB0-B874381DE9EF}"/>
    <hyperlink ref="A243" r:id="rId149" xr:uid="{CDF1C04E-2DD7-4A17-8666-941FC558117E}"/>
    <hyperlink ref="B243" r:id="rId150" xr:uid="{59908908-EDE9-4EE4-873E-B7BB40BB2759}"/>
    <hyperlink ref="D243" r:id="rId151" xr:uid="{C31BE926-9855-426A-B77D-7130DF5EA6D7}"/>
    <hyperlink ref="AE243" r:id="rId152" xr:uid="{6515B6D4-1A3A-478B-A756-807DDC1E9D80}"/>
    <hyperlink ref="A67" r:id="rId153" xr:uid="{C3A3DB0D-08A1-43BC-AC40-454BEB60B751}"/>
    <hyperlink ref="B67" r:id="rId154" xr:uid="{6C6C7082-D319-4DDC-AE9B-39CE4D82FD26}"/>
    <hyperlink ref="D67" r:id="rId155" xr:uid="{E345FE74-FB4C-4A23-B812-4F2BD71CD8E0}"/>
    <hyperlink ref="AE67" r:id="rId156" xr:uid="{C64B4BE1-CF1C-4783-9606-B32DBB991E87}"/>
    <hyperlink ref="A354" r:id="rId157" xr:uid="{C489348B-33A3-4600-8125-64EA538132A4}"/>
    <hyperlink ref="B354" r:id="rId158" xr:uid="{0AD2AC93-B62B-4404-AD2F-466440EEE659}"/>
    <hyperlink ref="D354" r:id="rId159" xr:uid="{98C429BB-9E44-46F3-8A0F-A4C7C20FEE11}"/>
    <hyperlink ref="AE354" r:id="rId160" xr:uid="{87B96B71-5C67-4EA3-A461-38FB03E09C1B}"/>
    <hyperlink ref="A586" r:id="rId161" xr:uid="{B19B77F7-CDAD-4C13-83AD-131F9E6FBDD6}"/>
    <hyperlink ref="B586" r:id="rId162" xr:uid="{18FAEE81-598B-4292-ABD8-84CCD359C2BD}"/>
    <hyperlink ref="D586" r:id="rId163" xr:uid="{C84024DC-71E3-4472-81AB-ACEEC74F0D39}"/>
    <hyperlink ref="AE586" r:id="rId164" xr:uid="{EDF57A4A-C936-44E1-922C-F927EC296257}"/>
    <hyperlink ref="A270" r:id="rId165" xr:uid="{26D22204-CF45-465E-82E5-A6437E239CA5}"/>
    <hyperlink ref="B270" r:id="rId166" xr:uid="{E6CFEF8D-A27D-4A12-8278-641C03D80F47}"/>
    <hyperlink ref="D270" r:id="rId167" xr:uid="{2531EEF0-4F5B-42DE-9EEF-AE9F8BDDFEA6}"/>
    <hyperlink ref="AE270" r:id="rId168" xr:uid="{06F4DDDE-3909-4BF7-BA65-209AD87F9FA0}"/>
    <hyperlink ref="A462" r:id="rId169" xr:uid="{1BDEA19C-F7A3-4E13-9E6C-04D35C178947}"/>
    <hyperlink ref="B462" r:id="rId170" xr:uid="{CD6ABB9B-04E4-423D-B06A-F7E7B67FEEED}"/>
    <hyperlink ref="D462" r:id="rId171" xr:uid="{AAF7EEC8-2573-40F4-BA92-D2444B2332E6}"/>
    <hyperlink ref="AE462" r:id="rId172" xr:uid="{E9475815-0B3C-46E0-92FF-D51ACC21F846}"/>
    <hyperlink ref="A258" r:id="rId173" xr:uid="{D58C8B84-648F-4DED-BCD3-645920B98F20}"/>
    <hyperlink ref="B258" r:id="rId174" xr:uid="{616EB4C0-AE5F-4CFD-B6F6-E91194379BD4}"/>
    <hyperlink ref="D258" r:id="rId175" xr:uid="{E5FAEE8D-BB8C-4F4A-9890-84B6C6E32FA5}"/>
    <hyperlink ref="AE258" r:id="rId176" xr:uid="{9F098C3F-12F9-4239-99EA-43AD922298EC}"/>
    <hyperlink ref="A463" r:id="rId177" xr:uid="{5FB69FEE-522B-4F92-AC01-DB2242D63A2C}"/>
    <hyperlink ref="B463" r:id="rId178" xr:uid="{5864DA0F-D55D-40F2-86F6-5A8B94B05BC7}"/>
    <hyperlink ref="D463" r:id="rId179" xr:uid="{B3256D03-FD6D-4885-B793-1775EF305EE6}"/>
    <hyperlink ref="AE463" r:id="rId180" xr:uid="{5025D982-687D-4BB9-8C9E-134A794EBC84}"/>
    <hyperlink ref="A355" r:id="rId181" xr:uid="{89B55514-EFAF-4EE3-956C-6A515C0EE198}"/>
    <hyperlink ref="B355" r:id="rId182" xr:uid="{4DC3FE46-A89E-4A30-8B75-C4A9E25FC4DE}"/>
    <hyperlink ref="D355" r:id="rId183" xr:uid="{23F786B2-E106-4FAD-AE54-1E360C9E36C7}"/>
    <hyperlink ref="AE355" r:id="rId184" xr:uid="{65BDCFF1-0D73-4502-B70E-B21ABFFA0B4C}"/>
    <hyperlink ref="A356" r:id="rId185" xr:uid="{B4583F5F-ED52-453B-8C94-642D42E4AA8C}"/>
    <hyperlink ref="B356" r:id="rId186" xr:uid="{CD4ADD08-8C18-43E9-AFB6-045B09609DB3}"/>
    <hyperlink ref="D356" r:id="rId187" xr:uid="{F026A67A-94D6-4503-A926-27610926273D}"/>
    <hyperlink ref="AE356" r:id="rId188" xr:uid="{30A63259-5E43-434B-9F5A-DA98C6C15E15}"/>
    <hyperlink ref="A587" r:id="rId189" xr:uid="{6C10D42C-D30D-4A62-AD9E-95E50EABFD80}"/>
    <hyperlink ref="B587" r:id="rId190" xr:uid="{BC42AFEA-92E0-44D7-8AF1-A45C6B486CC7}"/>
    <hyperlink ref="D587" r:id="rId191" xr:uid="{0DC070D9-8A3D-4ACB-A8F9-E107654CE568}"/>
    <hyperlink ref="AE587" r:id="rId192" xr:uid="{2BCC0A00-AC24-4A5B-8971-A4FBA7501123}"/>
    <hyperlink ref="A519" r:id="rId193" xr:uid="{62E856DF-324F-43EC-846B-584FEAD6039F}"/>
    <hyperlink ref="B519" r:id="rId194" xr:uid="{01B88E56-EAF9-4A34-B9EA-51F03CC71B44}"/>
    <hyperlink ref="D519" r:id="rId195" xr:uid="{89F2FCAB-B85A-4244-B022-18678E75E485}"/>
    <hyperlink ref="AE519" r:id="rId196" xr:uid="{372BEC87-9ADC-496C-B1E9-A929CB9C038F}"/>
    <hyperlink ref="A379" r:id="rId197" xr:uid="{9B1FAC16-2062-4E50-B810-6A79395B6209}"/>
    <hyperlink ref="B379" r:id="rId198" xr:uid="{8896AED9-E167-43C2-8210-AF591E2B1E4D}"/>
    <hyperlink ref="D379" r:id="rId199" xr:uid="{71068ADA-0671-4146-BBE1-C52811501707}"/>
    <hyperlink ref="AE379" r:id="rId200" xr:uid="{57655B59-DE50-48C7-B9CD-1F4E94A2912A}"/>
    <hyperlink ref="A55" r:id="rId201" xr:uid="{99CC018C-108B-4224-A1D3-56218A1FBB70}"/>
    <hyperlink ref="B55" r:id="rId202" xr:uid="{84C8CE36-B6C4-45AD-A05C-E0ED8027642D}"/>
    <hyperlink ref="D55" r:id="rId203" xr:uid="{535D504E-3BBF-48D3-BD1C-1A942DB48F32}"/>
    <hyperlink ref="AE55" r:id="rId204" xr:uid="{F5A43551-46C8-424E-A2B0-51E73929F433}"/>
    <hyperlink ref="A520" r:id="rId205" xr:uid="{FF08CAF0-1327-4976-9423-E4890A3B5A50}"/>
    <hyperlink ref="B520" r:id="rId206" xr:uid="{DA8ED6C3-36D4-4BD3-AC3F-6EC159078425}"/>
    <hyperlink ref="D520" r:id="rId207" xr:uid="{95CCF11F-7EB7-4F57-8C07-661221CCECBE}"/>
    <hyperlink ref="AE520" r:id="rId208" xr:uid="{87BA0A06-0B4E-499D-B16A-68A24711EBCC}"/>
    <hyperlink ref="A521" r:id="rId209" xr:uid="{196037D4-FCB7-4445-B6E5-5CC94E952689}"/>
    <hyperlink ref="B521" r:id="rId210" xr:uid="{98AAF08A-315F-4758-BD3A-33CF0CBE76FB}"/>
    <hyperlink ref="D521" r:id="rId211" xr:uid="{51A4BC27-FA5F-4258-90E5-AA9F31E05134}"/>
    <hyperlink ref="AE521" r:id="rId212" xr:uid="{40C75F85-013D-4446-A3E0-EFDDCDFDB66D}"/>
    <hyperlink ref="A357" r:id="rId213" xr:uid="{79E413EC-CDFB-4C11-824F-E5F0254A0E62}"/>
    <hyperlink ref="B357" r:id="rId214" xr:uid="{2C5186C4-3BDC-40F8-9226-8F4B98251446}"/>
    <hyperlink ref="D357" r:id="rId215" xr:uid="{91269F81-4B37-4528-82A0-7FC2A5448C0B}"/>
    <hyperlink ref="AE357" r:id="rId216" xr:uid="{502DECB1-FBFB-4592-A3E4-B7A67385ED59}"/>
    <hyperlink ref="A464" r:id="rId217" xr:uid="{C0201D60-B8E0-4704-B927-202D6FD57626}"/>
    <hyperlink ref="B464" r:id="rId218" xr:uid="{74F41B95-EC90-491E-B3D8-B0E76E9CF09D}"/>
    <hyperlink ref="D464" r:id="rId219" xr:uid="{DB044134-2323-45DE-BA1C-E69723A51B48}"/>
    <hyperlink ref="AE464" r:id="rId220" xr:uid="{1D7283AB-BF0B-4C98-BEB8-2AE7344AF2A1}"/>
    <hyperlink ref="A588" r:id="rId221" xr:uid="{CE362270-4A2D-492E-BB58-1CB85F3F7B86}"/>
    <hyperlink ref="B588" r:id="rId222" xr:uid="{92D6635B-A760-4672-9679-CE0A98027D17}"/>
    <hyperlink ref="D588" r:id="rId223" xr:uid="{68B388C2-711B-4FC4-9846-7B3C40ABF330}"/>
    <hyperlink ref="AE588" r:id="rId224" xr:uid="{B27D96C6-B6B6-45AB-834C-A6454310A57D}"/>
    <hyperlink ref="A321" r:id="rId225" xr:uid="{E9E32764-AE4F-4AF5-93B8-5EBF8B3392B8}"/>
    <hyperlink ref="B321" r:id="rId226" xr:uid="{2A5D69D9-B531-4D5F-941D-89FD524B1EDF}"/>
    <hyperlink ref="D321" r:id="rId227" xr:uid="{44AE841F-4BEB-4FBE-B396-DC9805CEDD0A}"/>
    <hyperlink ref="AE321" r:id="rId228" xr:uid="{F9B03308-383C-46AE-8B8A-CACE55F7332A}"/>
    <hyperlink ref="A465" r:id="rId229" xr:uid="{E79279CC-71DB-48A9-BA35-83859E2EFF6B}"/>
    <hyperlink ref="B465" r:id="rId230" xr:uid="{BE93DAC1-5517-4059-A957-9CBF70BF1688}"/>
    <hyperlink ref="D465" r:id="rId231" xr:uid="{1B1B20CF-835E-42B3-94CE-A448577A130C}"/>
    <hyperlink ref="AE465" r:id="rId232" xr:uid="{F509DEE9-1CE8-4BD2-B64F-DB3D43364D00}"/>
    <hyperlink ref="A259" r:id="rId233" xr:uid="{D35A1B99-5C91-446F-8227-49D70FABC691}"/>
    <hyperlink ref="B259" r:id="rId234" xr:uid="{0DCE6F96-2AFE-40CB-A256-4CDBB027106A}"/>
    <hyperlink ref="D259" r:id="rId235" xr:uid="{DB26ABA3-A66B-4B76-B4F5-D4B7D6A1CA12}"/>
    <hyperlink ref="AE259" r:id="rId236" xr:uid="{0EA0143C-8AFE-4DB3-B846-84020D4D3077}"/>
    <hyperlink ref="A271" r:id="rId237" xr:uid="{64CA9A32-5F4B-4D36-9E37-4CFA56641AA8}"/>
    <hyperlink ref="B271" r:id="rId238" xr:uid="{1A694E59-0098-44D1-BCAD-71BBE559787B}"/>
    <hyperlink ref="D271" r:id="rId239" xr:uid="{66087BA4-287D-4382-BA0E-2D7A75BEA3B0}"/>
    <hyperlink ref="AE271" r:id="rId240" xr:uid="{159B5F04-6EF3-4813-BFCA-4C29BA86D3B5}"/>
    <hyperlink ref="A322" r:id="rId241" xr:uid="{4F83F091-D3F2-4553-AC4B-80AB1F233112}"/>
    <hyperlink ref="B322" r:id="rId242" xr:uid="{E23FEB05-AEF4-4A09-A815-BEC38F8E7C5E}"/>
    <hyperlink ref="D322" r:id="rId243" xr:uid="{C9D7CC38-30EC-4AF1-9193-3995AE737B55}"/>
    <hyperlink ref="AE322" r:id="rId244" xr:uid="{2D490FBD-4020-44C1-A433-BD6A0B762F35}"/>
    <hyperlink ref="A358" r:id="rId245" xr:uid="{820D3C45-50F4-40D9-9739-5FEC5748956D}"/>
    <hyperlink ref="B358" r:id="rId246" xr:uid="{26DDD74B-013C-4D2E-A4F6-AEB60B1A9E93}"/>
    <hyperlink ref="D358" r:id="rId247" xr:uid="{D8A1999D-C884-4AB6-BC18-108C8642AC09}"/>
    <hyperlink ref="AE358" r:id="rId248" xr:uid="{C58E64AC-15AE-445A-92B4-B54F3CF432A6}"/>
    <hyperlink ref="A72" r:id="rId249" xr:uid="{B151352B-0342-454B-9B1B-392C1BD13A22}"/>
    <hyperlink ref="B72" r:id="rId250" xr:uid="{A8EB3288-8E56-4027-A2B7-3F9C57BA0535}"/>
    <hyperlink ref="D72" r:id="rId251" xr:uid="{50F92742-BEFD-4CFF-AB2B-C405EE3282DB}"/>
    <hyperlink ref="AE72" r:id="rId252" xr:uid="{2775511B-4825-4310-85B8-8B63E27B243D}"/>
    <hyperlink ref="A466" r:id="rId253" xr:uid="{3E12F0B6-20F5-4AD5-8925-F7FA6940B5DD}"/>
    <hyperlink ref="B466" r:id="rId254" xr:uid="{09D320FA-82F3-4BB0-8CD6-1F72AF950DC5}"/>
    <hyperlink ref="D466" r:id="rId255" xr:uid="{6F6778B2-D458-44AF-A54A-10872D075223}"/>
    <hyperlink ref="AE466" r:id="rId256" xr:uid="{2C5B0A00-FB72-45B7-B798-9BF4BD017BEB}"/>
    <hyperlink ref="A589" r:id="rId257" xr:uid="{373D47CD-28F1-4D9F-93A7-6115BCC5579D}"/>
    <hyperlink ref="B589" r:id="rId258" xr:uid="{22A77ECB-2BDA-4E51-8102-E77CB4A7B32B}"/>
    <hyperlink ref="D589" r:id="rId259" xr:uid="{6674550C-1F38-4861-AEFE-6C73D83BEDED}"/>
    <hyperlink ref="AE589" r:id="rId260" xr:uid="{0A5CAEA3-7A1D-4560-AE28-2785193220C4}"/>
    <hyperlink ref="A380" r:id="rId261" xr:uid="{AB39EF6E-4D1A-4448-9A63-B055FF5B3117}"/>
    <hyperlink ref="B380" r:id="rId262" xr:uid="{F68138AE-7CFD-4D17-96E3-642E3B44B8F6}"/>
    <hyperlink ref="D380" r:id="rId263" xr:uid="{E3E6870A-1F8B-4FCC-8296-36610E640ABC}"/>
    <hyperlink ref="AE380" r:id="rId264" xr:uid="{6D779E05-BC74-4133-A31C-047071DA1647}"/>
    <hyperlink ref="A467" r:id="rId265" xr:uid="{C7303C35-4639-4670-84C6-EB7906E6A7AE}"/>
    <hyperlink ref="B467" r:id="rId266" xr:uid="{B9EA8BE7-D9B2-4349-942D-98F14CDEF3CF}"/>
    <hyperlink ref="D467" r:id="rId267" xr:uid="{FE5030CC-A678-4828-BEA9-294E5DD2C3EC}"/>
    <hyperlink ref="AE467" r:id="rId268" xr:uid="{AC11F243-1211-4AFB-8907-5C3287214B6E}"/>
    <hyperlink ref="A468" r:id="rId269" xr:uid="{715F56EB-479F-478A-ABC6-54ED47A330B6}"/>
    <hyperlink ref="B468" r:id="rId270" xr:uid="{3FF52DBA-40EA-48AD-9300-5B7277F2A401}"/>
    <hyperlink ref="D468" r:id="rId271" xr:uid="{F46FA5F9-9A50-4C3A-847D-888365D2E013}"/>
    <hyperlink ref="AE468" r:id="rId272" xr:uid="{5F97F0B5-5529-4D79-BCD5-FE90075DE08D}"/>
    <hyperlink ref="A590" r:id="rId273" xr:uid="{0B639744-35CF-4008-8B9F-DFAD7A894679}"/>
    <hyperlink ref="B590" r:id="rId274" xr:uid="{81EEC7FA-6425-4973-8506-D8BD5EF17A8B}"/>
    <hyperlink ref="D590" r:id="rId275" xr:uid="{41ACFCD5-119E-437B-BA27-2514DCB773FD}"/>
    <hyperlink ref="AE590" r:id="rId276" xr:uid="{03B5E525-FF1C-45E1-8AF3-2A4E574FD6DF}"/>
    <hyperlink ref="A272" r:id="rId277" xr:uid="{C8425DFF-629A-4183-8465-BBE715B233B7}"/>
    <hyperlink ref="B272" r:id="rId278" xr:uid="{9FF38102-E71D-4B3B-8F76-831B8FBA82F2}"/>
    <hyperlink ref="D272" r:id="rId279" xr:uid="{210F81E2-C973-47DD-9631-C1AB5C35CF55}"/>
    <hyperlink ref="AE272" r:id="rId280" xr:uid="{2705E806-BFF0-4C52-9C83-C73ACB6C0399}"/>
    <hyperlink ref="A273" r:id="rId281" xr:uid="{24D7CF58-84A4-45DB-81D2-55F7D034C7C3}"/>
    <hyperlink ref="B273" r:id="rId282" xr:uid="{83483E9E-A0EB-4CC2-8875-4C495374AD06}"/>
    <hyperlink ref="D273" r:id="rId283" xr:uid="{BFE14352-0851-4B87-81C9-3FCB155E71C3}"/>
    <hyperlink ref="AE273" r:id="rId284" xr:uid="{C4CCA30D-AFD4-4444-BD54-F1ADE5B3972E}"/>
    <hyperlink ref="A591" r:id="rId285" xr:uid="{6EC744C0-B2A4-4160-B615-6187AFF26D3F}"/>
    <hyperlink ref="B591" r:id="rId286" xr:uid="{85DA4988-A46E-45A6-B258-0838E7C75505}"/>
    <hyperlink ref="D591" r:id="rId287" xr:uid="{3E1F05C1-676E-437F-9CA7-D388DCA3781F}"/>
    <hyperlink ref="AE591" r:id="rId288" xr:uid="{07ECCDCA-9DC2-45D8-AEBD-283D43BC449E}"/>
    <hyperlink ref="A381" r:id="rId289" xr:uid="{007F039B-E57B-48CD-8D91-9DF0744DC11C}"/>
    <hyperlink ref="B381" r:id="rId290" xr:uid="{A0D88B80-D6CF-4CBB-8DDA-E99DC711B2C6}"/>
    <hyperlink ref="D381" r:id="rId291" xr:uid="{9832573A-E063-4668-83DD-133206D194EF}"/>
    <hyperlink ref="AE381" r:id="rId292" xr:uid="{DBEA256F-75EE-48A4-9EB9-0708456158E4}"/>
    <hyperlink ref="A323" r:id="rId293" xr:uid="{D48543A9-8F60-4625-9BB1-5872786FFA11}"/>
    <hyperlink ref="B323" r:id="rId294" xr:uid="{98118C0B-645B-445C-9BCA-9098EA50858D}"/>
    <hyperlink ref="D323" r:id="rId295" xr:uid="{B6F2A807-0C2E-4268-977E-A7B24A19AFD5}"/>
    <hyperlink ref="AE323" r:id="rId296" xr:uid="{91E9B55F-F37D-4109-8CBF-40E3FEDD9546}"/>
    <hyperlink ref="A202" r:id="rId297" xr:uid="{1F163432-2869-4443-AE9C-45D7270B73CF}"/>
    <hyperlink ref="B202" r:id="rId298" xr:uid="{1DB118DF-5A52-4CA5-895B-D82AE9214A21}"/>
    <hyperlink ref="D202" r:id="rId299" xr:uid="{0B37038B-CDD8-4F4A-87E9-9DF6BEA546D2}"/>
    <hyperlink ref="AE202" r:id="rId300" xr:uid="{2F14CC2F-BD5B-440B-8311-B8EC907DFD05}"/>
    <hyperlink ref="A60" r:id="rId301" xr:uid="{DD388E47-F668-4632-9502-645896F0464C}"/>
    <hyperlink ref="B60" r:id="rId302" xr:uid="{D0CBB083-8718-4FC6-9CB1-8EC2B0506133}"/>
    <hyperlink ref="D60" r:id="rId303" xr:uid="{57440DEF-34F8-4201-8020-FC1BB93BEEF5}"/>
    <hyperlink ref="AE60" r:id="rId304" xr:uid="{B60D6ED6-C0A1-4BC4-8B35-4C056FCFD56B}"/>
    <hyperlink ref="A56" r:id="rId305" xr:uid="{99139106-8469-4953-AA8B-6E4EC19FDC14}"/>
    <hyperlink ref="B56" r:id="rId306" xr:uid="{85986B77-4225-429E-B920-C3B39A3D2389}"/>
    <hyperlink ref="D56" r:id="rId307" xr:uid="{E3E2CEDA-9327-4901-A377-F4B822D3E934}"/>
    <hyperlink ref="AE56" r:id="rId308" xr:uid="{29BD6472-D100-4E09-B35D-758892D30274}"/>
    <hyperlink ref="A244" r:id="rId309" xr:uid="{0BD81048-0224-4ACC-8123-BA542457DBEE}"/>
    <hyperlink ref="B244" r:id="rId310" xr:uid="{62C57014-1BF3-4F6F-9870-6B7077381E15}"/>
    <hyperlink ref="D244" r:id="rId311" xr:uid="{D1C4A36F-050B-47EA-9A6C-DFD13AB952AE}"/>
    <hyperlink ref="AE244" r:id="rId312" xr:uid="{0C8F7003-C307-42AF-95EE-D95189BEBF03}"/>
    <hyperlink ref="A33" r:id="rId313" xr:uid="{AF3A81E2-99C4-4CA6-9AE9-8CE3CAB9BEA5}"/>
    <hyperlink ref="B33" r:id="rId314" xr:uid="{E9E9397C-9124-4E9E-A3B3-C22C24237083}"/>
    <hyperlink ref="D33" r:id="rId315" xr:uid="{5E3A8F1E-B2D1-4FF3-974E-3A1DA9EDE74F}"/>
    <hyperlink ref="AE33" r:id="rId316" xr:uid="{7E51C739-4DD6-4310-ACFE-B9E67799ABF2}"/>
    <hyperlink ref="A592" r:id="rId317" xr:uid="{36F60496-8429-4772-BA8D-59CB11ED20D4}"/>
    <hyperlink ref="B592" r:id="rId318" xr:uid="{34795E73-30B8-471D-B1CD-1364FAC791A8}"/>
    <hyperlink ref="D592" r:id="rId319" xr:uid="{C3332522-A5E9-4D5F-929A-2C4B119D5E64}"/>
    <hyperlink ref="AE592" r:id="rId320" xr:uid="{41925F84-797E-4422-8C72-B78348A93002}"/>
    <hyperlink ref="A203" r:id="rId321" xr:uid="{AA34D7C9-C1EA-4967-9FAD-6648CECFECBE}"/>
    <hyperlink ref="B203" r:id="rId322" xr:uid="{7AD9EE94-1D3C-45DC-AD46-9DC23C09AB76}"/>
    <hyperlink ref="D203" r:id="rId323" xr:uid="{10C5FEF4-2ABE-4D41-AB8E-04466083D916}"/>
    <hyperlink ref="AE203" r:id="rId324" xr:uid="{D2BD9555-A4C7-40D8-8F5B-F5689468A9C1}"/>
    <hyperlink ref="A415" r:id="rId325" xr:uid="{ADA1ED5B-0776-4E1B-A644-2F7E2617DAD1}"/>
    <hyperlink ref="B415" r:id="rId326" xr:uid="{21BB00AA-6952-4E50-80FC-5B0BED2736C2}"/>
    <hyperlink ref="D415" r:id="rId327" xr:uid="{0E8986A1-4797-4D17-8FA3-88B68E22460F}"/>
    <hyperlink ref="AE415" r:id="rId328" xr:uid="{AB9B115A-0511-4DD7-9DE1-33BD9977AE21}"/>
    <hyperlink ref="A593" r:id="rId329" xr:uid="{6C003CC5-9747-44B5-8DF5-148ED112746E}"/>
    <hyperlink ref="B593" r:id="rId330" xr:uid="{D4BF44B0-70D0-4717-A8C9-9F0320D1D33A}"/>
    <hyperlink ref="D593" r:id="rId331" xr:uid="{D2DA1F2B-C30B-4E4B-81C7-51B4CA0A6769}"/>
    <hyperlink ref="AE593" r:id="rId332" xr:uid="{AE2529D8-8DCD-4312-8654-8A10AA91AA15}"/>
    <hyperlink ref="A594" r:id="rId333" xr:uid="{16CB883C-718E-45FE-BC89-ED132C00B668}"/>
    <hyperlink ref="B594" r:id="rId334" xr:uid="{DFC75A8F-6053-46E4-A07A-C4C259010A8C}"/>
    <hyperlink ref="D594" r:id="rId335" xr:uid="{3EDF1161-3DCA-4278-8CD4-831A2DFC6F89}"/>
    <hyperlink ref="AE594" r:id="rId336" xr:uid="{65471416-EEB6-4B20-B99D-FFEBEAAB088E}"/>
    <hyperlink ref="A296" r:id="rId337" xr:uid="{E25A2FEB-2D45-4AA5-8943-2E8310EBC991}"/>
    <hyperlink ref="B296" r:id="rId338" xr:uid="{65D374A5-C135-47F6-8634-6FA16296A48D}"/>
    <hyperlink ref="D296" r:id="rId339" xr:uid="{52528250-587D-4AB7-A369-1F79DDCDC268}"/>
    <hyperlink ref="AE296" r:id="rId340" xr:uid="{51872FE1-3F22-4598-AC2F-0E1569742678}"/>
    <hyperlink ref="A324" r:id="rId341" xr:uid="{322CC7A3-981A-4029-AE99-2A95511FF3DD}"/>
    <hyperlink ref="B324" r:id="rId342" xr:uid="{7E702D37-1BFC-46BD-B9A2-2C5AAE22A28D}"/>
    <hyperlink ref="D324" r:id="rId343" xr:uid="{ACA635BE-1E70-43DD-B00F-F7081DF87220}"/>
    <hyperlink ref="AE324" r:id="rId344" xr:uid="{2A9A82BB-AA7C-433C-B328-E3A9477555E2}"/>
    <hyperlink ref="A595" r:id="rId345" xr:uid="{10118A17-0B2E-48BC-B7FB-1D5AFEF55D18}"/>
    <hyperlink ref="B595" r:id="rId346" xr:uid="{EE9570C5-F26F-42CD-AB81-DF02A05DBF2A}"/>
    <hyperlink ref="D595" r:id="rId347" xr:uid="{BFED777A-5185-4140-AD39-5F2847EB8EE0}"/>
    <hyperlink ref="AE595" r:id="rId348" xr:uid="{458A72F1-76D9-4BE2-9AB0-D30730E3445A}"/>
    <hyperlink ref="A44" r:id="rId349" xr:uid="{56D6447F-EE1E-4C25-8B7B-ED6649BF45BD}"/>
    <hyperlink ref="B44" r:id="rId350" xr:uid="{3F3DA245-10A4-4B0F-B756-AA930C67E778}"/>
    <hyperlink ref="D44" r:id="rId351" xr:uid="{D58A12F7-67C2-4597-B4C9-928A4F5A16B1}"/>
    <hyperlink ref="AE44" r:id="rId352" xr:uid="{05887E64-39A7-4227-81EB-FB96F1F987DD}"/>
    <hyperlink ref="A171" r:id="rId353" xr:uid="{26B23223-96E3-43E0-8F16-D4F889ACBCE0}"/>
    <hyperlink ref="B171" r:id="rId354" xr:uid="{E628719F-7D45-4AEB-A372-574B461AED0E}"/>
    <hyperlink ref="D171" r:id="rId355" xr:uid="{5F933577-9F17-4130-8C06-04197735173A}"/>
    <hyperlink ref="AE171" r:id="rId356" xr:uid="{4592B8CD-B91D-44E1-8D96-D22A11BD2718}"/>
    <hyperlink ref="A522" r:id="rId357" xr:uid="{43E06FFC-8343-45D7-8929-7508F84EA751}"/>
    <hyperlink ref="B522" r:id="rId358" xr:uid="{4C840F2D-FA0C-44C3-B7DC-04769C5AFEBE}"/>
    <hyperlink ref="D522" r:id="rId359" xr:uid="{7F63BE17-6124-43FB-9D69-92E143659ABA}"/>
    <hyperlink ref="AE522" r:id="rId360" xr:uid="{4B38B6A3-B51B-462B-9ADA-23A7F8DFBA9B}"/>
    <hyperlink ref="A297" r:id="rId361" xr:uid="{EAEAFE12-CCED-4D01-9E20-633D49F703FA}"/>
    <hyperlink ref="B297" r:id="rId362" xr:uid="{C99EFBA5-3542-43D2-A1B6-2C48D9FF7D6F}"/>
    <hyperlink ref="D297" r:id="rId363" xr:uid="{A5DC22F1-1B9C-40DC-9202-F0A4F01605C4}"/>
    <hyperlink ref="AE297" r:id="rId364" xr:uid="{B47E03BD-CC67-418F-93A1-463BA28C2467}"/>
    <hyperlink ref="A596" r:id="rId365" xr:uid="{4DD75A30-B8DD-4F59-92A8-A2BA98E1F6D7}"/>
    <hyperlink ref="B596" r:id="rId366" xr:uid="{E9D07596-45E9-4B0F-857B-CE5F595C334E}"/>
    <hyperlink ref="D596" r:id="rId367" xr:uid="{0E9C7B09-0262-41FE-986A-6613C98EB60A}"/>
    <hyperlink ref="AE596" r:id="rId368" xr:uid="{FEC78153-241B-4E38-B9EB-C9EA2E8D25B0}"/>
    <hyperlink ref="A325" r:id="rId369" xr:uid="{4F4078C5-2BD7-4CF4-923F-AC591930FC94}"/>
    <hyperlink ref="B325" r:id="rId370" xr:uid="{853F4915-ABF5-47A1-A115-E366529B4839}"/>
    <hyperlink ref="D325" r:id="rId371" xr:uid="{C50D6BD7-9288-487C-830E-D45E3F3B84FD}"/>
    <hyperlink ref="AE325" r:id="rId372" xr:uid="{42387FB0-4387-4019-9A01-54251A202B51}"/>
    <hyperlink ref="A359" r:id="rId373" xr:uid="{70DEA342-16EC-4C88-AA85-79DFFDD2CAEF}"/>
    <hyperlink ref="B359" r:id="rId374" xr:uid="{405A0F53-DBBE-4F08-9185-0860D31E6B0B}"/>
    <hyperlink ref="D359" r:id="rId375" xr:uid="{75461EB6-A698-4494-89D0-DBEE4EB03580}"/>
    <hyperlink ref="AE359" r:id="rId376" xr:uid="{6DEB4866-41DC-4EA3-9C88-DB2E504A2D4D}"/>
    <hyperlink ref="A597" r:id="rId377" xr:uid="{EC03CEA1-8351-43DE-8F25-F68574EC6F04}"/>
    <hyperlink ref="B597" r:id="rId378" xr:uid="{4DAC38AD-3BA9-4BAD-8DEC-F567AE13C6E8}"/>
    <hyperlink ref="D597" r:id="rId379" xr:uid="{8227B052-0922-4673-BD1B-427036DC87AA}"/>
    <hyperlink ref="AE597" r:id="rId380" xr:uid="{B41D8201-E2B9-426D-90F4-9550054EAEB4}"/>
    <hyperlink ref="A598" r:id="rId381" xr:uid="{5AF10200-6B03-4461-B49E-C990475A8588}"/>
    <hyperlink ref="B598" r:id="rId382" xr:uid="{F3D8BC9C-273A-4907-B3E0-E1D3D78F98B1}"/>
    <hyperlink ref="D598" r:id="rId383" xr:uid="{750E24AA-C8C0-436A-BE84-CDCB69CCAE66}"/>
    <hyperlink ref="AE598" r:id="rId384" xr:uid="{5825ADEC-3208-4FE0-93E5-5EB143F9DE60}"/>
    <hyperlink ref="A523" r:id="rId385" xr:uid="{D10187B4-B6D5-4EFF-A6F2-A8C82185AB0C}"/>
    <hyperlink ref="B523" r:id="rId386" xr:uid="{74B1F2B0-BFE4-4B2C-8DBD-19317FED2174}"/>
    <hyperlink ref="D523" r:id="rId387" xr:uid="{3446FCD4-556A-462B-9331-87D5294B5DDD}"/>
    <hyperlink ref="AE523" r:id="rId388" xr:uid="{33BDFD6B-92E6-474B-933F-FDC324F20F2E}"/>
    <hyperlink ref="A416" r:id="rId389" xr:uid="{A4DDE8A8-5D76-4400-82AC-3EDB15A56D3F}"/>
    <hyperlink ref="B416" r:id="rId390" xr:uid="{755B0AE9-B881-4699-9359-0EDD3A3634E9}"/>
    <hyperlink ref="D416" r:id="rId391" xr:uid="{11FD570E-8CAF-4F8C-8039-1E7FE211C9D8}"/>
    <hyperlink ref="AE416" r:id="rId392" xr:uid="{0EEC6A57-217A-4B20-87A1-FE7D81E410F7}"/>
    <hyperlink ref="A360" r:id="rId393" xr:uid="{E93113B5-8629-41A3-997A-294EC7B83939}"/>
    <hyperlink ref="B360" r:id="rId394" xr:uid="{A28C417D-5668-45C0-890A-BF9B4B689998}"/>
    <hyperlink ref="D360" r:id="rId395" xr:uid="{6F20D02F-F3E8-4743-9018-84A097182C78}"/>
    <hyperlink ref="AE360" r:id="rId396" xr:uid="{4458F34F-41BE-4B10-91F1-69049110CC32}"/>
    <hyperlink ref="A382" r:id="rId397" xr:uid="{2181B432-E814-4F18-9C89-493578F78F39}"/>
    <hyperlink ref="B382" r:id="rId398" xr:uid="{3BDDD681-C9E7-4432-BC89-8D285F2EC774}"/>
    <hyperlink ref="D382" r:id="rId399" xr:uid="{FAB09662-A204-453D-AE86-5796AF052D57}"/>
    <hyperlink ref="AE382" r:id="rId400" xr:uid="{314388C1-6AA8-4071-B31F-0956915FDEE0}"/>
    <hyperlink ref="A599" r:id="rId401" xr:uid="{AE4F74B3-E392-4FEE-AB2F-AA95BAEB6868}"/>
    <hyperlink ref="B599" r:id="rId402" xr:uid="{08DD8345-504F-4530-A39C-B67DE0191368}"/>
    <hyperlink ref="D599" r:id="rId403" xr:uid="{87C41669-95E5-44D1-9A03-CE402218FF8D}"/>
    <hyperlink ref="AE599" r:id="rId404" xr:uid="{F4FE910E-F9F4-415E-A085-E0BBF0FD2EEB}"/>
    <hyperlink ref="A600" r:id="rId405" xr:uid="{C87794B3-29F2-4D4C-A025-34C01D0B5AFF}"/>
    <hyperlink ref="B600" r:id="rId406" xr:uid="{30D8B549-8FA4-45F1-88A2-8346B96EDAFB}"/>
    <hyperlink ref="D600" r:id="rId407" xr:uid="{9BAD3550-F4BD-4269-BDC2-6DBF0E7EE7EF}"/>
    <hyperlink ref="AE600" r:id="rId408" xr:uid="{9F3ABDFE-5743-45A0-82B8-423028D00B03}"/>
    <hyperlink ref="A232" r:id="rId409" xr:uid="{06033512-AD9F-421C-8E4B-9E077744448F}"/>
    <hyperlink ref="B232" r:id="rId410" xr:uid="{80B05F01-0272-4C2C-B51C-89595D48C14F}"/>
    <hyperlink ref="D232" r:id="rId411" xr:uid="{76FD5294-9233-4FBC-83A0-4A252EAF02A2}"/>
    <hyperlink ref="AE232" r:id="rId412" xr:uid="{BFF4D893-95FC-4CCC-B6A2-67AEBC4A02FF}"/>
    <hyperlink ref="A361" r:id="rId413" xr:uid="{F171D34F-DECD-4B81-837A-040E199B3F3D}"/>
    <hyperlink ref="B361" r:id="rId414" xr:uid="{2D509261-964C-4105-A3E1-BA3433C74303}"/>
    <hyperlink ref="D361" r:id="rId415" xr:uid="{E166D513-95B5-4F75-9CDE-77EDFA3656E7}"/>
    <hyperlink ref="AE361" r:id="rId416" xr:uid="{7773BD48-6F67-4957-A52B-8663388C678D}"/>
    <hyperlink ref="A96" r:id="rId417" xr:uid="{9C3C49CF-1408-4AD0-BE15-F650436F0E86}"/>
    <hyperlink ref="B96" r:id="rId418" xr:uid="{60A4A3E7-AD1B-45BB-933F-FB82E386EADA}"/>
    <hyperlink ref="D96" r:id="rId419" xr:uid="{522A89DE-33D6-4BE0-963D-D2B460001D6C}"/>
    <hyperlink ref="AE96" r:id="rId420" xr:uid="{C54FDE19-401F-45F4-A2A6-345480F3C0FA}"/>
    <hyperlink ref="A601" r:id="rId421" xr:uid="{A5FD2CDA-EE87-4566-86FB-42478970E668}"/>
    <hyperlink ref="B601" r:id="rId422" xr:uid="{4526E7E9-FDD5-4FBE-990D-5F4FAE468FBF}"/>
    <hyperlink ref="D601" r:id="rId423" xr:uid="{75FB2A31-B79E-4C78-B181-DDF5F35E0B1A}"/>
    <hyperlink ref="AE601" r:id="rId424" xr:uid="{59BE6D46-2DFF-4E0B-BF62-F3564ED18AE8}"/>
    <hyperlink ref="A602" r:id="rId425" xr:uid="{9F5D784F-797D-4049-A0E7-42133F53193B}"/>
    <hyperlink ref="B602" r:id="rId426" xr:uid="{F53A0214-13C5-467B-80F0-310352C3EFAB}"/>
    <hyperlink ref="D602" r:id="rId427" xr:uid="{722F9EB7-B70B-41A9-B921-51BF3BDA3281}"/>
    <hyperlink ref="AE602" r:id="rId428" xr:uid="{FF3A219C-4465-43A1-93D4-0A83D331E21D}"/>
    <hyperlink ref="A417" r:id="rId429" xr:uid="{4E21F207-EEEE-4B68-A27F-EDE3895E1EC8}"/>
    <hyperlink ref="B417" r:id="rId430" xr:uid="{AA2F000E-57A8-440B-827C-D0D7202D6459}"/>
    <hyperlink ref="D417" r:id="rId431" xr:uid="{914C3242-3B8A-4872-9C9F-756FDEC15AD4}"/>
    <hyperlink ref="AE417" r:id="rId432" xr:uid="{C15E3DCB-0AD6-4A0E-ABEC-53EC2F3EFD9A}"/>
    <hyperlink ref="A68" r:id="rId433" xr:uid="{34DC36A0-48E1-46EC-BDBE-D88B2E4A96DF}"/>
    <hyperlink ref="B68" r:id="rId434" xr:uid="{5A805B5C-FA68-4516-9C8F-A62043DE9962}"/>
    <hyperlink ref="D68" r:id="rId435" xr:uid="{E4573227-7079-4451-92EB-BF14D646C147}"/>
    <hyperlink ref="AE68" r:id="rId436" xr:uid="{0F16B7C4-F235-4171-A06F-2419E28674B7}"/>
    <hyperlink ref="A603" r:id="rId437" xr:uid="{7CF7D6E1-A4B8-4C59-9E43-1CC7E63F6176}"/>
    <hyperlink ref="B603" r:id="rId438" xr:uid="{82124378-488A-4C1A-81ED-B5D4C594A547}"/>
    <hyperlink ref="D603" r:id="rId439" xr:uid="{1B280F6A-5306-4187-B2B5-802E62E2C4F2}"/>
    <hyperlink ref="AE603" r:id="rId440" xr:uid="{8EE8E4EB-0739-4F17-8407-72132A1036E8}"/>
    <hyperlink ref="A604" r:id="rId441" xr:uid="{0A932F8A-9DE7-414D-9BED-5C5CF0EF3126}"/>
    <hyperlink ref="B604" r:id="rId442" xr:uid="{07ED3648-BF37-4C12-8464-D013BD41CFAA}"/>
    <hyperlink ref="D604" r:id="rId443" xr:uid="{778DCA8E-757F-4DE5-8F73-9DCD591DF35C}"/>
    <hyperlink ref="AE604" r:id="rId444" xr:uid="{51202ADF-0D8D-43FB-BC33-86BF17DBF40C}"/>
    <hyperlink ref="A605" r:id="rId445" xr:uid="{9EAF2103-5E74-47F3-B9FB-E0ED6423FBFB}"/>
    <hyperlink ref="B605" r:id="rId446" xr:uid="{9731EA87-A045-47FF-881A-6083B7A7BEF0}"/>
    <hyperlink ref="D605" r:id="rId447" xr:uid="{59CD48B4-88F5-4EBD-85A7-9BDD3DB2A33D}"/>
    <hyperlink ref="AE605" r:id="rId448" xr:uid="{0BC499F5-2045-4191-B934-D8D2EB7EEE5F}"/>
    <hyperlink ref="A108" r:id="rId449" xr:uid="{42B0E4E0-0B20-48AE-9C7F-E198A3A63EB1}"/>
    <hyperlink ref="B108" r:id="rId450" xr:uid="{209A6E8E-4C41-4461-AB3D-F8F6E281D211}"/>
    <hyperlink ref="D108" r:id="rId451" xr:uid="{6A032AF8-78BC-43A8-ACA8-510009C32ECE}"/>
    <hyperlink ref="AE108" r:id="rId452" xr:uid="{D1BF4C37-7887-4A4D-B2F0-3A0294D43C3A}"/>
    <hyperlink ref="A298" r:id="rId453" xr:uid="{E428E812-1A2F-478D-9AAC-50E4F283609C}"/>
    <hyperlink ref="B298" r:id="rId454" xr:uid="{B3F77AF2-19FB-4373-9920-E5F9E2D9306C}"/>
    <hyperlink ref="D298" r:id="rId455" xr:uid="{9F658D21-76F1-47CD-9FBD-FAAE3FA16960}"/>
    <hyperlink ref="AE298" r:id="rId456" xr:uid="{58AA53C9-A8AE-43D3-B3AE-2C10715B8CA4}"/>
    <hyperlink ref="A469" r:id="rId457" xr:uid="{6FCA52A3-3EBD-4A9A-BC57-2A25C9FEB175}"/>
    <hyperlink ref="B469" r:id="rId458" xr:uid="{EA0D88E7-0FC7-48E6-A1B2-FC3C326D460E}"/>
    <hyperlink ref="D469" r:id="rId459" xr:uid="{695E7BC3-137F-4412-947A-5513024186BC}"/>
    <hyperlink ref="AE469" r:id="rId460" xr:uid="{87D9EE4C-9E99-4C93-8DD9-037FCB31CEE7}"/>
    <hyperlink ref="A470" r:id="rId461" xr:uid="{010B8BDB-F07B-40AB-913F-CEDA0246B619}"/>
    <hyperlink ref="B470" r:id="rId462" xr:uid="{58663821-5A37-499B-BEA5-3C2AB1877764}"/>
    <hyperlink ref="D470" r:id="rId463" xr:uid="{64844FEB-701E-4F05-A0B2-E749602191E5}"/>
    <hyperlink ref="AE470" r:id="rId464" xr:uid="{34CC6586-03C2-4124-841F-70B0B43C6FCA}"/>
    <hyperlink ref="A606" r:id="rId465" xr:uid="{1554B57A-D2DD-410B-8101-E80C72C14881}"/>
    <hyperlink ref="B606" r:id="rId466" xr:uid="{434E17E8-6B1C-4604-8D27-D6FFF1B8DF4E}"/>
    <hyperlink ref="D606" r:id="rId467" xr:uid="{BFF37B26-7ED8-4CD0-9CFD-35A1F7500355}"/>
    <hyperlink ref="AE606" r:id="rId468" xr:uid="{7CAF3388-3A0A-4203-9B67-3B42657CAE90}"/>
    <hyperlink ref="A471" r:id="rId469" xr:uid="{5B183B8F-3C4E-4561-B4B7-65BC1EDA45A8}"/>
    <hyperlink ref="B471" r:id="rId470" xr:uid="{0177C09F-AE5F-4124-B19A-706634DD0954}"/>
    <hyperlink ref="D471" r:id="rId471" xr:uid="{C6E8E01A-CD9B-408D-B595-F71D239604D6}"/>
    <hyperlink ref="AE471" r:id="rId472" xr:uid="{C6E5F842-3F83-4277-87F8-2ACEC3ACF9C8}"/>
    <hyperlink ref="A607" r:id="rId473" xr:uid="{55B73901-2AD2-4B0A-A82B-23A231BD249B}"/>
    <hyperlink ref="B607" r:id="rId474" xr:uid="{B78E931D-AA4F-4863-A8F6-A7BA903A41CE}"/>
    <hyperlink ref="D607" r:id="rId475" xr:uid="{6C7FE1CF-16A6-4E75-ADB2-949EAAA46AAF}"/>
    <hyperlink ref="AE607" r:id="rId476" xr:uid="{84A077D7-065F-4D6A-A141-AD4989A737CA}"/>
    <hyperlink ref="A326" r:id="rId477" xr:uid="{F5F2A7C3-DED9-4FE6-BF0F-005D4D226EF1}"/>
    <hyperlink ref="B326" r:id="rId478" xr:uid="{5B61085B-01CD-457A-A7FA-19660CF29A67}"/>
    <hyperlink ref="D326" r:id="rId479" xr:uid="{F470300D-A8E1-4B3A-91A5-2F9B607C0025}"/>
    <hyperlink ref="AE326" r:id="rId480" xr:uid="{22AC3FC4-56B9-49C1-BCE6-0AA16069EFCF}"/>
    <hyperlink ref="A172" r:id="rId481" xr:uid="{2130B2C5-5BF2-4972-961E-440816E55057}"/>
    <hyperlink ref="B172" r:id="rId482" xr:uid="{BD1A7E8D-918A-45DA-B81B-94021E9D875E}"/>
    <hyperlink ref="D172" r:id="rId483" xr:uid="{327666E1-B8FF-4661-9CF9-F41EC9037CA4}"/>
    <hyperlink ref="AE172" r:id="rId484" xr:uid="{5054FCC1-CB98-42AC-BA8B-CF7FAA967BB0}"/>
    <hyperlink ref="A274" r:id="rId485" xr:uid="{5CB4F74A-017D-4D9B-842C-14C3DB4BBCED}"/>
    <hyperlink ref="B274" r:id="rId486" xr:uid="{913FEAC1-1F9B-417C-BBE7-A5889988860B}"/>
    <hyperlink ref="D274" r:id="rId487" xr:uid="{2C7BD5AD-5F77-4206-AB7A-D7B1C45CFC8D}"/>
    <hyperlink ref="AE274" r:id="rId488" xr:uid="{29D02AA7-45EF-4B91-95CF-C63E1DDBA012}"/>
    <hyperlink ref="A472" r:id="rId489" xr:uid="{DA34D80E-39E3-4745-95FB-111508D02F92}"/>
    <hyperlink ref="B472" r:id="rId490" xr:uid="{6ABC922E-179D-4922-9CEB-A94DB30ABE11}"/>
    <hyperlink ref="D472" r:id="rId491" xr:uid="{0476C0C9-1430-4E4F-9E91-12006126D802}"/>
    <hyperlink ref="AE472" r:id="rId492" xr:uid="{958CB3AF-1186-429F-950E-E41B0A31987B}"/>
    <hyperlink ref="A245" r:id="rId493" xr:uid="{0FC5A65E-0C61-4C38-B218-21A398AFA77E}"/>
    <hyperlink ref="B245" r:id="rId494" xr:uid="{8DD1A4B8-564F-4B6B-8DB9-77E4BDBD4A43}"/>
    <hyperlink ref="D245" r:id="rId495" xr:uid="{3C8BCA99-00ED-42F5-A43A-AC98C62C5D21}"/>
    <hyperlink ref="AE245" r:id="rId496" xr:uid="{4BCB39A1-E726-45F2-890A-649FDD4586BE}"/>
    <hyperlink ref="A608" r:id="rId497" xr:uid="{35F25D28-D48A-4125-8C55-C4DD9E55F13F}"/>
    <hyperlink ref="B608" r:id="rId498" xr:uid="{52B8F961-7F38-49D6-9FAC-EBB3E9ECF01F}"/>
    <hyperlink ref="D608" r:id="rId499" xr:uid="{2DBD9246-1925-4175-A4F6-66E163E38B70}"/>
    <hyperlink ref="AE608" r:id="rId500" xr:uid="{89B6E002-7C05-4FA5-B11B-A39BFA2FF14B}"/>
    <hyperlink ref="A275" r:id="rId501" xr:uid="{4C0B7BE1-8EF5-41B5-A94B-A748860E0563}"/>
    <hyperlink ref="B275" r:id="rId502" xr:uid="{D3D749BC-A7BB-472A-B0B6-67E0782E1F14}"/>
    <hyperlink ref="D275" r:id="rId503" xr:uid="{198F9BD9-FD40-4B25-9BD8-58CEA1B153B7}"/>
    <hyperlink ref="AE275" r:id="rId504" xr:uid="{C3F392B1-54B0-4EA9-9FB8-9274B7C683B0}"/>
    <hyperlink ref="A609" r:id="rId505" xr:uid="{F2D5B7AA-7254-4769-BDFC-D88DDC4BA561}"/>
    <hyperlink ref="B609" r:id="rId506" xr:uid="{4A3BBF09-9B52-4C30-8E53-D8FB85C55FED}"/>
    <hyperlink ref="D609" r:id="rId507" xr:uid="{5B08C254-5476-4B71-AEBE-9D8C111F474F}"/>
    <hyperlink ref="AE609" r:id="rId508" xr:uid="{428B3342-B425-4076-B93C-F14F7AC62571}"/>
    <hyperlink ref="A610" r:id="rId509" xr:uid="{12454A58-55B1-4465-9568-8E6AF669C83E}"/>
    <hyperlink ref="B610" r:id="rId510" xr:uid="{D23DB620-5CA2-47AE-A022-E2FC6A1735B4}"/>
    <hyperlink ref="D610" r:id="rId511" xr:uid="{7772EE29-54C1-44FE-A1BE-AF040EF27E97}"/>
    <hyperlink ref="AE610" r:id="rId512" xr:uid="{8CC4713A-DFA9-465D-860F-9E2F2A891AFB}"/>
    <hyperlink ref="A611" r:id="rId513" xr:uid="{D10EEC06-A062-497F-92A1-BBC54A567FB0}"/>
    <hyperlink ref="B611" r:id="rId514" xr:uid="{6BA9632F-199A-41D9-B474-671077D1436A}"/>
    <hyperlink ref="D611" r:id="rId515" xr:uid="{1C595D17-DDBC-4177-9F43-AA7604E3B93F}"/>
    <hyperlink ref="AE611" r:id="rId516" xr:uid="{2278A577-949C-4261-B085-91665862ECA6}"/>
    <hyperlink ref="A612" r:id="rId517" xr:uid="{520109E1-987E-4EDE-8A80-9229BC8083C2}"/>
    <hyperlink ref="B612" r:id="rId518" xr:uid="{C668223C-91D5-49F7-A77F-8283C222242B}"/>
    <hyperlink ref="D612" r:id="rId519" xr:uid="{D1A8978B-754C-4C25-BEF1-AA2F7CC682D9}"/>
    <hyperlink ref="AE612" r:id="rId520" xr:uid="{7C75FD63-DCFA-45A3-ABF3-D21A65D92D40}"/>
    <hyperlink ref="A473" r:id="rId521" xr:uid="{7BC35EF1-DD79-411D-9B8F-893E2AC7C1BB}"/>
    <hyperlink ref="B473" r:id="rId522" xr:uid="{E2A75F73-C074-4B7F-BAA4-480E2441B59B}"/>
    <hyperlink ref="D473" r:id="rId523" xr:uid="{505BAB6C-7DE1-4B23-86F5-595CDD00EBFA}"/>
    <hyperlink ref="AE473" r:id="rId524" xr:uid="{A02880B1-2A62-4C06-A49E-09997ABAA1DD}"/>
    <hyperlink ref="A613" r:id="rId525" xr:uid="{E344304C-D350-4FD6-AB61-3BFE218B6A67}"/>
    <hyperlink ref="B613" r:id="rId526" xr:uid="{79856914-D8F2-4A89-B7B2-D7088A4C9B44}"/>
    <hyperlink ref="D613" r:id="rId527" xr:uid="{1F036ADC-46CB-46BA-9FF1-077048A1A4D0}"/>
    <hyperlink ref="AE613" r:id="rId528" xr:uid="{C226604F-70D9-49EF-874F-0ABBD709D4D2}"/>
    <hyperlink ref="A260" r:id="rId529" xr:uid="{E05F8CF1-C218-4C9D-BB73-BF677ACC44EF}"/>
    <hyperlink ref="B260" r:id="rId530" xr:uid="{0308A80B-92D7-4EE5-8FE5-BE49DDDF6E02}"/>
    <hyperlink ref="D260" r:id="rId531" xr:uid="{83DC2E78-E4C3-407A-B352-3046D509B9B3}"/>
    <hyperlink ref="AE260" r:id="rId532" xr:uid="{A937C586-9916-4BD3-B7E8-48817F0F5908}"/>
    <hyperlink ref="A80" r:id="rId533" xr:uid="{DCF57718-E86F-4825-BEB5-2434C3BA98B4}"/>
    <hyperlink ref="B80" r:id="rId534" xr:uid="{F82805C1-3851-46DB-ADB2-EEC0766D56E4}"/>
    <hyperlink ref="D80" r:id="rId535" xr:uid="{D7CF9545-9B1D-4422-8549-BE23EB3F62CB}"/>
    <hyperlink ref="AE80" r:id="rId536" xr:uid="{C3C4341A-3241-4E1A-8684-8BA901D308AF}"/>
    <hyperlink ref="A474" r:id="rId537" xr:uid="{CAAF1EAF-2F1E-471E-B624-EA1E0092B14F}"/>
    <hyperlink ref="B474" r:id="rId538" xr:uid="{D02BE586-3A57-4E8C-8826-E367412C6DFA}"/>
    <hyperlink ref="D474" r:id="rId539" xr:uid="{A7062119-5CD7-46B3-8CA3-BC5CEB4CC203}"/>
    <hyperlink ref="AE474" r:id="rId540" xr:uid="{F47EC51A-6CC5-4BF7-864D-186664D36428}"/>
    <hyperlink ref="A614" r:id="rId541" xr:uid="{38448167-46A2-468C-9AD6-5C33E7A8C03C}"/>
    <hyperlink ref="B614" r:id="rId542" xr:uid="{0A9CF888-205E-418F-885C-164FD341D2A5}"/>
    <hyperlink ref="D614" r:id="rId543" xr:uid="{01AD896B-AE4C-4184-B4A4-A94C54395503}"/>
    <hyperlink ref="AE614" r:id="rId544" xr:uid="{45A72EE1-31B1-4FF9-9507-7135DE6766E9}"/>
    <hyperlink ref="A615" r:id="rId545" xr:uid="{F24366E6-F22C-4860-8CD9-1CF16039489D}"/>
    <hyperlink ref="B615" r:id="rId546" xr:uid="{FD847A40-B1D6-47A4-92F6-97B80466F571}"/>
    <hyperlink ref="D615" r:id="rId547" xr:uid="{41867A18-34DA-44F2-952D-D383360A898C}"/>
    <hyperlink ref="AE615" r:id="rId548" xr:uid="{FD014583-FCBE-46EC-987D-A91312BDFAB3}"/>
    <hyperlink ref="A475" r:id="rId549" xr:uid="{FE3C21C7-3602-418B-808D-CB6B846B8615}"/>
    <hyperlink ref="B475" r:id="rId550" xr:uid="{B018F456-6A5B-47AC-AFF4-732658E44343}"/>
    <hyperlink ref="D475" r:id="rId551" xr:uid="{EC21DC31-112D-4E0D-92F7-CE09E94C8FE3}"/>
    <hyperlink ref="AE475" r:id="rId552" xr:uid="{89BAD8A7-C8BE-4F3B-9149-C829C71148CE}"/>
    <hyperlink ref="A183" r:id="rId553" xr:uid="{223B361B-2C1E-4B81-9966-966616595DF4}"/>
    <hyperlink ref="B183" r:id="rId554" xr:uid="{2AA33BE7-3135-48FE-9307-EFF2BD086F2E}"/>
    <hyperlink ref="D183" r:id="rId555" xr:uid="{F80BDC91-FD31-4F09-BC30-0EDA54E28BE4}"/>
    <hyperlink ref="AE183" r:id="rId556" xr:uid="{225F8205-4C00-4E2F-AD81-985E9404DB9D}"/>
    <hyperlink ref="A362" r:id="rId557" xr:uid="{7EE26C80-4DC1-4AA3-B739-075495A749CA}"/>
    <hyperlink ref="B362" r:id="rId558" xr:uid="{59C94BD1-A360-4E31-A16B-83F5F871D640}"/>
    <hyperlink ref="D362" r:id="rId559" xr:uid="{FD23A0BD-7595-4377-BED3-EE8FCDF6BA71}"/>
    <hyperlink ref="AE362" r:id="rId560" xr:uid="{E4792AAC-8378-433F-BC2C-497335C0DBE3}"/>
    <hyperlink ref="A524" r:id="rId561" xr:uid="{C9E569CB-934A-4E37-9112-970D58B6A64A}"/>
    <hyperlink ref="B524" r:id="rId562" xr:uid="{9D4CE816-F276-4A18-A29F-778F98947B30}"/>
    <hyperlink ref="D524" r:id="rId563" xr:uid="{308249A8-28DC-40CB-AF52-01C0F1FA4ADC}"/>
    <hyperlink ref="AE524" r:id="rId564" xr:uid="{B63E25DE-D849-413D-BE9A-C7E12BC44C3A}"/>
    <hyperlink ref="A616" r:id="rId565" xr:uid="{735BB098-0D2B-4F2E-BC37-3412EBB5101B}"/>
    <hyperlink ref="B616" r:id="rId566" xr:uid="{6B903151-A367-4735-90EC-CBACABD51B85}"/>
    <hyperlink ref="D616" r:id="rId567" xr:uid="{3C0C64D1-CAF1-40B6-844E-D13A4F9BCC29}"/>
    <hyperlink ref="AE616" r:id="rId568" xr:uid="{33FCF437-FCF0-41BC-BCD1-824F623F5463}"/>
    <hyperlink ref="A418" r:id="rId569" xr:uid="{FA9730AE-FAEE-4400-81AF-C23202B3B9D2}"/>
    <hyperlink ref="B418" r:id="rId570" xr:uid="{9048F289-1D3B-4E6E-92C3-93DF8F6974F4}"/>
    <hyperlink ref="D418" r:id="rId571" xr:uid="{AD7A75DB-2112-4361-A4C1-D38451D77223}"/>
    <hyperlink ref="AE418" r:id="rId572" xr:uid="{ABBE84FA-626B-42A2-A3FB-7C8E7D51C8D0}"/>
    <hyperlink ref="A476" r:id="rId573" xr:uid="{FC3D9661-CF83-47AE-BC72-A834A740DACB}"/>
    <hyperlink ref="B476" r:id="rId574" xr:uid="{0865A975-868B-482B-96CD-34BB9F97D36C}"/>
    <hyperlink ref="D476" r:id="rId575" xr:uid="{0BD175F9-BA07-4087-9EC5-2C992249CEFB}"/>
    <hyperlink ref="AE476" r:id="rId576" xr:uid="{ABDEA82C-92F2-41D2-924D-29F908F7F257}"/>
    <hyperlink ref="A125" r:id="rId577" xr:uid="{29CB95B7-AEA5-4BEE-AE1A-91055CADD130}"/>
    <hyperlink ref="B125" r:id="rId578" xr:uid="{F219461A-4FBB-4769-80BD-81AB7F6DC2B5}"/>
    <hyperlink ref="D125" r:id="rId579" xr:uid="{BE468E1E-C1E0-473F-9B5D-BABA52052A9C}"/>
    <hyperlink ref="AE125" r:id="rId580" xr:uid="{4393B1A8-CA6C-4AF2-AB80-36D4E72611A3}"/>
    <hyperlink ref="A525" r:id="rId581" xr:uid="{1280D50A-0B5F-4375-AADB-B55042DE54A3}"/>
    <hyperlink ref="B525" r:id="rId582" xr:uid="{97FD1569-E8DC-426A-ADED-FB7C8C574ED8}"/>
    <hyperlink ref="D525" r:id="rId583" xr:uid="{74ACAD30-E46A-4001-8F77-84DD1F30BA82}"/>
    <hyperlink ref="AE525" r:id="rId584" xr:uid="{9ABA202F-2F7E-4D3F-A91A-7080252827C1}"/>
    <hyperlink ref="A162" r:id="rId585" xr:uid="{B33930E2-8745-415D-AE73-5BC227AC15FB}"/>
    <hyperlink ref="B162" r:id="rId586" xr:uid="{7AFC1269-D618-4F53-A3F1-2934E3A53845}"/>
    <hyperlink ref="D162" r:id="rId587" xr:uid="{7EDC7B10-557E-435F-A27C-E26EC990ECC5}"/>
    <hyperlink ref="AE162" r:id="rId588" xr:uid="{95EA85E3-D63C-4885-9848-D6E173F1C226}"/>
    <hyperlink ref="A617" r:id="rId589" xr:uid="{740449CB-B542-4D4C-83B9-EA351254F7FA}"/>
    <hyperlink ref="B617" r:id="rId590" xr:uid="{A7816C2D-A049-41ED-8776-93CC996DCD67}"/>
    <hyperlink ref="D617" r:id="rId591" xr:uid="{A224AEB8-D872-4214-AE90-116D79A70CD1}"/>
    <hyperlink ref="AE617" r:id="rId592" xr:uid="{68399D4B-996E-45F7-8763-9C4FE25F95A2}"/>
    <hyperlink ref="A97" r:id="rId593" xr:uid="{BE7249C0-5ABB-44A9-87A6-24267603D7D3}"/>
    <hyperlink ref="B97" r:id="rId594" xr:uid="{C674936B-0C3F-44E9-841C-30FB3B214943}"/>
    <hyperlink ref="D97" r:id="rId595" xr:uid="{476DFC8C-466D-4548-9EB9-23953A855FA0}"/>
    <hyperlink ref="AE97" r:id="rId596" xr:uid="{F38D023A-2956-429A-8B29-D814F0A6BA2C}"/>
    <hyperlink ref="A618" r:id="rId597" xr:uid="{19EF18BE-9D27-44EA-A5A7-0C5C2BC71C9F}"/>
    <hyperlink ref="B618" r:id="rId598" xr:uid="{001A3239-17B4-42F1-96EB-80A30BFEFFB6}"/>
    <hyperlink ref="D618" r:id="rId599" xr:uid="{291E01A8-D0F2-4093-88A8-3BEB16138131}"/>
    <hyperlink ref="AE618" r:id="rId600" xr:uid="{40628165-8329-4CFB-ACB0-752BC22FBBA2}"/>
    <hyperlink ref="A619" r:id="rId601" xr:uid="{E58E5275-50D4-4F24-81F5-4B0B4B6240A1}"/>
    <hyperlink ref="B619" r:id="rId602" xr:uid="{6015F5B5-369A-401A-A587-AD92E3DE014E}"/>
    <hyperlink ref="D619" r:id="rId603" xr:uid="{AF0F8895-EC7E-4359-8C02-18111BA2018A}"/>
    <hyperlink ref="AE619" r:id="rId604" xr:uid="{71D4263D-0AF8-4908-AEF5-59ACA750EB2C}"/>
    <hyperlink ref="A47" r:id="rId605" xr:uid="{07B5CE12-A166-4A92-A633-FC8550A360AD}"/>
    <hyperlink ref="B47" r:id="rId606" xr:uid="{CBC47C28-22C4-4235-A84F-305FEE1C9AE7}"/>
    <hyperlink ref="D47" r:id="rId607" xr:uid="{CAA9C7E0-E8CC-4D3B-A3EC-93745588DA78}"/>
    <hyperlink ref="AE47" r:id="rId608" xr:uid="{9A2A01DF-96FD-486B-B462-4D2EEFAB8C53}"/>
    <hyperlink ref="A126" r:id="rId609" xr:uid="{45D1181F-27F8-4CBA-BF78-FF81BC8205FA}"/>
    <hyperlink ref="B126" r:id="rId610" xr:uid="{377A96BC-2ED3-4B4D-8A6D-3022966E2195}"/>
    <hyperlink ref="D126" r:id="rId611" xr:uid="{6F431035-2ADA-4FB0-A4FC-FD3C3D2E55B6}"/>
    <hyperlink ref="AE126" r:id="rId612" xr:uid="{6980A592-EF37-4E49-BFF9-885425C5626A}"/>
    <hyperlink ref="A620" r:id="rId613" xr:uid="{1A13BA7D-B6C4-456E-B96E-403684629F37}"/>
    <hyperlink ref="B620" r:id="rId614" xr:uid="{FA2A982F-172E-46CB-987F-294900D681C3}"/>
    <hyperlink ref="D620" r:id="rId615" xr:uid="{AB80187F-59E4-480D-94A6-DEF5CBA0B954}"/>
    <hyperlink ref="AE620" r:id="rId616" xr:uid="{0B91DE9C-319F-4D37-959C-D74DB30D0EAE}"/>
    <hyperlink ref="A621" r:id="rId617" xr:uid="{70A53BA7-F7CC-4C09-9722-6D0343F93F8F}"/>
    <hyperlink ref="B621" r:id="rId618" xr:uid="{4AFF3668-D730-43AE-82E3-8CEEB49BE5C2}"/>
    <hyperlink ref="D621" r:id="rId619" xr:uid="{7B4FEDAF-D6B1-488A-B0E8-70BE31EAD6FF}"/>
    <hyperlink ref="AE621" r:id="rId620" xr:uid="{A44A56A4-3F15-415D-BCCE-746E25F80350}"/>
    <hyperlink ref="A141" r:id="rId621" xr:uid="{D1E76EE4-58AC-4D9A-8E74-6CF8CE49B519}"/>
    <hyperlink ref="B141" r:id="rId622" xr:uid="{70E51E01-B11A-414F-A8C3-D94B30B9E502}"/>
    <hyperlink ref="D141" r:id="rId623" xr:uid="{81987701-0574-4656-9C01-3CC1EF19A591}"/>
    <hyperlink ref="AE141" r:id="rId624" xr:uid="{EAAC4EF7-CF1E-477C-8744-991BD61B9BE7}"/>
    <hyperlink ref="A622" r:id="rId625" xr:uid="{E9B895E0-0AA9-455E-8C31-A8F9577DBA02}"/>
    <hyperlink ref="B622" r:id="rId626" xr:uid="{0FDEF97C-20BE-45FC-BF4E-9FC500972CFA}"/>
    <hyperlink ref="D622" r:id="rId627" xr:uid="{5A3F7D4D-CE5C-4178-867B-EC0808D90F05}"/>
    <hyperlink ref="AE622" r:id="rId628" xr:uid="{F6446BFF-971F-4249-9953-1CE03215620E}"/>
    <hyperlink ref="A526" r:id="rId629" xr:uid="{FADEC141-610B-41FE-BC42-A3B71B21B4B7}"/>
    <hyperlink ref="B526" r:id="rId630" xr:uid="{5E7B5A50-D43A-4467-8D2D-DB0BE653A9E9}"/>
    <hyperlink ref="D526" r:id="rId631" xr:uid="{8946AC99-121D-4590-8863-FDAB698410CA}"/>
    <hyperlink ref="AE526" r:id="rId632" xr:uid="{BDFCBD53-8162-49C2-A066-8173F0A7C106}"/>
    <hyperlink ref="A233" r:id="rId633" xr:uid="{52728A32-CD66-4D7C-BE36-8A4FA92C5714}"/>
    <hyperlink ref="B233" r:id="rId634" xr:uid="{B6279926-5B7E-42AD-9E7B-F2900079B9C0}"/>
    <hyperlink ref="D233" r:id="rId635" xr:uid="{4B5C8B69-0FD2-4707-9E24-929393D58B10}"/>
    <hyperlink ref="AE233" r:id="rId636" xr:uid="{94B49049-6C6F-4F9F-8764-676A06347030}"/>
    <hyperlink ref="A623" r:id="rId637" xr:uid="{1D414689-0DE3-4D18-9938-3DEBD970C007}"/>
    <hyperlink ref="B623" r:id="rId638" xr:uid="{B9D00188-B558-4086-BE9B-C73A0558F5F1}"/>
    <hyperlink ref="D623" r:id="rId639" xr:uid="{C13FE488-8AAA-4100-98AB-29207DBE6E2F}"/>
    <hyperlink ref="AE623" r:id="rId640" xr:uid="{542537B5-BEB1-48DB-9390-027CE4620C8C}"/>
    <hyperlink ref="A127" r:id="rId641" xr:uid="{77FF1E59-8111-4311-BDF4-D35CC770006C}"/>
    <hyperlink ref="B127" r:id="rId642" xr:uid="{26FAC94D-C422-4E90-B645-03446586EE45}"/>
    <hyperlink ref="D127" r:id="rId643" xr:uid="{55C62FA3-E1D3-4363-98CC-7F2707C66660}"/>
    <hyperlink ref="AE127" r:id="rId644" xr:uid="{7D6B06D9-D91C-40B7-8D84-F956596C8CF3}"/>
    <hyperlink ref="A261" r:id="rId645" xr:uid="{9ACAB109-C63C-4BB6-9D47-E3D00DF41831}"/>
    <hyperlink ref="B261" r:id="rId646" xr:uid="{C6D1C1FE-3749-452C-A682-4723C31488C7}"/>
    <hyperlink ref="D261" r:id="rId647" xr:uid="{5FF58C75-10E0-4D81-AAC4-BD9EF17DF164}"/>
    <hyperlink ref="AE261" r:id="rId648" xr:uid="{8033E4AA-1B52-4589-9B6F-6E6B1722A5A5}"/>
    <hyperlink ref="A419" r:id="rId649" xr:uid="{55374BAB-98FA-41D5-B801-5ED18257C7E0}"/>
    <hyperlink ref="B419" r:id="rId650" xr:uid="{AF032FA2-521B-4378-BB52-C4248B0B2A3E}"/>
    <hyperlink ref="D419" r:id="rId651" xr:uid="{0388F7FC-4042-4208-9CDE-4061B1A9751C}"/>
    <hyperlink ref="AE419" r:id="rId652" xr:uid="{783EE259-47BA-4E7E-9BC0-6C2D265C3CD1}"/>
    <hyperlink ref="A624" r:id="rId653" xr:uid="{FD2EC157-D7D1-44FC-8F1C-15F8F70AB840}"/>
    <hyperlink ref="B624" r:id="rId654" xr:uid="{0C01AAF7-DD34-4989-9141-EA0AD9D57618}"/>
    <hyperlink ref="D624" r:id="rId655" xr:uid="{C16A94EC-3DC3-4321-84DD-B5058517DF47}"/>
    <hyperlink ref="AE624" r:id="rId656" xr:uid="{4FD4EFA5-BF76-4706-80CB-F96F72ADFD8C}"/>
    <hyperlink ref="A420" r:id="rId657" xr:uid="{DA364858-4843-44BA-AF65-779BA8E130B1}"/>
    <hyperlink ref="B420" r:id="rId658" xr:uid="{F3B27FFA-4E0B-4E58-9C72-546FABA56999}"/>
    <hyperlink ref="D420" r:id="rId659" xr:uid="{BCF851E4-22D2-4E4D-BB2A-4EF70B559102}"/>
    <hyperlink ref="AE420" r:id="rId660" xr:uid="{5A9D0E6A-BA67-45FA-8836-303EF117FD70}"/>
    <hyperlink ref="A327" r:id="rId661" xr:uid="{B174BD23-D4A2-4832-8FD9-D0A9C825DC21}"/>
    <hyperlink ref="B327" r:id="rId662" xr:uid="{F57B5894-3CF9-4C1D-BD23-2FD003B2CA07}"/>
    <hyperlink ref="D327" r:id="rId663" xr:uid="{EC6F3BD8-F1CD-439F-A873-4560A32B0B59}"/>
    <hyperlink ref="AE327" r:id="rId664" xr:uid="{14C76895-655A-4750-8EEA-29D06F6297EE}"/>
    <hyperlink ref="A116" r:id="rId665" xr:uid="{607C1F52-F572-45A3-AF08-CA6B4AC9F5AA}"/>
    <hyperlink ref="B116" r:id="rId666" xr:uid="{E5E28B7D-F8F5-486D-9B27-964C0063663A}"/>
    <hyperlink ref="D116" r:id="rId667" xr:uid="{5C86EE49-3F6D-4A01-983F-21F83CE9F45F}"/>
    <hyperlink ref="AE116" r:id="rId668" xr:uid="{09E60836-2588-44D3-AD9D-CA1F124EE369}"/>
    <hyperlink ref="A625" r:id="rId669" xr:uid="{4AB646F9-71D6-4E3B-B1A6-A1ED21688854}"/>
    <hyperlink ref="B625" r:id="rId670" xr:uid="{AA77F0F2-4BD7-4879-A027-883FDF1C41BB}"/>
    <hyperlink ref="D625" r:id="rId671" xr:uid="{4B25B7A4-C516-4613-B21C-16C0F02E5707}"/>
    <hyperlink ref="AE625" r:id="rId672" xr:uid="{6C396810-D27F-4863-A0F3-586A943D47E0}"/>
    <hyperlink ref="A299" r:id="rId673" xr:uid="{51F23868-68D5-404E-9868-3C079A57EFA8}"/>
    <hyperlink ref="B299" r:id="rId674" xr:uid="{9DFBBCF7-B9D4-4819-BAFF-864DFD706203}"/>
    <hyperlink ref="D299" r:id="rId675" xr:uid="{85AAF54A-19F2-4E35-8D72-84F4352988AA}"/>
    <hyperlink ref="AE299" r:id="rId676" xr:uid="{F99CE700-74E5-483C-8D19-E33D2F7304AE}"/>
    <hyperlink ref="A184" r:id="rId677" xr:uid="{32FB48DD-3260-4F6A-8AD2-694A6F54F160}"/>
    <hyperlink ref="B184" r:id="rId678" xr:uid="{54EF355B-0E82-4C13-A32D-5DACAEA15232}"/>
    <hyperlink ref="D184" r:id="rId679" xr:uid="{8D51B844-0DE3-446D-80F2-5F184276D398}"/>
    <hyperlink ref="AE184" r:id="rId680" xr:uid="{A7B0C626-E161-47ED-B6EB-8BB307482FEB}"/>
    <hyperlink ref="A626" r:id="rId681" xr:uid="{7F11D160-FD02-41ED-B543-43E9942F9A4F}"/>
    <hyperlink ref="B626" r:id="rId682" xr:uid="{18CA6B10-E292-4D70-AA34-FDD506F234F0}"/>
    <hyperlink ref="D626" r:id="rId683" xr:uid="{565649B1-211D-4BD2-8AAC-13CCFF352B25}"/>
    <hyperlink ref="AE626" r:id="rId684" xr:uid="{EF0D1E81-5E6B-463A-BAB0-D6845CFE5A07}"/>
    <hyperlink ref="A185" r:id="rId685" xr:uid="{CC50B5E4-FFA1-4FA7-8927-0A87EFB53BD6}"/>
    <hyperlink ref="B185" r:id="rId686" xr:uid="{409F47AC-68A0-4DFD-A0B6-DDEFC1681C6C}"/>
    <hyperlink ref="D185" r:id="rId687" xr:uid="{4ED5D129-0F6A-4221-914F-FFE14530083F}"/>
    <hyperlink ref="AE185" r:id="rId688" xr:uid="{225D15C4-BA45-4125-AA2E-557C453710D7}"/>
    <hyperlink ref="A109" r:id="rId689" xr:uid="{E49F215B-B1F1-441F-AE87-E559299684A2}"/>
    <hyperlink ref="B109" r:id="rId690" xr:uid="{85962913-DB4E-4025-A0CC-C63493B272D2}"/>
    <hyperlink ref="D109" r:id="rId691" xr:uid="{3ABAE2B2-57BB-4DAE-836A-F30A0AB1B5F0}"/>
    <hyperlink ref="AE109" r:id="rId692" xr:uid="{7EF3C8AE-C2D2-44D7-BFA1-7F74B4630BEB}"/>
    <hyperlink ref="A421" r:id="rId693" xr:uid="{912FF5AA-A633-4856-8135-CDDC407604CB}"/>
    <hyperlink ref="B421" r:id="rId694" xr:uid="{C7172724-DC77-4B81-8418-2A0958577154}"/>
    <hyperlink ref="D421" r:id="rId695" xr:uid="{B8ADBCFC-A814-4E42-ACB5-0F1007D269AD}"/>
    <hyperlink ref="AE421" r:id="rId696" xr:uid="{892A0A14-5803-4331-A509-CFBD75AA61BF}"/>
    <hyperlink ref="A186" r:id="rId697" xr:uid="{511B0EBD-6570-4022-B82C-9820773B6F04}"/>
    <hyperlink ref="B186" r:id="rId698" xr:uid="{5AA168EC-8A93-456D-BD51-866C553DA563}"/>
    <hyperlink ref="D186" r:id="rId699" xr:uid="{829EA0CC-6A65-40BD-BEC7-040277311B49}"/>
    <hyperlink ref="AE186" r:id="rId700" xr:uid="{2A2F2976-7F88-4E1C-BEBA-A06D7B4DEE6B}"/>
    <hyperlink ref="A477" r:id="rId701" xr:uid="{676CA46A-E695-4C66-AA8F-50D1AE829939}"/>
    <hyperlink ref="B477" r:id="rId702" xr:uid="{5980D65A-A010-4F35-A057-CCE732B4CB1E}"/>
    <hyperlink ref="D477" r:id="rId703" xr:uid="{857B1A66-0615-4592-B3BC-E1B6AF5A2FEE}"/>
    <hyperlink ref="AE477" r:id="rId704" xr:uid="{1FFD84F1-F019-40C5-A832-C25F0DCA8FB9}"/>
    <hyperlink ref="A478" r:id="rId705" xr:uid="{6830CFC1-2973-4EF4-8ABF-06C7F02866FB}"/>
    <hyperlink ref="B478" r:id="rId706" xr:uid="{386B7878-9BB6-473F-8DB4-9075FA9F76B8}"/>
    <hyperlink ref="D478" r:id="rId707" xr:uid="{FA09737F-7185-41E6-9300-95A1DB001A42}"/>
    <hyperlink ref="AE478" r:id="rId708" xr:uid="{AB7B8BF8-7307-4A10-884D-232C89738AC3}"/>
    <hyperlink ref="A276" r:id="rId709" xr:uid="{87B3C0A0-2D6C-4125-A684-DCD8E2B01EF8}"/>
    <hyperlink ref="B276" r:id="rId710" xr:uid="{B11D9C2C-2CAD-44AE-BCBF-79A05C2E63BC}"/>
    <hyperlink ref="D276" r:id="rId711" xr:uid="{67E7E6B6-9686-4CEA-9E5A-0D6E875E00AC}"/>
    <hyperlink ref="AE276" r:id="rId712" xr:uid="{B46A4E8E-08A0-4387-AF76-3A98A7254152}"/>
    <hyperlink ref="A215" r:id="rId713" xr:uid="{A8D03BAC-3D64-46BF-929C-E2D004802CA8}"/>
    <hyperlink ref="B215" r:id="rId714" xr:uid="{D3C6593A-DDC4-4FB3-8B6D-75CA6B0CD504}"/>
    <hyperlink ref="D215" r:id="rId715" xr:uid="{50C81095-48B0-423A-B594-C2489B4DB464}"/>
    <hyperlink ref="AE215" r:id="rId716" xr:uid="{26E7E00A-13D2-4E8A-83DA-422CEAF4225D}"/>
    <hyperlink ref="A479" r:id="rId717" xr:uid="{4C20E019-9BA4-4EE3-BDCC-C15A8EB72A07}"/>
    <hyperlink ref="B479" r:id="rId718" xr:uid="{8E3109DB-F8C8-42D4-AEE9-4BFF9F5DD0B7}"/>
    <hyperlink ref="D479" r:id="rId719" xr:uid="{A8B66080-BF8F-4FAC-B02F-77CF2EC21D26}"/>
    <hyperlink ref="AE479" r:id="rId720" xr:uid="{A1E07C9B-5D26-47C8-856D-FDE4D7129CCC}"/>
    <hyperlink ref="A527" r:id="rId721" xr:uid="{83CFF99E-EBD0-492C-8479-62A7989F4CB1}"/>
    <hyperlink ref="B527" r:id="rId722" xr:uid="{367E5CF0-C13C-4E6C-9AF1-33F398D52574}"/>
    <hyperlink ref="D527" r:id="rId723" xr:uid="{F4DCA6E6-02E5-4AB5-B542-7F3081C95D54}"/>
    <hyperlink ref="AE527" r:id="rId724" xr:uid="{52EF5528-C86E-4F3B-9EA8-68FCDF197132}"/>
    <hyperlink ref="A627" r:id="rId725" xr:uid="{12407E53-95E7-4FA1-A578-25B0114CDE27}"/>
    <hyperlink ref="B627" r:id="rId726" xr:uid="{20E36C56-9344-4430-9EFA-F8435D195009}"/>
    <hyperlink ref="D627" r:id="rId727" xr:uid="{BC5BA486-8DCC-49EF-AAAB-D11F8EA30674}"/>
    <hyperlink ref="AE627" r:id="rId728" xr:uid="{E0180F0A-2267-4E83-A456-3A4AA4373AD2}"/>
    <hyperlink ref="A363" r:id="rId729" xr:uid="{7C85AEE6-48B0-4075-84C9-781C61344E87}"/>
    <hyperlink ref="B363" r:id="rId730" xr:uid="{1D91C309-8A9C-4FA6-8E86-03D9390CE902}"/>
    <hyperlink ref="D363" r:id="rId731" xr:uid="{CA9E8DC4-68BC-4793-AAB2-8EEF71D948CD}"/>
    <hyperlink ref="AE363" r:id="rId732" xr:uid="{E421AF6E-44F0-4091-ABCC-50B39BB3201C}"/>
    <hyperlink ref="A277" r:id="rId733" xr:uid="{FDB9B9BC-AE62-438F-A7DE-BFCC7B13CEF6}"/>
    <hyperlink ref="B277" r:id="rId734" xr:uid="{BD33BB14-41A0-41C4-B43E-10CF51700992}"/>
    <hyperlink ref="D277" r:id="rId735" xr:uid="{6A49D191-BF2C-43F9-9A14-31A6ACA12CEB}"/>
    <hyperlink ref="AE277" r:id="rId736" xr:uid="{A4FF8921-CDC6-4808-BC33-684DC2F79995}"/>
    <hyperlink ref="A422" r:id="rId737" xr:uid="{5922340C-3496-4196-9D16-4DB45A79932A}"/>
    <hyperlink ref="B422" r:id="rId738" xr:uid="{7F996248-80C4-41D9-ACE9-64CD0BD92B25}"/>
    <hyperlink ref="D422" r:id="rId739" xr:uid="{F1F02997-2124-4726-B315-FFBCF5B3F6C5}"/>
    <hyperlink ref="AE422" r:id="rId740" xr:uid="{810EF00E-8E92-4B78-BBE8-63A855A9FD10}"/>
    <hyperlink ref="A383" r:id="rId741" xr:uid="{F22FC3AC-AAB2-4555-BF70-B7001CF4900B}"/>
    <hyperlink ref="B383" r:id="rId742" xr:uid="{F313C1B2-EA4D-48E6-ABB9-A74EE2AC0972}"/>
    <hyperlink ref="D383" r:id="rId743" xr:uid="{560C218F-6738-491F-9206-29385C5D5EB6}"/>
    <hyperlink ref="AE383" r:id="rId744" xr:uid="{5F3A459E-9262-4278-AC38-AA41EAC91C77}"/>
    <hyperlink ref="A98" r:id="rId745" xr:uid="{2F02F400-A5FE-4667-A9F8-F9CD47558364}"/>
    <hyperlink ref="B98" r:id="rId746" xr:uid="{0DFEC2E1-6135-4674-9240-BE1F1074BD09}"/>
    <hyperlink ref="D98" r:id="rId747" xr:uid="{74C51596-F31A-4D8B-B412-D5308E6A9A10}"/>
    <hyperlink ref="AE98" r:id="rId748" xr:uid="{6A56A06D-4D27-4FFE-93DC-C9A145C0027C}"/>
    <hyperlink ref="A628" r:id="rId749" xr:uid="{51D501F6-8746-4A3C-8EB3-D2CD31BF21AF}"/>
    <hyperlink ref="B628" r:id="rId750" xr:uid="{EC7C2A88-61CD-4F40-A373-6531F4618EB8}"/>
    <hyperlink ref="D628" r:id="rId751" xr:uid="{805FF5AA-9D5A-4739-870D-44B1535829AE}"/>
    <hyperlink ref="AE628" r:id="rId752" xr:uid="{A1CDBD05-49AF-4E4B-924A-8CE8D4480F38}"/>
    <hyperlink ref="A246" r:id="rId753" xr:uid="{5B1D79D9-28C3-412D-B738-354B49B03BFC}"/>
    <hyperlink ref="B246" r:id="rId754" xr:uid="{E59A460A-AC60-4634-98EC-44D75E10DFB7}"/>
    <hyperlink ref="D246" r:id="rId755" xr:uid="{053A341E-9B88-4946-A58D-CD16A720C70C}"/>
    <hyperlink ref="AE246" r:id="rId756" xr:uid="{298C88F8-7067-4F10-A583-99C4B83AA350}"/>
    <hyperlink ref="A384" r:id="rId757" xr:uid="{76FF8464-758D-4C3E-A8B3-F00414BE9590}"/>
    <hyperlink ref="B384" r:id="rId758" xr:uid="{47BE256B-5D2B-4DE7-AA71-E0E09EF70B21}"/>
    <hyperlink ref="D384" r:id="rId759" xr:uid="{3CC02D25-B4EB-4D3A-9F21-B28C5E6ADF06}"/>
    <hyperlink ref="AE384" r:id="rId760" xr:uid="{389E18F8-9E8E-415E-A186-09D103FA8E6B}"/>
    <hyperlink ref="A32" r:id="rId761" xr:uid="{C3C49FC3-4188-4CA6-982C-E58B4DDB9DD3}"/>
    <hyperlink ref="B32" r:id="rId762" xr:uid="{D6ABA9BD-14AB-482C-8540-D7A6CA62C5C8}"/>
    <hyperlink ref="D32" r:id="rId763" xr:uid="{5777A946-C796-4607-A573-5BE3B92AFF5C}"/>
    <hyperlink ref="AE32" r:id="rId764" xr:uid="{D0768E33-CCBD-4EC1-BED6-A3B4EB7295E7}"/>
    <hyperlink ref="A480" r:id="rId765" xr:uid="{9BEEC1F5-5F63-4EAC-8B47-2630C98489DA}"/>
    <hyperlink ref="B480" r:id="rId766" xr:uid="{EDFD987B-1FDF-46EF-B7AF-0B24B75FF9A0}"/>
    <hyperlink ref="D480" r:id="rId767" xr:uid="{627C53D9-322F-4A7F-BA7B-592A40C1BB7E}"/>
    <hyperlink ref="AE480" r:id="rId768" xr:uid="{C08ED74C-F0B4-4D69-B031-D159D6FB19C3}"/>
    <hyperlink ref="A629" r:id="rId769" xr:uid="{DF91F8C4-A3B7-4F35-9B4A-F822CF85469E}"/>
    <hyperlink ref="B629" r:id="rId770" xr:uid="{C5A92C37-55AD-4840-A2D4-359A13A60081}"/>
    <hyperlink ref="D629" r:id="rId771" xr:uid="{29080374-7E3A-47C4-B5A9-4CDA89A0157E}"/>
    <hyperlink ref="AE629" r:id="rId772" xr:uid="{767D02EA-7422-4E34-AE16-1AB4312B1ACD}"/>
    <hyperlink ref="A423" r:id="rId773" xr:uid="{6EC4C631-D0E5-49E6-AEB0-7E38D44BF143}"/>
    <hyperlink ref="B423" r:id="rId774" xr:uid="{F57E28BD-18A6-4531-89DF-EEAE6663ADD7}"/>
    <hyperlink ref="D423" r:id="rId775" xr:uid="{642BEEFE-FC6F-412F-86F7-906FD83BAC45}"/>
    <hyperlink ref="AE423" r:id="rId776" xr:uid="{FA9F0ABF-091D-499E-A00D-9CECBA9DC981}"/>
    <hyperlink ref="A385" r:id="rId777" xr:uid="{36DF2C17-6BB5-4FB7-A939-DA9A77A93B04}"/>
    <hyperlink ref="B385" r:id="rId778" xr:uid="{4451D211-46F3-401C-96EB-16C70594D0F9}"/>
    <hyperlink ref="D385" r:id="rId779" xr:uid="{84CB567B-F3BB-4F0C-91C1-D5CE2ABA647A}"/>
    <hyperlink ref="AE385" r:id="rId780" xr:uid="{095DBA35-4A24-4122-9F0D-B663C42268EC}"/>
    <hyperlink ref="A386" r:id="rId781" xr:uid="{601A83BC-3585-4FA7-AD05-97876A32FC87}"/>
    <hyperlink ref="B386" r:id="rId782" xr:uid="{FE53CBE3-D30C-4F57-97E3-85323F0FDBF7}"/>
    <hyperlink ref="D386" r:id="rId783" xr:uid="{48259B48-47C3-4D38-8E84-5BA72EED06FD}"/>
    <hyperlink ref="AE386" r:id="rId784" xr:uid="{E9D576A0-B701-4686-B750-DB84FF0B224F}"/>
    <hyperlink ref="A216" r:id="rId785" xr:uid="{73293643-36C2-4F2C-A58E-2E96A2C8D11E}"/>
    <hyperlink ref="B216" r:id="rId786" xr:uid="{8FBFE9BA-CC0F-4879-8D87-6E84F59FE826}"/>
    <hyperlink ref="D216" r:id="rId787" xr:uid="{3D732CFD-0847-440B-BB67-D1EEE531548B}"/>
    <hyperlink ref="AE216" r:id="rId788" xr:uid="{B9924CB8-B394-477B-8D05-9D905FBC7B01}"/>
    <hyperlink ref="A630" r:id="rId789" xr:uid="{55A1E37E-6C38-4F86-819C-566512BC32B6}"/>
    <hyperlink ref="B630" r:id="rId790" xr:uid="{13CE6603-3299-4811-8C71-6DCB6ECE8B33}"/>
    <hyperlink ref="D630" r:id="rId791" xr:uid="{EED4120E-F477-4A7C-8D50-23980E3B29E3}"/>
    <hyperlink ref="AE630" r:id="rId792" xr:uid="{70F67E43-C730-4F69-B434-1C8B16864CDB}"/>
    <hyperlink ref="A278" r:id="rId793" xr:uid="{023A0096-4B36-4B43-9020-D070AA9EC7B5}"/>
    <hyperlink ref="B278" r:id="rId794" xr:uid="{24A3C5C2-D3BD-443B-8C0B-F1473148E12E}"/>
    <hyperlink ref="D278" r:id="rId795" xr:uid="{75EE06D6-40F4-436D-A493-2EFEF57C5368}"/>
    <hyperlink ref="AE278" r:id="rId796" xr:uid="{BF05CAF0-7C2B-430A-AF7C-7AA67A1A9C16}"/>
    <hyperlink ref="A424" r:id="rId797" xr:uid="{31FFD034-E81D-4655-8FF6-BD6242F5DEE0}"/>
    <hyperlink ref="B424" r:id="rId798" xr:uid="{0CE359F8-DAA1-41D1-A241-7006801EACE3}"/>
    <hyperlink ref="D424" r:id="rId799" xr:uid="{555265E3-F9F1-4632-8074-E81501A31429}"/>
    <hyperlink ref="AE424" r:id="rId800" xr:uid="{E47F2178-52B5-4FB6-B2D9-9862205F9D97}"/>
    <hyperlink ref="A631" r:id="rId801" xr:uid="{044562E8-2954-446E-80C3-48751285FAB3}"/>
    <hyperlink ref="B631" r:id="rId802" xr:uid="{6F282537-E3B7-4E5E-A6EF-2B84E924B3A6}"/>
    <hyperlink ref="D631" r:id="rId803" xr:uid="{C1233DB1-7BEE-46D2-A84E-86E3E49B9483}"/>
    <hyperlink ref="AE631" r:id="rId804" xr:uid="{A9DD764A-28F2-4E9E-AD9B-50C6D3F3FCD2}"/>
    <hyperlink ref="A217" r:id="rId805" xr:uid="{95FE9ECC-6F17-4EAB-B2E3-535B24342149}"/>
    <hyperlink ref="B217" r:id="rId806" xr:uid="{EC0E8A77-0269-46A3-849E-46F3B55B1131}"/>
    <hyperlink ref="D217" r:id="rId807" xr:uid="{DFAE2A7B-7DD3-4C81-B6DD-0DEF6FF0005B}"/>
    <hyperlink ref="AE217" r:id="rId808" xr:uid="{A5D665FA-0C88-42E1-914C-9F738E86AE65}"/>
    <hyperlink ref="A632" r:id="rId809" xr:uid="{DDF3789C-A4FD-4468-B779-D01D5B8CFED3}"/>
    <hyperlink ref="B632" r:id="rId810" xr:uid="{DEA65A24-791E-420A-A7BF-8E9FC2B035ED}"/>
    <hyperlink ref="D632" r:id="rId811" xr:uid="{CAD5041B-21FF-4E99-A34D-71DD09E199B9}"/>
    <hyperlink ref="AE632" r:id="rId812" xr:uid="{E7205411-CBFB-40FA-8E56-F76C0B4108F9}"/>
    <hyperlink ref="A425" r:id="rId813" xr:uid="{0BDAE1C4-482F-48F2-B8F3-9D0504C4B158}"/>
    <hyperlink ref="B425" r:id="rId814" xr:uid="{72FFFA04-A1F8-4C9E-9FEA-EB26B00F9F6C}"/>
    <hyperlink ref="D425" r:id="rId815" xr:uid="{F3C5B9FA-34A1-44A3-B49D-45BCCFB3F2C2}"/>
    <hyperlink ref="AE425" r:id="rId816" xr:uid="{9F504D60-DB65-4B6C-BEC8-BBDB7C7E3FC5}"/>
    <hyperlink ref="A528" r:id="rId817" xr:uid="{0EDE0A65-A0F7-4838-91B7-C7C7181288AE}"/>
    <hyperlink ref="B528" r:id="rId818" xr:uid="{D964EFCF-BDEB-491E-886A-D8B12E12A575}"/>
    <hyperlink ref="D528" r:id="rId819" xr:uid="{21963A08-933D-4B9B-878F-5CBEC4E5DD20}"/>
    <hyperlink ref="AE528" r:id="rId820" xr:uid="{F9DAC0F0-42B0-489E-8D24-50D23DB188EE}"/>
    <hyperlink ref="A218" r:id="rId821" xr:uid="{DEF5BA1B-160E-4F99-B60A-3359CAF54721}"/>
    <hyperlink ref="B218" r:id="rId822" xr:uid="{E3ABD373-6178-4EAB-B732-A0DE61B26686}"/>
    <hyperlink ref="D218" r:id="rId823" xr:uid="{C1235A60-7735-4A02-BB42-00DC387C8B3D}"/>
    <hyperlink ref="AE218" r:id="rId824" xr:uid="{EF6A8C2F-B4B4-4D3F-A73B-0225EE3923B0}"/>
    <hyperlink ref="A633" r:id="rId825" xr:uid="{58D45227-A9D1-4233-B201-84A6B8C9693D}"/>
    <hyperlink ref="B633" r:id="rId826" xr:uid="{D2ED980B-6589-49B4-904E-808F6E34F248}"/>
    <hyperlink ref="D633" r:id="rId827" xr:uid="{1F1E559B-DA6A-458E-8988-459A5D0CE07A}"/>
    <hyperlink ref="AE633" r:id="rId828" xr:uid="{71A8C203-F131-4F74-A420-88D04E021DF7}"/>
    <hyperlink ref="A634" r:id="rId829" xr:uid="{E71A5343-4D7D-40E2-BD12-69BE97CB9A4A}"/>
    <hyperlink ref="B634" r:id="rId830" xr:uid="{496EBEC1-9BF4-4474-B285-1A55D1241397}"/>
    <hyperlink ref="D634" r:id="rId831" xr:uid="{177EE3BF-1D20-460A-821D-B9DF7F092F6D}"/>
    <hyperlink ref="AE634" r:id="rId832" xr:uid="{EB6C2CBC-4611-4596-BD41-86576B9A7433}"/>
    <hyperlink ref="A204" r:id="rId833" xr:uid="{421F038F-DB8A-48F1-859F-4FA68938AF78}"/>
    <hyperlink ref="B204" r:id="rId834" xr:uid="{3F47E5FB-204E-4931-8E52-6D292C2923AC}"/>
    <hyperlink ref="D204" r:id="rId835" xr:uid="{33539E89-4654-4647-8E12-51F17B6FD131}"/>
    <hyperlink ref="AE204" r:id="rId836" xr:uid="{9D467EEC-BAFE-4C16-92B3-4D8C764A54CC}"/>
    <hyperlink ref="A117" r:id="rId837" xr:uid="{481F7B93-3B95-4173-91B6-71D6A84626C1}"/>
    <hyperlink ref="B117" r:id="rId838" xr:uid="{BC062F0D-0B79-4441-8F50-2FC39484838C}"/>
    <hyperlink ref="D117" r:id="rId839" xr:uid="{89CE57FE-2564-4218-A90C-478B844498DA}"/>
    <hyperlink ref="AE117" r:id="rId840" xr:uid="{14E1E47A-F68A-46BA-B95D-5DDBC160AF5F}"/>
    <hyperlink ref="A364" r:id="rId841" xr:uid="{4D58D9FE-6D00-4ACD-9D72-70DA4FEC7DF3}"/>
    <hyperlink ref="B364" r:id="rId842" xr:uid="{274CF8A1-B1A2-489E-B8E8-2811DBAEC35F}"/>
    <hyperlink ref="D364" r:id="rId843" xr:uid="{0843B77E-B701-4AF2-A4C4-1212B1866FA5}"/>
    <hyperlink ref="AE364" r:id="rId844" xr:uid="{04820C1F-17D6-4220-88D1-57F2589BA061}"/>
    <hyperlink ref="A426" r:id="rId845" xr:uid="{1713A43E-2E51-492D-AE02-FB2739F2004C}"/>
    <hyperlink ref="B426" r:id="rId846" xr:uid="{5EB121AF-8319-4D0A-A8F4-3D2726A861A1}"/>
    <hyperlink ref="D426" r:id="rId847" xr:uid="{14041625-BC90-49DA-B6BA-FDFCB1B615D3}"/>
    <hyperlink ref="AE426" r:id="rId848" xr:uid="{5F79957E-FEDF-4086-9B57-A644297F33CA}"/>
    <hyperlink ref="A481" r:id="rId849" xr:uid="{5FC27147-D27F-4B11-B7D1-4EA02E6E9B70}"/>
    <hyperlink ref="B481" r:id="rId850" xr:uid="{4C0923E3-CF33-4BEC-9CDA-3C7446F8FAC3}"/>
    <hyperlink ref="D481" r:id="rId851" xr:uid="{2DD08493-B626-4E0A-8ABD-FEA2A6F19E6F}"/>
    <hyperlink ref="AE481" r:id="rId852" xr:uid="{B48A5CC0-A2AE-4852-8539-5CA52F313714}"/>
    <hyperlink ref="A300" r:id="rId853" xr:uid="{7A320C22-3FCE-4839-BAD9-83433CDCF557}"/>
    <hyperlink ref="B300" r:id="rId854" xr:uid="{3DA1F758-F978-4101-AA4C-7CB7BE55E546}"/>
    <hyperlink ref="D300" r:id="rId855" xr:uid="{0E20E3A2-D188-4AFA-8877-D78FBF62976B}"/>
    <hyperlink ref="AE300" r:id="rId856" xr:uid="{382F08BA-9481-454D-8C83-B651692B9164}"/>
    <hyperlink ref="A34" r:id="rId857" xr:uid="{6C073F37-F029-4517-A35E-54A1BCD9AEAA}"/>
    <hyperlink ref="B34" r:id="rId858" xr:uid="{3013E9B8-CF3B-4BAC-86A1-DA1FA7D02202}"/>
    <hyperlink ref="D34" r:id="rId859" xr:uid="{C387C90A-A60F-4A60-B83D-EF535DD1AE6C}"/>
    <hyperlink ref="AE34" r:id="rId860" xr:uid="{DB88FBEF-F5FB-40B1-8B82-203485570671}"/>
    <hyperlink ref="A279" r:id="rId861" xr:uid="{C8456B97-5675-464E-88BA-6691797872DD}"/>
    <hyperlink ref="B279" r:id="rId862" xr:uid="{F105930B-DFEF-4CC9-8D80-A7EA776E59B1}"/>
    <hyperlink ref="D279" r:id="rId863" xr:uid="{BC764CF9-52E0-40FF-8E15-1435C694D34A}"/>
    <hyperlink ref="AE279" r:id="rId864" xr:uid="{7AD815CB-7254-42BD-802C-069468B6C659}"/>
    <hyperlink ref="A48" r:id="rId865" xr:uid="{A9EDE0D2-0422-41DA-BFAD-44AEEA060CA2}"/>
    <hyperlink ref="B48" r:id="rId866" xr:uid="{6C42A8DF-2C33-42F6-AD7B-FBFD1A0E3E57}"/>
    <hyperlink ref="D48" r:id="rId867" xr:uid="{72E20A85-8DB1-4963-B4AF-2AB065D5DA1E}"/>
    <hyperlink ref="AE48" r:id="rId868" xr:uid="{AE730CDE-34CF-43E3-AB2D-53C485EF5735}"/>
    <hyperlink ref="A163" r:id="rId869" xr:uid="{2D3F5897-26B7-4882-8781-DEC464DCDC70}"/>
    <hyperlink ref="B163" r:id="rId870" xr:uid="{EA0C15D4-9EFA-44DF-A076-C0A5F5CEF495}"/>
    <hyperlink ref="D163" r:id="rId871" xr:uid="{E3EB88C9-C58E-4E08-90C5-9FE88F64455E}"/>
    <hyperlink ref="AE163" r:id="rId872" xr:uid="{EF0D60C5-2944-4C10-AD10-842729539231}"/>
    <hyperlink ref="A635" r:id="rId873" xr:uid="{4ADE9223-9FBE-4674-A741-3CB7E774D822}"/>
    <hyperlink ref="B635" r:id="rId874" xr:uid="{2DA34FF6-B9AF-48BA-A27B-129BD20AEBC4}"/>
    <hyperlink ref="D635" r:id="rId875" xr:uid="{4F1E70C9-756B-464F-8420-CAC34F805F9B}"/>
    <hyperlink ref="AE635" r:id="rId876" xr:uid="{6059A9AD-7803-4D38-BFA2-1862233BF899}"/>
    <hyperlink ref="A187" r:id="rId877" xr:uid="{7781DC42-30B0-4A17-85B0-702A26C03C03}"/>
    <hyperlink ref="B187" r:id="rId878" xr:uid="{43244BEF-3730-4B5A-B6C9-E6E5FC7938C7}"/>
    <hyperlink ref="D187" r:id="rId879" xr:uid="{6649E67C-68DE-4A0F-BAB5-1A6BA8CD8893}"/>
    <hyperlink ref="AE187" r:id="rId880" xr:uid="{02E98763-14A9-4E86-BDDE-35AF035D7DBA}"/>
    <hyperlink ref="A262" r:id="rId881" xr:uid="{19AB41CF-D900-4546-8D8B-A5F9BC50EC89}"/>
    <hyperlink ref="B262" r:id="rId882" xr:uid="{A4FE437E-014A-4C61-9D8D-989AF81A052F}"/>
    <hyperlink ref="D262" r:id="rId883" xr:uid="{7342C66B-0477-4FDC-8B61-4604A61CC832}"/>
    <hyperlink ref="AE262" r:id="rId884" xr:uid="{32F0287B-BF2B-418E-8056-7A5B3309ED85}"/>
    <hyperlink ref="A93" r:id="rId885" xr:uid="{7356FC83-9071-45A5-ACD5-67B95C8C9553}"/>
    <hyperlink ref="B93" r:id="rId886" xr:uid="{B1BDAB6A-E6DE-417A-AA6B-22A4D5F6DE3E}"/>
    <hyperlink ref="D93" r:id="rId887" xr:uid="{43DAA305-7265-4B2E-81C3-E8F29F12C1E1}"/>
    <hyperlink ref="AE93" r:id="rId888" xr:uid="{AF68ADE2-C709-4184-B9C5-BED7B86C4386}"/>
    <hyperlink ref="A102" r:id="rId889" xr:uid="{066A16C5-1771-42BD-9FA6-E6C6F8A842BB}"/>
    <hyperlink ref="B102" r:id="rId890" xr:uid="{4007A5F1-1893-4DBA-94C7-17A8F5A49B14}"/>
    <hyperlink ref="D102" r:id="rId891" xr:uid="{5D3BDA87-5261-4754-A549-5B981ED298FF}"/>
    <hyperlink ref="AE102" r:id="rId892" xr:uid="{692D9212-AA8D-4B40-9ED2-BF98FDBDC934}"/>
    <hyperlink ref="A529" r:id="rId893" xr:uid="{5A97D52A-9EDD-44AB-A776-9A61B9E88FB4}"/>
    <hyperlink ref="B529" r:id="rId894" xr:uid="{C1426350-E1F9-49A0-BB22-22FCCACEE32C}"/>
    <hyperlink ref="D529" r:id="rId895" xr:uid="{2F805A4C-9CE3-41E4-9FE2-72CD4F018AFA}"/>
    <hyperlink ref="AE529" r:id="rId896" xr:uid="{F029528D-A2DC-4D13-8078-170889327CB9}"/>
    <hyperlink ref="A57" r:id="rId897" xr:uid="{F724E3C1-A8E1-4227-A7BE-18F23DFEED62}"/>
    <hyperlink ref="B57" r:id="rId898" xr:uid="{EE9EF19E-EB37-4282-BC71-03EDCD6DE31F}"/>
    <hyperlink ref="D57" r:id="rId899" xr:uid="{1FCB8C1A-AFBF-4307-A9F1-52E9AA41ECF0}"/>
    <hyperlink ref="AE57" r:id="rId900" xr:uid="{5A82DCBC-7A83-45AB-8A4C-CC41E34D37D3}"/>
    <hyperlink ref="A530" r:id="rId901" xr:uid="{50674B51-0E3F-468A-A48F-B6615E3E4DF3}"/>
    <hyperlink ref="B530" r:id="rId902" xr:uid="{C1263456-79CE-4F0E-9CCD-410B41963E30}"/>
    <hyperlink ref="D530" r:id="rId903" xr:uid="{03BE58B7-B13A-4FDD-B44A-B5C13A409023}"/>
    <hyperlink ref="AE530" r:id="rId904" xr:uid="{202DA7B8-06B2-4E99-8F73-4415182B0563}"/>
    <hyperlink ref="A118" r:id="rId905" xr:uid="{9B645F8A-48D1-4A63-B662-A2512ECF0FCA}"/>
    <hyperlink ref="B118" r:id="rId906" xr:uid="{EC78E58A-5B2B-40AF-ABFA-674B851603CD}"/>
    <hyperlink ref="D118" r:id="rId907" xr:uid="{4117951E-E6F0-4365-A2E1-4C18A0741D81}"/>
    <hyperlink ref="AE118" r:id="rId908" xr:uid="{230C0BBC-FF2B-47AE-B6F1-771AABC7C6E8}"/>
    <hyperlink ref="A301" r:id="rId909" xr:uid="{5DCD4CAF-7A64-466A-87D7-437DEF61F10D}"/>
    <hyperlink ref="B301" r:id="rId910" xr:uid="{EC4E1C6F-32BE-4F3A-A7FA-32237B1D0313}"/>
    <hyperlink ref="D301" r:id="rId911" xr:uid="{BDB65E2A-D2D4-4F5F-A103-CE8D9EC73339}"/>
    <hyperlink ref="AE301" r:id="rId912" xr:uid="{927EDB51-0AE5-424C-9C40-7678129B7D34}"/>
    <hyperlink ref="A142" r:id="rId913" xr:uid="{301110E4-6BE7-44B6-A1E9-87C3C16ADA29}"/>
    <hyperlink ref="B142" r:id="rId914" xr:uid="{3E920747-72D4-42BC-BE12-57D1D77E625C}"/>
    <hyperlink ref="D142" r:id="rId915" xr:uid="{29CF7DD5-A29E-4B01-9941-5D60E9AD995C}"/>
    <hyperlink ref="AE142" r:id="rId916" xr:uid="{038D5F7E-BCA8-4B80-9FCE-7E24A23E7AA7}"/>
    <hyperlink ref="A636" r:id="rId917" xr:uid="{A737020C-B14A-42FB-880D-45AE140886A6}"/>
    <hyperlink ref="B636" r:id="rId918" xr:uid="{208DFA06-BF86-41A3-A6B9-2754A4A8CF2D}"/>
    <hyperlink ref="D636" r:id="rId919" xr:uid="{28D15F3E-461B-4158-B8AE-7CD9AD5BE742}"/>
    <hyperlink ref="AE636" r:id="rId920" xr:uid="{09FD7D2C-0208-433E-A3B0-247AEB5FD5CC}"/>
    <hyperlink ref="A637" r:id="rId921" xr:uid="{4BAEF770-2AA6-45E4-86A6-F9A1BE5189B1}"/>
    <hyperlink ref="B637" r:id="rId922" xr:uid="{1B9540AC-CF1B-4031-AB80-E691B0DA7DD2}"/>
    <hyperlink ref="D637" r:id="rId923" xr:uid="{16E9EC42-94DC-4F82-A1C3-36F20FF14B59}"/>
    <hyperlink ref="AE637" r:id="rId924" xr:uid="{5A877E29-48C6-4F82-94B1-CFE1A9636C67}"/>
    <hyperlink ref="A302" r:id="rId925" xr:uid="{D553BAC9-7AA3-4E5F-823C-8CDCE211678E}"/>
    <hyperlink ref="B302" r:id="rId926" xr:uid="{0A3B64EC-3E27-4B3E-8856-7EE115F7B2F5}"/>
    <hyperlink ref="D302" r:id="rId927" xr:uid="{43D9B130-9350-484F-90BB-4BEE1411F048}"/>
    <hyperlink ref="AE302" r:id="rId928" xr:uid="{44A73AF6-19AF-4B99-919E-CF6E88150BB7}"/>
    <hyperlink ref="A638" r:id="rId929" xr:uid="{72EE7078-29AE-496A-8D20-8BA5569D113C}"/>
    <hyperlink ref="B638" r:id="rId930" xr:uid="{2D78D099-50D8-4BCA-8FDE-0BC9FA05C701}"/>
    <hyperlink ref="D638" r:id="rId931" xr:uid="{7900A4F4-BF58-454F-9894-6B838AA82C5D}"/>
    <hyperlink ref="AE638" r:id="rId932" xr:uid="{68417D83-76BE-4595-988C-1B680AF18A17}"/>
    <hyperlink ref="A639" r:id="rId933" xr:uid="{0C9EFCFD-BCE7-4001-8CA2-0F7AA09A67A3}"/>
    <hyperlink ref="B639" r:id="rId934" xr:uid="{DBD0DD5B-AF3D-46F5-AE06-20024FC8C234}"/>
    <hyperlink ref="D639" r:id="rId935" xr:uid="{DEF6578A-93D7-4009-9753-44D8497EF047}"/>
    <hyperlink ref="AE639" r:id="rId936" xr:uid="{9A92D127-37AA-442A-839B-E6B586FDB381}"/>
    <hyperlink ref="A531" r:id="rId937" xr:uid="{EA5F9210-F1DD-4892-A076-35B795D2D628}"/>
    <hyperlink ref="B531" r:id="rId938" xr:uid="{A4A54123-AC13-4004-9F8F-F6E77785386B}"/>
    <hyperlink ref="D531" r:id="rId939" xr:uid="{91A31241-3ECA-4E4C-9B56-B9FA76ED1044}"/>
    <hyperlink ref="AE531" r:id="rId940" xr:uid="{BFE4EBED-967C-44ED-9C21-B5304AA28335}"/>
    <hyperlink ref="A640" r:id="rId941" xr:uid="{79DA670B-02E0-4CCA-AA4D-DA05630BCA03}"/>
    <hyperlink ref="B640" r:id="rId942" xr:uid="{75049929-CA9E-420B-A8DC-7697BE17EDFE}"/>
    <hyperlink ref="D640" r:id="rId943" xr:uid="{04E1F465-56C9-4B94-88B2-AB5660DBF9EA}"/>
    <hyperlink ref="AE640" r:id="rId944" xr:uid="{41027585-9C02-452E-BA81-4D3C010EF525}"/>
    <hyperlink ref="A53" r:id="rId945" xr:uid="{436C7D05-09FD-4A7D-8849-C01C13F8E209}"/>
    <hyperlink ref="B53" r:id="rId946" xr:uid="{7C5B283A-4C11-44CA-992B-5FB0DFAEEC87}"/>
    <hyperlink ref="D53" r:id="rId947" xr:uid="{8B5D6C52-BEAD-47FB-9845-87264A674C28}"/>
    <hyperlink ref="AE53" r:id="rId948" xr:uid="{6C4C6C7D-1485-45C5-A7A3-4C08DF83E96B}"/>
    <hyperlink ref="A247" r:id="rId949" xr:uid="{02C20BB0-9740-441B-93A1-EDF07BF65CC9}"/>
    <hyperlink ref="B247" r:id="rId950" xr:uid="{D35F9C08-E0EB-4018-BD2B-2C3B826B0BE9}"/>
    <hyperlink ref="D247" r:id="rId951" xr:uid="{9EDD047E-B7B2-414C-AB90-E5852281F147}"/>
    <hyperlink ref="AE247" r:id="rId952" xr:uid="{92B25FA4-A545-42CF-A14D-55BB3E44622E}"/>
    <hyperlink ref="A280" r:id="rId953" xr:uid="{8FEB47AB-E8C8-4E45-9B04-D7A527BE6F6E}"/>
    <hyperlink ref="B280" r:id="rId954" xr:uid="{DD32E4A8-6777-41DB-AC35-BCAFBE550133}"/>
    <hyperlink ref="D280" r:id="rId955" xr:uid="{B544C377-9C88-4B0B-B15F-DF85C0240483}"/>
    <hyperlink ref="AE280" r:id="rId956" xr:uid="{15672CE2-0F42-4221-BF4C-9552EE7BB6A3}"/>
    <hyperlink ref="A641" r:id="rId957" xr:uid="{431ABD7E-E4F2-47F4-A988-CAD4073F3D06}"/>
    <hyperlink ref="B641" r:id="rId958" xr:uid="{0B25D26A-67C2-494B-BC53-1D3E1BCA0354}"/>
    <hyperlink ref="D641" r:id="rId959" xr:uid="{BDFF0089-FD75-49BA-8C6D-67D0944D954B}"/>
    <hyperlink ref="AE641" r:id="rId960" xr:uid="{2971499C-531C-4046-89F2-CCDCA60F21F2}"/>
    <hyperlink ref="A205" r:id="rId961" xr:uid="{43675D99-FEA5-4023-A632-BC1657BA3034}"/>
    <hyperlink ref="B205" r:id="rId962" xr:uid="{6AE0ED93-3752-4A6B-9F37-F8911DEDFFF3}"/>
    <hyperlink ref="D205" r:id="rId963" xr:uid="{9154E74D-15B9-4009-91E1-2B02AED639A0}"/>
    <hyperlink ref="AE205" r:id="rId964" xr:uid="{83E3D1E5-ACBA-434B-B103-3B9C1FDD2DFE}"/>
    <hyperlink ref="A642" r:id="rId965" xr:uid="{662B1270-8BDF-46C9-8B48-B10804E48750}"/>
    <hyperlink ref="B642" r:id="rId966" xr:uid="{6BCB3923-10E4-48A7-A04E-330DD901CB6C}"/>
    <hyperlink ref="D642" r:id="rId967" xr:uid="{B1F8C25D-A2AB-4F12-86B1-66358E02685E}"/>
    <hyperlink ref="AE642" r:id="rId968" xr:uid="{BC5579CC-E946-4ECF-A202-9DF71F7914DA}"/>
    <hyperlink ref="A75" r:id="rId969" xr:uid="{3A29137C-E264-4E8C-9F46-893E0D5BDA3A}"/>
    <hyperlink ref="B75" r:id="rId970" xr:uid="{93CDD076-EE2E-4E1B-9084-3DC3F4353F65}"/>
    <hyperlink ref="D75" r:id="rId971" xr:uid="{CE771C96-F06F-49C6-8C03-F9E58730B7B2}"/>
    <hyperlink ref="AE75" r:id="rId972" xr:uid="{17F3E7B7-FE32-4A6D-B7DA-E93E0106392C}"/>
    <hyperlink ref="A643" r:id="rId973" xr:uid="{5DBEDAF3-5162-40BE-A5E3-64E43D60AF6D}"/>
    <hyperlink ref="B643" r:id="rId974" xr:uid="{0BD1F4E6-3BE7-4DE4-B9A5-D707435967B3}"/>
    <hyperlink ref="D643" r:id="rId975" xr:uid="{EFA015FC-67D8-48EE-8F77-023BF491B008}"/>
    <hyperlink ref="AE643" r:id="rId976" xr:uid="{F11D2C3B-7EA1-4CFF-BE55-E6FBF743446C}"/>
    <hyperlink ref="A644" r:id="rId977" xr:uid="{AD1FBFBB-9B5A-4DAF-B48D-DC21BD3508CB}"/>
    <hyperlink ref="B644" r:id="rId978" xr:uid="{BBF567A8-60DE-42CF-9CB9-09904BB170D6}"/>
    <hyperlink ref="D644" r:id="rId979" xr:uid="{41A195F9-890D-4885-80DC-B4F73E687D2A}"/>
    <hyperlink ref="AE644" r:id="rId980" xr:uid="{63BE683F-631B-4AEC-8374-85ACC39015DE}"/>
    <hyperlink ref="A645" r:id="rId981" xr:uid="{7CD36AAD-BF4C-4A56-8818-BA4F7C8D1CE0}"/>
    <hyperlink ref="B645" r:id="rId982" xr:uid="{0224C815-A7E2-43FF-AD1A-AEF25BB21FF6}"/>
    <hyperlink ref="D645" r:id="rId983" xr:uid="{DF3F5004-F8E0-46B1-ACCD-44A591CCEB03}"/>
    <hyperlink ref="AE645" r:id="rId984" xr:uid="{ECCCC421-FD2E-4B39-B435-2BCA0F11BBB6}"/>
    <hyperlink ref="A646" r:id="rId985" xr:uid="{99F6111F-179E-43AA-94B5-64B3B474A8F3}"/>
    <hyperlink ref="B646" r:id="rId986" xr:uid="{E83A63C9-C527-4B76-B995-441B08EF451A}"/>
    <hyperlink ref="D646" r:id="rId987" xr:uid="{DAC7FB60-8C6D-4549-B55A-C15EE6504A7E}"/>
    <hyperlink ref="AE646" r:id="rId988" xr:uid="{37745573-FA95-462C-B63C-51539B76FB23}"/>
    <hyperlink ref="A155" r:id="rId989" xr:uid="{40853C12-58C2-4C8A-BFCD-69135B94FC7C}"/>
    <hyperlink ref="B155" r:id="rId990" xr:uid="{835A5E29-2B11-47D4-A7E2-F6224B25730B}"/>
    <hyperlink ref="D155" r:id="rId991" xr:uid="{D19FE7E2-7039-41A1-B445-B4C35081D741}"/>
    <hyperlink ref="AE155" r:id="rId992" xr:uid="{B334A936-E33C-46DE-8170-364734444AD3}"/>
    <hyperlink ref="A482" r:id="rId993" xr:uid="{1844B83F-11B4-417B-810C-4D453852B5EE}"/>
    <hyperlink ref="B482" r:id="rId994" xr:uid="{F46EB9F1-5D41-4064-8BA6-0D00B0A23019}"/>
    <hyperlink ref="D482" r:id="rId995" xr:uid="{98DC096C-6883-42BE-8427-682F8040C448}"/>
    <hyperlink ref="AE482" r:id="rId996" xr:uid="{AD834B37-E2A3-4180-AA59-FD3128DA1711}"/>
    <hyperlink ref="A148" r:id="rId997" xr:uid="{87FE9FDF-8331-430E-B5DB-D6A968A2EDDE}"/>
    <hyperlink ref="B148" r:id="rId998" xr:uid="{73CDFA67-CBB1-43E6-9592-67E6761226B2}"/>
    <hyperlink ref="D148" r:id="rId999" xr:uid="{810CA6B9-B335-47D1-97C4-F7AA67942160}"/>
    <hyperlink ref="AE148" r:id="rId1000" xr:uid="{C072E03A-01D0-4016-AD49-F80880783323}"/>
    <hyperlink ref="A532" r:id="rId1001" xr:uid="{2087E463-A651-407E-90F9-05522A2B89B9}"/>
    <hyperlink ref="B532" r:id="rId1002" xr:uid="{C8B68F01-E487-4CCD-A745-D837AE77262D}"/>
    <hyperlink ref="D532" r:id="rId1003" xr:uid="{60401A82-0C8B-4684-80D6-174613B65D40}"/>
    <hyperlink ref="AE532" r:id="rId1004" xr:uid="{941D4C81-4CDB-4273-923B-6AA00B865DFA}"/>
    <hyperlink ref="A84" r:id="rId1005" xr:uid="{8E72E9B2-FE77-437E-BE02-CF2114181EE0}"/>
    <hyperlink ref="B84" r:id="rId1006" xr:uid="{3C17008F-6CF8-43DA-BB75-9FC13116A339}"/>
    <hyperlink ref="D84" r:id="rId1007" xr:uid="{8216BE6F-E330-407D-958F-BB3E525D31CF}"/>
    <hyperlink ref="AE84" r:id="rId1008" xr:uid="{B7C92420-7C9F-4CC7-BE8D-8A74478B160F}"/>
    <hyperlink ref="A387" r:id="rId1009" xr:uid="{FF1EE99C-4D97-4FC5-B546-74175158491E}"/>
    <hyperlink ref="B387" r:id="rId1010" xr:uid="{A89A0B5C-5D93-4F0B-884D-AF363EC6CFFD}"/>
    <hyperlink ref="D387" r:id="rId1011" xr:uid="{EA6F6C84-B0B4-457A-A335-C784EA38B6E4}"/>
    <hyperlink ref="AE387" r:id="rId1012" xr:uid="{97AB5A04-37E5-4651-A4EB-12DEF4189300}"/>
    <hyperlink ref="A85" r:id="rId1013" xr:uid="{AB2FD718-3295-460D-987B-A56668533A9F}"/>
    <hyperlink ref="B85" r:id="rId1014" xr:uid="{61EDF21F-3347-4289-BB23-6FBA350D738D}"/>
    <hyperlink ref="D85" r:id="rId1015" xr:uid="{924FC106-88E2-49AA-982E-0AD211FD0F98}"/>
    <hyperlink ref="AE85" r:id="rId1016" xr:uid="{8D652304-187A-4204-8612-26BA4119EF70}"/>
    <hyperlink ref="A206" r:id="rId1017" xr:uid="{6E5D7941-1A3B-4B90-9BF7-DC45ED6BD5E4}"/>
    <hyperlink ref="B206" r:id="rId1018" xr:uid="{FB5A612B-A5BF-4BBA-A2CE-387734C9CEEA}"/>
    <hyperlink ref="D206" r:id="rId1019" xr:uid="{D8644A07-487E-469F-97C3-85C2ED0722AB}"/>
    <hyperlink ref="AE206" r:id="rId1020" xr:uid="{0E144EF8-60D2-4841-A9DF-75D02D810ABA}"/>
    <hyperlink ref="A647" r:id="rId1021" xr:uid="{8FA87C7B-0CE4-4B28-8E35-A03406B5200A}"/>
    <hyperlink ref="B647" r:id="rId1022" xr:uid="{FF750DA5-0472-48FC-9CF5-137304F676FC}"/>
    <hyperlink ref="D647" r:id="rId1023" xr:uid="{D26C6F17-33C4-4DFA-B979-1AAB2869743F}"/>
    <hyperlink ref="AE647" r:id="rId1024" xr:uid="{5358EE59-9EDD-4750-A081-873331277F08}"/>
    <hyperlink ref="A388" r:id="rId1025" xr:uid="{5ABAED4F-3B2B-4CB7-A556-74EA3A677D72}"/>
    <hyperlink ref="B388" r:id="rId1026" xr:uid="{A33ED118-C084-417D-B50F-96518D783AD6}"/>
    <hyperlink ref="D388" r:id="rId1027" xr:uid="{103B9A72-218A-4140-94B0-02155CABA604}"/>
    <hyperlink ref="AE388" r:id="rId1028" xr:uid="{A327CDDD-D9B3-4C75-9F3A-70463BAAB902}"/>
    <hyperlink ref="A39" r:id="rId1029" xr:uid="{24A16CEF-398C-4779-9170-410C91ABEFE5}"/>
    <hyperlink ref="B39" r:id="rId1030" xr:uid="{F31527E6-618C-4A72-BCB6-518B5F2DB8B8}"/>
    <hyperlink ref="D39" r:id="rId1031" xr:uid="{5543F648-710D-439C-A02B-4AB8B248ABB6}"/>
    <hyperlink ref="AE39" r:id="rId1032" xr:uid="{063D7655-3BF4-43EB-A8F4-76469BFB02BC}"/>
    <hyperlink ref="A648" r:id="rId1033" xr:uid="{DA1F77E2-B4FA-4C5E-BC73-A2351C229EFD}"/>
    <hyperlink ref="B648" r:id="rId1034" xr:uid="{6E529A5D-DAA9-4560-8410-A31C953AE246}"/>
    <hyperlink ref="D648" r:id="rId1035" xr:uid="{4F1ED3F4-A8EE-447D-B83E-7A01DDAE948B}"/>
    <hyperlink ref="AE648" r:id="rId1036" xr:uid="{DF4FF0CE-CDA5-4970-94CA-690FA71A2DDB}"/>
    <hyperlink ref="A649" r:id="rId1037" xr:uid="{2588F176-52E1-4199-A6CC-2B88197187EC}"/>
    <hyperlink ref="B649" r:id="rId1038" xr:uid="{120CB59D-11E8-4F7F-BA16-39DF37055B3A}"/>
    <hyperlink ref="D649" r:id="rId1039" xr:uid="{1ECEAD0C-D2F8-477A-A703-EC3CC395941C}"/>
    <hyperlink ref="AE649" r:id="rId1040" xr:uid="{CEBB559A-DD28-4C1C-A366-60E12CA2921F}"/>
    <hyperlink ref="A303" r:id="rId1041" xr:uid="{597E7180-0E53-45B0-B027-CBB5BE9A4558}"/>
    <hyperlink ref="B303" r:id="rId1042" xr:uid="{04F3B974-DC88-4E88-A029-B0BADBE8526B}"/>
    <hyperlink ref="D303" r:id="rId1043" xr:uid="{99BE1B27-3493-4BDE-BC6A-590FB89C2542}"/>
    <hyperlink ref="AE303" r:id="rId1044" xr:uid="{ED9D7A2A-E44E-4280-B060-F06CE1457060}"/>
    <hyperlink ref="A533" r:id="rId1045" xr:uid="{53A16295-5C31-46A9-A689-5CCD5FFBB3D6}"/>
    <hyperlink ref="B533" r:id="rId1046" xr:uid="{D65B20C2-1939-41C3-B7F7-2642E49D6C5E}"/>
    <hyperlink ref="D533" r:id="rId1047" xr:uid="{507187FA-E178-4008-A7A5-E93CE96AA57B}"/>
    <hyperlink ref="AE533" r:id="rId1048" xr:uid="{AD14371C-1D38-41F4-AE53-A274725D9B66}"/>
    <hyperlink ref="A248" r:id="rId1049" xr:uid="{A8F10E17-B9BE-400F-B22B-10C5129F5E52}"/>
    <hyperlink ref="B248" r:id="rId1050" xr:uid="{141F9E59-0DBF-4EE6-84EB-0443A148C83A}"/>
    <hyperlink ref="D248" r:id="rId1051" xr:uid="{0B57D2D9-6B52-4323-A193-414CA813DE01}"/>
    <hyperlink ref="AE248" r:id="rId1052" xr:uid="{A94A2324-58F8-41F6-BB6F-153CA3D1537C}"/>
    <hyperlink ref="A263" r:id="rId1053" xr:uid="{0F010FC9-0AF4-46E2-944C-4666D81DB695}"/>
    <hyperlink ref="B263" r:id="rId1054" xr:uid="{2AB9EDD4-0588-4302-BF93-9D4F75F7BF8B}"/>
    <hyperlink ref="D263" r:id="rId1055" xr:uid="{09D346F7-DF88-410B-B5AE-FD1576B0E535}"/>
    <hyperlink ref="AE263" r:id="rId1056" xr:uid="{4D83184E-E817-44F5-931A-B9908AA7C898}"/>
    <hyperlink ref="A650" r:id="rId1057" xr:uid="{C7BD4451-34D9-4F2D-94D1-A46AB36CC424}"/>
    <hyperlink ref="B650" r:id="rId1058" xr:uid="{F9E00636-4EE8-40F9-B657-B2CBE9B90CCC}"/>
    <hyperlink ref="D650" r:id="rId1059" xr:uid="{EE812CEE-3476-4214-9F8C-A4453C61AADF}"/>
    <hyperlink ref="AE650" r:id="rId1060" xr:uid="{11BAA454-481F-4231-8B90-8C0015B1DAD0}"/>
    <hyperlink ref="A234" r:id="rId1061" xr:uid="{4C8900E6-A8E1-44F9-8C85-380DF0A0E09B}"/>
    <hyperlink ref="B234" r:id="rId1062" xr:uid="{34E96C35-7E48-490B-9DB0-FD18165E1D9F}"/>
    <hyperlink ref="D234" r:id="rId1063" xr:uid="{50C23C8C-4115-4C0E-BA88-9E6D1FF1193A}"/>
    <hyperlink ref="AE234" r:id="rId1064" xr:uid="{3FE530A7-CC35-44CB-97AE-69A7827E2013}"/>
    <hyperlink ref="A328" r:id="rId1065" xr:uid="{EAD2258F-C5D5-4098-8506-CEA3B1F0B9DC}"/>
    <hyperlink ref="B328" r:id="rId1066" xr:uid="{470B5A57-3EA5-4546-B6F1-663E1DDC4DE7}"/>
    <hyperlink ref="D328" r:id="rId1067" xr:uid="{0B1954D7-470E-414E-B85A-0D95DBDAFE0B}"/>
    <hyperlink ref="AE328" r:id="rId1068" xr:uid="{72AD24EE-13CC-40BB-BE89-40194AD0661E}"/>
    <hyperlink ref="A651" r:id="rId1069" xr:uid="{5CDE6680-426B-4237-A02A-9E93F09568A4}"/>
    <hyperlink ref="B651" r:id="rId1070" xr:uid="{131A16E6-0238-4CFD-9E0B-FA0E1DD69E4D}"/>
    <hyperlink ref="D651" r:id="rId1071" xr:uid="{7892E302-E57B-4A88-8E95-EE5AF8DA780D}"/>
    <hyperlink ref="AE651" r:id="rId1072" xr:uid="{96BFF96B-5768-434E-936B-B7FB507BF646}"/>
    <hyperlink ref="A652" r:id="rId1073" xr:uid="{1FDADA64-7EE7-44B3-BB7C-C7A92BE7F78B}"/>
    <hyperlink ref="B652" r:id="rId1074" xr:uid="{C4142752-2006-422F-89B0-B36F55887552}"/>
    <hyperlink ref="D652" r:id="rId1075" xr:uid="{8C7A8B46-8682-4774-AC7E-443E8EB2D527}"/>
    <hyperlink ref="AE652" r:id="rId1076" xr:uid="{0EEC3907-388A-4B08-8F0B-BF8CC78B0658}"/>
    <hyperlink ref="A103" r:id="rId1077" xr:uid="{AD0BD359-B207-47A0-9FD6-31CEE25B11FD}"/>
    <hyperlink ref="B103" r:id="rId1078" xr:uid="{4E3249EB-2798-4DD1-8DEF-1E8E3857CE1D}"/>
    <hyperlink ref="D103" r:id="rId1079" xr:uid="{21F10DA2-18CE-4779-B7CF-7D00FCFD1F14}"/>
    <hyperlink ref="AE103" r:id="rId1080" xr:uid="{906692C3-3B6F-46F2-9A77-97633E350E2E}"/>
    <hyperlink ref="A534" r:id="rId1081" xr:uid="{6B8EE8C1-79CB-4776-8FEE-E2505A0EE9F3}"/>
    <hyperlink ref="B534" r:id="rId1082" xr:uid="{E507456B-4DD4-4DFB-ACCD-2D4F43E6782B}"/>
    <hyperlink ref="D534" r:id="rId1083" xr:uid="{8F522C40-7BFA-4145-BDC0-F72A30154F75}"/>
    <hyperlink ref="AE534" r:id="rId1084" xr:uid="{D863746E-F470-4AA2-B4D4-28E0465A5F8D}"/>
    <hyperlink ref="A249" r:id="rId1085" xr:uid="{57E8DA3A-3200-495D-8095-8B14E66C8606}"/>
    <hyperlink ref="B249" r:id="rId1086" xr:uid="{ABF337D0-0A3A-4CFF-9BAF-92B316E77C15}"/>
    <hyperlink ref="D249" r:id="rId1087" xr:uid="{840CF403-D9F1-4C72-965C-3C83CFD2F809}"/>
    <hyperlink ref="AE249" r:id="rId1088" xr:uid="{2BCF1B8D-7B76-4E67-B76D-5B03FD3A015C}"/>
    <hyperlink ref="A653" r:id="rId1089" xr:uid="{BCED2C10-5396-464A-868F-8E53650B73BC}"/>
    <hyperlink ref="B653" r:id="rId1090" xr:uid="{F09D998F-A1B0-4E05-AA6A-C25DAE7AB649}"/>
    <hyperlink ref="D653" r:id="rId1091" xr:uid="{2390346B-28D6-41AB-838B-F8D5C47F97F4}"/>
    <hyperlink ref="AE653" r:id="rId1092" xr:uid="{7C3C6DB6-0CD0-4E72-A9D3-6D0CF6C53928}"/>
    <hyperlink ref="A329" r:id="rId1093" xr:uid="{0C44A890-F271-4859-AEC3-FF7EDDEED71A}"/>
    <hyperlink ref="B329" r:id="rId1094" xr:uid="{8E10B90B-41F7-4FEB-AF65-E422D8437F22}"/>
    <hyperlink ref="D329" r:id="rId1095" xr:uid="{9AFC5F3B-8A66-4AD7-9CB7-694DEDE0E0BC}"/>
    <hyperlink ref="AE329" r:id="rId1096" xr:uid="{AFDEDC2A-CBD8-408D-B84D-B8DA61A841FF}"/>
    <hyperlink ref="A173" r:id="rId1097" xr:uid="{28F95E33-0265-44AC-914A-0E85DFC97692}"/>
    <hyperlink ref="B173" r:id="rId1098" xr:uid="{6CA0ACB0-289F-402C-8638-76E2C6A0527D}"/>
    <hyperlink ref="D173" r:id="rId1099" xr:uid="{D6A9EBD2-131B-420B-99BB-D82405BAD616}"/>
    <hyperlink ref="AE173" r:id="rId1100" xr:uid="{90BC77AD-C38B-4809-9724-A0A5C9CDCDB0}"/>
    <hyperlink ref="A389" r:id="rId1101" xr:uid="{4D54F215-F678-4638-A685-4D848F65F472}"/>
    <hyperlink ref="B389" r:id="rId1102" xr:uid="{8FC11939-4A82-49CC-99FF-1B13494202BC}"/>
    <hyperlink ref="D389" r:id="rId1103" xr:uid="{2323EFBC-8733-4FA6-8AB7-3FA6DC8E788F}"/>
    <hyperlink ref="AE389" r:id="rId1104" xr:uid="{6D3A595F-7B25-484E-94E5-BDF6DA05B993}"/>
    <hyperlink ref="A654" r:id="rId1105" xr:uid="{0D7DA302-21F9-49C4-9BC6-A52A1EFDB579}"/>
    <hyperlink ref="D654" r:id="rId1106" xr:uid="{80F3234B-6E66-4E3A-95A4-14BB37522BFD}"/>
    <hyperlink ref="AE654" r:id="rId1107" xr:uid="{5EA3338D-10BC-4A56-95A7-895F671CBAD3}"/>
    <hyperlink ref="A655" r:id="rId1108" xr:uid="{CA77D707-3BC3-4084-948B-745ECB65625C}"/>
    <hyperlink ref="B655" r:id="rId1109" xr:uid="{C07B28B5-45DE-4ED0-A2C5-8672796E703A}"/>
    <hyperlink ref="D655" r:id="rId1110" xr:uid="{036100CA-FAE7-403F-8EC6-2EC51159969A}"/>
    <hyperlink ref="AE655" r:id="rId1111" xr:uid="{99B65DD7-A05B-4B2B-989A-65C7DD22874B}"/>
    <hyperlink ref="A104" r:id="rId1112" xr:uid="{B6998989-E6D9-4CF9-8680-BC66FD509D7F}"/>
    <hyperlink ref="B104" r:id="rId1113" xr:uid="{4C4B55FD-5380-4EB3-BD7B-99A7CCE41F98}"/>
    <hyperlink ref="D104" r:id="rId1114" xr:uid="{A8AF812B-61B5-4675-9531-B44B9523BCC3}"/>
    <hyperlink ref="AE104" r:id="rId1115" xr:uid="{AC87B756-ADDC-4200-B20F-36E1A18778F7}"/>
    <hyperlink ref="A94" r:id="rId1116" xr:uid="{A1555C0D-104E-47BC-A1FE-7449775AA4BD}"/>
    <hyperlink ref="B94" r:id="rId1117" xr:uid="{39EDFD04-ADB2-4CAE-9967-B2DDE2716537}"/>
    <hyperlink ref="D94" r:id="rId1118" xr:uid="{C368D537-297F-468E-AA4F-39CC94F4A70B}"/>
    <hyperlink ref="AE94" r:id="rId1119" xr:uid="{E717C31F-CA52-4C44-95CB-47D011699175}"/>
    <hyperlink ref="A656" r:id="rId1120" xr:uid="{F4C790AE-32A7-4CEA-8D92-6FADF32B7B85}"/>
    <hyperlink ref="B656" r:id="rId1121" xr:uid="{CF8820AF-9357-48BB-9972-2F84597E3EB5}"/>
    <hyperlink ref="D656" r:id="rId1122" xr:uid="{A267A073-FD50-4428-8349-AB9F2ED76E38}"/>
    <hyperlink ref="AE656" r:id="rId1123" xr:uid="{B3E4007D-FA6C-4FA7-BB9F-F63589113B71}"/>
    <hyperlink ref="A149" r:id="rId1124" xr:uid="{3E6495EF-6A3D-4677-9457-ACB7241BB0A0}"/>
    <hyperlink ref="B149" r:id="rId1125" xr:uid="{DA4EF420-2D23-41AE-A7B1-86A372943633}"/>
    <hyperlink ref="D149" r:id="rId1126" xr:uid="{800B990B-4240-4B97-A62A-751F03FA89FA}"/>
    <hyperlink ref="AE149" r:id="rId1127" xr:uid="{60EBB4E6-B6F1-47C3-AA8C-7E36F3C8D695}"/>
    <hyperlink ref="A535" r:id="rId1128" xr:uid="{49F1283E-599D-48F6-8339-2D5F901EF5C7}"/>
    <hyperlink ref="B535" r:id="rId1129" xr:uid="{5858E79A-6DB8-467C-B2D4-0477F2E10BC0}"/>
    <hyperlink ref="D535" r:id="rId1130" xr:uid="{51C841DE-F03E-481A-B7F6-091CCD7B1817}"/>
    <hyperlink ref="AE535" r:id="rId1131" xr:uid="{F5F4A279-8422-4854-9FA7-318546764A82}"/>
    <hyperlink ref="A427" r:id="rId1132" xr:uid="{44A788BE-E854-4F19-B61A-B7D804451305}"/>
    <hyperlink ref="B427" r:id="rId1133" xr:uid="{DC0F86D3-281B-4AE6-9BB6-9438F4A6ED31}"/>
    <hyperlink ref="D427" r:id="rId1134" xr:uid="{6856E46B-9669-4821-8683-5575EB9C22BA}"/>
    <hyperlink ref="AE427" r:id="rId1135" xr:uid="{2A6ABA9A-D2F9-4971-B285-C86DE48072DC}"/>
    <hyperlink ref="A657" r:id="rId1136" xr:uid="{6197B72D-124B-4DDB-AD62-8BEB149848E7}"/>
    <hyperlink ref="B657" r:id="rId1137" xr:uid="{537BFA04-1B74-4873-A8B3-12F70DDF2F3E}"/>
    <hyperlink ref="D657" r:id="rId1138" xr:uid="{22DD55D9-67F3-4387-B286-004D46111E75}"/>
    <hyperlink ref="AE657" r:id="rId1139" xr:uid="{15853476-935A-4304-AB36-20EAEBEFEAE8}"/>
    <hyperlink ref="A658" r:id="rId1140" xr:uid="{99A6D13A-81FB-40C5-9FB5-2FFB64A673B5}"/>
    <hyperlink ref="B658" r:id="rId1141" xr:uid="{42A305D1-BE6E-4873-81F7-03CA59A6A04B}"/>
    <hyperlink ref="D658" r:id="rId1142" xr:uid="{9766BFDA-9DBA-490D-8FBA-7A06D60775E9}"/>
    <hyperlink ref="AE658" r:id="rId1143" xr:uid="{192FC304-1DE0-4251-86DF-A6F6B3396C25}"/>
    <hyperlink ref="A659" r:id="rId1144" xr:uid="{B32C95B2-7CCF-4BE0-83B4-0C2283530181}"/>
    <hyperlink ref="B659" r:id="rId1145" xr:uid="{0D957AEC-121D-435D-81B8-44C4AC3D4346}"/>
    <hyperlink ref="D659" r:id="rId1146" xr:uid="{1039C4D5-DA10-4AF1-91D2-7DD78D70535C}"/>
    <hyperlink ref="AE659" r:id="rId1147" xr:uid="{C5506E37-6FD1-41A0-95ED-96E382D651AC}"/>
    <hyperlink ref="A330" r:id="rId1148" xr:uid="{021BAEC7-5D2E-4A6E-BC3D-35BEF83C3AAD}"/>
    <hyperlink ref="B330" r:id="rId1149" xr:uid="{753F30B3-013B-4E55-A84C-2981959EA29C}"/>
    <hyperlink ref="D330" r:id="rId1150" xr:uid="{9F745A75-01B3-49DC-A8C5-04056B3A5B35}"/>
    <hyperlink ref="AE330" r:id="rId1151" xr:uid="{837680D9-C4DF-484A-84DE-1DB0DD50025E}"/>
    <hyperlink ref="A660" r:id="rId1152" xr:uid="{EF68330C-5253-41BF-A7E6-717345417286}"/>
    <hyperlink ref="B660" r:id="rId1153" xr:uid="{0E583396-E142-4A1E-B79B-FB761779DD3F}"/>
    <hyperlink ref="D660" r:id="rId1154" xr:uid="{3F15B44F-52D5-46F0-84E8-60AF2C632BDD}"/>
    <hyperlink ref="AE660" r:id="rId1155" xr:uid="{41CA4A50-0B81-456F-B776-147FD5CBFE01}"/>
    <hyperlink ref="A483" r:id="rId1156" xr:uid="{B61DBCF1-626A-48EC-AC85-33EFCE1EF85F}"/>
    <hyperlink ref="B483" r:id="rId1157" xr:uid="{187EB0DD-0E2E-407A-9DC3-EF5C38AE9447}"/>
    <hyperlink ref="D483" r:id="rId1158" xr:uid="{F1B91947-4E7A-4849-8D64-4D6E9E003B9F}"/>
    <hyperlink ref="AE483" r:id="rId1159" xr:uid="{B5A2E7EA-8A49-4051-B93B-E9801F6AAE2C}"/>
    <hyperlink ref="A536" r:id="rId1160" xr:uid="{9725B2AC-E106-4F12-9737-29517A953641}"/>
    <hyperlink ref="B536" r:id="rId1161" xr:uid="{EBF1C4CF-AD7E-448A-BB09-E6FDD285C8F0}"/>
    <hyperlink ref="D536" r:id="rId1162" xr:uid="{914C6A50-577E-4D1B-B069-8C688D6EC404}"/>
    <hyperlink ref="AE536" r:id="rId1163" xr:uid="{85AEA0BC-2D2D-4552-B84F-C932B65171D8}"/>
    <hyperlink ref="A661" r:id="rId1164" xr:uid="{2A8786BF-04FF-4BD8-815D-F9BA0A9324CC}"/>
    <hyperlink ref="B661" r:id="rId1165" xr:uid="{97366838-C3BA-4125-91AE-3F5724293410}"/>
    <hyperlink ref="D661" r:id="rId1166" xr:uid="{AEDA029F-50D9-4BD4-9217-CD600C9889BC}"/>
    <hyperlink ref="AE661" r:id="rId1167" xr:uid="{E3487111-A88A-4092-B0E8-0421852F2F4D}"/>
    <hyperlink ref="A81" r:id="rId1168" xr:uid="{44B1AFBB-DDC2-4711-A159-E91C73B34350}"/>
    <hyperlink ref="B81" r:id="rId1169" xr:uid="{5621831D-682E-4549-8E25-BD7A0DA8A728}"/>
    <hyperlink ref="D81" r:id="rId1170" xr:uid="{D7F70F30-AB0D-4AC7-9E38-BBBD76D2DF26}"/>
    <hyperlink ref="AE81" r:id="rId1171" xr:uid="{E9B4A65B-96DA-4E0B-81A1-704B2B853D24}"/>
    <hyperlink ref="A188" r:id="rId1172" xr:uid="{72A8ED07-6398-48CF-AB4C-EE778527F42C}"/>
    <hyperlink ref="B188" r:id="rId1173" xr:uid="{86F46AC3-867B-438C-BEE3-AFC44D68B925}"/>
    <hyperlink ref="D188" r:id="rId1174" xr:uid="{43A61391-2F8B-41CF-87EB-F65C35841459}"/>
    <hyperlink ref="AE188" r:id="rId1175" xr:uid="{5596DDA2-0A94-4085-BC0E-097B81FAE7B8}"/>
    <hyperlink ref="A537" r:id="rId1176" xr:uid="{99427077-7FB5-4FC7-AB55-897D7A237408}"/>
    <hyperlink ref="B537" r:id="rId1177" xr:uid="{B5E56468-43FC-4F39-92D5-5B571635C787}"/>
    <hyperlink ref="D537" r:id="rId1178" xr:uid="{8E5E4301-4FBF-4730-9234-57A1F1085909}"/>
    <hyperlink ref="AE537" r:id="rId1179" xr:uid="{2C98E0C6-9A8E-4F59-87CA-C6E8DF7C2D01}"/>
    <hyperlink ref="A662" r:id="rId1180" xr:uid="{BD563305-F00A-4112-8DF8-406DEA6E81A6}"/>
    <hyperlink ref="B662" r:id="rId1181" xr:uid="{6A2B1C0E-1A38-4600-969E-159C5F968592}"/>
    <hyperlink ref="D662" r:id="rId1182" xr:uid="{A6FCDA4E-1C07-476B-BD23-B63DDC74F04D}"/>
    <hyperlink ref="AE662" r:id="rId1183" xr:uid="{B4634B7D-7C2C-4EDF-B219-B53B911013E9}"/>
    <hyperlink ref="A331" r:id="rId1184" xr:uid="{04A7B675-E05C-4AB6-9143-43E14D96A3BA}"/>
    <hyperlink ref="B331" r:id="rId1185" xr:uid="{6A3B1A3C-8DC4-45A0-9367-8184BA85E15F}"/>
    <hyperlink ref="D331" r:id="rId1186" xr:uid="{24610F9A-390F-486B-B74E-0CC149178C38}"/>
    <hyperlink ref="AE331" r:id="rId1187" xr:uid="{23871463-787B-44CD-8795-C036B4B62067}"/>
    <hyperlink ref="A35" r:id="rId1188" xr:uid="{A597772C-455C-48C6-85ED-D826AF8E0CDD}"/>
    <hyperlink ref="B35" r:id="rId1189" xr:uid="{F43F5173-9E5F-4B17-A92C-08D6DA219730}"/>
    <hyperlink ref="D35" r:id="rId1190" xr:uid="{3746C646-B2E9-4884-8C10-3DD026746D9B}"/>
    <hyperlink ref="AE35" r:id="rId1191" xr:uid="{1C401359-BA55-4C47-A2FD-24516A0ADA44}"/>
    <hyperlink ref="A304" r:id="rId1192" xr:uid="{2246347B-E86E-4480-9FF0-1D2B4C7FAC26}"/>
    <hyperlink ref="B304" r:id="rId1193" xr:uid="{F6BEFED6-2E9B-440C-8E98-61C1C0820FFF}"/>
    <hyperlink ref="D304" r:id="rId1194" xr:uid="{B025A490-B6D7-4AEC-B165-1672297A6AAB}"/>
    <hyperlink ref="AE304" r:id="rId1195" xr:uid="{1D9F88CB-A2BE-4C75-827D-532646B5676A}"/>
    <hyperlink ref="A663" r:id="rId1196" xr:uid="{51D3FBAC-B44F-4C38-96A8-A920CE6B20F4}"/>
    <hyperlink ref="B663" r:id="rId1197" xr:uid="{163E82DA-A20B-4505-A401-1FC4742AA67D}"/>
    <hyperlink ref="D663" r:id="rId1198" xr:uid="{97FD9079-C854-41A0-9A85-5EC478D133FE}"/>
    <hyperlink ref="AE663" r:id="rId1199" xr:uid="{1340D49B-4A46-430D-8DF2-A1EA1509495E}"/>
    <hyperlink ref="A664" r:id="rId1200" xr:uid="{EA0DA203-9F16-48A1-8717-15D4E45E7EEA}"/>
    <hyperlink ref="B664" r:id="rId1201" xr:uid="{0A1A4FF8-D194-4554-A091-6110206FDBDB}"/>
    <hyperlink ref="D664" r:id="rId1202" xr:uid="{42B3962A-3AA7-44C7-AC59-51E4A263AE6C}"/>
    <hyperlink ref="AE664" r:id="rId1203" xr:uid="{C5690605-ABB2-4BB4-961A-1056D7D333A6}"/>
    <hyperlink ref="A665" r:id="rId1204" xr:uid="{8A172BC9-801E-4674-8F8C-FD1AFD964999}"/>
    <hyperlink ref="B665" r:id="rId1205" xr:uid="{0DA50D57-1DB2-436E-9B72-A35AB17772FD}"/>
    <hyperlink ref="D665" r:id="rId1206" xr:uid="{12140482-3607-4ADD-BFFF-A225CFE4A994}"/>
    <hyperlink ref="AE665" r:id="rId1207" xr:uid="{FBA5283F-2F5D-424D-A4F2-75FEC94879F5}"/>
    <hyperlink ref="A666" r:id="rId1208" xr:uid="{2D435DA7-9A45-4AA2-85E1-8B76A876D290}"/>
    <hyperlink ref="B666" r:id="rId1209" xr:uid="{EAA55669-9F8C-4972-B949-22E506A78174}"/>
    <hyperlink ref="D666" r:id="rId1210" xr:uid="{2AA8780F-6A5E-499A-9D7E-2C7D0D83916B}"/>
    <hyperlink ref="AE666" r:id="rId1211" xr:uid="{91B2B1FB-AEB9-4AD8-B59B-094CAA7155AF}"/>
    <hyperlink ref="A305" r:id="rId1212" xr:uid="{933CBB69-A2E8-4212-B376-4E3EC53E8260}"/>
    <hyperlink ref="B305" r:id="rId1213" xr:uid="{7D76DC49-8E96-4095-880F-A2A173C02A64}"/>
    <hyperlink ref="D305" r:id="rId1214" xr:uid="{0307FDFA-D3DC-4D5B-BEC6-84D08AF11D9A}"/>
    <hyperlink ref="AE305" r:id="rId1215" xr:uid="{7606E55C-37D3-42C9-938B-818DFCCC36ED}"/>
    <hyperlink ref="A428" r:id="rId1216" xr:uid="{68372693-0271-4AD1-A746-04F5E96D9158}"/>
    <hyperlink ref="B428" r:id="rId1217" xr:uid="{6D91025B-4D30-4776-8CA8-92407F52147B}"/>
    <hyperlink ref="D428" r:id="rId1218" xr:uid="{39A304EE-8C3C-441E-9415-22303CFAACC2}"/>
    <hyperlink ref="AE428" r:id="rId1219" xr:uid="{7B046BC6-24B8-4658-9669-D1E57E99B3C0}"/>
    <hyperlink ref="A143" r:id="rId1220" xr:uid="{CB9B7E33-3C44-4544-AFF6-BD689AFA33D9}"/>
    <hyperlink ref="B143" r:id="rId1221" xr:uid="{57677B92-EDDD-4179-B762-87004999CCE1}"/>
    <hyperlink ref="D143" r:id="rId1222" xr:uid="{32EE7EE7-B640-4006-BB80-E770E1AE0C61}"/>
    <hyperlink ref="AE143" r:id="rId1223" xr:uid="{0413E83B-BCAB-481F-80D2-3C7617A2F6ED}"/>
    <hyperlink ref="A207" r:id="rId1224" xr:uid="{41593E81-A92C-474A-AFB6-B7F2EBF7110B}"/>
    <hyperlink ref="B207" r:id="rId1225" xr:uid="{151099B3-4C4A-44FF-AA30-C13E05A99B6B}"/>
    <hyperlink ref="D207" r:id="rId1226" xr:uid="{9DC3B5DB-6420-4CC9-98F7-6F5C63F16050}"/>
    <hyperlink ref="AE207" r:id="rId1227" xr:uid="{4FE64EC9-34FE-4C81-8C8B-350DFAE89B84}"/>
    <hyperlink ref="A667" r:id="rId1228" xr:uid="{8F8C4A4E-459A-48C8-9C15-38FADCEED46A}"/>
    <hyperlink ref="B667" r:id="rId1229" xr:uid="{B250C67E-B7A3-4E12-90D6-9B1B17CB7042}"/>
    <hyperlink ref="D667" r:id="rId1230" xr:uid="{C1E8025D-BACB-4A0F-947E-DB6541F29F4D}"/>
    <hyperlink ref="AE667" r:id="rId1231" xr:uid="{10805E95-C6D5-47BE-992C-C9388FBDFF3E}"/>
    <hyperlink ref="A484" r:id="rId1232" xr:uid="{B8C0D48C-CC31-497C-827E-3A2F5DFFE48D}"/>
    <hyperlink ref="B484" r:id="rId1233" xr:uid="{248C25BF-6258-41A0-BE99-5729A0DADB11}"/>
    <hyperlink ref="D484" r:id="rId1234" xr:uid="{253F5361-2FDE-49C6-A1F5-BEB6B7309A4E}"/>
    <hyperlink ref="AE484" r:id="rId1235" xr:uid="{74709384-6524-4F12-AA44-43A58F489FC3}"/>
    <hyperlink ref="A485" r:id="rId1236" xr:uid="{9392B3A5-0FCF-4D8F-9B9F-72FD9400B607}"/>
    <hyperlink ref="B485" r:id="rId1237" xr:uid="{14FE9D71-523F-4906-AD9F-A735B7E50923}"/>
    <hyperlink ref="D485" r:id="rId1238" xr:uid="{A95AB431-2CEA-4C42-9394-192E77BB9792}"/>
    <hyperlink ref="AE485" r:id="rId1239" xr:uid="{98FEEE52-305E-4C2C-86C1-AF9C5A2F8C02}"/>
    <hyperlink ref="A668" r:id="rId1240" xr:uid="{62EC4A71-66CF-4C11-B4A5-AA9AEA77039E}"/>
    <hyperlink ref="B668" r:id="rId1241" xr:uid="{70E2A951-7B9D-49BE-B5F8-3D550FD8B51B}"/>
    <hyperlink ref="D668" r:id="rId1242" xr:uid="{949742FB-682F-4902-B579-9B2340A97B2F}"/>
    <hyperlink ref="AE668" r:id="rId1243" xr:uid="{361CA86F-617C-4401-B559-9A17B0C5BF45}"/>
    <hyperlink ref="A306" r:id="rId1244" xr:uid="{A146C006-A2B8-40EF-B1A0-58D32085C5D0}"/>
    <hyperlink ref="B306" r:id="rId1245" xr:uid="{5B0E7C76-FA02-42C2-9E49-0505321555CC}"/>
    <hyperlink ref="D306" r:id="rId1246" xr:uid="{16D90EC0-F309-4D4E-B09A-DF32E7BCA9B5}"/>
    <hyperlink ref="AE306" r:id="rId1247" xr:uid="{BD19FB19-D5CE-4035-924A-A4B88ED114A2}"/>
    <hyperlink ref="A111" r:id="rId1248" xr:uid="{E373D4A9-6CFB-41D5-AF5B-CE16DF2284E5}"/>
    <hyperlink ref="B111" r:id="rId1249" xr:uid="{877A0E30-F869-4DAF-A66A-7A0C5871EE07}"/>
    <hyperlink ref="D111" r:id="rId1250" xr:uid="{096055B5-55F1-4CB0-B576-EF5A82FBABC0}"/>
    <hyperlink ref="AE111" r:id="rId1251" xr:uid="{9C252AEC-846F-49FF-85B7-8412F3BCF77F}"/>
    <hyperlink ref="A538" r:id="rId1252" xr:uid="{3994471D-4091-45A9-97CE-E823060597CA}"/>
    <hyperlink ref="B538" r:id="rId1253" xr:uid="{20538C0F-B119-4D2F-9FE9-0546A635EC54}"/>
    <hyperlink ref="D538" r:id="rId1254" xr:uid="{C17C37A4-A2DC-426A-AF1E-F92C4D8375F7}"/>
    <hyperlink ref="AE538" r:id="rId1255" xr:uid="{FC92E76B-8AC9-4AB9-BD69-48729DC25F00}"/>
    <hyperlink ref="A669" r:id="rId1256" xr:uid="{0D47F4B0-A109-4CF7-BA63-C5DEA6C765AA}"/>
    <hyperlink ref="B669" r:id="rId1257" xr:uid="{2D18ED54-9043-405A-9B88-0708D6B2DC15}"/>
    <hyperlink ref="D669" r:id="rId1258" xr:uid="{D5EF06EB-628F-4076-8BB9-CE8EE3258756}"/>
    <hyperlink ref="AE669" r:id="rId1259" xr:uid="{E1AAADBB-D0F9-4597-9983-EA8E94A537F5}"/>
    <hyperlink ref="A250" r:id="rId1260" xr:uid="{7F722CD5-DA91-44DD-B3C5-4F1A2FD881CE}"/>
    <hyperlink ref="B250" r:id="rId1261" xr:uid="{8F95A0E4-70F4-4E7A-9D6E-C763E90B3F20}"/>
    <hyperlink ref="D250" r:id="rId1262" xr:uid="{FBEF78FE-0305-4BE0-897E-6DFA4085AE04}"/>
    <hyperlink ref="AE250" r:id="rId1263" xr:uid="{87023842-FA51-45AB-87C9-0BDAB967FBAD}"/>
    <hyperlink ref="A670" r:id="rId1264" xr:uid="{32AA9D23-DADF-4C13-BE90-A44679918906}"/>
    <hyperlink ref="B670" r:id="rId1265" xr:uid="{ED3AAC81-5D19-4299-B3A4-34DB45CC821A}"/>
    <hyperlink ref="D670" r:id="rId1266" xr:uid="{8232535A-C724-4886-9C85-B60023B506C8}"/>
    <hyperlink ref="AE670" r:id="rId1267" xr:uid="{BCFC62E2-5E68-4FD4-8598-09E807790B9F}"/>
    <hyperlink ref="A671" r:id="rId1268" xr:uid="{02DD2A0B-02CC-454A-A7B1-47A6EC0E13FF}"/>
    <hyperlink ref="B671" r:id="rId1269" xr:uid="{56D082B4-6E15-4C84-8D6B-6C0BDDA07088}"/>
    <hyperlink ref="D671" r:id="rId1270" xr:uid="{D95F4D6D-1ECF-49A7-AD2B-8E60465C9DF3}"/>
    <hyperlink ref="AE671" r:id="rId1271" xr:uid="{41557BD9-C66C-41B9-A234-83CBC290484B}"/>
    <hyperlink ref="A390" r:id="rId1272" xr:uid="{145031BF-036E-442D-9B80-B0F4DD8A9AE4}"/>
    <hyperlink ref="B390" r:id="rId1273" xr:uid="{32D3A813-00EB-44BC-9B73-0EAB0ACC9700}"/>
    <hyperlink ref="D390" r:id="rId1274" xr:uid="{C2FAC0F5-54AD-43E3-9FE4-A7AABADF252E}"/>
    <hyperlink ref="AE390" r:id="rId1275" xr:uid="{EF0889D6-EB71-4BC8-829C-42553A78FD1F}"/>
    <hyperlink ref="A672" r:id="rId1276" xr:uid="{68588F75-F9FB-48A1-8EC9-0A7493723B31}"/>
    <hyperlink ref="B672" r:id="rId1277" xr:uid="{0F52EAF1-00B7-4DCC-BD4C-FD042742A527}"/>
    <hyperlink ref="D672" r:id="rId1278" xr:uid="{ECC615B0-8585-406E-973F-1FDB5777FB95}"/>
    <hyperlink ref="AE672" r:id="rId1279" xr:uid="{B04DD472-3EF0-4270-B4C4-32BBC0668C18}"/>
    <hyperlink ref="A251" r:id="rId1280" xr:uid="{C5E2B993-2F99-45F6-AADA-279543568B29}"/>
    <hyperlink ref="B251" r:id="rId1281" xr:uid="{441B05CF-7754-48D4-963D-63AF0C6F8753}"/>
    <hyperlink ref="D251" r:id="rId1282" xr:uid="{742AFEBB-F5CA-4923-AAAB-366DBBD4D45B}"/>
    <hyperlink ref="AE251" r:id="rId1283" xr:uid="{22926B8C-50F3-4D21-8344-F79226ECB9D5}"/>
    <hyperlink ref="A539" r:id="rId1284" xr:uid="{F9FC4397-6176-40A3-9404-508F7CCA2674}"/>
    <hyperlink ref="B539" r:id="rId1285" xr:uid="{644B130A-B5CE-4D23-9A94-163166DDC12E}"/>
    <hyperlink ref="D539" r:id="rId1286" xr:uid="{F697A150-8EAC-44D8-BF9E-ED16393D2DF0}"/>
    <hyperlink ref="AE539" r:id="rId1287" xr:uid="{6601E3DB-1A51-452C-886D-452197FC3315}"/>
    <hyperlink ref="A281" r:id="rId1288" xr:uid="{42314054-C914-48C9-B329-70028183AF5B}"/>
    <hyperlink ref="B281" r:id="rId1289" xr:uid="{F0020F6D-89E0-4572-B7FF-DCF1EEC41DE0}"/>
    <hyperlink ref="D281" r:id="rId1290" xr:uid="{9EBED811-BEDB-48C6-9610-16A66283FE3F}"/>
    <hyperlink ref="AE281" r:id="rId1291" xr:uid="{1156D5F4-3068-4E54-8760-9A0EC4629977}"/>
    <hyperlink ref="A282" r:id="rId1292" xr:uid="{3576476F-A017-4E5D-9900-109080F40441}"/>
    <hyperlink ref="B282" r:id="rId1293" xr:uid="{25FEE499-D0A7-4D65-80BA-E2383554358B}"/>
    <hyperlink ref="D282" r:id="rId1294" xr:uid="{652CFE80-2DF6-4303-84BA-E526AE6C6A27}"/>
    <hyperlink ref="AE282" r:id="rId1295" xr:uid="{02D64A06-5836-46CD-9448-6A5A1E7B5951}"/>
    <hyperlink ref="A174" r:id="rId1296" xr:uid="{93D54770-15F8-4F6A-863B-4FFBEAAF78EF}"/>
    <hyperlink ref="B174" r:id="rId1297" xr:uid="{A8BA9B84-5F88-4BBA-B3C1-511B269FBA21}"/>
    <hyperlink ref="D174" r:id="rId1298" xr:uid="{652C9106-BC83-4820-9BA0-7E2A26165AE5}"/>
    <hyperlink ref="AE174" r:id="rId1299" xr:uid="{D31E1A7A-B242-42E0-B55D-FD3A913C9755}"/>
    <hyperlink ref="A673" r:id="rId1300" xr:uid="{50EF68F3-0EBF-4210-97F4-7857D27AAD17}"/>
    <hyperlink ref="B673" r:id="rId1301" xr:uid="{EB674128-48FB-4F07-912E-FBC25983EFF5}"/>
    <hyperlink ref="D673" r:id="rId1302" xr:uid="{3E17FF95-9167-47CF-BBC3-6DED2EEBECA9}"/>
    <hyperlink ref="AE673" r:id="rId1303" xr:uid="{7935AD41-5832-474B-8844-84BC1E958A7F}"/>
    <hyperlink ref="A486" r:id="rId1304" xr:uid="{E6913AF3-70D1-4C7D-B46E-AB54A622DF0F}"/>
    <hyperlink ref="B486" r:id="rId1305" xr:uid="{C1C1401C-36EF-4C60-9754-471DDF573301}"/>
    <hyperlink ref="D486" r:id="rId1306" xr:uid="{BA2FF9A2-DBCC-442F-98DF-CD01B6A9AF70}"/>
    <hyperlink ref="AE486" r:id="rId1307" xr:uid="{2219778A-D5D4-49AE-AF38-D57EB49A3276}"/>
    <hyperlink ref="A283" r:id="rId1308" xr:uid="{A2E03BF7-798B-4254-BD70-591A90646981}"/>
    <hyperlink ref="B283" r:id="rId1309" xr:uid="{955B3B44-0F79-429E-900B-D6BAF67B7143}"/>
    <hyperlink ref="D283" r:id="rId1310" xr:uid="{2D6827A6-516B-4BFE-A646-32D87FD60E2B}"/>
    <hyperlink ref="AE283" r:id="rId1311" xr:uid="{70B92A7A-E724-4D6B-9AF4-ADE6C0F9EA6A}"/>
    <hyperlink ref="A674" r:id="rId1312" xr:uid="{A871D5DE-6F47-42E1-A7B6-8D91DB2EE7D4}"/>
    <hyperlink ref="B674" r:id="rId1313" xr:uid="{B2D9798C-EC91-472F-BC19-612F986999E5}"/>
    <hyperlink ref="D674" r:id="rId1314" xr:uid="{7AF552EE-A41E-4C74-A551-CCCA78923273}"/>
    <hyperlink ref="AE674" r:id="rId1315" xr:uid="{BEC86CF3-0189-4351-902A-2963155BF299}"/>
    <hyperlink ref="A675" r:id="rId1316" xr:uid="{9F9FF25A-996A-42C1-B527-3AB8C20C4659}"/>
    <hyperlink ref="B675" r:id="rId1317" xr:uid="{4DCD1418-7345-4A56-9F0D-E121AF8F2819}"/>
    <hyperlink ref="D675" r:id="rId1318" xr:uid="{8DBC66EA-A361-4B15-A58E-0CF3D7F43CD1}"/>
    <hyperlink ref="AE675" r:id="rId1319" xr:uid="{9484D29A-6A9D-4B7F-8468-60E910F29F14}"/>
    <hyperlink ref="A429" r:id="rId1320" xr:uid="{63A16E14-C2C2-49AC-A405-107C8F4228AC}"/>
    <hyperlink ref="B429" r:id="rId1321" xr:uid="{87162BF1-E025-43C9-B926-518254BC31E8}"/>
    <hyperlink ref="D429" r:id="rId1322" xr:uid="{7ED6027F-35F2-4198-B4CD-E140EFFD44F6}"/>
    <hyperlink ref="AE429" r:id="rId1323" xr:uid="{0813E511-300D-49CD-83C0-38778E442FB2}"/>
    <hyperlink ref="A676" r:id="rId1324" xr:uid="{395DEBE5-AD63-4157-86EC-182D0020224A}"/>
    <hyperlink ref="B676" r:id="rId1325" xr:uid="{A3DB2D23-D441-4692-A818-2917EC07DD82}"/>
    <hyperlink ref="D676" r:id="rId1326" xr:uid="{A9C311FB-BDE4-4EC6-A5E0-64C40CBF5E2A}"/>
    <hyperlink ref="AE676" r:id="rId1327" xr:uid="{80F454AB-B718-4613-9138-FFD424D89F85}"/>
    <hyperlink ref="A540" r:id="rId1328" xr:uid="{9F9F570B-6377-4EB7-8417-E8279313FBC8}"/>
    <hyperlink ref="B540" r:id="rId1329" xr:uid="{AB1BF90C-04CA-454C-BE27-0FB129DC6AF3}"/>
    <hyperlink ref="D540" r:id="rId1330" xr:uid="{06B09A1F-1A05-499E-8558-06D2040E294A}"/>
    <hyperlink ref="AE540" r:id="rId1331" xr:uid="{6F455708-2A44-42EE-B031-E443966CA71C}"/>
    <hyperlink ref="A164" r:id="rId1332" xr:uid="{40F04316-B3F8-4A25-B942-BAC4845C9F1B}"/>
    <hyperlink ref="B164" r:id="rId1333" xr:uid="{B10A8836-3A12-4B30-AA08-C30E07A08A6C}"/>
    <hyperlink ref="D164" r:id="rId1334" xr:uid="{9BBFAFEA-4B1B-4617-A887-4C24744DF0CE}"/>
    <hyperlink ref="AE164" r:id="rId1335" xr:uid="{4A3F0998-541E-4CAE-8335-AAE4E012D5E3}"/>
    <hyperlink ref="A541" r:id="rId1336" xr:uid="{3E2E0393-096D-4C13-B845-5EE28FA974C0}"/>
    <hyperlink ref="B541" r:id="rId1337" xr:uid="{22E6970E-C09D-4AEA-9DEC-861C90300969}"/>
    <hyperlink ref="D541" r:id="rId1338" xr:uid="{F7687727-4D10-4BB7-803E-5A675960B642}"/>
    <hyperlink ref="AE541" r:id="rId1339" xr:uid="{1D1D34DC-D6FC-4217-BA74-79B5C8671CCE}"/>
    <hyperlink ref="A677" r:id="rId1340" xr:uid="{FE9510A7-E384-46A4-8698-7D867363F6B4}"/>
    <hyperlink ref="B677" r:id="rId1341" xr:uid="{AE21EC22-DBFA-44D4-9A92-7B70F967C98F}"/>
    <hyperlink ref="D677" r:id="rId1342" xr:uid="{D81F18E3-C349-494A-9274-C57378E4B2D2}"/>
    <hyperlink ref="AE677" r:id="rId1343" xr:uid="{4834E361-64C7-4A1C-8C2F-5E752A0B4A52}"/>
    <hyperlink ref="A332" r:id="rId1344" xr:uid="{0FB57640-5FD9-4E94-81F4-43865D5CF40D}"/>
    <hyperlink ref="B332" r:id="rId1345" xr:uid="{05B7C690-EBAE-4C12-B7DF-B4830A97C977}"/>
    <hyperlink ref="D332" r:id="rId1346" xr:uid="{432BA839-2CAB-455B-9EDE-147F0ACE8971}"/>
    <hyperlink ref="AE332" r:id="rId1347" xr:uid="{E24BA934-B803-41B0-84DA-1F27C0F0FFE0}"/>
    <hyperlink ref="A487" r:id="rId1348" xr:uid="{01FC52F5-567B-4B7B-B60D-742AC4B10399}"/>
    <hyperlink ref="B487" r:id="rId1349" xr:uid="{BF797CB8-7E79-4E93-92FF-8ED0CE2A3DA1}"/>
    <hyperlink ref="D487" r:id="rId1350" xr:uid="{46350C19-DB34-4312-8BAD-2472F00C8F25}"/>
    <hyperlink ref="AE487" r:id="rId1351" xr:uid="{574F40AD-5120-41E4-82AA-15964013FAB1}"/>
    <hyperlink ref="A189" r:id="rId1352" xr:uid="{6AF78623-5CA1-43A1-9BBE-DE58684B805B}"/>
    <hyperlink ref="B189" r:id="rId1353" xr:uid="{1F807597-6484-474F-A967-F1B7B956A497}"/>
    <hyperlink ref="D189" r:id="rId1354" xr:uid="{FB424F27-599F-440F-939D-F23549748BB7}"/>
    <hyperlink ref="AE189" r:id="rId1355" xr:uid="{F2E5C837-0336-45E0-A430-4F0DF3B0AF25}"/>
    <hyperlink ref="A678" r:id="rId1356" xr:uid="{D3FBB619-2D63-4B54-8320-0068CF69E0AA}"/>
    <hyperlink ref="B678" r:id="rId1357" xr:uid="{3DEA735D-4CDC-4548-ADCE-7A98A8989854}"/>
    <hyperlink ref="D678" r:id="rId1358" xr:uid="{50309A25-187E-438B-A035-5BEF98A65EE3}"/>
    <hyperlink ref="AE678" r:id="rId1359" xr:uid="{F9D1B44C-DA62-438D-8B9B-500E49E616ED}"/>
    <hyperlink ref="A679" r:id="rId1360" xr:uid="{317A4EB8-E84C-4F37-913E-E1FA86F6C53A}"/>
    <hyperlink ref="B679" r:id="rId1361" xr:uid="{1192A4AB-2FCE-4638-8BFF-65FDAFA24025}"/>
    <hyperlink ref="D679" r:id="rId1362" xr:uid="{8AC8A69C-9D32-437A-98D3-7169865D87FD}"/>
    <hyperlink ref="AE679" r:id="rId1363" xr:uid="{1FF91931-9DC3-4486-9070-8775F17ABCCE}"/>
    <hyperlink ref="A252" r:id="rId1364" xr:uid="{DC867784-E671-4232-9BE6-6EDB1167EC96}"/>
    <hyperlink ref="B252" r:id="rId1365" xr:uid="{E8C04407-0E98-4474-8474-622FF0F5A6C0}"/>
    <hyperlink ref="D252" r:id="rId1366" xr:uid="{398E1472-9698-42A6-A906-8ECA235ACD03}"/>
    <hyperlink ref="AE252" r:id="rId1367" xr:uid="{409472EC-6D00-44F9-8DAB-C15BADE71132}"/>
    <hyperlink ref="A542" r:id="rId1368" xr:uid="{60C52AD9-1162-433F-9010-3EFBAD2556A0}"/>
    <hyperlink ref="B542" r:id="rId1369" xr:uid="{C2716987-56C8-430F-A0C7-9A2BF81160A4}"/>
    <hyperlink ref="D542" r:id="rId1370" xr:uid="{941892C4-7957-4BE6-B9C5-C54493BDF374}"/>
    <hyperlink ref="AE542" r:id="rId1371" xr:uid="{1B30588A-2802-4A00-8CD8-2A3AD369D92D}"/>
    <hyperlink ref="A208" r:id="rId1372" xr:uid="{4974A684-44AF-46C6-8C93-B7C086B99E61}"/>
    <hyperlink ref="B208" r:id="rId1373" xr:uid="{18CCBBE7-B38C-468A-8583-EAA71E003897}"/>
    <hyperlink ref="D208" r:id="rId1374" xr:uid="{F0F7D1B6-EFE6-42AF-A625-2234523A821A}"/>
    <hyperlink ref="AE208" r:id="rId1375" xr:uid="{ED10F62C-5117-4D46-8D29-394FAEE4A04E}"/>
    <hyperlink ref="A219" r:id="rId1376" xr:uid="{80E39CA3-3555-4EA7-8551-2C068AEA1448}"/>
    <hyperlink ref="B219" r:id="rId1377" xr:uid="{4D127297-25E3-4F05-831D-B358A0EBA39E}"/>
    <hyperlink ref="D219" r:id="rId1378" xr:uid="{9F529E7A-5ABD-4C0C-B1D2-A03162F78E0B}"/>
    <hyperlink ref="AE219" r:id="rId1379" xr:uid="{6EDE30C3-663E-495E-AEDC-40BBB3D2079A}"/>
    <hyperlink ref="A333" r:id="rId1380" xr:uid="{A82E1B78-ED2D-4F1B-84E2-8DC6A4728E6B}"/>
    <hyperlink ref="B333" r:id="rId1381" xr:uid="{4DC02C3E-8C96-4DED-A056-59D0CED09E6D}"/>
    <hyperlink ref="D333" r:id="rId1382" xr:uid="{1E197D5B-3BB1-45A7-8624-2C5818F774A1}"/>
    <hyperlink ref="AE333" r:id="rId1383" xr:uid="{4EECAC34-F443-4309-94B4-467B32AEB2EA}"/>
    <hyperlink ref="A430" r:id="rId1384" xr:uid="{44D71B40-4A9C-4A21-BE64-54EF3FF28D22}"/>
    <hyperlink ref="B430" r:id="rId1385" xr:uid="{36056F1E-2ECD-4DDF-9FF2-E35358E7CC37}"/>
    <hyperlink ref="D430" r:id="rId1386" xr:uid="{64DCDD3C-5785-487A-AAC1-340D4E47E12E}"/>
    <hyperlink ref="AE430" r:id="rId1387" xr:uid="{D784257D-2AEC-4F38-A8C9-85A34BB901C2}"/>
    <hyperlink ref="A680" r:id="rId1388" xr:uid="{763E6AC7-6A0B-4218-8D4A-4A3F611D1CAE}"/>
    <hyperlink ref="B680" r:id="rId1389" xr:uid="{975FADC5-952B-4F5C-A7F2-BC61A92BF957}"/>
    <hyperlink ref="D680" r:id="rId1390" xr:uid="{A302C881-E943-4272-A96C-5B406D0C7985}"/>
    <hyperlink ref="AE680" r:id="rId1391" xr:uid="{6E38D37B-CD6D-403F-8876-A8CDEE91DBB0}"/>
    <hyperlink ref="A307" r:id="rId1392" xr:uid="{02CD288D-664A-4C4F-8214-3F72C6A8DF39}"/>
    <hyperlink ref="B307" r:id="rId1393" xr:uid="{6330C123-2A19-4E3D-B089-E3E38BA04BFE}"/>
    <hyperlink ref="D307" r:id="rId1394" xr:uid="{D359A334-8055-4A1B-A872-8ADF223C65EF}"/>
    <hyperlink ref="AE307" r:id="rId1395" xr:uid="{7F5B88C2-0CD7-4AF7-819D-03671D1517E8}"/>
    <hyperlink ref="A431" r:id="rId1396" xr:uid="{DA7F7B62-C86D-4B26-AACE-2C74BBE325BC}"/>
    <hyperlink ref="B431" r:id="rId1397" xr:uid="{16AC0B05-4460-49AA-99AB-84D2BEE940B2}"/>
    <hyperlink ref="D431" r:id="rId1398" xr:uid="{B8C5B7B1-0663-413B-BE75-EEAF519E6F2E}"/>
    <hyperlink ref="AE431" r:id="rId1399" xr:uid="{EF5C3D99-8ACD-46E6-B6BC-7C87B780BE1C}"/>
    <hyperlink ref="A543" r:id="rId1400" xr:uid="{F511BF8F-E228-4B9F-9D96-4F522DC04BE4}"/>
    <hyperlink ref="B543" r:id="rId1401" xr:uid="{8B80621F-6E4A-4CB2-83B3-8A41FEB3042B}"/>
    <hyperlink ref="D543" r:id="rId1402" xr:uid="{18A077B2-78B1-4EE7-9832-E868138E2451}"/>
    <hyperlink ref="AE543" r:id="rId1403" xr:uid="{37A9451B-281D-41C8-BE67-FD81B8E1B652}"/>
    <hyperlink ref="A681" r:id="rId1404" xr:uid="{4D30E0B9-89EB-41F7-9FF2-C3F83C4429AC}"/>
    <hyperlink ref="B681" r:id="rId1405" xr:uid="{9CD4245C-5499-41EC-AC40-CEED90D8E452}"/>
    <hyperlink ref="D681" r:id="rId1406" xr:uid="{017ED438-776C-4B54-9808-B8336799E764}"/>
    <hyperlink ref="AE681" r:id="rId1407" xr:uid="{5ED31FE8-09FD-48B6-87A7-7BBE1E70E8A7}"/>
    <hyperlink ref="A88" r:id="rId1408" xr:uid="{11419EE0-9E8E-44C1-903D-5F673AB7E593}"/>
    <hyperlink ref="B88" r:id="rId1409" xr:uid="{771E0A5F-B97C-4DDE-A997-C279EED344B8}"/>
    <hyperlink ref="D88" r:id="rId1410" xr:uid="{75FADA10-C080-42A1-8BCD-8D758282B0E3}"/>
    <hyperlink ref="AE88" r:id="rId1411" xr:uid="{77A5CE05-51E0-4F59-AF90-67ED0DCD28FD}"/>
    <hyperlink ref="A365" r:id="rId1412" xr:uid="{1EFF72C2-F881-4B65-955F-B599C3C8E83D}"/>
    <hyperlink ref="B365" r:id="rId1413" xr:uid="{1C4F8886-FA8B-4618-9023-1CAD32EE4E4B}"/>
    <hyperlink ref="D365" r:id="rId1414" xr:uid="{BA5777D5-7C69-41B0-AE22-A10097944621}"/>
    <hyperlink ref="AE365" r:id="rId1415" xr:uid="{999A0231-120E-490F-94ED-583F2CC5A134}"/>
    <hyperlink ref="A682" r:id="rId1416" xr:uid="{FE713BA0-0293-439A-B20C-E3CD8045B61A}"/>
    <hyperlink ref="B682" r:id="rId1417" xr:uid="{FBFDA51A-5CC1-4899-A40C-FD4C98D17985}"/>
    <hyperlink ref="D682" r:id="rId1418" xr:uid="{E0FBDDB7-F453-44ED-813C-9E9D355254AE}"/>
    <hyperlink ref="AE682" r:id="rId1419" xr:uid="{D892199A-FA3B-4109-AF55-7FE4E6C2DE26}"/>
    <hyperlink ref="A488" r:id="rId1420" xr:uid="{57ABC826-0297-47F6-936C-06C7A0066ECC}"/>
    <hyperlink ref="B488" r:id="rId1421" xr:uid="{A0BC0DB0-81D4-4C76-8717-05CB9166BC91}"/>
    <hyperlink ref="D488" r:id="rId1422" xr:uid="{2D4469D6-20BE-4429-904C-4F61AECBE1D6}"/>
    <hyperlink ref="AE488" r:id="rId1423" xr:uid="{3F13B0F4-7A55-45BC-A436-A584281CDAB5}"/>
    <hyperlink ref="A156" r:id="rId1424" xr:uid="{95DA8E41-591A-4359-A5D7-8FD5CF5A1345}"/>
    <hyperlink ref="B156" r:id="rId1425" xr:uid="{93FCD6A4-E90E-4271-8646-FCCDBE78C46D}"/>
    <hyperlink ref="D156" r:id="rId1426" xr:uid="{B2C71ACF-068E-4184-9A26-2DBCCEC812A7}"/>
    <hyperlink ref="AE156" r:id="rId1427" xr:uid="{30DE9931-967E-4A04-A60C-4642FA46127B}"/>
    <hyperlink ref="A489" r:id="rId1428" xr:uid="{50EDE2B9-8C86-4140-8884-C8606BB44261}"/>
    <hyperlink ref="B489" r:id="rId1429" xr:uid="{ED51FE62-94F2-4C75-B7CB-88BA33C9CB18}"/>
    <hyperlink ref="D489" r:id="rId1430" xr:uid="{B7A2FD68-56E4-4CEE-957E-4B40778BEE97}"/>
    <hyperlink ref="AE489" r:id="rId1431" xr:uid="{0D02793C-1D46-4FB3-8067-16020D1AB3AE}"/>
    <hyperlink ref="A432" r:id="rId1432" xr:uid="{73CDA25D-B852-4F28-AF2C-6F62C2972361}"/>
    <hyperlink ref="B432" r:id="rId1433" xr:uid="{3D685A03-7664-44F9-8631-23331CA7951B}"/>
    <hyperlink ref="D432" r:id="rId1434" xr:uid="{2DBF9B0E-1CE2-4646-8B7F-84D0A5EACFCB}"/>
    <hyperlink ref="AE432" r:id="rId1435" xr:uid="{3ECBEA6B-CAA9-4DA1-8122-E2E91E7CD97F}"/>
    <hyperlink ref="A220" r:id="rId1436" xr:uid="{C404B7C5-9DD5-45EA-B661-19450A5B5241}"/>
    <hyperlink ref="B220" r:id="rId1437" xr:uid="{5E81A890-DBCB-4845-B724-0EFB0056A6AA}"/>
    <hyperlink ref="D220" r:id="rId1438" xr:uid="{487D1B82-BAA0-4743-93D9-BE5A6F1E3EE3}"/>
    <hyperlink ref="AE220" r:id="rId1439" xr:uid="{3FD7A5A7-7740-467C-AA2A-0FAEE5A64329}"/>
    <hyperlink ref="A544" r:id="rId1440" xr:uid="{3BC8760C-E79F-48A7-A012-600D340550B0}"/>
    <hyperlink ref="B544" r:id="rId1441" xr:uid="{F3447523-3822-4158-B0D0-7AD64FC6544E}"/>
    <hyperlink ref="D544" r:id="rId1442" xr:uid="{6515BE45-C183-4B18-B27C-46A940118843}"/>
    <hyperlink ref="AE544" r:id="rId1443" xr:uid="{99798841-F43A-465D-B32D-55DC5CBCA8C6}"/>
    <hyperlink ref="A190" r:id="rId1444" xr:uid="{F3008756-C6F1-467F-843F-2B3D556E3862}"/>
    <hyperlink ref="B190" r:id="rId1445" xr:uid="{C36DF49B-E6C1-46D9-9C15-3D788F67D576}"/>
    <hyperlink ref="D190" r:id="rId1446" xr:uid="{D079C343-F479-4D3F-B1C9-92F3BAFD47B4}"/>
    <hyperlink ref="AE190" r:id="rId1447" xr:uid="{ADB6C6A0-4A0D-457F-AE4E-0EF5D25CBD21}"/>
    <hyperlink ref="A683" r:id="rId1448" xr:uid="{F37CD78C-4580-4C97-97AF-277390930D93}"/>
    <hyperlink ref="B683" r:id="rId1449" xr:uid="{521E962D-B319-40E1-A712-8828BF05EB6E}"/>
    <hyperlink ref="D683" r:id="rId1450" xr:uid="{BD57B6CA-CB40-4A23-AC67-DE53D6AC6D73}"/>
    <hyperlink ref="AE683" r:id="rId1451" xr:uid="{8C9C95EB-3A8F-425A-9B89-00C02C649C7C}"/>
    <hyperlink ref="A235" r:id="rId1452" xr:uid="{2FD595BE-39E8-4D32-9C10-50C5AE79A660}"/>
    <hyperlink ref="B235" r:id="rId1453" xr:uid="{BD490454-E83C-4F06-B151-A8737DA56168}"/>
    <hyperlink ref="D235" r:id="rId1454" xr:uid="{C4A97A25-73E0-4631-B873-9BDAD91F3B3C}"/>
    <hyperlink ref="AE235" r:id="rId1455" xr:uid="{B9632C28-82A7-44B6-AE89-46379CEB1F12}"/>
    <hyperlink ref="A157" r:id="rId1456" xr:uid="{227CEE20-5CFF-4957-9E97-9C39993DAA52}"/>
    <hyperlink ref="B157" r:id="rId1457" xr:uid="{80CA3DA1-85AA-4055-A4D6-1EC1AB87EA03}"/>
    <hyperlink ref="D157" r:id="rId1458" xr:uid="{9B83294A-3F33-49F8-AFB7-260531A5C4BF}"/>
    <hyperlink ref="AE157" r:id="rId1459" xr:uid="{33153953-C173-46D5-AD46-59AE1D75E172}"/>
    <hyperlink ref="A684" r:id="rId1460" xr:uid="{94D5870F-D33A-49CC-B1AB-BF79EBAA2004}"/>
    <hyperlink ref="B684" r:id="rId1461" xr:uid="{6ABBB2ED-A763-43DF-B3C9-1D55C7A22C2E}"/>
    <hyperlink ref="D684" r:id="rId1462" xr:uid="{9EE81E68-25C0-472A-BE38-EA7E43A85053}"/>
    <hyperlink ref="AE684" r:id="rId1463" xr:uid="{2244669F-076E-4DAE-A44C-FCB8FDE8BD9F}"/>
    <hyperlink ref="A264" r:id="rId1464" xr:uid="{8F8CD6C7-B064-471D-BF3E-9514C42274CD}"/>
    <hyperlink ref="B264" r:id="rId1465" xr:uid="{A0F2BB47-13AB-4783-BD06-8DE3282E39F1}"/>
    <hyperlink ref="D264" r:id="rId1466" xr:uid="{5C414E67-7912-45AB-9A5D-B2E5BD7463FD}"/>
    <hyperlink ref="AE264" r:id="rId1467" xr:uid="{DEEC027C-A287-4FF7-B471-5CDADECA1C56}"/>
    <hyperlink ref="A685" r:id="rId1468" xr:uid="{8AF91A1E-5540-4E6F-ADD1-CA77A6F688E2}"/>
    <hyperlink ref="B685" r:id="rId1469" xr:uid="{3D10864D-D62F-46B2-B16F-35E53C393CB6}"/>
    <hyperlink ref="D685" r:id="rId1470" xr:uid="{6D4AECC1-6068-4BE6-955D-AC14FCCDFFA4}"/>
    <hyperlink ref="AE685" r:id="rId1471" xr:uid="{6B9B70AD-8BC5-4C38-8651-A1618A8F20CF}"/>
    <hyperlink ref="A334" r:id="rId1472" xr:uid="{F85C5FD4-30DF-49E9-A6F0-11B2DF1D8490}"/>
    <hyperlink ref="B334" r:id="rId1473" xr:uid="{83EDFC8A-3F06-48EA-B17E-E27951EF7FB3}"/>
    <hyperlink ref="D334" r:id="rId1474" xr:uid="{BD9BC092-FDB3-455B-84FE-25DB9C1E66A3}"/>
    <hyperlink ref="AE334" r:id="rId1475" xr:uid="{9CA31B32-E04E-46C0-A0C5-197C8A97ADA6}"/>
    <hyperlink ref="A433" r:id="rId1476" xr:uid="{B8A905DC-D092-47FE-A045-C315531FB1A8}"/>
    <hyperlink ref="B433" r:id="rId1477" xr:uid="{9508B600-1DA9-42F8-BF7A-02EDE5567516}"/>
    <hyperlink ref="D433" r:id="rId1478" xr:uid="{FA91F12C-5979-4266-ACCF-315263E283BB}"/>
    <hyperlink ref="AE433" r:id="rId1479" xr:uid="{ED55E0FC-6DA3-49EA-AA90-11BDB16BE6D7}"/>
    <hyperlink ref="A391" r:id="rId1480" xr:uid="{B49C5E24-79BE-40CD-B3F0-A89F851B8765}"/>
    <hyperlink ref="B391" r:id="rId1481" xr:uid="{B663520B-96F5-4F7E-B6BC-D4C6B1E7A346}"/>
    <hyperlink ref="D391" r:id="rId1482" xr:uid="{1486573B-2B24-438E-9649-A8DBDA747732}"/>
    <hyperlink ref="AE391" r:id="rId1483" xr:uid="{CD3EC531-0DE1-4BC6-9EA5-5787EA10ADD1}"/>
    <hyperlink ref="A209" r:id="rId1484" xr:uid="{357D7F03-96AE-47A5-842A-30620EB8CE57}"/>
    <hyperlink ref="B209" r:id="rId1485" xr:uid="{77286611-35BD-4045-B513-E2167E5E6ADD}"/>
    <hyperlink ref="D209" r:id="rId1486" xr:uid="{32B4BEB8-57D0-485E-B617-7C7304B20923}"/>
    <hyperlink ref="AE209" r:id="rId1487" xr:uid="{9D76F447-BAC8-440F-8707-B95E2CA75C53}"/>
    <hyperlink ref="A253" r:id="rId1488" xr:uid="{403B5817-E3A4-4339-B87A-641744C96246}"/>
    <hyperlink ref="B253" r:id="rId1489" xr:uid="{8177F151-9A45-49B9-999C-6EDC965C41B5}"/>
    <hyperlink ref="D253" r:id="rId1490" xr:uid="{7B60B6C5-BBD2-4829-8D0B-C7127E08AFEC}"/>
    <hyperlink ref="AE253" r:id="rId1491" xr:uid="{2BE81D4C-B34F-4B59-8886-F1EBD9B7FE47}"/>
    <hyperlink ref="A335" r:id="rId1492" xr:uid="{2947C18F-B74B-422D-BB4C-5980062A437C}"/>
    <hyperlink ref="B335" r:id="rId1493" xr:uid="{A88F10C8-B7DF-48D2-B8CC-9599DDAE557E}"/>
    <hyperlink ref="D335" r:id="rId1494" xr:uid="{73C59B8D-45A7-4A2D-A241-5BFB1572C018}"/>
    <hyperlink ref="AE335" r:id="rId1495" xr:uid="{75C01729-69C0-4819-8A9B-5682C5384386}"/>
    <hyperlink ref="A308" r:id="rId1496" xr:uid="{4D0F86D5-D532-4114-A26F-AFB9B0837B43}"/>
    <hyperlink ref="B308" r:id="rId1497" xr:uid="{FDA173B0-B6C6-4096-8E48-AD46FE63F2AA}"/>
    <hyperlink ref="D308" r:id="rId1498" xr:uid="{6D965BC2-49B4-428D-9174-2EF15987C8E0}"/>
    <hyperlink ref="AE308" r:id="rId1499" xr:uid="{5C76F6F0-1628-4770-82C7-049C04A60CDC}"/>
    <hyperlink ref="A112" r:id="rId1500" xr:uid="{F3AF5060-974B-4D01-A85D-C030DC19CFB3}"/>
    <hyperlink ref="B112" r:id="rId1501" xr:uid="{36C90526-37BC-4B4F-B9FE-867FC964381E}"/>
    <hyperlink ref="D112" r:id="rId1502" xr:uid="{9096E7A4-4B8D-44BE-828D-A31AC3968B18}"/>
    <hyperlink ref="AE112" r:id="rId1503" xr:uid="{02A2B790-4397-420D-99DC-3B8FEBA93B6E}"/>
    <hyperlink ref="A686" r:id="rId1504" xr:uid="{2E1C6D6A-7349-4BAC-A48E-BE80FA9F4BE2}"/>
    <hyperlink ref="B686" r:id="rId1505" xr:uid="{1000DDBE-0167-490F-A5CD-3830244863B4}"/>
    <hyperlink ref="D686" r:id="rId1506" xr:uid="{C5B8364A-1903-4CF5-8E9D-77DFDAB57B85}"/>
    <hyperlink ref="AE686" r:id="rId1507" xr:uid="{202C9632-FAC1-44A8-BCDA-26FF7DF10AF8}"/>
    <hyperlink ref="A545" r:id="rId1508" xr:uid="{624A11E6-24F4-4223-9BA0-603D2F2D8146}"/>
    <hyperlink ref="B545" r:id="rId1509" xr:uid="{70E351C3-F1D1-4F1D-A246-1B8D1AA406DA}"/>
    <hyperlink ref="D545" r:id="rId1510" xr:uid="{D2CCEB9D-37AB-48F5-804B-662E7E191920}"/>
    <hyperlink ref="AE545" r:id="rId1511" xr:uid="{1D546125-613C-4B6D-B3E2-E696A4F61EAD}"/>
    <hyperlink ref="A236" r:id="rId1512" xr:uid="{E8B9AB00-BEA9-4D5B-97CF-39D9843E131B}"/>
    <hyperlink ref="B236" r:id="rId1513" xr:uid="{5CFCD6E6-42B9-4B38-BA66-CCCDC63798AD}"/>
    <hyperlink ref="D236" r:id="rId1514" xr:uid="{30E19BA2-17D5-4274-8C07-DDA80BF473FB}"/>
    <hyperlink ref="AE236" r:id="rId1515" xr:uid="{41BF7916-5B71-4C5E-A6DF-2A11755521F7}"/>
    <hyperlink ref="A434" r:id="rId1516" xr:uid="{228648BD-B6F5-4723-9E87-B34D1DC2B568}"/>
    <hyperlink ref="B434" r:id="rId1517" xr:uid="{9100AB0D-00A5-43F4-90D3-7B1EBE9C814F}"/>
    <hyperlink ref="D434" r:id="rId1518" xr:uid="{18806B51-6083-42AE-B04E-870A676D23BE}"/>
    <hyperlink ref="AE434" r:id="rId1519" xr:uid="{6D12D4A2-65DA-4509-B3B3-214061F61314}"/>
    <hyperlink ref="A336" r:id="rId1520" xr:uid="{9067C742-B910-4912-823B-7758AFA07C32}"/>
    <hyperlink ref="B336" r:id="rId1521" xr:uid="{EF90B505-6B64-4AEF-882A-E58CA6FF8332}"/>
    <hyperlink ref="D336" r:id="rId1522" xr:uid="{3B2DE57B-E8B6-4590-851D-67D0568AE55B}"/>
    <hyperlink ref="AE336" r:id="rId1523" xr:uid="{A6EB1E29-6513-4D91-BC1B-B92B127D6445}"/>
    <hyperlink ref="A99" r:id="rId1524" xr:uid="{A33FBA68-42D1-402B-9332-238BA49173B5}"/>
    <hyperlink ref="B99" r:id="rId1525" xr:uid="{390CECBC-0683-445C-8A93-B1EA0CE37780}"/>
    <hyperlink ref="D99" r:id="rId1526" xr:uid="{72DDBF60-93A4-44ED-BAA3-C308A38A3A3E}"/>
    <hyperlink ref="AE99" r:id="rId1527" xr:uid="{6621194F-3E91-445F-8DBC-9B65650862E2}"/>
    <hyperlink ref="A546" r:id="rId1528" xr:uid="{1B9800E3-94AC-493C-97F7-14DE8C3F8EC1}"/>
    <hyperlink ref="B546" r:id="rId1529" xr:uid="{2F0AA1C7-52B4-42AA-B207-8DE1AD007439}"/>
    <hyperlink ref="D546" r:id="rId1530" xr:uid="{22A217C7-0635-4EAA-968D-1846F27CCB8F}"/>
    <hyperlink ref="AE546" r:id="rId1531" xr:uid="{1FF094DC-F4CD-4876-9E29-6A45EC0217BF}"/>
    <hyperlink ref="A150" r:id="rId1532" xr:uid="{71FBA770-2E2A-4FC4-A7C0-C674F18718F3}"/>
    <hyperlink ref="B150" r:id="rId1533" xr:uid="{9803F42C-C40F-4A95-9830-06366E200673}"/>
    <hyperlink ref="D150" r:id="rId1534" xr:uid="{76C968A4-BA4A-4755-ACE6-AC378B6136FF}"/>
    <hyperlink ref="AE150" r:id="rId1535" xr:uid="{C9BF8941-3C79-4E77-A6C1-85A4E871F2C5}"/>
    <hyperlink ref="A309" r:id="rId1536" xr:uid="{61FAE8DA-679A-495F-95D8-454DB62E62BC}"/>
    <hyperlink ref="B309" r:id="rId1537" xr:uid="{801917CC-0ACF-43AE-A287-8207697775B8}"/>
    <hyperlink ref="D309" r:id="rId1538" xr:uid="{0825D4CE-55E1-45CB-B6DE-952E4C22EA0B}"/>
    <hyperlink ref="AE309" r:id="rId1539" xr:uid="{1578A102-1529-4172-ADCA-3635B5C2B077}"/>
    <hyperlink ref="A191" r:id="rId1540" xr:uid="{2D6AD737-0479-41B9-B018-EDD8190902A3}"/>
    <hyperlink ref="B191" r:id="rId1541" xr:uid="{5FFA56B9-A3E5-4922-BA9E-D15E0CC3233B}"/>
    <hyperlink ref="D191" r:id="rId1542" xr:uid="{F0B10CC5-6016-4D71-A4D0-99370BB43039}"/>
    <hyperlink ref="AE191" r:id="rId1543" xr:uid="{7DB3CC37-05F7-4786-98CC-D1B5DBEA74F1}"/>
    <hyperlink ref="A221" r:id="rId1544" xr:uid="{0E197CF2-482D-49E2-831C-1BDF84DC42A2}"/>
    <hyperlink ref="B221" r:id="rId1545" xr:uid="{4F50456E-B020-493B-A367-7A431D266C5F}"/>
    <hyperlink ref="D221" r:id="rId1546" xr:uid="{765E23A5-B3BC-40E3-97E3-BBF1C773465A}"/>
    <hyperlink ref="AE221" r:id="rId1547" xr:uid="{9AA67DD0-0B4F-43A1-A9B3-449C4D330235}"/>
    <hyperlink ref="A284" r:id="rId1548" xr:uid="{EC46000F-3519-4240-9C88-DA44B9E6EBBF}"/>
    <hyperlink ref="B284" r:id="rId1549" xr:uid="{3495D1D6-E193-4EF1-BB1D-3AF71D6DE8DC}"/>
    <hyperlink ref="D284" r:id="rId1550" xr:uid="{F83ADBE1-5782-45D1-97A4-6C473CD4BE89}"/>
    <hyperlink ref="AE284" r:id="rId1551" xr:uid="{BE412ABD-CFAA-40E1-BF1F-9BAB13C98491}"/>
    <hyperlink ref="A687" r:id="rId1552" xr:uid="{5E1C05B0-06EF-4885-86DC-CC2319D42B20}"/>
    <hyperlink ref="B687" r:id="rId1553" xr:uid="{969C2450-EC6D-483C-A3BD-E3C71FFD6A12}"/>
    <hyperlink ref="D687" r:id="rId1554" xr:uid="{955C53AC-4FE7-48C9-9D8D-7F2A1381616D}"/>
    <hyperlink ref="AE687" r:id="rId1555" xr:uid="{C609C6E0-565E-4C78-97B0-F4C3FF50F023}"/>
    <hyperlink ref="A58" r:id="rId1556" xr:uid="{C1AA713B-6C7F-4C83-BF18-1ECA0896BD60}"/>
    <hyperlink ref="B58" r:id="rId1557" xr:uid="{DB903B73-3528-4CD2-AE3B-120DCD1751E8}"/>
    <hyperlink ref="D58" r:id="rId1558" xr:uid="{852A3A8D-D720-4022-AB7E-542593C4003B}"/>
    <hyperlink ref="AE58" r:id="rId1559" xr:uid="{09AB57D7-6946-4E1E-B397-D8FCE6A797D2}"/>
    <hyperlink ref="A87" r:id="rId1560" xr:uid="{29F72E19-70D4-4277-B288-89BBB39A7DF7}"/>
    <hyperlink ref="B87" r:id="rId1561" xr:uid="{6247DAF5-AD46-49D3-945E-5CB20C80A600}"/>
    <hyperlink ref="D87" r:id="rId1562" xr:uid="{1AA65275-5257-4766-B167-CD668DA1BE3B}"/>
    <hyperlink ref="AE87" r:id="rId1563" xr:uid="{3823381D-34D9-49F8-BCD9-D2131DFFAC53}"/>
    <hyperlink ref="A175" r:id="rId1564" xr:uid="{E1B85901-2CC1-467F-BAC4-B93EBF5A4761}"/>
    <hyperlink ref="B175" r:id="rId1565" xr:uid="{A64B80FE-348D-489B-9860-3263E6E7B7D6}"/>
    <hyperlink ref="D175" r:id="rId1566" xr:uid="{A6561EB1-FB27-401F-B5A4-950B20FD3259}"/>
    <hyperlink ref="AE175" r:id="rId1567" xr:uid="{71C419EA-85FC-42DA-9910-3C3E88364C7F}"/>
    <hyperlink ref="A237" r:id="rId1568" xr:uid="{7D5FA5D6-088B-4C37-8192-435A4C4A5F66}"/>
    <hyperlink ref="B237" r:id="rId1569" xr:uid="{2C696EED-DBC6-4A9B-B363-D3084C757DA7}"/>
    <hyperlink ref="D237" r:id="rId1570" xr:uid="{4F808A8A-F229-43AB-901A-CEB61B254AC2}"/>
    <hyperlink ref="AE237" r:id="rId1571" xr:uid="{F1C09C60-5B7D-417C-A60A-BFDB07A3FAAA}"/>
    <hyperlink ref="A547" r:id="rId1572" xr:uid="{A24835CD-13CB-4D82-820A-3BB56537DA13}"/>
    <hyperlink ref="B547" r:id="rId1573" xr:uid="{1747B73C-AC33-497B-96A3-22495100BF88}"/>
    <hyperlink ref="D547" r:id="rId1574" xr:uid="{362AC2A9-25B3-4925-9A4E-242A3A9BB269}"/>
    <hyperlink ref="AE547" r:id="rId1575" xr:uid="{1C68B10E-F307-4E5C-976C-135748F01246}"/>
    <hyperlink ref="A688" r:id="rId1576" xr:uid="{12169E57-704A-4106-A57B-E127928D534A}"/>
    <hyperlink ref="B688" r:id="rId1577" xr:uid="{234CDEA1-B96F-4AEC-AE89-8104AAAD92F4}"/>
    <hyperlink ref="D688" r:id="rId1578" xr:uid="{61183201-694F-46A3-9FDC-EB6E5AAD18EC}"/>
    <hyperlink ref="AE688" r:id="rId1579" xr:uid="{87971C6A-9659-44F6-A60D-53A52737B42A}"/>
    <hyperlink ref="A392" r:id="rId1580" xr:uid="{42FC7108-BF1C-45E4-91BD-444B36FE1927}"/>
    <hyperlink ref="B392" r:id="rId1581" xr:uid="{DA2DB058-B09B-4AB2-A8BB-3690AC4CC41E}"/>
    <hyperlink ref="D392" r:id="rId1582" xr:uid="{68FF3E5A-77B6-4BA6-883A-144E53194AA7}"/>
    <hyperlink ref="AE392" r:id="rId1583" xr:uid="{9150F269-7FF3-448C-94A4-156CEB455FDB}"/>
    <hyperlink ref="A393" r:id="rId1584" xr:uid="{A5B7C7A3-4F92-4EA4-96AA-EBAB23A6BC48}"/>
    <hyperlink ref="B393" r:id="rId1585" xr:uid="{D93191EE-B389-488B-9444-5D1ADF67FB34}"/>
    <hyperlink ref="D393" r:id="rId1586" xr:uid="{0F38406B-CEB9-4F71-A015-4C8392CB2419}"/>
    <hyperlink ref="AE393" r:id="rId1587" xr:uid="{174D4E43-8AB1-4F14-9958-623745681DA4}"/>
    <hyperlink ref="A394" r:id="rId1588" xr:uid="{B1C1FEC2-D52B-4A98-BAE1-52E45CF5F23A}"/>
    <hyperlink ref="B394" r:id="rId1589" xr:uid="{422D2F7F-D75E-4EEE-8B41-D85040EB33B5}"/>
    <hyperlink ref="D394" r:id="rId1590" xr:uid="{45A43B53-00CF-453F-8698-A59B1C313467}"/>
    <hyperlink ref="AE394" r:id="rId1591" xr:uid="{F2D79DA8-CA00-46B9-A772-07514B682F5D}"/>
    <hyperlink ref="A144" r:id="rId1592" xr:uid="{9B1A4E0B-2160-4328-AD89-A95EB1703FEE}"/>
    <hyperlink ref="B144" r:id="rId1593" xr:uid="{93E3DEFB-630D-4D5C-B4BA-5EE956472C5C}"/>
    <hyperlink ref="D144" r:id="rId1594" xr:uid="{4D3606C1-1C37-4CFC-9DDD-C1D80B7E679A}"/>
    <hyperlink ref="AE144" r:id="rId1595" xr:uid="{326EE738-27FE-4E11-8F4F-7FFD0BEB5E06}"/>
    <hyperlink ref="A165" r:id="rId1596" xr:uid="{6F1473A7-4486-4C5B-9AAA-145CA8D652A2}"/>
    <hyperlink ref="B165" r:id="rId1597" xr:uid="{CB866BF9-D0BF-4D41-8832-7BB792D0C8CF}"/>
    <hyperlink ref="D165" r:id="rId1598" xr:uid="{77249A46-F4A2-46C1-B0F3-D08A4A4D8151}"/>
    <hyperlink ref="AE165" r:id="rId1599" xr:uid="{C6F89906-9C1D-4FDF-B6A2-4DE48D00185E}"/>
    <hyperlink ref="A119" r:id="rId1600" xr:uid="{AEEF6A40-A24B-4E3F-82DB-1FA404FC7105}"/>
    <hyperlink ref="B119" r:id="rId1601" xr:uid="{05E6A3FF-110E-4D61-8011-1A89BED4B72F}"/>
    <hyperlink ref="D119" r:id="rId1602" xr:uid="{F038199D-B74D-4B94-8AAE-BFAE735EBB8F}"/>
    <hyperlink ref="AE119" r:id="rId1603" xr:uid="{6F59032E-DFC2-4FBF-9B2E-F871D900CCBE}"/>
    <hyperlink ref="A548" r:id="rId1604" xr:uid="{3D592B44-4ADB-4913-9DC9-E5BAEB6A251C}"/>
    <hyperlink ref="B548" r:id="rId1605" xr:uid="{522CE052-91AB-48A7-A0FE-BE1D0518E1E8}"/>
    <hyperlink ref="D548" r:id="rId1606" xr:uid="{864174C5-BA0D-4D40-903F-610C47D90FA4}"/>
    <hyperlink ref="AE548" r:id="rId1607" xr:uid="{620B43CB-ABAF-45E1-A0E6-8C8B33B20150}"/>
    <hyperlink ref="A238" r:id="rId1608" xr:uid="{35F1C832-26E1-4CA0-9F1A-BD6195C22981}"/>
    <hyperlink ref="B238" r:id="rId1609" xr:uid="{34963A85-E80E-4E78-B29E-94109A51685E}"/>
    <hyperlink ref="D238" r:id="rId1610" xr:uid="{1C73DA83-E775-48AB-BBF7-4FB1C1FA474A}"/>
    <hyperlink ref="AE238" r:id="rId1611" xr:uid="{0C7F2C3A-79DB-4440-A80E-9B7B116B638D}"/>
    <hyperlink ref="A128" r:id="rId1612" xr:uid="{17538C01-6E1D-4F64-8CCB-B239EDCE9E8F}"/>
    <hyperlink ref="B128" r:id="rId1613" xr:uid="{6AF174DB-9351-4DD6-BD88-4AF7EF59C09B}"/>
    <hyperlink ref="D128" r:id="rId1614" xr:uid="{DBFCB892-090C-432A-A5AA-7455675EE25A}"/>
    <hyperlink ref="AE128" r:id="rId1615" xr:uid="{732A1B9D-11A3-46A8-899F-7D303E68F7B5}"/>
    <hyperlink ref="A689" r:id="rId1616" xr:uid="{823BE7B5-ADDB-44EA-9691-F637DCA8AE57}"/>
    <hyperlink ref="B689" r:id="rId1617" xr:uid="{4BDBED57-605F-4FD9-897C-28FA06261429}"/>
    <hyperlink ref="D689" r:id="rId1618" xr:uid="{B9F80468-AB1A-49B0-8387-932951C813DA}"/>
    <hyperlink ref="AE689" r:id="rId1619" xr:uid="{646BCC8F-0D44-4A22-A926-A0D2953BB149}"/>
    <hyperlink ref="A690" r:id="rId1620" xr:uid="{8A7985E6-E90F-4603-8D47-BB810F6FD26B}"/>
    <hyperlink ref="B690" r:id="rId1621" xr:uid="{1716B23E-D411-450A-8972-401479875A8C}"/>
    <hyperlink ref="D690" r:id="rId1622" xr:uid="{A1CEF9C8-DA92-48DD-B6E4-24E2D61B7771}"/>
    <hyperlink ref="AE690" r:id="rId1623" xr:uid="{A4427396-7DE0-411D-97F3-A6D8B86152DD}"/>
    <hyperlink ref="A691" r:id="rId1624" xr:uid="{99426AD9-BADE-4A46-916F-BE62ED5E5AF7}"/>
    <hyperlink ref="B691" r:id="rId1625" xr:uid="{53F4C314-B3B4-4C54-B7F4-A0F825633480}"/>
    <hyperlink ref="D691" r:id="rId1626" xr:uid="{962804CE-8F70-47D5-B998-405B06D2B84A}"/>
    <hyperlink ref="AE691" r:id="rId1627" xr:uid="{3EECFC4A-9D0E-4091-BA42-EC0567E0BC7A}"/>
    <hyperlink ref="A692" r:id="rId1628" xr:uid="{EFFC0590-3546-4AC5-867D-4A9D47ADFD9A}"/>
    <hyperlink ref="B692" r:id="rId1629" xr:uid="{0F781CAA-F825-498D-9852-635E2F742823}"/>
    <hyperlink ref="D692" r:id="rId1630" xr:uid="{BDC480CE-86FB-42D8-92A9-A2DB4F633A34}"/>
    <hyperlink ref="AE692" r:id="rId1631" xr:uid="{70AAD3FD-0B21-4DCA-9365-05944C379E6C}"/>
    <hyperlink ref="A693" r:id="rId1632" xr:uid="{9D4C6938-B000-47E1-8855-CCEF22271D00}"/>
    <hyperlink ref="B693" r:id="rId1633" xr:uid="{06884134-23E2-4C40-AF0D-5F8D4B1320CE}"/>
    <hyperlink ref="D693" r:id="rId1634" xr:uid="{E134941F-2C09-4619-93A3-79CF7E718EDD}"/>
    <hyperlink ref="AE693" r:id="rId1635" xr:uid="{BE2540EA-2B75-472A-B6DD-95FCC6E78D27}"/>
    <hyperlink ref="A549" r:id="rId1636" xr:uid="{0B8A2CB5-E944-4C66-B4EE-0B07EE4DD80F}"/>
    <hyperlink ref="B549" r:id="rId1637" xr:uid="{D71E7C72-7165-4ADF-94F9-F44CDADE1273}"/>
    <hyperlink ref="D549" r:id="rId1638" xr:uid="{A06DD198-C19F-488A-A1C1-603D6F01C41A}"/>
    <hyperlink ref="AE549" r:id="rId1639" xr:uid="{8A9A3484-F882-45C7-B19A-5B0EB2359B36}"/>
    <hyperlink ref="A694" r:id="rId1640" xr:uid="{52B1A633-24F4-4A0B-BC84-72D1F6F0F340}"/>
    <hyperlink ref="B694" r:id="rId1641" xr:uid="{F4D636AF-E6FE-4759-A4E1-3BBEC0C481A9}"/>
    <hyperlink ref="D694" r:id="rId1642" xr:uid="{D1C1AD36-BA66-44E5-B52E-2E3CBE0EA613}"/>
    <hyperlink ref="AE694" r:id="rId1643" xr:uid="{0129E2F1-A300-4CD4-B695-D3F23C197420}"/>
    <hyperlink ref="A176" r:id="rId1644" xr:uid="{B2EDD35A-D03E-4378-AC8C-7CF7C8284BB7}"/>
    <hyperlink ref="B176" r:id="rId1645" xr:uid="{A266C402-5280-4935-A382-1F4456C39513}"/>
    <hyperlink ref="D176" r:id="rId1646" xr:uid="{AEF8346C-E1FD-470B-A4CD-90D00039F700}"/>
    <hyperlink ref="AE176" r:id="rId1647" xr:uid="{66438FE5-C6E0-416E-889B-A0D9B88A416D}"/>
    <hyperlink ref="A550" r:id="rId1648" xr:uid="{2B3A1865-93A4-46D4-B6DA-E893CA82EC5F}"/>
    <hyperlink ref="B550" r:id="rId1649" xr:uid="{C6ED1E9F-D83E-4DAF-BDC5-61085AA576E7}"/>
    <hyperlink ref="D550" r:id="rId1650" xr:uid="{727183D9-1881-49F2-AEB8-73C64B562A92}"/>
    <hyperlink ref="AE550" r:id="rId1651" xr:uid="{AE0B4BC5-D406-488A-96C3-6AE0883A10F2}"/>
    <hyperlink ref="A158" r:id="rId1652" xr:uid="{7DAAAB50-FC73-4271-9419-A93679BF8D94}"/>
    <hyperlink ref="B158" r:id="rId1653" xr:uid="{0A783728-0520-48A3-B6FD-5ACF5E109A9C}"/>
    <hyperlink ref="D158" r:id="rId1654" xr:uid="{2A41FDA3-2B2C-42CF-8318-E918CEA6A9D3}"/>
    <hyperlink ref="AE158" r:id="rId1655" xr:uid="{52C956A8-B930-415A-9981-BBBDC7DFA9D8}"/>
    <hyperlink ref="A177" r:id="rId1656" xr:uid="{3EEDDBA7-67CC-4F12-B0D7-2D50BD1D4146}"/>
    <hyperlink ref="B177" r:id="rId1657" xr:uid="{6A3EB300-CEEE-4BDF-A0CA-89A8D0232D9A}"/>
    <hyperlink ref="D177" r:id="rId1658" xr:uid="{003D970C-2787-4E3D-8666-000FC0EAEA85}"/>
    <hyperlink ref="AE177" r:id="rId1659" xr:uid="{6382FAB7-DCD2-437C-99A2-4AA6144EA18D}"/>
    <hyperlink ref="A695" r:id="rId1660" xr:uid="{9C764DD6-D37A-4FED-B0B4-9C87BDBE2ECB}"/>
    <hyperlink ref="B695" r:id="rId1661" xr:uid="{1C166C2C-B28B-4C56-8780-77550355B6E8}"/>
    <hyperlink ref="D695" r:id="rId1662" xr:uid="{B874D398-47AA-4FD9-A51A-5DC9EAEAA6A3}"/>
    <hyperlink ref="AE695" r:id="rId1663" xr:uid="{C99DB530-1C57-4825-8A41-4FE02C50169A}"/>
    <hyperlink ref="A395" r:id="rId1664" xr:uid="{7A2E5ACF-64BE-4729-B0B5-A60FEC7C1709}"/>
    <hyperlink ref="B395" r:id="rId1665" xr:uid="{56053D76-0B33-4C69-840C-F2185059B1F1}"/>
    <hyperlink ref="D395" r:id="rId1666" xr:uid="{18D189BD-F84A-4209-9D04-E50357E1DCB2}"/>
    <hyperlink ref="AE395" r:id="rId1667" xr:uid="{0BF8EDD4-8BC2-4EFD-A9BD-87B507FB4EBF}"/>
    <hyperlink ref="A551" r:id="rId1668" xr:uid="{E8E439AD-44B7-4C2A-B720-9694680A86AC}"/>
    <hyperlink ref="B551" r:id="rId1669" xr:uid="{79184FC0-1BEE-480E-BFC3-A634E51259A2}"/>
    <hyperlink ref="D551" r:id="rId1670" xr:uid="{9FEC1D29-DA2E-4FCB-9D22-F387C5109237}"/>
    <hyperlink ref="AE551" r:id="rId1671" xr:uid="{C14D4C4A-06C3-49A2-90F0-DF8870E1C6AB}"/>
    <hyperlink ref="A129" r:id="rId1672" xr:uid="{333E1795-ED37-4794-8E1C-200CB3C9FE08}"/>
    <hyperlink ref="B129" r:id="rId1673" xr:uid="{E27E32FD-F6E3-44C3-9F85-F2ECB9AC448C}"/>
    <hyperlink ref="D129" r:id="rId1674" xr:uid="{55FE0A33-B6D5-4EF1-B5C7-8398FC34A0F8}"/>
    <hyperlink ref="AE129" r:id="rId1675" xr:uid="{A2B1F76F-EC80-451A-81A8-2CAC87371403}"/>
    <hyperlink ref="A396" r:id="rId1676" xr:uid="{6AF916DC-C355-433F-963A-F915B09C1704}"/>
    <hyperlink ref="B396" r:id="rId1677" xr:uid="{A73C8E06-9CC4-448D-A4CC-0C097BCDE13D}"/>
    <hyperlink ref="D396" r:id="rId1678" xr:uid="{831253A5-E151-41FA-AE89-364940527008}"/>
    <hyperlink ref="AE396" r:id="rId1679" xr:uid="{FD120F97-E3C4-47AA-B359-D5A27A618432}"/>
    <hyperlink ref="A285" r:id="rId1680" xr:uid="{29E8D9CB-C7F7-4E27-8898-4FBBED2F54D6}"/>
    <hyperlink ref="B285" r:id="rId1681" xr:uid="{9CB607D5-A8AC-48BD-B268-0EFE230E69C9}"/>
    <hyperlink ref="D285" r:id="rId1682" xr:uid="{658E8022-80CC-47CE-A6D0-B2D079176A75}"/>
    <hyperlink ref="AE285" r:id="rId1683" xr:uid="{D902F488-38E9-45CF-9713-26614E2156AA}"/>
    <hyperlink ref="A696" r:id="rId1684" xr:uid="{5AB36BFB-824A-47B2-B08F-A9B293321391}"/>
    <hyperlink ref="B696" r:id="rId1685" xr:uid="{CA7D4C35-BEC5-4EE5-B634-1E373AB68A6A}"/>
    <hyperlink ref="D696" r:id="rId1686" xr:uid="{E2812EFA-9397-41DC-A3FA-200DF0033399}"/>
    <hyperlink ref="AE696" r:id="rId1687" xr:uid="{BEE089EB-6F0F-4DE8-BD4B-DA89E4B21DF6}"/>
    <hyperlink ref="A697" r:id="rId1688" xr:uid="{9ECA80BD-5A39-4F51-BF51-217F2FC9B5B1}"/>
    <hyperlink ref="B697" r:id="rId1689" xr:uid="{BAE668AF-347D-4368-BC5F-84ADD81E094B}"/>
    <hyperlink ref="D697" r:id="rId1690" xr:uid="{41720A53-CFB4-4788-B0F2-07042992F223}"/>
    <hyperlink ref="AE697" r:id="rId1691" xr:uid="{7FD4538F-7E5B-4992-B0CB-33D54B1D32BC}"/>
    <hyperlink ref="A105" r:id="rId1692" xr:uid="{30CAA883-2954-40A1-9338-963531D61DAE}"/>
    <hyperlink ref="B105" r:id="rId1693" xr:uid="{5F3EE3E1-0415-497F-92BA-A449E7299307}"/>
    <hyperlink ref="D105" r:id="rId1694" xr:uid="{E28333B2-4D02-4B4C-B660-FB4170DBDE0D}"/>
    <hyperlink ref="AE105" r:id="rId1695" xr:uid="{09B141C0-BDF4-44A6-A8D7-6AB7CAA9E275}"/>
    <hyperlink ref="A265" r:id="rId1696" xr:uid="{E8B55D2D-44DD-4AD9-8745-2797389AFAF3}"/>
    <hyperlink ref="B265" r:id="rId1697" xr:uid="{F50DC638-1F23-4CBA-A08D-568D978B2B42}"/>
    <hyperlink ref="D265" r:id="rId1698" xr:uid="{D9C6D505-7FF2-40CE-AE4D-000D199EF77E}"/>
    <hyperlink ref="AE265" r:id="rId1699" xr:uid="{17180B6B-6F64-4DFF-A6E8-6F7832C92864}"/>
    <hyperlink ref="A397" r:id="rId1700" xr:uid="{A629B362-52CA-4D54-A617-CC3186402600}"/>
    <hyperlink ref="B397" r:id="rId1701" xr:uid="{4CB153A8-0691-431C-889C-32587395DEB3}"/>
    <hyperlink ref="D397" r:id="rId1702" xr:uid="{FFEBEBB0-2738-4E1D-BEEF-5930DCDDF22C}"/>
    <hyperlink ref="AE397" r:id="rId1703" xr:uid="{1AA6B6B0-C233-4905-891C-73F1108923A6}"/>
    <hyperlink ref="A698" r:id="rId1704" xr:uid="{E9D11DC6-8E41-4C46-8116-FAE02745AEB6}"/>
    <hyperlink ref="B698" r:id="rId1705" xr:uid="{42E59D71-333B-40C6-B057-C5AAE062F3F5}"/>
    <hyperlink ref="D698" r:id="rId1706" xr:uid="{D27358AB-0437-4645-B1C6-0DBF0F0E2D4B}"/>
    <hyperlink ref="AE698" r:id="rId1707" xr:uid="{59F1EDAF-6BD6-407C-86FF-4400113AF28A}"/>
    <hyperlink ref="A699" r:id="rId1708" xr:uid="{8B283E9F-3DCA-4A34-B758-B6D9CF7E1B83}"/>
    <hyperlink ref="B699" r:id="rId1709" xr:uid="{FFB2A89C-DA01-4C23-99E6-697515B0754C}"/>
    <hyperlink ref="D699" r:id="rId1710" xr:uid="{7420CCEF-6D7A-4DD8-ADFA-A6B0CEAD4992}"/>
    <hyperlink ref="AE699" r:id="rId1711" xr:uid="{BA0BF092-66F9-40B9-BF4D-E9AEBB853D69}"/>
    <hyperlink ref="A69" r:id="rId1712" xr:uid="{5371EB68-69F1-42E4-919B-4CD917EBC048}"/>
    <hyperlink ref="B69" r:id="rId1713" xr:uid="{DD5F5C35-9714-4CCB-954E-2ECF9704914B}"/>
    <hyperlink ref="D69" r:id="rId1714" xr:uid="{4FF0F48B-3631-415C-88E0-C3605CA5E2D4}"/>
    <hyperlink ref="AE69" r:id="rId1715" xr:uid="{66337AE0-7E89-4486-BA3A-DB0E5B489106}"/>
    <hyperlink ref="A700" r:id="rId1716" xr:uid="{A5DC0445-0527-41CD-A595-3FEEC0D3364C}"/>
    <hyperlink ref="B700" r:id="rId1717" xr:uid="{8D46B2AC-9904-4805-8AFE-41DE12076D70}"/>
    <hyperlink ref="D700" r:id="rId1718" xr:uid="{A48BE06F-2F09-49FB-986C-C4763AB76546}"/>
    <hyperlink ref="AE700" r:id="rId1719" xr:uid="{4EC5EF62-D4C0-49BD-8D9C-4D9774D895B9}"/>
    <hyperlink ref="A222" r:id="rId1720" xr:uid="{FE1FB3D9-9DD3-4F7E-915F-D1F6B12AC7DF}"/>
    <hyperlink ref="B222" r:id="rId1721" xr:uid="{DD8DDD38-7DE5-42D6-9E6C-BEEC62B47F33}"/>
    <hyperlink ref="D222" r:id="rId1722" xr:uid="{E8FD3481-B466-40A7-AB84-A5DDAA7E14A5}"/>
    <hyperlink ref="AE222" r:id="rId1723" xr:uid="{B35EEF07-4100-49D1-9C6F-9558C89B7FD0}"/>
    <hyperlink ref="A337" r:id="rId1724" xr:uid="{CDE4A4DB-6ED8-4099-9195-3AA0CF45F1CD}"/>
    <hyperlink ref="B337" r:id="rId1725" xr:uid="{7FF94D17-C864-4F34-AA00-0453B55876A4}"/>
    <hyperlink ref="D337" r:id="rId1726" xr:uid="{754D1E62-DD78-4C68-A8A9-5699F7FCFE00}"/>
    <hyperlink ref="AE337" r:id="rId1727" xr:uid="{C2B0B553-7921-4C29-ACE2-A720FAFF9AAA}"/>
    <hyperlink ref="A701" r:id="rId1728" xr:uid="{FD5AABE2-B79B-44FA-A786-A2C85E8C2862}"/>
    <hyperlink ref="B701" r:id="rId1729" xr:uid="{D791AA95-B510-4087-91A1-6E00A9412989}"/>
    <hyperlink ref="D701" r:id="rId1730" xr:uid="{25390760-5657-4125-81BC-C1089DDD6E41}"/>
    <hyperlink ref="AE701" r:id="rId1731" xr:uid="{5F2C0F3F-4914-4271-AE7C-3DE1BAA09EC3}"/>
    <hyperlink ref="A398" r:id="rId1732" xr:uid="{E83F3736-BA61-40CD-81B4-C081B3D865AF}"/>
    <hyperlink ref="B398" r:id="rId1733" xr:uid="{39096056-2ECC-46EE-8D20-37B4042C205A}"/>
    <hyperlink ref="D398" r:id="rId1734" xr:uid="{178FEB84-4749-4A97-97CB-D4A2CDFC3E77}"/>
    <hyperlink ref="AE398" r:id="rId1735" xr:uid="{9ED5EAC8-0DDD-4A30-A290-380E1894434C}"/>
    <hyperlink ref="A702" r:id="rId1736" xr:uid="{33D2F31B-3D6E-4CF3-A704-67215F9939EA}"/>
    <hyperlink ref="B702" r:id="rId1737" xr:uid="{5A170E80-42EA-4DD2-B6D2-9E97B77D805A}"/>
    <hyperlink ref="D702" r:id="rId1738" xr:uid="{A0612DE3-6FD9-4D51-B2EE-B47B2E281EF0}"/>
    <hyperlink ref="AE702" r:id="rId1739" xr:uid="{FA513301-DB3F-4710-8310-16C60C9582B9}"/>
    <hyperlink ref="A40" r:id="rId1740" xr:uid="{B467C78A-DEA6-4AF3-9471-233FF0B9F129}"/>
    <hyperlink ref="B40" r:id="rId1741" xr:uid="{904CCACE-F1A4-4607-A902-65655DB05E14}"/>
    <hyperlink ref="D40" r:id="rId1742" xr:uid="{9AF2F57D-54EA-4A1B-B8D1-935D593F50B3}"/>
    <hyperlink ref="AE40" r:id="rId1743" xr:uid="{E664B437-D2ED-4AD0-99AA-7CAC1F318603}"/>
    <hyperlink ref="A703" r:id="rId1744" xr:uid="{C6AE1B92-B6FE-4607-90CF-2D496E6C34C9}"/>
    <hyperlink ref="B703" r:id="rId1745" xr:uid="{1FEA442F-CEF0-41E9-A75A-AA48D6090D7B}"/>
    <hyperlink ref="D703" r:id="rId1746" xr:uid="{EAF62B86-5BCB-42D3-9C67-BE45ABFADB08}"/>
    <hyperlink ref="AE703" r:id="rId1747" xr:uid="{279B2541-FCB2-4506-858F-B46E041E0581}"/>
    <hyperlink ref="A704" r:id="rId1748" xr:uid="{1F6215D2-5C6D-42E5-B468-87BA1B34AA96}"/>
    <hyperlink ref="B704" r:id="rId1749" xr:uid="{E8179FA7-6867-4FBD-81B5-0AA6CECB2695}"/>
    <hyperlink ref="D704" r:id="rId1750" xr:uid="{947B8051-4799-4655-B1C6-AABAADD3FCC3}"/>
    <hyperlink ref="AE704" r:id="rId1751" xr:uid="{141BB36A-3F94-45DA-BE3D-9B57E4BCE2B9}"/>
    <hyperlink ref="A705" r:id="rId1752" xr:uid="{412E855C-A99F-47C9-AA55-152060589F94}"/>
    <hyperlink ref="B705" r:id="rId1753" xr:uid="{19FE8A44-B728-4097-801A-4E196ADFA649}"/>
    <hyperlink ref="D705" r:id="rId1754" xr:uid="{14F67A8E-6DF8-4EF3-819B-DDD7A2849C50}"/>
    <hyperlink ref="AE705" r:id="rId1755" xr:uid="{7171EA4C-B197-49C8-BCD4-AC6D88384A6A}"/>
    <hyperlink ref="A286" r:id="rId1756" xr:uid="{9262A7D2-1E7D-4423-BF61-A9F99933305B}"/>
    <hyperlink ref="B286" r:id="rId1757" xr:uid="{A1B3E6BA-18C0-4D71-A827-A2B7217F8CB3}"/>
    <hyperlink ref="D286" r:id="rId1758" xr:uid="{64DC2935-277A-4A3E-804A-101353C3703F}"/>
    <hyperlink ref="AE286" r:id="rId1759" xr:uid="{0E8A4E64-1D83-4C65-91F8-425F73530C47}"/>
    <hyperlink ref="A38" r:id="rId1760" xr:uid="{5853955E-2C60-4ECD-8D45-3D2C73B8DE15}"/>
    <hyperlink ref="B38" r:id="rId1761" xr:uid="{DB9663D0-24F3-4CFE-86B4-927561A15C64}"/>
    <hyperlink ref="D38" r:id="rId1762" xr:uid="{B555CA6E-EB5F-4447-89A6-B80C8E17324D}"/>
    <hyperlink ref="AE38" r:id="rId1763" xr:uid="{CBFC4017-CF9F-447C-8ADC-9D9802A639B1}"/>
    <hyperlink ref="A552" r:id="rId1764" xr:uid="{C3F0514F-3571-4581-B916-5BDA0D5D6E2C}"/>
    <hyperlink ref="B552" r:id="rId1765" xr:uid="{5A2DD80F-DEC2-42BD-88FA-2388B9957273}"/>
    <hyperlink ref="D552" r:id="rId1766" xr:uid="{DC13C60E-FBF3-4E7A-A692-EDC851E80C60}"/>
    <hyperlink ref="AE552" r:id="rId1767" xr:uid="{6B17F4B0-1C1F-46E8-BE56-77E515FF51AA}"/>
    <hyperlink ref="A706" r:id="rId1768" xr:uid="{C23C4C04-02CD-4120-A8DD-E66AA81B8D2E}"/>
    <hyperlink ref="B706" r:id="rId1769" xr:uid="{2462A69A-C4E8-4A39-8E15-19B6CCFC452B}"/>
    <hyperlink ref="D706" r:id="rId1770" xr:uid="{7641324E-CE00-4380-8B3E-DCCB4C745F27}"/>
    <hyperlink ref="AE706" r:id="rId1771" xr:uid="{3D856A95-E314-4392-B92C-DFE6790F167C}"/>
    <hyperlink ref="A490" r:id="rId1772" xr:uid="{71FD98B5-9512-497C-A7CB-35174E000753}"/>
    <hyperlink ref="B490" r:id="rId1773" xr:uid="{960D172D-A54D-4A6B-9C9B-BA55E22B6068}"/>
    <hyperlink ref="D490" r:id="rId1774" xr:uid="{016973BA-F57E-438A-B9A2-833BFA333615}"/>
    <hyperlink ref="AE490" r:id="rId1775" xr:uid="{F05022C6-F269-4969-8535-AB1530F590AF}"/>
    <hyperlink ref="A553" r:id="rId1776" xr:uid="{68C461BC-C029-45E6-93E9-14F7DB9C6B5A}"/>
    <hyperlink ref="B553" r:id="rId1777" xr:uid="{13495B3C-29F2-4550-804C-92F7689009D6}"/>
    <hyperlink ref="D553" r:id="rId1778" xr:uid="{80F8CF54-169C-4210-9C27-D6AB86F165D9}"/>
    <hyperlink ref="AE553" r:id="rId1779" xr:uid="{DD69B6A6-36DD-4A45-9CD8-398C57537EDA}"/>
    <hyperlink ref="A145" r:id="rId1780" xr:uid="{096876AC-05BC-4AC2-A532-A58ACB7BB5E4}"/>
    <hyperlink ref="B145" r:id="rId1781" xr:uid="{998A4CCF-4E90-4D88-8A3C-0C991FAC20D9}"/>
    <hyperlink ref="D145" r:id="rId1782" xr:uid="{BDA3BEC4-736E-4752-90B0-4BDDCD8764A4}"/>
    <hyperlink ref="AE145" r:id="rId1783" xr:uid="{46E62BD0-9989-45AE-B07C-FBD2FDCA208E}"/>
    <hyperlink ref="A120" r:id="rId1784" xr:uid="{5B131EF7-6C5E-4B92-9A23-E8B81A0A5BE1}"/>
    <hyperlink ref="B120" r:id="rId1785" xr:uid="{671A25A6-41E5-4C45-8014-FFFC98628CC4}"/>
    <hyperlink ref="D120" r:id="rId1786" xr:uid="{6CDD3418-E827-4173-BE6A-45345D48CB37}"/>
    <hyperlink ref="AE120" r:id="rId1787" xr:uid="{0C57A851-CE31-40B0-AF86-5EF31407A52E}"/>
    <hyperlink ref="A43" r:id="rId1788" xr:uid="{C6412269-6038-4542-9FFD-2720E497662A}"/>
    <hyperlink ref="B43" r:id="rId1789" xr:uid="{5453E73B-0A79-4A3A-8A9E-F161A29BAF5C}"/>
    <hyperlink ref="D43" r:id="rId1790" xr:uid="{2985CCA0-1F2A-4725-814B-1E2982CD5F25}"/>
    <hyperlink ref="AE43" r:id="rId1791" xr:uid="{182170D0-BDE2-44EB-843E-0C57C5F1452B}"/>
    <hyperlink ref="A707" r:id="rId1792" xr:uid="{830B27BE-93F0-4703-9383-18E7ECB29A7E}"/>
    <hyperlink ref="B707" r:id="rId1793" xr:uid="{484DD961-8EBB-4C95-8D01-E1D9BDBD0479}"/>
    <hyperlink ref="D707" r:id="rId1794" xr:uid="{16505513-77EB-42B7-B8C4-51CE67454520}"/>
    <hyperlink ref="AE707" r:id="rId1795" xr:uid="{474B5F2E-21E4-4CFE-9FEF-7D52F215FA3A}"/>
    <hyperlink ref="A82" r:id="rId1796" xr:uid="{2A0060F2-91D5-4AB0-B98F-7C498D7979A8}"/>
    <hyperlink ref="B82" r:id="rId1797" xr:uid="{A8F11413-3665-433B-AD83-B974538DDE88}"/>
    <hyperlink ref="D82" r:id="rId1798" xr:uid="{BDCF8FAD-9C88-4603-99F7-8117DB54ED04}"/>
    <hyperlink ref="AE82" r:id="rId1799" xr:uid="{A6F14A2D-E6ED-4C36-AB60-72939F96FB59}"/>
    <hyperlink ref="A178" r:id="rId1800" xr:uid="{0C15170C-1554-4DAF-9F28-9EBCECBFC624}"/>
    <hyperlink ref="B178" r:id="rId1801" xr:uid="{6E23401B-D6B1-4F6C-9503-CB5715147EE4}"/>
    <hyperlink ref="D178" r:id="rId1802" xr:uid="{E314F66F-46AE-481F-9572-1963115A462E}"/>
    <hyperlink ref="AE178" r:id="rId1803" xr:uid="{4EDD79C3-C0AD-4F26-962F-47EC41B160D5}"/>
    <hyperlink ref="A254" r:id="rId1804" xr:uid="{4AA7EB72-E179-45C9-BEC2-AC972DB43DF5}"/>
    <hyperlink ref="B254" r:id="rId1805" xr:uid="{A3A028A3-95A7-4F80-B51A-FF2E80A7ED64}"/>
    <hyperlink ref="D254" r:id="rId1806" xr:uid="{6AE32034-686C-4707-9CA1-F591FD98D761}"/>
    <hyperlink ref="AE254" r:id="rId1807" xr:uid="{5C5638DB-A86D-48F0-B5A4-ED3B496A127B}"/>
    <hyperlink ref="A435" r:id="rId1808" xr:uid="{B1F71565-C1FF-4789-9648-94C276B9F4DF}"/>
    <hyperlink ref="B435" r:id="rId1809" xr:uid="{E9D74852-2CB6-4383-BEC6-4AB85D035256}"/>
    <hyperlink ref="D435" r:id="rId1810" xr:uid="{84CFC432-0E23-4B4C-A47E-125EE63C86F6}"/>
    <hyperlink ref="AE435" r:id="rId1811" xr:uid="{10F2B920-F268-4E39-B38B-80165DBE1B06}"/>
    <hyperlink ref="A708" r:id="rId1812" xr:uid="{1B782B9B-5493-429A-92C0-FF0E3D41F3CC}"/>
    <hyperlink ref="B708" r:id="rId1813" xr:uid="{E43D813A-97E4-4FCC-98C4-35E6C84CA2EE}"/>
    <hyperlink ref="D708" r:id="rId1814" xr:uid="{178BAA8B-F7E2-446D-B655-1DE5DE45B2F8}"/>
    <hyperlink ref="AE708" r:id="rId1815" xr:uid="{D562F621-2BD5-45A1-9111-2B6E373CE8C7}"/>
    <hyperlink ref="A59" r:id="rId1816" xr:uid="{AF1C026F-0104-463A-9F9B-76E07A3D8534}"/>
    <hyperlink ref="B59" r:id="rId1817" xr:uid="{37DBCB5C-8CD0-4D44-8306-CD660E3D13E0}"/>
    <hyperlink ref="D59" r:id="rId1818" xr:uid="{135B124C-3069-47F2-A4A0-9F1171EDA749}"/>
    <hyperlink ref="AE59" r:id="rId1819" xr:uid="{EFB5936A-F78C-4307-8261-4FBBC98E3229}"/>
    <hyperlink ref="A110" r:id="rId1820" xr:uid="{CDA757A2-A56C-47CB-BD5C-89DA96F40DF1}"/>
    <hyperlink ref="B110" r:id="rId1821" xr:uid="{A138C994-E4DA-4EE0-A608-F4452CFEB21B}"/>
    <hyperlink ref="D110" r:id="rId1822" xr:uid="{A685FAB9-80C1-4946-BE7B-095A051479A0}"/>
    <hyperlink ref="AE110" r:id="rId1823" xr:uid="{31643796-F1EE-48B4-88A7-494B96192EAA}"/>
    <hyperlink ref="A89" r:id="rId1824" xr:uid="{8C35791E-96C3-4C1A-982D-8B956B7F37A1}"/>
    <hyperlink ref="B89" r:id="rId1825" xr:uid="{56D441A4-929E-4939-90B6-34B977941F9E}"/>
    <hyperlink ref="D89" r:id="rId1826" xr:uid="{BB9E48C4-C4D0-4DA1-BCB8-ADFAA166FE5F}"/>
    <hyperlink ref="AE89" r:id="rId1827" xr:uid="{ACAFCA1C-5F13-4D51-BACB-FA0FD369D012}"/>
    <hyperlink ref="A310" r:id="rId1828" xr:uid="{2A38F1BB-3B9A-482C-80FF-9956E7A44FBA}"/>
    <hyperlink ref="B310" r:id="rId1829" xr:uid="{1CCAF940-D614-4C4A-A824-572CA3B10A1F}"/>
    <hyperlink ref="D310" r:id="rId1830" xr:uid="{AD7E65EB-1CC6-4ECE-9F01-A437A9EA1346}"/>
    <hyperlink ref="AE310" r:id="rId1831" xr:uid="{FE9F6110-F23C-4BD3-96F9-590AF9876B8D}"/>
    <hyperlink ref="A399" r:id="rId1832" xr:uid="{5F855AEC-9861-4E32-89FA-C3D56416960D}"/>
    <hyperlink ref="B399" r:id="rId1833" xr:uid="{5AA85C40-A163-4443-AC1E-5AA193E16C4A}"/>
    <hyperlink ref="D399" r:id="rId1834" xr:uid="{DE5BF7F5-7F08-4DCA-8C18-56AFF1AD0AEA}"/>
    <hyperlink ref="AE399" r:id="rId1835" xr:uid="{3356A6E5-5DAC-470A-84C9-37FE704EF972}"/>
    <hyperlink ref="A554" r:id="rId1836" xr:uid="{3E4E2F3B-FC7F-4412-907B-58DBC0C530DA}"/>
    <hyperlink ref="B554" r:id="rId1837" xr:uid="{1A596D19-AD66-4015-B546-8398F5E0187E}"/>
    <hyperlink ref="D554" r:id="rId1838" xr:uid="{9E1D8A71-E5B1-49CB-8F34-9EACE09F9AA9}"/>
    <hyperlink ref="AE554" r:id="rId1839" xr:uid="{4F913DAA-8CAC-45E5-9B8F-144C423331EB}"/>
    <hyperlink ref="A709" r:id="rId1840" xr:uid="{E5332AD4-D958-4072-95CF-BD98F51308D9}"/>
    <hyperlink ref="B709" r:id="rId1841" xr:uid="{C6672828-C710-419C-BBA5-D482B63CAF38}"/>
    <hyperlink ref="D709" r:id="rId1842" xr:uid="{2E294200-B484-45AC-B326-EE8EA445C7D5}"/>
    <hyperlink ref="AE709" r:id="rId1843" xr:uid="{C20F4EC7-8EA7-41F2-B75B-989039B77684}"/>
    <hyperlink ref="A50" r:id="rId1844" xr:uid="{46269D0D-86BE-426B-B571-B34D11CAFA5F}"/>
    <hyperlink ref="B50" r:id="rId1845" xr:uid="{8D320A66-4D71-4D05-B284-977F4CF9E65B}"/>
    <hyperlink ref="D50" r:id="rId1846" xr:uid="{F7A85EF1-8AA7-43B0-B9EB-72C20EDDC6D8}"/>
    <hyperlink ref="AE50" r:id="rId1847" xr:uid="{7C8E18EB-494D-40C5-8751-697656BBD9D5}"/>
    <hyperlink ref="A491" r:id="rId1848" xr:uid="{65708473-416E-42F5-92CF-8A3F8112F79A}"/>
    <hyperlink ref="B491" r:id="rId1849" xr:uid="{37B959F4-35D9-4143-9E71-0ED68DF42434}"/>
    <hyperlink ref="D491" r:id="rId1850" xr:uid="{1EB009F0-94E9-4699-AAAD-AA4B30BAADDD}"/>
    <hyperlink ref="AE491" r:id="rId1851" xr:uid="{C8681ABE-748A-4745-8247-8B3C0522C4CC}"/>
    <hyperlink ref="A338" r:id="rId1852" xr:uid="{4896826E-E5AE-4B34-93F1-B07D8E573C82}"/>
    <hyperlink ref="B338" r:id="rId1853" xr:uid="{3DEE08C2-0183-4827-A996-56E6714972C7}"/>
    <hyperlink ref="D338" r:id="rId1854" xr:uid="{5199FBBF-6325-476D-B4E2-7222006CE00C}"/>
    <hyperlink ref="AE338" r:id="rId1855" xr:uid="{03952DF7-4DE8-4632-B63B-B889B94B0F76}"/>
    <hyperlink ref="A46" r:id="rId1856" xr:uid="{4C22B77A-3B00-4DB1-AAD1-B855C6E7F0D7}"/>
    <hyperlink ref="B46" r:id="rId1857" xr:uid="{670EA292-55FC-482F-A3B1-786CBFB59776}"/>
    <hyperlink ref="D46" r:id="rId1858" xr:uid="{6839D684-7062-4C71-AB50-468856091785}"/>
    <hyperlink ref="AE46" r:id="rId1859" xr:uid="{906623F3-D32F-4896-85A6-40517CB4F174}"/>
    <hyperlink ref="A710" r:id="rId1860" xr:uid="{783A2D61-3E84-46A2-807C-28A9069D0B75}"/>
    <hyperlink ref="B710" r:id="rId1861" xr:uid="{6467DAF0-99A6-419C-88D1-390B9C28AC41}"/>
    <hyperlink ref="D710" r:id="rId1862" xr:uid="{13A48FAE-5E5C-4894-8D54-E7A7EE0CE118}"/>
    <hyperlink ref="AE710" r:id="rId1863" xr:uid="{243D0192-7D27-48CE-8EE7-7688241E75D7}"/>
    <hyperlink ref="A492" r:id="rId1864" xr:uid="{E1C6ACDE-AAA3-4AD1-82E3-A03B55079411}"/>
    <hyperlink ref="B492" r:id="rId1865" xr:uid="{F29D91B5-3E98-4864-B240-C8AEC8ADB6B2}"/>
    <hyperlink ref="D492" r:id="rId1866" xr:uid="{EC4DB147-BA75-4927-9D3A-1A262403C151}"/>
    <hyperlink ref="AE492" r:id="rId1867" xr:uid="{B366FC83-CCC8-47C1-B2D3-528CA9237F1F}"/>
    <hyperlink ref="A100" r:id="rId1868" xr:uid="{39E0BA46-2EB4-4E65-A268-97A6B27AE9F1}"/>
    <hyperlink ref="B100" r:id="rId1869" xr:uid="{046BA741-6767-4046-A76F-4471ECB453A7}"/>
    <hyperlink ref="D100" r:id="rId1870" xr:uid="{04D84411-B487-46A5-BC8F-A8C9EBD10FF8}"/>
    <hyperlink ref="AE100" r:id="rId1871" xr:uid="{7662B0A6-36C4-4B82-866A-A3C767D45AA6}"/>
    <hyperlink ref="A493" r:id="rId1872" xr:uid="{FB3FADD8-D85C-4285-A91F-A2F9D4FB65D4}"/>
    <hyperlink ref="B493" r:id="rId1873" xr:uid="{A86750AE-77C8-41D8-8638-ACBB0D30046F}"/>
    <hyperlink ref="D493" r:id="rId1874" xr:uid="{BEBF5731-2688-4C8E-BA5A-3094BF7EC8CE}"/>
    <hyperlink ref="AE493" r:id="rId1875" xr:uid="{037FFEFE-7D5A-4874-808F-E79D38DE573E}"/>
    <hyperlink ref="A166" r:id="rId1876" xr:uid="{37FAFC29-64E4-4009-9E9F-5AA1AC3B5639}"/>
    <hyperlink ref="B166" r:id="rId1877" xr:uid="{6E470349-B485-44A6-9927-2738CF1F2210}"/>
    <hyperlink ref="D166" r:id="rId1878" xr:uid="{278389F4-47FB-42D2-81A7-1DD6DDDD43F7}"/>
    <hyperlink ref="AE166" r:id="rId1879" xr:uid="{DAAB5FA9-65C5-4708-8E70-AC525EA8B9EE}"/>
    <hyperlink ref="A167" r:id="rId1880" xr:uid="{2569C685-35CF-4BFD-8BF4-330689785655}"/>
    <hyperlink ref="D167" r:id="rId1881" xr:uid="{0CA4137A-FFBE-4393-98EA-4CC8FCD0023B}"/>
    <hyperlink ref="AE167" r:id="rId1882" xr:uid="{C2C1A9D2-F904-4F93-96CF-BDEC9ECF3142}"/>
    <hyperlink ref="A400" r:id="rId1883" xr:uid="{5B76A793-0E1C-49DF-9640-3677BF2B1E6E}"/>
    <hyperlink ref="B400" r:id="rId1884" xr:uid="{4CB14E07-C0E7-49FF-92CA-CF063E4CD92A}"/>
    <hyperlink ref="D400" r:id="rId1885" xr:uid="{196AE37A-E996-40C5-BA52-BBAA69CF249F}"/>
    <hyperlink ref="AE400" r:id="rId1886" xr:uid="{12D084F8-E97D-4EBC-A81B-360EA9D2EB0A}"/>
    <hyperlink ref="A73" r:id="rId1887" xr:uid="{45E19415-3704-4A75-9CC0-01450C49DE49}"/>
    <hyperlink ref="B73" r:id="rId1888" xr:uid="{9542AF12-357A-4EBB-AAD9-749B316A77F6}"/>
    <hyperlink ref="D73" r:id="rId1889" xr:uid="{25337885-5D43-4E06-9CFA-C6A63F25CD9B}"/>
    <hyperlink ref="AE73" r:id="rId1890" xr:uid="{FFF3CE1D-F23B-4CF6-8A5A-B87156D03AA2}"/>
    <hyperlink ref="A130" r:id="rId1891" xr:uid="{0423A63D-BE26-4D3A-8772-A7D448901E23}"/>
    <hyperlink ref="B130" r:id="rId1892" xr:uid="{D6752E19-14B8-4019-8CE8-8BEC5E6C9FB3}"/>
    <hyperlink ref="D130" r:id="rId1893" xr:uid="{1EC2BA2E-FD64-4106-A066-0C9F2A80B3C4}"/>
    <hyperlink ref="AE130" r:id="rId1894" xr:uid="{21E08D7D-562B-4560-AB9C-A22AF5D31036}"/>
    <hyperlink ref="A70" r:id="rId1895" xr:uid="{A489D13B-D744-4A05-AD2A-F8327D2763B9}"/>
    <hyperlink ref="B70" r:id="rId1896" xr:uid="{2AA10F6A-9427-4560-B3BA-0832BE395F47}"/>
    <hyperlink ref="D70" r:id="rId1897" xr:uid="{970354FE-9DE4-431D-923A-3C7D7A110DF0}"/>
    <hyperlink ref="AE70" r:id="rId1898" xr:uid="{CC8D072F-49CF-4BC1-839F-F5D2B405B1F8}"/>
    <hyperlink ref="A339" r:id="rId1899" xr:uid="{9D8FA584-8414-48AE-BBBE-6174F55250CF}"/>
    <hyperlink ref="B339" r:id="rId1900" xr:uid="{C396B930-8A42-44AF-A10B-9F4C2E836BC9}"/>
    <hyperlink ref="D339" r:id="rId1901" xr:uid="{3D82C62F-BA29-45C2-ABAE-7EA4B4DAB4DA}"/>
    <hyperlink ref="AE339" r:id="rId1902" xr:uid="{69584AF4-3BA7-455C-B5DE-3D5AA982081C}"/>
    <hyperlink ref="A711" r:id="rId1903" xr:uid="{A60669B2-2942-44C3-90A2-BCC35AD1C26F}"/>
    <hyperlink ref="B711" r:id="rId1904" xr:uid="{CD9E9797-90E7-4E75-9D15-C91A826EB198}"/>
    <hyperlink ref="D711" r:id="rId1905" xr:uid="{C6234D85-F192-4079-9762-CFA8548CE958}"/>
    <hyperlink ref="AE711" r:id="rId1906" xr:uid="{2F86D4BD-F77F-4D55-97C0-62F9B692090D}"/>
    <hyperlink ref="A401" r:id="rId1907" xr:uid="{37F282B1-1CCE-4EE5-AD1D-6A5129E8EBA4}"/>
    <hyperlink ref="B401" r:id="rId1908" xr:uid="{17342C57-1C1D-4FBC-A3F1-983970224A7A}"/>
    <hyperlink ref="D401" r:id="rId1909" xr:uid="{B7BD9C20-D82C-460E-8362-66499217BC15}"/>
    <hyperlink ref="AE401" r:id="rId1910" xr:uid="{5B5EA30F-C921-4319-989C-C323CA295767}"/>
    <hyperlink ref="A436" r:id="rId1911" xr:uid="{6EC8A657-964A-40F7-9189-CD76D2685C7E}"/>
    <hyperlink ref="B436" r:id="rId1912" xr:uid="{DEE95BDB-9A67-4E62-9CBB-2041F2ED00AF}"/>
    <hyperlink ref="D436" r:id="rId1913" xr:uid="{D24F4BD8-65CC-4AF5-8334-7561DAB104DE}"/>
    <hyperlink ref="AE436" r:id="rId1914" xr:uid="{802EA503-BE10-4546-BEAC-25138BA6FED2}"/>
    <hyperlink ref="A712" r:id="rId1915" xr:uid="{3D58FA29-9CD2-4176-887A-134AD059BCD0}"/>
    <hyperlink ref="B712" r:id="rId1916" xr:uid="{37C7406F-4712-4525-981B-8F5E22B29FD4}"/>
    <hyperlink ref="D712" r:id="rId1917" xr:uid="{72A05A9E-74CA-409A-8251-4E35E9D2B8CA}"/>
    <hyperlink ref="AE712" r:id="rId1918" xr:uid="{FF90F405-84CE-4603-89D6-591B87B55CC0}"/>
    <hyperlink ref="A311" r:id="rId1919" xr:uid="{1450D9C1-B9B5-40F0-95DB-03A6A773A908}"/>
    <hyperlink ref="B311" r:id="rId1920" xr:uid="{3785B5F3-1724-4C19-9EDD-9744A865E7E7}"/>
    <hyperlink ref="D311" r:id="rId1921" xr:uid="{57800E97-3B4B-46D1-974E-A6C99FC949CE}"/>
    <hyperlink ref="AE311" r:id="rId1922" xr:uid="{43D4449F-026F-4EE5-8636-24613245F8DD}"/>
    <hyperlink ref="A131" r:id="rId1923" xr:uid="{F36FE9E5-9192-4D79-9093-708788B43297}"/>
    <hyperlink ref="B131" r:id="rId1924" xr:uid="{A8AEE911-16A6-4F25-960C-05F88416AFA5}"/>
    <hyperlink ref="D131" r:id="rId1925" xr:uid="{FF49C64C-41FE-42E8-9BDB-59C120AF96D4}"/>
    <hyperlink ref="AE131" r:id="rId1926" xr:uid="{18E1E121-49DF-4B49-B50C-96FFC21E4ECE}"/>
    <hyperlink ref="A437" r:id="rId1927" xr:uid="{A103FA19-3B8A-4A1F-813D-D620F95F1C3A}"/>
    <hyperlink ref="B437" r:id="rId1928" xr:uid="{1221E00F-1DE9-4D9A-904E-5DF4688A9B66}"/>
    <hyperlink ref="D437" r:id="rId1929" xr:uid="{41F4DF18-0145-4AB8-9A24-814D02314910}"/>
    <hyperlink ref="AE437" r:id="rId1930" xr:uid="{E13B63F1-7065-419F-82A6-D08B5BA7CA4F}"/>
    <hyperlink ref="A132" r:id="rId1931" xr:uid="{8BA14A36-B709-410F-A126-308BFF5510A7}"/>
    <hyperlink ref="B132" r:id="rId1932" xr:uid="{490EBD56-20E3-4D20-84F6-720ACEAF7834}"/>
    <hyperlink ref="D132" r:id="rId1933" xr:uid="{3E0682EE-B100-4F72-82CD-11A604B472DC}"/>
    <hyperlink ref="AE132" r:id="rId1934" xr:uid="{42573C3D-692F-46D6-8C5E-B91322CD6C67}"/>
    <hyperlink ref="A366" r:id="rId1935" xr:uid="{CAF5BFCC-605E-4713-9D37-6CCE42114D02}"/>
    <hyperlink ref="B366" r:id="rId1936" xr:uid="{8D7867C6-4EC3-4749-93C3-36087A107231}"/>
    <hyperlink ref="D366" r:id="rId1937" xr:uid="{6889822D-EB02-451C-BF7C-1BB339CEB85C}"/>
    <hyperlink ref="AE366" r:id="rId1938" xr:uid="{5D484E54-86D6-4A52-8007-ACADA1DDC42A}"/>
    <hyperlink ref="A713" r:id="rId1939" xr:uid="{111DA2DA-255C-4B02-A4A8-E1743C5E7288}"/>
    <hyperlink ref="B713" r:id="rId1940" xr:uid="{CB275E0A-82EE-493F-8C4E-F5B7442E05AB}"/>
    <hyperlink ref="D713" r:id="rId1941" xr:uid="{148E48E5-650A-4D2E-8C68-79EED49D6BA0}"/>
    <hyperlink ref="AE713" r:id="rId1942" xr:uid="{3F1A27A6-9E71-4ED0-BC7C-3DFE103608E4}"/>
    <hyperlink ref="A223" r:id="rId1943" xr:uid="{78C036EE-5C5B-42B8-814A-9F202F9FB32A}"/>
    <hyperlink ref="B223" r:id="rId1944" xr:uid="{0456E655-0593-4FB1-BEA6-F7EB07161740}"/>
    <hyperlink ref="D223" r:id="rId1945" xr:uid="{85AC8DE3-6E10-439E-99A3-C189374FFD53}"/>
    <hyperlink ref="AE223" r:id="rId1946" xr:uid="{AEB900F5-98C2-427E-8974-2552B23DD51B}"/>
    <hyperlink ref="A340" r:id="rId1947" xr:uid="{A5CAF81B-AE8F-4BED-91A0-BA96EFF402E9}"/>
    <hyperlink ref="B340" r:id="rId1948" xr:uid="{2C479A2C-A0A3-4ABC-9752-52A80269B336}"/>
    <hyperlink ref="D340" r:id="rId1949" xr:uid="{726D911C-00FE-47F7-91C5-48999B3066AE}"/>
    <hyperlink ref="AE340" r:id="rId1950" xr:uid="{418CFD6C-27CC-47F1-88DB-B578D89184E6}"/>
    <hyperlink ref="A555" r:id="rId1951" xr:uid="{F4845FD7-8C01-40F3-B465-549C076DDE05}"/>
    <hyperlink ref="B555" r:id="rId1952" xr:uid="{7C475153-F0A0-4B43-9836-7C8025D95C32}"/>
    <hyperlink ref="D555" r:id="rId1953" xr:uid="{B34123B0-7228-451B-867A-C16F7CF75DCC}"/>
    <hyperlink ref="AE555" r:id="rId1954" xr:uid="{1A4084CE-B888-42A1-B3E0-A1374B400055}"/>
    <hyperlink ref="A556" r:id="rId1955" xr:uid="{CEDE5E44-8101-4389-A746-8F98E2E1FFA6}"/>
    <hyperlink ref="B556" r:id="rId1956" xr:uid="{56C04E6F-3256-4ED8-80B4-C93F2B173794}"/>
    <hyperlink ref="D556" r:id="rId1957" xr:uid="{C623C951-0EB9-4ECE-83F8-07CDA2726C96}"/>
    <hyperlink ref="AE556" r:id="rId1958" xr:uid="{3DF44D88-7C1E-4CDA-AF05-A878295BA5DA}"/>
    <hyperlink ref="A438" r:id="rId1959" xr:uid="{CB356709-B02A-47A9-A5C6-6647B597B7AD}"/>
    <hyperlink ref="B438" r:id="rId1960" xr:uid="{B3C5B65D-E6DC-49A3-A895-18A795CF063F}"/>
    <hyperlink ref="D438" r:id="rId1961" xr:uid="{3BF55FAD-7A07-4836-AADA-C3692C9A7895}"/>
    <hyperlink ref="AE438" r:id="rId1962" xr:uid="{F29A6526-F07F-4E9A-B65F-D8BA9247DB9D}"/>
    <hyperlink ref="A714" r:id="rId1963" xr:uid="{0F6A49C7-035C-46D4-BD04-62CD4ACC8771}"/>
    <hyperlink ref="B714" r:id="rId1964" xr:uid="{8C0F05B6-07FC-44BE-8127-E38DB098C950}"/>
    <hyperlink ref="D714" r:id="rId1965" xr:uid="{4A1377CB-E5E8-472B-B83B-DE0E4703F4FA}"/>
    <hyperlink ref="AE714" r:id="rId1966" xr:uid="{459813DB-D454-4490-A533-B21E41E5C7C6}"/>
    <hyperlink ref="A439" r:id="rId1967" xr:uid="{D3A42165-1446-474D-821D-4446481F5922}"/>
    <hyperlink ref="B439" r:id="rId1968" xr:uid="{68DD7CFB-1781-4BB7-81B0-8235722CADB0}"/>
    <hyperlink ref="D439" r:id="rId1969" xr:uid="{C6CDF61F-0E16-43D4-9F78-818095752171}"/>
    <hyperlink ref="AE439" r:id="rId1970" xr:uid="{AD35737F-B26B-4F26-ABF4-357CB1C16219}"/>
    <hyperlink ref="A266" r:id="rId1971" xr:uid="{B376B3CC-7F92-47AF-90A2-78A0804B7A42}"/>
    <hyperlink ref="B266" r:id="rId1972" xr:uid="{AE50387D-00AE-450C-92D9-D083A42314AC}"/>
    <hyperlink ref="D266" r:id="rId1973" xr:uid="{7D67BCE9-063F-4BE6-BF02-6250C9E063E2}"/>
    <hyperlink ref="AE266" r:id="rId1974" xr:uid="{3B20084C-2C37-4B55-89C3-6125A2268A09}"/>
    <hyperlink ref="A715" r:id="rId1975" xr:uid="{002A6DB5-7A6A-4E4A-B228-C69EC8906D69}"/>
    <hyperlink ref="B715" r:id="rId1976" xr:uid="{CB949BB8-7748-449C-92E8-92F2E4578101}"/>
    <hyperlink ref="D715" r:id="rId1977" xr:uid="{5CEC1484-BC8B-44F7-85E0-5783EAC21495}"/>
    <hyperlink ref="AE715" r:id="rId1978" xr:uid="{621A0CA3-D41F-4C9B-9B42-1D735E6316C9}"/>
    <hyperlink ref="A224" r:id="rId1979" xr:uid="{A1089B07-6667-4CD1-8133-9D17D3C9DDC7}"/>
    <hyperlink ref="B224" r:id="rId1980" xr:uid="{19C44592-25F4-48F2-A482-E577D8FFAF89}"/>
    <hyperlink ref="D224" r:id="rId1981" xr:uid="{2A6EC733-0FCB-434B-ABFA-DA0A14E65DA3}"/>
    <hyperlink ref="AE224" r:id="rId1982" xr:uid="{C8E5DB3F-36B3-49C8-94AF-5992B087A47F}"/>
    <hyperlink ref="A440" r:id="rId1983" xr:uid="{75313AF8-25D5-4546-B03A-544F8AD4E416}"/>
    <hyperlink ref="B440" r:id="rId1984" xr:uid="{F001DF96-B701-4438-B1CB-8E42FC7315C8}"/>
    <hyperlink ref="D440" r:id="rId1985" xr:uid="{FCD0BEB9-91F5-4DE4-AD5D-96AFE08917DA}"/>
    <hyperlink ref="AE440" r:id="rId1986" xr:uid="{7F97ACFD-74B1-46B0-946D-914AB6FC58D6}"/>
    <hyperlink ref="A36" r:id="rId1987" xr:uid="{56EE6DDB-330E-4F1D-AD3A-E896F93C52F6}"/>
    <hyperlink ref="B36" r:id="rId1988" xr:uid="{6D29C785-99A3-4D72-AAFC-B1A469409AD8}"/>
    <hyperlink ref="D36" r:id="rId1989" xr:uid="{140B5852-C9B8-4561-8769-EF75CD788DA6}"/>
    <hyperlink ref="AE36" r:id="rId1990" xr:uid="{F99C37F4-6702-4674-8D57-D82824CC151A}"/>
    <hyperlink ref="A716" r:id="rId1991" xr:uid="{EAB977EC-64B7-4893-83AC-DF5A7756D8A8}"/>
    <hyperlink ref="B716" r:id="rId1992" xr:uid="{A25D4C15-3D42-4931-89C4-7BE9743C70D6}"/>
    <hyperlink ref="D716" r:id="rId1993" xr:uid="{C9D255B1-502D-48AF-9890-CEDF34928EB1}"/>
    <hyperlink ref="AE716" r:id="rId1994" xr:uid="{B81F6CCD-E0AC-452E-B0DB-BDFD3F67947B}"/>
    <hyperlink ref="A557" r:id="rId1995" xr:uid="{65E126E7-A31C-4CEB-9108-35F9349352C4}"/>
    <hyperlink ref="B557" r:id="rId1996" xr:uid="{15E5884F-FAC3-48F7-BC69-D07A91DDD5D0}"/>
    <hyperlink ref="D557" r:id="rId1997" xr:uid="{7DA7779C-C50F-4709-89CF-D7E2848B9A81}"/>
    <hyperlink ref="AE557" r:id="rId1998" xr:uid="{A832D07A-612C-4393-A1F5-DF8005513CBF}"/>
    <hyperlink ref="A76" r:id="rId1999" xr:uid="{06DDC26D-F01F-40D6-86BC-2EE2B0F23867}"/>
    <hyperlink ref="B76" r:id="rId2000" xr:uid="{F62732FB-E3F3-434B-9E12-7FAD8925AE3E}"/>
    <hyperlink ref="D76" r:id="rId2001" xr:uid="{A521A640-7D80-4BB0-A5A5-909A4134A7CA}"/>
    <hyperlink ref="AE76" r:id="rId2002" xr:uid="{89705CA7-9D07-4292-A07C-543761465C32}"/>
    <hyperlink ref="A717" r:id="rId2003" xr:uid="{2C31A41F-0FE3-40E6-B707-29F22460F437}"/>
    <hyperlink ref="B717" r:id="rId2004" xr:uid="{A8CFACD7-DABA-4FE1-A298-D02D8CA8B78E}"/>
    <hyperlink ref="D717" r:id="rId2005" xr:uid="{F1A5DE69-0092-49AD-B12C-424ADE76485C}"/>
    <hyperlink ref="AE717" r:id="rId2006" xr:uid="{107B2A42-5856-4DA6-AF6B-EF5209B47E98}"/>
    <hyperlink ref="A718" r:id="rId2007" xr:uid="{C5838DF9-1849-4B29-B953-61138C4050B6}"/>
    <hyperlink ref="B718" r:id="rId2008" xr:uid="{A5A2DC95-E1FD-4BD3-BF36-B79DA8105859}"/>
    <hyperlink ref="D718" r:id="rId2009" xr:uid="{28D55777-719C-44F5-9A65-4C880E2A730C}"/>
    <hyperlink ref="AE718" r:id="rId2010" xr:uid="{68B0C86B-4BDD-4768-A989-399CB7100123}"/>
    <hyperlink ref="A210" r:id="rId2011" xr:uid="{961C0D0C-BFB3-4C6B-9A4F-B2CA93948A84}"/>
    <hyperlink ref="B210" r:id="rId2012" xr:uid="{F1602219-D90F-402D-B1AB-E567E17B06D2}"/>
    <hyperlink ref="D210" r:id="rId2013" xr:uid="{FE2D88B0-B110-4E5F-B54A-2192913391C4}"/>
    <hyperlink ref="AE210" r:id="rId2014" xr:uid="{1803D499-5B8A-4C11-95AB-AFDE1C7FD07E}"/>
    <hyperlink ref="A146" r:id="rId2015" xr:uid="{036E492E-C825-40D9-9015-3C0C40322F88}"/>
    <hyperlink ref="B146" r:id="rId2016" xr:uid="{478AB46A-C8F6-4E9C-ABE6-85E9C1702E57}"/>
    <hyperlink ref="D146" r:id="rId2017" xr:uid="{DD10CBC5-4F60-49D5-850E-48C68216FCF0}"/>
    <hyperlink ref="AE146" r:id="rId2018" xr:uid="{11F767A2-D31F-4D8A-8BAD-CBA3B99B0270}"/>
    <hyperlink ref="A106" r:id="rId2019" xr:uid="{34F41671-31D4-43DF-ACC2-13ECDB1F5F13}"/>
    <hyperlink ref="B106" r:id="rId2020" xr:uid="{68A61848-1F83-4BBE-987E-36FD9EA2AB0E}"/>
    <hyperlink ref="D106" r:id="rId2021" xr:uid="{5B8F87B0-945A-40CC-93B3-2F4F32952DD0}"/>
    <hyperlink ref="AE106" r:id="rId2022" xr:uid="{061C5EFD-5818-4F3E-9145-B82643C9828F}"/>
    <hyperlink ref="A719" r:id="rId2023" xr:uid="{4114180F-5AB1-4774-B161-17F21A27F8DC}"/>
    <hyperlink ref="B719" r:id="rId2024" xr:uid="{457DA157-204E-47D6-873F-39FD69A10365}"/>
    <hyperlink ref="D719" r:id="rId2025" xr:uid="{8A856064-C1A8-4BD5-88A1-B241657F6EE2}"/>
    <hyperlink ref="AE719" r:id="rId2026" xr:uid="{EDFEEC24-FB3F-4F3F-B8FD-E0BE03E8886B}"/>
    <hyperlink ref="A558" r:id="rId2027" xr:uid="{32F104FC-73E6-45F6-AA39-32EB04EC913A}"/>
    <hyperlink ref="B558" r:id="rId2028" xr:uid="{6054FE8A-2E36-4DF0-B7E2-CB615A86493D}"/>
    <hyperlink ref="D558" r:id="rId2029" xr:uid="{0894E09C-BC90-42FA-A8B5-F5EF807CA63C}"/>
    <hyperlink ref="AE558" r:id="rId2030" xr:uid="{6ABFFED3-E0C8-4FFF-8C0F-19F31B48E9F7}"/>
    <hyperlink ref="A83" r:id="rId2031" xr:uid="{0EDC7A33-3A6A-4C2C-8727-036294DCFCCD}"/>
    <hyperlink ref="B83" r:id="rId2032" xr:uid="{857AA970-40BF-461E-9433-1C0D5F8D1CF1}"/>
    <hyperlink ref="D83" r:id="rId2033" xr:uid="{38AF4A6F-4E6F-40D9-837D-BA0E17CABF14}"/>
    <hyperlink ref="AE83" r:id="rId2034" xr:uid="{CC99D9B3-37C9-480F-9305-5D5FE2E337BE}"/>
    <hyperlink ref="A720" r:id="rId2035" xr:uid="{5140A974-E856-420C-9036-94FE154CCDE7}"/>
    <hyperlink ref="B720" r:id="rId2036" xr:uid="{5590649D-2B1C-4D35-AFEA-FB3D776B6C85}"/>
    <hyperlink ref="D720" r:id="rId2037" xr:uid="{6945B6DC-4FCA-4853-A5F0-8DF8E46A6DEB}"/>
    <hyperlink ref="AE720" r:id="rId2038" xr:uid="{27271778-E5F6-4CD2-A42E-78092F97212D}"/>
    <hyperlink ref="A367" r:id="rId2039" xr:uid="{00C01B19-4A97-4C50-93B6-01CEF89EED61}"/>
    <hyperlink ref="B367" r:id="rId2040" xr:uid="{F7A2DEE8-F4D2-474B-A16A-4FD29D3DACBC}"/>
    <hyperlink ref="D367" r:id="rId2041" xr:uid="{0E62DE68-F161-4FFC-823A-D991506B3815}"/>
    <hyperlink ref="AE367" r:id="rId2042" xr:uid="{1BECEA8E-7B07-4C16-831B-383E637AAD7F}"/>
    <hyperlink ref="A341" r:id="rId2043" xr:uid="{1A4D4152-CBDF-49AF-8ED3-3455B81211B9}"/>
    <hyperlink ref="B341" r:id="rId2044" xr:uid="{CF45C81D-AEB0-4BB5-B861-D5A00E4DC8AB}"/>
    <hyperlink ref="D341" r:id="rId2045" xr:uid="{3FC229BC-DCA3-4C73-868E-E1ED266B33D3}"/>
    <hyperlink ref="AE341" r:id="rId2046" xr:uid="{55DD6A7D-F980-41D8-BD7F-C2B1B0E8F255}"/>
    <hyperlink ref="A721" r:id="rId2047" xr:uid="{147225C9-5119-4D25-B631-96BEA928D88D}"/>
    <hyperlink ref="B721" r:id="rId2048" xr:uid="{0F3C39C5-D516-4FF6-BB24-152DC3E14A30}"/>
    <hyperlink ref="D721" r:id="rId2049" xr:uid="{73B031C9-8F43-4774-8F12-BF4BB3418A09}"/>
    <hyperlink ref="AE721" r:id="rId2050" xr:uid="{D965916E-0AFD-4149-A258-849CA50F6696}"/>
    <hyperlink ref="A722" r:id="rId2051" xr:uid="{6697B37E-7B77-48F1-BC12-A1AB0637E9D7}"/>
    <hyperlink ref="B722" r:id="rId2052" xr:uid="{2CB24F18-B321-4193-8F10-3E7029FC3E97}"/>
    <hyperlink ref="D722" r:id="rId2053" xr:uid="{28241565-CB93-4DC7-B475-CEAE7B3EE855}"/>
    <hyperlink ref="AE722" r:id="rId2054" xr:uid="{E6F8FC84-2379-409E-8366-CBAFDBD5AD6B}"/>
    <hyperlink ref="A723" r:id="rId2055" xr:uid="{586FED74-5BE8-498A-B909-F6FED2DEB1F9}"/>
    <hyperlink ref="B723" r:id="rId2056" xr:uid="{A3F4A7E1-7658-4058-999C-F31F54D555CF}"/>
    <hyperlink ref="D723" r:id="rId2057" xr:uid="{DEFF5557-3F85-4EC6-AE9B-7A4F83413850}"/>
    <hyperlink ref="AE723" r:id="rId2058" xr:uid="{3B23AB66-5F88-4BCF-BBE0-AC8AADF54721}"/>
    <hyperlink ref="A239" r:id="rId2059" xr:uid="{05B7BECE-0363-4ED1-9D2E-84166768721B}"/>
    <hyperlink ref="B239" r:id="rId2060" xr:uid="{2EA3146B-0520-4740-AC64-7C65BDDE9431}"/>
    <hyperlink ref="D239" r:id="rId2061" xr:uid="{B037E7D6-682A-420C-A68E-A84D94377E11}"/>
    <hyperlink ref="AE239" r:id="rId2062" xr:uid="{2D88A7B7-72C1-43A7-AB2C-709AD89B64AC}"/>
    <hyperlink ref="A559" r:id="rId2063" xr:uid="{A8B59800-69AC-438B-9E01-A886244B9A69}"/>
    <hyperlink ref="B559" r:id="rId2064" xr:uid="{BF33F5B8-7B3A-4AFA-ABDB-DC5B991A4A2C}"/>
    <hyperlink ref="D559" r:id="rId2065" xr:uid="{222DA466-A5EA-4500-BCE8-93EAB5612B51}"/>
    <hyperlink ref="AE559" r:id="rId2066" xr:uid="{E53C1EF6-A8D1-4167-A034-CE24835376FF}"/>
    <hyperlink ref="A211" r:id="rId2067" xr:uid="{243835AA-615E-4B1C-8C4C-8B61A0C00BF2}"/>
    <hyperlink ref="B211" r:id="rId2068" xr:uid="{E126C1B8-8967-405C-A842-93E00DA5DA41}"/>
    <hyperlink ref="D211" r:id="rId2069" xr:uid="{B5E67454-2CE9-4186-A4E4-25931FA0406E}"/>
    <hyperlink ref="AE211" r:id="rId2070" xr:uid="{90EE28A5-2506-432D-8172-2F65F536A961}"/>
    <hyperlink ref="A192" r:id="rId2071" xr:uid="{A2DF2CC1-FC21-4F92-9182-8BD50BF2EEA4}"/>
    <hyperlink ref="B192" r:id="rId2072" xr:uid="{B03D4797-8C07-4B0F-A501-95FE62F4F50B}"/>
    <hyperlink ref="D192" r:id="rId2073" xr:uid="{3D15B33F-9385-43F5-A1FD-1D9CA932BD4E}"/>
    <hyperlink ref="AE192" r:id="rId2074" xr:uid="{8B73C908-711C-4F34-95BB-DB591505728A}"/>
    <hyperlink ref="A724" r:id="rId2075" xr:uid="{E5014C12-8F9E-4C2E-930F-DBD07FA99157}"/>
    <hyperlink ref="B724" r:id="rId2076" xr:uid="{3A6ECD32-9298-418F-B476-EA4EFFD0D23D}"/>
    <hyperlink ref="D724" r:id="rId2077" xr:uid="{B17962B1-F4F2-420A-A3DD-93AC4C6A12A5}"/>
    <hyperlink ref="AE724" r:id="rId2078" xr:uid="{93DE59BD-F572-45B0-A616-28C97D0EE949}"/>
    <hyperlink ref="A441" r:id="rId2079" xr:uid="{7E5DDC9C-3B5E-4339-BA49-DAF8CBFCFD47}"/>
    <hyperlink ref="B441" r:id="rId2080" xr:uid="{E622EAA0-A0D1-4377-A5D0-A74E3A744B95}"/>
    <hyperlink ref="D441" r:id="rId2081" xr:uid="{61F15CF7-3579-44B3-ADE9-B447B123A5D8}"/>
    <hyperlink ref="AE441" r:id="rId2082" xr:uid="{D3E48D1B-C3DB-46E1-8DB2-032A444F8487}"/>
    <hyperlink ref="A494" r:id="rId2083" xr:uid="{70E522C9-79C9-4BE4-8AE8-99D251C7E18C}"/>
    <hyperlink ref="B494" r:id="rId2084" xr:uid="{3EA5610F-8688-4931-BA95-A71C3AF73784}"/>
    <hyperlink ref="D494" r:id="rId2085" xr:uid="{D55EB092-2FCC-493C-8B2E-E6F829F38894}"/>
    <hyperlink ref="AE494" r:id="rId2086" xr:uid="{C77F8720-D579-4CCA-B5C0-D0177A136956}"/>
    <hyperlink ref="A725" r:id="rId2087" xr:uid="{157ADA7A-6280-438F-9EEF-089430C2B801}"/>
    <hyperlink ref="B725" r:id="rId2088" xr:uid="{4D0BEA4C-2B28-499B-AB17-7FB4CC2C0DFC}"/>
    <hyperlink ref="D725" r:id="rId2089" xr:uid="{89854304-3DC8-47B3-B151-CA2B6669443E}"/>
    <hyperlink ref="AE725" r:id="rId2090" xr:uid="{2B7C2197-2FC1-4A60-9DBF-E56865484A8B}"/>
    <hyperlink ref="A225" r:id="rId2091" xr:uid="{3DFBA384-6C4E-45AB-A2DC-C151B29FA730}"/>
    <hyperlink ref="B225" r:id="rId2092" xr:uid="{DA314CE2-781F-4842-A9A2-D183463F4D1E}"/>
    <hyperlink ref="D225" r:id="rId2093" xr:uid="{DF7265E1-BDC9-4311-998E-78645A94ABEE}"/>
    <hyperlink ref="AE225" r:id="rId2094" xr:uid="{B2C9BABC-9033-4102-806D-464BD0391EB2}"/>
    <hyperlink ref="A61" r:id="rId2095" xr:uid="{6F9D212E-7568-4D35-AFE7-DD17FC5AE0D9}"/>
    <hyperlink ref="B61" r:id="rId2096" xr:uid="{D87470BA-3F34-4E6D-A95E-08E5E606D5B6}"/>
    <hyperlink ref="D61" r:id="rId2097" xr:uid="{67E24336-8D44-4E6F-A9AD-70C10FD0C981}"/>
    <hyperlink ref="AE61" r:id="rId2098" xr:uid="{9AC336D7-B9EA-478A-A3F2-49464DD4CAA3}"/>
    <hyperlink ref="A495" r:id="rId2099" xr:uid="{2215B80F-C23A-4F4C-9CC3-921EE7884DCC}"/>
    <hyperlink ref="B495" r:id="rId2100" xr:uid="{A442B94E-FA95-4C3A-B6C2-1A172891FC0B}"/>
    <hyperlink ref="D495" r:id="rId2101" xr:uid="{64960CEC-C959-4998-9042-F6E1EFD7A127}"/>
    <hyperlink ref="AE495" r:id="rId2102" xr:uid="{8984DEC2-A851-4CF7-B992-AAC99C7695A9}"/>
    <hyperlink ref="A159" r:id="rId2103" xr:uid="{EA5CFD2A-3DCF-4B8D-850E-4FD69C68B429}"/>
    <hyperlink ref="B159" r:id="rId2104" xr:uid="{6B36C64E-4CA8-44FB-99A7-C335B8BF0C03}"/>
    <hyperlink ref="D159" r:id="rId2105" xr:uid="{AFDA273D-C639-43F9-88B3-657FF1B06240}"/>
    <hyperlink ref="AE159" r:id="rId2106" xr:uid="{B732B625-A60F-4CCF-9273-385FE47E2A51}"/>
    <hyperlink ref="A726" r:id="rId2107" xr:uid="{96303932-1EFE-4BC6-8218-C6A08C65C685}"/>
    <hyperlink ref="B726" r:id="rId2108" xr:uid="{ABF260BF-EC81-4AD5-B666-C515E485A876}"/>
    <hyperlink ref="D726" r:id="rId2109" xr:uid="{F0D1D465-A92C-4D3D-8AD6-4D9E2F96C4F0}"/>
    <hyperlink ref="AE726" r:id="rId2110" xr:uid="{B8606B5F-84AF-472D-BADC-A6019D0CD621}"/>
    <hyperlink ref="A121" r:id="rId2111" xr:uid="{12E1CAFC-4D33-4488-B407-C3851048AFB3}"/>
    <hyperlink ref="B121" r:id="rId2112" xr:uid="{F7F1F165-6B43-4967-897A-484F5B57E773}"/>
    <hyperlink ref="D121" r:id="rId2113" xr:uid="{857131E4-D8AD-4A34-8F62-5C40D0044E74}"/>
    <hyperlink ref="AE121" r:id="rId2114" xr:uid="{234787C6-D693-49CB-A922-ADC6B90BEE52}"/>
    <hyperlink ref="A212" r:id="rId2115" xr:uid="{FCF0D6D4-ED07-4070-A694-4DC1A4EC1526}"/>
    <hyperlink ref="B212" r:id="rId2116" xr:uid="{157FD5E7-991F-4DFC-BA11-1FB848417CD0}"/>
    <hyperlink ref="D212" r:id="rId2117" xr:uid="{8CEF04BB-CCF0-4DBF-8EE0-82FE26ED12C0}"/>
    <hyperlink ref="AE212" r:id="rId2118" xr:uid="{84349F8F-DA13-4B5E-8766-EE5F9EC5B9C8}"/>
    <hyperlink ref="A160" r:id="rId2119" xr:uid="{1AEFB438-AD7D-48E8-A1D1-07EC1AF38FCE}"/>
    <hyperlink ref="B160" r:id="rId2120" xr:uid="{405B72E6-137B-4847-B581-0F9511DD7739}"/>
    <hyperlink ref="D160" r:id="rId2121" xr:uid="{0383B0FD-816B-4F17-87FB-6A5A202B4892}"/>
    <hyperlink ref="AE160" r:id="rId2122" xr:uid="{1D863B83-6684-4712-BF43-F54E770BFF20}"/>
    <hyperlink ref="A442" r:id="rId2123" xr:uid="{3B14F577-95B9-4959-9657-8E84E98A9FB0}"/>
    <hyperlink ref="B442" r:id="rId2124" xr:uid="{EB69459A-11A9-4562-BA38-ECE8A0B00EEB}"/>
    <hyperlink ref="D442" r:id="rId2125" xr:uid="{61F72FBA-BD95-4D07-940A-54AE4E33763F}"/>
    <hyperlink ref="AE442" r:id="rId2126" xr:uid="{32738F7B-25B1-473A-A912-C08EEBB5EF38}"/>
    <hyperlink ref="A443" r:id="rId2127" xr:uid="{5F9E3549-6C95-40F6-AEA3-8A3A8D4AE752}"/>
    <hyperlink ref="B443" r:id="rId2128" xr:uid="{587A35E3-667E-4804-99BB-68D67FB0A2BB}"/>
    <hyperlink ref="D443" r:id="rId2129" xr:uid="{000D9C7D-7287-4814-9665-7FBB9F8BB102}"/>
    <hyperlink ref="AE443" r:id="rId2130" xr:uid="{FB2452BE-0DA1-4276-8C18-585563166CE2}"/>
    <hyperlink ref="A147" r:id="rId2131" xr:uid="{D1FFF83F-FCD8-4F65-89E4-452B411936F0}"/>
    <hyperlink ref="B147" r:id="rId2132" xr:uid="{C3436591-D0E4-4EE7-A24A-3B4850B6ADAD}"/>
    <hyperlink ref="D147" r:id="rId2133" xr:uid="{F3642005-C03B-4079-87D9-54BC65867045}"/>
    <hyperlink ref="AE147" r:id="rId2134" xr:uid="{B5FB96D0-3F11-4E95-9C54-21AE3F45A0C4}"/>
    <hyperlink ref="A37" r:id="rId2135" xr:uid="{B452D413-8DC5-452A-B992-594EE2229CA4}"/>
    <hyperlink ref="B37" r:id="rId2136" xr:uid="{4CA1C813-A995-40EC-B89A-B62F66C3B549}"/>
    <hyperlink ref="D37" r:id="rId2137" xr:uid="{5ABD5F11-98F9-42DB-AF8D-DD728DCE9882}"/>
    <hyperlink ref="AE37" r:id="rId2138" xr:uid="{C10CFB48-0392-4D6F-A97C-E4BBF0CB2605}"/>
    <hyperlink ref="A267" r:id="rId2139" xr:uid="{69028930-2419-4C80-A56A-E264D70C6DA8}"/>
    <hyperlink ref="B267" r:id="rId2140" xr:uid="{77BFFF67-4F86-431E-8364-F0752531B438}"/>
    <hyperlink ref="D267" r:id="rId2141" xr:uid="{FEC4C714-9DDB-4BF8-A366-505616ED84DB}"/>
    <hyperlink ref="AE267" r:id="rId2142" xr:uid="{67303126-3A40-41A8-A6A5-4EFD8D3DDEA0}"/>
    <hyperlink ref="A86" r:id="rId2143" xr:uid="{7C5664C7-FBB7-427A-94CB-B0655B430B25}"/>
    <hyperlink ref="B86" r:id="rId2144" xr:uid="{E0BD27BA-0FBC-4083-9939-0DEE83848DED}"/>
    <hyperlink ref="D86" r:id="rId2145" xr:uid="{1AC17FA3-412B-44A6-B287-5246A4E07AB1}"/>
    <hyperlink ref="AE86" r:id="rId2146" xr:uid="{D4C2DECB-40FE-4E87-B945-EB4EB5C98E0F}"/>
    <hyperlink ref="A342" r:id="rId2147" xr:uid="{42C19D32-51B0-4FA4-8914-3D04CC1BF125}"/>
    <hyperlink ref="B342" r:id="rId2148" xr:uid="{042F9376-61C2-423E-AE54-987DA0FFA0CD}"/>
    <hyperlink ref="D342" r:id="rId2149" xr:uid="{482E53ED-DD77-4B0F-8749-E35CBFFFBD45}"/>
    <hyperlink ref="AE342" r:id="rId2150" xr:uid="{73595FC2-7641-4C54-8A75-431D810B778A}"/>
    <hyperlink ref="A287" r:id="rId2151" xr:uid="{E822AF01-6B52-4B04-84AA-FEF829BD6ECB}"/>
    <hyperlink ref="B287" r:id="rId2152" xr:uid="{A1309963-5889-49AE-88BB-318CB286759D}"/>
    <hyperlink ref="D287" r:id="rId2153" xr:uid="{6A0B104D-CD14-4000-9237-62590FA0C8AA}"/>
    <hyperlink ref="AE287" r:id="rId2154" xr:uid="{EF533DF4-1E95-4190-93E1-0C813FC3F3F6}"/>
    <hyperlink ref="A727" r:id="rId2155" xr:uid="{42823AF6-808F-4EAB-802C-BFD56CFD813B}"/>
    <hyperlink ref="B727" r:id="rId2156" xr:uid="{C5994FBA-3064-437E-8737-8A45C1BB9784}"/>
    <hyperlink ref="D727" r:id="rId2157" xr:uid="{0548930D-3B70-4481-9817-E91BF6FDE124}"/>
    <hyperlink ref="AE727" r:id="rId2158" xr:uid="{2417A795-F348-4397-BDDF-5B7792BAF65B}"/>
    <hyperlink ref="A402" r:id="rId2159" xr:uid="{1929774F-95B6-42F8-8635-B8CC95CB8C2C}"/>
    <hyperlink ref="B402" r:id="rId2160" xr:uid="{E11E1CF2-16B2-4DDB-8FAE-C9F85F15B0E6}"/>
    <hyperlink ref="D402" r:id="rId2161" xr:uid="{BEB670A0-C636-47F0-A6C0-85251987FE78}"/>
    <hyperlink ref="AE402" r:id="rId2162" xr:uid="{D63FCB07-76B1-4E91-959D-7419ADE6DD9F}"/>
    <hyperlink ref="A728" r:id="rId2163" xr:uid="{B09BC966-31DE-4EA0-B9C9-9CEA55D94623}"/>
    <hyperlink ref="B728" r:id="rId2164" xr:uid="{3119EABA-4109-4CD0-9D9D-74C57B1BF0FC}"/>
    <hyperlink ref="D728" r:id="rId2165" xr:uid="{A0AD5191-90E7-4AF4-BAE0-275BDF57D65F}"/>
    <hyperlink ref="AE728" r:id="rId2166" xr:uid="{20C5EA30-033C-45AA-AC48-F40DDFB83EFB}"/>
    <hyperlink ref="A312" r:id="rId2167" xr:uid="{9C3D0ED2-0AA8-4E76-9851-DAF4DBBBB67A}"/>
    <hyperlink ref="B312" r:id="rId2168" xr:uid="{6E6183CB-BB9B-4CA6-A60E-5B9EB66F68B8}"/>
    <hyperlink ref="D312" r:id="rId2169" xr:uid="{92AACDE5-0D86-47F1-A841-A50C8B1089E0}"/>
    <hyperlink ref="AE312" r:id="rId2170" xr:uid="{059938F6-FC70-405A-80ED-74F27D9985B5}"/>
    <hyperlink ref="A444" r:id="rId2171" xr:uid="{32E00376-474B-47C6-91EB-35D33F848000}"/>
    <hyperlink ref="B444" r:id="rId2172" xr:uid="{80DA000F-6DA3-4520-BC5D-BA3777AE0597}"/>
    <hyperlink ref="D444" r:id="rId2173" xr:uid="{6458038E-0955-4CF5-9663-4136ED9D9BDD}"/>
    <hyperlink ref="AE444" r:id="rId2174" xr:uid="{698BE88A-196C-4945-B5FB-68B17DE98EE5}"/>
    <hyperlink ref="A151" r:id="rId2175" xr:uid="{95F6CF44-A4F1-48BD-89EE-1EEBE2BD50E6}"/>
    <hyperlink ref="B151" r:id="rId2176" xr:uid="{762C7732-7129-49C2-BB4F-FC7C3CBD7F57}"/>
    <hyperlink ref="D151" r:id="rId2177" xr:uid="{E9C8114D-2D3D-484B-82F0-0BD0A28CB4AC}"/>
    <hyperlink ref="AE151" r:id="rId2178" xr:uid="{69DA7676-7D3F-4CB0-BF2B-055E590FE564}"/>
    <hyperlink ref="A496" r:id="rId2179" xr:uid="{A168C9BC-FC88-442B-B34D-801768A28921}"/>
    <hyperlink ref="B496" r:id="rId2180" xr:uid="{33A1CFFF-19DB-416C-96B0-59DF991C6850}"/>
    <hyperlink ref="D496" r:id="rId2181" xr:uid="{94A8F7B3-4C21-430A-AB58-E602D9F40EFF}"/>
    <hyperlink ref="AE496" r:id="rId2182" xr:uid="{A5F40EB5-DD36-41A0-B73D-8E4321DDD8C2}"/>
    <hyperlink ref="A133" r:id="rId2183" xr:uid="{C013AE83-5F05-44AE-A7A4-04DC9CD3890F}"/>
    <hyperlink ref="B133" r:id="rId2184" xr:uid="{47B771FC-BE20-4B0F-B490-C9FFBE4F24D7}"/>
    <hyperlink ref="D133" r:id="rId2185" xr:uid="{9472043A-5A94-49C1-9AAE-AD387579BAC1}"/>
    <hyperlink ref="AE133" r:id="rId2186" xr:uid="{29BE13C7-8F47-4913-ABC7-AFF6492768FA}"/>
    <hyperlink ref="A560" r:id="rId2187" xr:uid="{73F53360-4E84-45C9-A24F-4788BC0A871B}"/>
    <hyperlink ref="B560" r:id="rId2188" xr:uid="{D57C0B93-2D35-42D7-B935-172F72C7D87C}"/>
    <hyperlink ref="D560" r:id="rId2189" xr:uid="{0FA95A54-641A-42D6-BD3A-1935B0570858}"/>
    <hyperlink ref="AE560" r:id="rId2190" xr:uid="{5B3449D1-6072-403E-92D1-10364697A524}"/>
    <hyperlink ref="A193" r:id="rId2191" xr:uid="{DE0347E5-D14F-4102-8828-6C00EC4819D1}"/>
    <hyperlink ref="B193" r:id="rId2192" xr:uid="{39CC4E81-D6A3-4491-A67B-5D047D630EDB}"/>
    <hyperlink ref="D193" r:id="rId2193" xr:uid="{00F6C8D8-3F46-417B-8E4F-D4C03D7A0630}"/>
    <hyperlink ref="AE193" r:id="rId2194" xr:uid="{6F24F01E-24CC-4B89-A441-0157C967CA89}"/>
    <hyperlink ref="A729" r:id="rId2195" xr:uid="{D281EBAC-891A-4326-8318-002D0D7B1BBF}"/>
    <hyperlink ref="B729" r:id="rId2196" xr:uid="{091C044D-1FF3-467E-BC0A-A8220D3F7653}"/>
    <hyperlink ref="D729" r:id="rId2197" xr:uid="{2D3CF380-BB36-4C29-9ADB-8C441BBD0C25}"/>
    <hyperlink ref="AE729" r:id="rId2198" xr:uid="{EE329492-8019-4E7C-8C55-A3897BCBA406}"/>
    <hyperlink ref="A368" r:id="rId2199" xr:uid="{00EE3531-1AFC-42D2-985A-3F75274525DA}"/>
    <hyperlink ref="B368" r:id="rId2200" xr:uid="{F3A8B3CD-B3BC-4BD2-953F-FD9EFF826CF7}"/>
    <hyperlink ref="D368" r:id="rId2201" xr:uid="{1D516E4D-ABA6-4D53-901D-B045C6F5CAA8}"/>
    <hyperlink ref="AE368" r:id="rId2202" xr:uid="{4D6474A1-7FD8-444A-85A6-A1E724FE280D}"/>
    <hyperlink ref="A561" r:id="rId2203" xr:uid="{7A70FFBC-4368-4ECE-9D12-A16664BF5AC1}"/>
    <hyperlink ref="B561" r:id="rId2204" xr:uid="{2D735549-AC94-4FDE-96A1-495EF3BB0AE2}"/>
    <hyperlink ref="D561" r:id="rId2205" xr:uid="{18D99A25-0145-46B9-8A3C-0097B3157BAB}"/>
    <hyperlink ref="AE561" r:id="rId2206" xr:uid="{7409AE04-6351-433B-BF44-773CD54BF8F9}"/>
    <hyperlink ref="A497" r:id="rId2207" xr:uid="{A117C264-55D7-491E-AAA9-810783D7E281}"/>
    <hyperlink ref="B497" r:id="rId2208" xr:uid="{6C83DC67-61DF-46C0-8899-ADAF80A77C94}"/>
    <hyperlink ref="D497" r:id="rId2209" xr:uid="{8EAC04F8-2966-45FA-B73A-9969AB58D2D8}"/>
    <hyperlink ref="AE497" r:id="rId2210" xr:uid="{37209DEB-52C2-43F7-9CF7-882B1F91F374}"/>
    <hyperlink ref="A240" r:id="rId2211" xr:uid="{BDDEEDEB-E420-459A-B1C2-C36374D296BA}"/>
    <hyperlink ref="B240" r:id="rId2212" xr:uid="{D9EB5BD6-F922-4B1D-A66E-1ECB9EB60C97}"/>
    <hyperlink ref="D240" r:id="rId2213" xr:uid="{0418DB7D-DCDE-4646-BAAE-46ACED9016BA}"/>
    <hyperlink ref="AE240" r:id="rId2214" xr:uid="{66A7E9CA-410A-47FC-B2CF-AD0DC3366B04}"/>
    <hyperlink ref="A730" r:id="rId2215" xr:uid="{68FFA4AE-C825-4010-BE91-E83A75CB4D85}"/>
    <hyperlink ref="B730" r:id="rId2216" xr:uid="{F0DAA0D7-815A-486D-B9B3-D77364CC2886}"/>
    <hyperlink ref="D730" r:id="rId2217" xr:uid="{FD23D0D1-EC0C-4AA0-97C0-C3BEBD6F9BF8}"/>
    <hyperlink ref="AE730" r:id="rId2218" xr:uid="{AE0203F3-E233-4B71-8E18-6E69A98C15EB}"/>
    <hyperlink ref="A731" r:id="rId2219" xr:uid="{680A3429-792D-4D38-A799-962F99AF4AAD}"/>
    <hyperlink ref="B731" r:id="rId2220" xr:uid="{22D056E5-7F3F-4CAD-8117-1E2E497D2BCA}"/>
    <hyperlink ref="D731" r:id="rId2221" xr:uid="{8FDC8D16-279D-4AD2-B973-191A35B27274}"/>
    <hyperlink ref="AE731" r:id="rId2222" xr:uid="{DC39636C-328F-49E5-97F7-E6A6C1417477}"/>
    <hyperlink ref="A732" r:id="rId2223" xr:uid="{5AB8C47C-AD29-4AE5-BE5E-9CEE14F2DDAE}"/>
    <hyperlink ref="B732" r:id="rId2224" xr:uid="{266FEED9-4CBD-4FF8-AA5E-77781A292EF4}"/>
    <hyperlink ref="D732" r:id="rId2225" xr:uid="{3EE02700-1FFC-472B-A578-62DDB8E0E684}"/>
    <hyperlink ref="AE732" r:id="rId2226" xr:uid="{6FC2519D-E08C-472D-A5C1-9CA6B66C415D}"/>
    <hyperlink ref="A343" r:id="rId2227" xr:uid="{072883C5-A458-452C-AAB8-8C3A66D7D051}"/>
    <hyperlink ref="B343" r:id="rId2228" xr:uid="{A066D260-1D1F-4279-AFC0-A6862A652DE6}"/>
    <hyperlink ref="D343" r:id="rId2229" xr:uid="{FD6BCF1B-DBF6-47DB-BB33-FE068E6A4075}"/>
    <hyperlink ref="AE343" r:id="rId2230" xr:uid="{6E9AD856-C97A-42EF-BEFB-C9E68DF564C3}"/>
    <hyperlink ref="A498" r:id="rId2231" xr:uid="{36625C02-B2C5-4A2B-8B28-D8F2CA9669D3}"/>
    <hyperlink ref="B498" r:id="rId2232" xr:uid="{6114074B-789C-4501-93F8-D4AE001D8C5E}"/>
    <hyperlink ref="D498" r:id="rId2233" xr:uid="{2F5AA9AD-DC4A-42B1-AF20-4D9423FA7123}"/>
    <hyperlink ref="AE498" r:id="rId2234" xr:uid="{830BBB92-9B93-4EDA-9EFB-75AD36673B6B}"/>
    <hyperlink ref="A562" r:id="rId2235" xr:uid="{DCAEE53D-1F94-4DCA-8864-75B804674601}"/>
    <hyperlink ref="B562" r:id="rId2236" xr:uid="{396F1608-B696-4F84-B546-0F9D92FD6C6B}"/>
    <hyperlink ref="D562" r:id="rId2237" xr:uid="{1B44A43A-62F0-4D0A-92BA-4BCDDEAAAAF5}"/>
    <hyperlink ref="AE562" r:id="rId2238" xr:uid="{E3FAA917-0B66-4188-A6C9-76F43AE27B18}"/>
    <hyperlink ref="A168" r:id="rId2239" xr:uid="{D1F206FF-8442-4753-9178-0546640C9B42}"/>
    <hyperlink ref="B168" r:id="rId2240" xr:uid="{9A462ECF-7563-4A7A-A478-EA5CFB856BE6}"/>
    <hyperlink ref="D168" r:id="rId2241" xr:uid="{A42E88EB-1E29-43FA-866D-4536D6F999D4}"/>
    <hyperlink ref="AE168" r:id="rId2242" xr:uid="{B7939A3E-4B39-4A09-BFA5-F6C7136BDAEE}"/>
    <hyperlink ref="A733" r:id="rId2243" xr:uid="{3ACBFA85-4A01-4DB8-BB1C-FC0920A0ED34}"/>
    <hyperlink ref="B733" r:id="rId2244" xr:uid="{9A023CED-958E-4361-B028-D9247E0A5A78}"/>
    <hyperlink ref="D733" r:id="rId2245" xr:uid="{B2938207-9F72-41E6-91BC-E8D24C55B2EF}"/>
    <hyperlink ref="AE733" r:id="rId2246" xr:uid="{2548BAA9-F547-408D-AC55-B1797B89A114}"/>
    <hyperlink ref="A734" r:id="rId2247" xr:uid="{EA091054-C2B8-48A9-BD9E-E0AFDA71A9CA}"/>
    <hyperlink ref="B734" r:id="rId2248" xr:uid="{0E8B68F1-E57D-4550-B63F-FE154836ED86}"/>
    <hyperlink ref="D734" r:id="rId2249" xr:uid="{E77C8263-5829-4A80-BFC7-A18B204C068A}"/>
    <hyperlink ref="AE734" r:id="rId2250" xr:uid="{12E6DC44-68FE-4B48-AE80-7759297EE61F}"/>
    <hyperlink ref="A735" r:id="rId2251" xr:uid="{171F6987-32F5-432A-908B-BAA9555E4C78}"/>
    <hyperlink ref="B735" r:id="rId2252" xr:uid="{E4320A87-97FF-4EF2-9FE0-3A9381A32378}"/>
    <hyperlink ref="D735" r:id="rId2253" xr:uid="{C922EA89-B45C-4B40-A617-BD657C572B15}"/>
    <hyperlink ref="AE735" r:id="rId2254" xr:uid="{A2A17FFD-6E69-4741-AB18-BAB8BD0502BD}"/>
    <hyperlink ref="A563" r:id="rId2255" xr:uid="{143C4939-4ABC-4BD3-8CBC-1471A91A3AD9}"/>
    <hyperlink ref="B563" r:id="rId2256" xr:uid="{41D3B7E1-09A1-4147-B085-4EC6B97D16F2}"/>
    <hyperlink ref="D563" r:id="rId2257" xr:uid="{C2A29D35-151C-4DC5-9F17-E105ADB40505}"/>
    <hyperlink ref="AE563" r:id="rId2258" xr:uid="{8057AA5E-F6BD-4220-A2E5-8E5D5E4022F3}"/>
    <hyperlink ref="A564" r:id="rId2259" xr:uid="{FAF822A6-3150-4A48-B386-D9BFBE78DC08}"/>
    <hyperlink ref="B564" r:id="rId2260" xr:uid="{AB551526-E2DC-470F-B21B-F78E617C1A06}"/>
    <hyperlink ref="D564" r:id="rId2261" xr:uid="{2A06808F-06A6-4516-9D4F-C4DCD6D5AC1D}"/>
    <hyperlink ref="AE564" r:id="rId2262" xr:uid="{9FFE9135-9462-4ACD-800B-D19E74418498}"/>
    <hyperlink ref="A736" r:id="rId2263" xr:uid="{518F0A73-E0BA-4E51-AEFE-6CC61E5D30A4}"/>
    <hyperlink ref="B736" r:id="rId2264" xr:uid="{EBB43205-5299-4D52-B291-DD7C5957E2E4}"/>
    <hyperlink ref="D736" r:id="rId2265" xr:uid="{4B80A4DC-BE9D-479C-849A-5C17F0DE98B4}"/>
    <hyperlink ref="AE736" r:id="rId2266" xr:uid="{A3D2FE7A-F3E5-460B-B8F5-17FDC3FD4610}"/>
    <hyperlink ref="A737" r:id="rId2267" xr:uid="{A5BE2033-8048-43D8-BF4B-016936B5079A}"/>
    <hyperlink ref="B737" r:id="rId2268" xr:uid="{7AC8F1FB-57C5-400B-91C5-3655082F7DE5}"/>
    <hyperlink ref="D737" r:id="rId2269" xr:uid="{69A480A4-7EAD-438D-B8A1-C8D656478166}"/>
    <hyperlink ref="AE737" r:id="rId2270" xr:uid="{434D9695-053A-4256-A89A-F9E9995C89A0}"/>
    <hyperlink ref="A565" r:id="rId2271" xr:uid="{B1DAFD48-DABA-457A-83F3-F1C0F0C61047}"/>
    <hyperlink ref="B565" r:id="rId2272" xr:uid="{45C5FC84-8320-4840-BBBF-0E4E9799E474}"/>
    <hyperlink ref="D565" r:id="rId2273" xr:uid="{608DE4A9-67C1-4405-8CD4-3B9F14FE6008}"/>
    <hyperlink ref="AE565" r:id="rId2274" xr:uid="{698AE70D-1A59-4B69-9649-2E206FEDD90B}"/>
    <hyperlink ref="A51" r:id="rId2275" xr:uid="{FFD4DA8E-FB46-4153-A5EF-1DA0D03C1B5A}"/>
    <hyperlink ref="B51" r:id="rId2276" xr:uid="{CB08DF50-3EDC-4C2C-AC65-C7FFAD634448}"/>
    <hyperlink ref="D51" r:id="rId2277" xr:uid="{8956A521-429D-49DF-8518-22E297BA370B}"/>
    <hyperlink ref="AE51" r:id="rId2278" xr:uid="{8C2579B2-A8DA-45A3-B8AF-A0E0C1E7DF8C}"/>
    <hyperlink ref="A738" r:id="rId2279" xr:uid="{E55905CE-FA73-46CC-804D-E75DEF8551CD}"/>
    <hyperlink ref="B738" r:id="rId2280" xr:uid="{879517A6-A703-4159-B001-838B1F4D9962}"/>
    <hyperlink ref="D738" r:id="rId2281" xr:uid="{FB653C28-F60D-46A5-B7C8-DE7089B05833}"/>
    <hyperlink ref="AE738" r:id="rId2282" xr:uid="{72590A7E-95E6-4B69-B50A-0C10597E5902}"/>
    <hyperlink ref="A739" r:id="rId2283" xr:uid="{874896E5-89EF-4FB8-A4A9-42BA1EEDB8AD}"/>
    <hyperlink ref="B739" r:id="rId2284" xr:uid="{1FB36258-86E2-4942-B3F2-CD01F7CD2DA1}"/>
    <hyperlink ref="D739" r:id="rId2285" xr:uid="{43DFDCCE-9138-4A5C-8924-DC0A0BBEA8B9}"/>
    <hyperlink ref="AE739" r:id="rId2286" xr:uid="{AE5678A8-6AEB-4C16-A198-C9E5493FE14A}"/>
    <hyperlink ref="A740" r:id="rId2287" xr:uid="{C17DA6C2-9042-44EC-A265-DE3EF2829BCF}"/>
    <hyperlink ref="B740" r:id="rId2288" xr:uid="{A0A1CD14-F8F6-4E66-823B-87B1A42952F7}"/>
    <hyperlink ref="D740" r:id="rId2289" xr:uid="{46B5DB15-598E-4053-97F4-21101CC37579}"/>
    <hyperlink ref="AE740" r:id="rId2290" xr:uid="{4005EC46-086B-4879-B624-E3095778DA3D}"/>
    <hyperlink ref="A741" r:id="rId2291" xr:uid="{7AFCF291-5315-4DDE-8C86-7317742ADEF5}"/>
    <hyperlink ref="B741" r:id="rId2292" xr:uid="{28866AC7-0A63-43F2-8AA0-DB9589C1BB8D}"/>
    <hyperlink ref="D741" r:id="rId2293" xr:uid="{6B5CEB2A-C1EF-48A4-83CB-4D83C0C31C5A}"/>
    <hyperlink ref="AE741" r:id="rId2294" xr:uid="{3AA0FBF4-A4D2-4E4B-B518-AA03B272F939}"/>
    <hyperlink ref="A226" r:id="rId2295" xr:uid="{A1B64D9F-0200-4709-AD30-6D31551B785C}"/>
    <hyperlink ref="B226" r:id="rId2296" xr:uid="{FF025FF8-9489-478A-A8DF-544F4870B8EE}"/>
    <hyperlink ref="D226" r:id="rId2297" xr:uid="{3F51111D-5585-4EDD-9135-7A210BDA8B43}"/>
    <hyperlink ref="AE226" r:id="rId2298" xr:uid="{CA49300A-A8F0-4FAB-A782-8E17201A5E01}"/>
    <hyperlink ref="A241" r:id="rId2299" xr:uid="{B8C86DB2-478B-4FF1-8750-5F2AEA3D5842}"/>
    <hyperlink ref="B241" r:id="rId2300" xr:uid="{15FD3349-FE6A-43C6-88B1-361B2BB6D69D}"/>
    <hyperlink ref="D241" r:id="rId2301" xr:uid="{753700CA-A8A3-4807-9992-9C3DA92898AB}"/>
    <hyperlink ref="AE241" r:id="rId2302" xr:uid="{B3516910-D53D-44DC-B4E6-2B26CCAFC73B}"/>
    <hyperlink ref="A742" r:id="rId2303" xr:uid="{A892F7E4-A95E-4003-9373-BD7EE2ED8280}"/>
    <hyperlink ref="B742" r:id="rId2304" xr:uid="{6C29AD4D-C5B9-4EE0-B571-C72FE9103E4B}"/>
    <hyperlink ref="D742" r:id="rId2305" xr:uid="{BF11A403-7880-442B-BFE5-5DC752085E78}"/>
    <hyperlink ref="AE742" r:id="rId2306" xr:uid="{362B210A-9ADE-4152-8801-D9112F018725}"/>
    <hyperlink ref="A313" r:id="rId2307" xr:uid="{2FA91A29-1F7E-492D-B0A6-7AE746366334}"/>
    <hyperlink ref="B313" r:id="rId2308" xr:uid="{47AA2A7D-73B9-4CDC-A7B8-C2AEC5621BDB}"/>
    <hyperlink ref="D313" r:id="rId2309" xr:uid="{CE947F00-3B03-4660-9060-9CD0F1CC3519}"/>
    <hyperlink ref="AE313" r:id="rId2310" xr:uid="{B5755E92-8511-4057-A15F-A7E132ABD3B6}"/>
    <hyperlink ref="A566" r:id="rId2311" xr:uid="{3C32E670-B55C-4237-84D4-CF63101B4232}"/>
    <hyperlink ref="B566" r:id="rId2312" xr:uid="{5D77F503-B40E-4759-81AA-B2346F3FFC15}"/>
    <hyperlink ref="D566" r:id="rId2313" xr:uid="{A24FAC9A-ED01-4BBB-B819-9B601E3B2A99}"/>
    <hyperlink ref="AE566" r:id="rId2314" xr:uid="{F0D86CFD-3AC1-433A-97DB-31BD17F1FF74}"/>
    <hyperlink ref="A369" r:id="rId2315" xr:uid="{1E3897D0-98E1-4BCE-BE4F-B4B10F544DEF}"/>
    <hyperlink ref="B369" r:id="rId2316" xr:uid="{C4C1DCD1-5F39-4067-A768-CBA655806FC9}"/>
    <hyperlink ref="D369" r:id="rId2317" xr:uid="{FE136772-149C-4883-8540-5C9A023CF73F}"/>
    <hyperlink ref="AE369" r:id="rId2318" xr:uid="{6841E62F-CDEA-4778-A08D-8D1F69189F8E}"/>
    <hyperlink ref="A743" r:id="rId2319" xr:uid="{7BA8E963-F62D-40BE-938E-DB0047F3CC42}"/>
    <hyperlink ref="B743" r:id="rId2320" xr:uid="{F61CE963-4A0B-447A-8C43-049A47017447}"/>
    <hyperlink ref="D743" r:id="rId2321" xr:uid="{74E7D0C5-F1EA-446D-9F64-ABB77EAC5CDD}"/>
    <hyperlink ref="AE743" r:id="rId2322" xr:uid="{E749E3F3-9A8C-4546-97D3-22EFEED0AC79}"/>
    <hyperlink ref="A344" r:id="rId2323" xr:uid="{495B989F-1230-4C9F-B6D7-ABF5859D234E}"/>
    <hyperlink ref="B344" r:id="rId2324" xr:uid="{1339D448-2746-4D22-9BC2-FFC3FBD6DC12}"/>
    <hyperlink ref="D344" r:id="rId2325" xr:uid="{CF8C256F-8954-4090-96A7-AF52D0687343}"/>
    <hyperlink ref="AE344" r:id="rId2326" xr:uid="{63BFA2AB-E95B-49C6-892C-104D86F3CA4A}"/>
    <hyperlink ref="A744" r:id="rId2327" xr:uid="{B1279D7E-A39C-439F-A0E0-881B43EAF7BA}"/>
    <hyperlink ref="B744" r:id="rId2328" xr:uid="{C951E22D-4CCF-42CE-B612-F7954C71968E}"/>
    <hyperlink ref="D744" r:id="rId2329" xr:uid="{AECFCC17-AB2F-4505-BEF1-1F98BF8FDB11}"/>
    <hyperlink ref="AE744" r:id="rId2330" xr:uid="{4D28A0F3-2F29-4128-A69C-E47FF5CAA09E}"/>
    <hyperlink ref="A345" r:id="rId2331" xr:uid="{B8CC9153-1AA0-44A9-986C-7F36E8EF9260}"/>
    <hyperlink ref="B345" r:id="rId2332" xr:uid="{A888D643-9028-4F05-9919-76C281E10C05}"/>
    <hyperlink ref="D345" r:id="rId2333" xr:uid="{0C8EC78B-E40E-484B-898D-84E54C136A57}"/>
    <hyperlink ref="AE345" r:id="rId2334" xr:uid="{80F94E85-1F29-4B5E-9447-CE3F75084940}"/>
    <hyperlink ref="A255" r:id="rId2335" xr:uid="{1BDE4F4A-338D-475B-988D-30B87EC4E106}"/>
    <hyperlink ref="B255" r:id="rId2336" xr:uid="{A86FA8F7-702C-463B-A2FE-2F77F39FD5BF}"/>
    <hyperlink ref="D255" r:id="rId2337" xr:uid="{8184904B-B354-4376-8551-70DC51948B3F}"/>
    <hyperlink ref="AE255" r:id="rId2338" xr:uid="{036E0CC6-A49E-42E5-973B-7E487423E480}"/>
    <hyperlink ref="A745" r:id="rId2339" xr:uid="{58B5C99E-7221-4996-927E-1B8A2AE46CBB}"/>
    <hyperlink ref="B745" r:id="rId2340" xr:uid="{BD491DC3-0AEA-4C03-B489-7A44E57BEBFA}"/>
    <hyperlink ref="D745" r:id="rId2341" xr:uid="{5816B661-C1B7-45E8-AF7F-4A740881A577}"/>
    <hyperlink ref="AE745" r:id="rId2342" xr:uid="{CB91B8E2-9AF0-4EAE-AF4C-D1748E3BA167}"/>
    <hyperlink ref="A403" r:id="rId2343" xr:uid="{D9BB7578-8E08-4002-9015-E0082E917D02}"/>
    <hyperlink ref="B403" r:id="rId2344" xr:uid="{9E6FA8D0-F06F-450A-A728-BCB81607F13F}"/>
    <hyperlink ref="D403" r:id="rId2345" xr:uid="{2A9F0E0A-22D2-42AC-A935-AC546BFC9074}"/>
    <hyperlink ref="AE403" r:id="rId2346" xr:uid="{F452F12B-D12D-4BED-92F4-03EC04142FBA}"/>
    <hyperlink ref="A445" r:id="rId2347" xr:uid="{7E0EB40C-EC5C-44D2-9941-0055307270BE}"/>
    <hyperlink ref="B445" r:id="rId2348" xr:uid="{8C63346C-B6E5-43E2-B18E-620AB559D310}"/>
    <hyperlink ref="D445" r:id="rId2349" xr:uid="{46B20738-CC7D-4BCB-848C-6C05EB9940FB}"/>
    <hyperlink ref="AE445" r:id="rId2350" xr:uid="{CE27E628-BDC7-4B1B-BEC4-3031F6F91243}"/>
    <hyperlink ref="A134" r:id="rId2351" xr:uid="{D600707A-120D-4F6C-A4E8-190FD6C09203}"/>
    <hyperlink ref="B134" r:id="rId2352" xr:uid="{B7D9FAFF-A8CE-46DE-BF5E-7E3CF266C648}"/>
    <hyperlink ref="D134" r:id="rId2353" xr:uid="{560E02BA-DC66-45EC-A84E-1DB2E15751B7}"/>
    <hyperlink ref="AE134" r:id="rId2354" xr:uid="{44A73611-6EBC-4B56-82D5-24115BB4D525}"/>
    <hyperlink ref="A152" r:id="rId2355" xr:uid="{13359713-E419-4B80-A3E4-A4C2B4BFEB12}"/>
    <hyperlink ref="B152" r:id="rId2356" xr:uid="{E1E95D73-97C5-4618-B538-BC88CA8EAB6C}"/>
    <hyperlink ref="D152" r:id="rId2357" xr:uid="{5B0C4FEA-E0FF-4021-86C3-A6CBF06DD546}"/>
    <hyperlink ref="AE152" r:id="rId2358" xr:uid="{881ABED2-F176-4F39-8D4E-90EBC64FA52B}"/>
    <hyperlink ref="A746" r:id="rId2359" xr:uid="{211FC2FF-9677-488D-AD46-A7365F6C0063}"/>
    <hyperlink ref="B746" r:id="rId2360" xr:uid="{B3DF85EA-A62D-4221-BB12-4ABCBE0A2C59}"/>
    <hyperlink ref="D746" r:id="rId2361" xr:uid="{1A146B02-CEB2-42F3-BF3F-A5BC1860B30C}"/>
    <hyperlink ref="AE746" r:id="rId2362" xr:uid="{B65BB7CF-D4D8-4273-A091-B1E30F6FD534}"/>
    <hyperlink ref="A370" r:id="rId2363" xr:uid="{B4B3D7EF-159C-457A-99C3-FB7EE7304806}"/>
    <hyperlink ref="B370" r:id="rId2364" xr:uid="{27A8A954-4890-425F-AE84-89E2C5183AE7}"/>
    <hyperlink ref="D370" r:id="rId2365" xr:uid="{3D253A23-795F-4F7C-913A-27C5815B54F0}"/>
    <hyperlink ref="AE370" r:id="rId2366" xr:uid="{64C06CB2-B125-4286-A11B-84EA25B09E1C}"/>
    <hyperlink ref="A404" r:id="rId2367" xr:uid="{557E7B4B-01AA-4502-A792-895815B08D45}"/>
    <hyperlink ref="B404" r:id="rId2368" xr:uid="{D2C87340-6EA0-44A1-97A6-D98479908A29}"/>
    <hyperlink ref="D404" r:id="rId2369" xr:uid="{335966E2-C052-4812-BF4F-B01D8C144385}"/>
    <hyperlink ref="AE404" r:id="rId2370" xr:uid="{BCA604E4-0DE9-4713-A05E-5E6CC0C73174}"/>
    <hyperlink ref="A747" r:id="rId2371" xr:uid="{1582E1DC-4BD9-45CE-9826-73680FCC7B08}"/>
    <hyperlink ref="B747" r:id="rId2372" xr:uid="{A613F0DA-1E61-4052-B6EF-83AA4C8B1B06}"/>
    <hyperlink ref="D747" r:id="rId2373" xr:uid="{2AEE42E4-B53D-4645-A79C-6478B2BC11AD}"/>
    <hyperlink ref="AE747" r:id="rId2374" xr:uid="{72A59B74-09CB-43A3-A1B4-5E9BA254A393}"/>
    <hyperlink ref="A213" r:id="rId2375" xr:uid="{102922F4-7A17-411A-8810-4300269459D6}"/>
    <hyperlink ref="B213" r:id="rId2376" xr:uid="{86B4067A-C4FA-429D-8298-8B3D545FDC00}"/>
    <hyperlink ref="D213" r:id="rId2377" xr:uid="{A2D0CDC5-BDCE-47EC-A5BB-FEDE5AA0E4FF}"/>
    <hyperlink ref="AE213" r:id="rId2378" xr:uid="{6927A96D-CE85-4833-BE33-481EC299CD46}"/>
    <hyperlink ref="A446" r:id="rId2379" xr:uid="{B180111E-04B3-4ED4-BD2A-42CED5087987}"/>
    <hyperlink ref="B446" r:id="rId2380" xr:uid="{FC36101D-71F1-4B64-A529-7E780B55CC6A}"/>
    <hyperlink ref="D446" r:id="rId2381" xr:uid="{54012DC5-9E8B-42A4-B3BD-DB8480DE2EEE}"/>
    <hyperlink ref="AE446" r:id="rId2382" xr:uid="{1177EB10-BBC4-4E23-A8A1-6D9194CACFBE}"/>
    <hyperlink ref="A748" r:id="rId2383" xr:uid="{21410ADC-18BB-4AA4-A6C8-7F88EAC79530}"/>
    <hyperlink ref="B748" r:id="rId2384" xr:uid="{F9A7F419-BD01-4E29-9497-99A7930F9D53}"/>
    <hyperlink ref="D748" r:id="rId2385" xr:uid="{9150EF1D-AB23-430A-9E69-A97D28409E33}"/>
    <hyperlink ref="AE748" r:id="rId2386" xr:uid="{1DF6138B-4E20-4750-BA8A-3059FF56C203}"/>
    <hyperlink ref="A64" r:id="rId2387" xr:uid="{1850E16E-E979-4F29-8AE8-54C8AD1D5760}"/>
    <hyperlink ref="B64" r:id="rId2388" xr:uid="{0B1C50E1-CEF5-4B88-B14B-01885FCFD067}"/>
    <hyperlink ref="D64" r:id="rId2389" xr:uid="{660831DD-EE38-4BDE-B5BC-734116870E6E}"/>
    <hyperlink ref="AE64" r:id="rId2390" xr:uid="{6D3F5650-3CEF-4DBA-8673-6C7D41CB32BF}"/>
    <hyperlink ref="A371" r:id="rId2391" xr:uid="{BADE4EBC-2745-4335-8261-7C797FE44CF5}"/>
    <hyperlink ref="B371" r:id="rId2392" xr:uid="{42E071B4-4195-4F90-B157-706F76011C45}"/>
    <hyperlink ref="D371" r:id="rId2393" xr:uid="{F40EEECC-593D-4A53-91AC-75CBBD892ACE}"/>
    <hyperlink ref="AE371" r:id="rId2394" xr:uid="{2A948CAF-3A3E-485C-94A3-5738B2B6D64A}"/>
    <hyperlink ref="A135" r:id="rId2395" xr:uid="{C191F5AD-891F-4308-96FC-F5CF98741001}"/>
    <hyperlink ref="B135" r:id="rId2396" xr:uid="{7AFDD875-B3D2-4CF5-9A15-5C1179FF4110}"/>
    <hyperlink ref="D135" r:id="rId2397" xr:uid="{EC49A9BD-1D85-4C1B-A29B-CD3866F7683B}"/>
    <hyperlink ref="AE135" r:id="rId2398" xr:uid="{3EFA02E5-373D-4437-9A98-E8FB3FE625D5}"/>
    <hyperlink ref="A447" r:id="rId2399" xr:uid="{CDAEF96B-79A7-44AA-9739-88646D86DC05}"/>
    <hyperlink ref="B447" r:id="rId2400" xr:uid="{6CC84B5B-A329-4A12-AD86-9416B385AA55}"/>
    <hyperlink ref="D447" r:id="rId2401" xr:uid="{45DEFD21-C239-4317-B86C-A41D46C70A84}"/>
    <hyperlink ref="AE447" r:id="rId2402" xr:uid="{C274D594-B7A4-422D-AC80-622163302AAA}"/>
    <hyperlink ref="A314" r:id="rId2403" xr:uid="{C7393BC2-F4F8-4076-8F6A-B39D02808869}"/>
    <hyperlink ref="B314" r:id="rId2404" xr:uid="{2960E5A5-52AB-4598-A8B9-F8E5A2E31762}"/>
    <hyperlink ref="D314" r:id="rId2405" xr:uid="{FC552110-9926-400A-94C2-E988CAAE1CD4}"/>
    <hyperlink ref="AE314" r:id="rId2406" xr:uid="{B1B97938-37F8-4FAF-9830-5E59EDAFC31A}"/>
    <hyperlink ref="A749" r:id="rId2407" xr:uid="{CE0969D4-E712-40CF-81FF-8F8121B98A6A}"/>
    <hyperlink ref="B749" r:id="rId2408" xr:uid="{FC5E6339-BBCF-46DE-919C-B1D7750D750E}"/>
    <hyperlink ref="D749" r:id="rId2409" xr:uid="{92316977-13EA-4324-853A-027BED909C17}"/>
    <hyperlink ref="AE749" r:id="rId2410" xr:uid="{777BE97E-456A-4F40-B031-9560ECA16BC0}"/>
    <hyperlink ref="A136" r:id="rId2411" xr:uid="{860D9AD3-486F-4DBF-98E5-AA00E24EBB55}"/>
    <hyperlink ref="B136" r:id="rId2412" xr:uid="{182F5D0E-BCC7-4783-A75F-68909A7B2B41}"/>
    <hyperlink ref="D136" r:id="rId2413" xr:uid="{B5A8A806-F1B4-447D-9810-AA8774C69335}"/>
    <hyperlink ref="AE136" r:id="rId2414" xr:uid="{456106C3-7A09-4B50-A46F-E8523083F7FD}"/>
    <hyperlink ref="A49" r:id="rId2415" xr:uid="{FC00A532-3A4F-4624-8FF2-E9BDF7DE6690}"/>
    <hyperlink ref="B49" r:id="rId2416" xr:uid="{FFBD71F6-1B5A-4A6E-9617-F5AD09C9897B}"/>
    <hyperlink ref="D49" r:id="rId2417" xr:uid="{1CF08E40-65D2-47B8-A214-F7F90D149099}"/>
    <hyperlink ref="AE49" r:id="rId2418" xr:uid="{3DE8D8CD-A80C-418E-98A1-956ED4746E36}"/>
    <hyperlink ref="A499" r:id="rId2419" xr:uid="{489EE785-5106-4950-AA9C-D7F26C938B81}"/>
    <hyperlink ref="B499" r:id="rId2420" xr:uid="{A15A5AFB-EA00-4D40-AD61-54A3B480B1AC}"/>
    <hyperlink ref="D499" r:id="rId2421" xr:uid="{13BCB6AA-8523-4797-BE3C-DC5AC4C4FD41}"/>
    <hyperlink ref="AE499" r:id="rId2422" xr:uid="{0D1AB0F6-E98E-4720-8C30-A7298BAF1495}"/>
    <hyperlink ref="A113" r:id="rId2423" xr:uid="{79AD4697-2E5C-46FC-94A0-D1B66D30E370}"/>
    <hyperlink ref="B113" r:id="rId2424" xr:uid="{C3C1297C-56F7-4008-9FD1-5AFAADB3C1EB}"/>
    <hyperlink ref="D113" r:id="rId2425" xr:uid="{3C055795-3638-497E-9AC3-895F2AA09526}"/>
    <hyperlink ref="AE113" r:id="rId2426" xr:uid="{ADAA5BB7-B5D5-4B9A-BD9A-6095C3893296}"/>
    <hyperlink ref="A750" r:id="rId2427" xr:uid="{605302E4-D365-483F-8972-1AE679FFA9DB}"/>
    <hyperlink ref="B750" r:id="rId2428" xr:uid="{296284B2-8DF9-44A4-B296-9283D71F38C7}"/>
    <hyperlink ref="D750" r:id="rId2429" xr:uid="{D2B84B7A-8229-48DF-8FE1-6BABE870FB47}"/>
    <hyperlink ref="AE750" r:id="rId2430" xr:uid="{75829FDF-4282-4581-878E-7FCC6AAAC678}"/>
    <hyperlink ref="A315" r:id="rId2431" xr:uid="{A81D027D-D913-4B9C-BB4A-4A1F6D406D35}"/>
    <hyperlink ref="B315" r:id="rId2432" xr:uid="{AEAC49C5-4FA9-4A71-AAE6-D9F55F3BACC5}"/>
    <hyperlink ref="D315" r:id="rId2433" xr:uid="{7215BA65-AA3F-40C2-B3AF-16A6A01637D4}"/>
    <hyperlink ref="AE315" r:id="rId2434" xr:uid="{932E5E2E-BC4D-494A-9963-5029C5105504}"/>
    <hyperlink ref="A288" r:id="rId2435" xr:uid="{7747E264-725E-48B2-A7A7-399F41D97A2A}"/>
    <hyperlink ref="B288" r:id="rId2436" xr:uid="{EB4A1DA1-E5D6-438F-A2FC-32EF7D90A9A5}"/>
    <hyperlink ref="D288" r:id="rId2437" xr:uid="{FFD288ED-B974-49D7-A494-5F9C66A44A2D}"/>
    <hyperlink ref="AE288" r:id="rId2438" xr:uid="{C8B4E074-2940-4F38-8A30-1BD7101FFBDB}"/>
    <hyperlink ref="A751" r:id="rId2439" xr:uid="{1D151E7A-97ED-4C6F-B1F1-054D44796189}"/>
    <hyperlink ref="B751" r:id="rId2440" xr:uid="{A80D1308-1E42-4B75-B4A5-11963CC16A8B}"/>
    <hyperlink ref="D751" r:id="rId2441" xr:uid="{92362137-DD41-4C0A-8419-12B97C6F12E4}"/>
    <hyperlink ref="AE751" r:id="rId2442" xr:uid="{6E716BAE-7D11-4464-B4B0-4D819B0D3F7A}"/>
    <hyperlink ref="A752" r:id="rId2443" xr:uid="{B97CFBE8-DDC3-4E05-8024-D4B4B84C8BE3}"/>
    <hyperlink ref="B752" r:id="rId2444" xr:uid="{CA3742F5-42D7-4322-B945-31853A5A98FE}"/>
    <hyperlink ref="D752" r:id="rId2445" xr:uid="{08FEB771-27BD-4A1B-959A-D68EA2B60DE4}"/>
    <hyperlink ref="AE752" r:id="rId2446" xr:uid="{9372E023-9DB5-4324-9017-9288678F8508}"/>
    <hyperlink ref="A753" r:id="rId2447" xr:uid="{EBBDCF0D-8DF7-4425-BC3D-AE7E0B34B369}"/>
    <hyperlink ref="B753" r:id="rId2448" xr:uid="{31565E13-BC9A-401F-90E8-62AB99CC97FF}"/>
    <hyperlink ref="D753" r:id="rId2449" xr:uid="{23FC9AF4-BE6F-4433-9B81-592D4B566227}"/>
    <hyperlink ref="AE753" r:id="rId2450" xr:uid="{38381189-B579-4F18-BC21-8B00303CDC71}"/>
    <hyperlink ref="A405" r:id="rId2451" xr:uid="{26243D8F-C516-4396-87DA-64939B9157C6}"/>
    <hyperlink ref="B405" r:id="rId2452" xr:uid="{19999C5E-264B-4E68-B65D-42D41BAA9FAD}"/>
    <hyperlink ref="D405" r:id="rId2453" xr:uid="{35DAAF60-016B-401D-8ED7-6D323114CF55}"/>
    <hyperlink ref="AE405" r:id="rId2454" xr:uid="{73DB20D2-7D93-4218-B360-E55B096F8DCB}"/>
    <hyperlink ref="A107" r:id="rId2455" xr:uid="{37D7C496-EA70-41F4-9535-7474BF41946D}"/>
    <hyperlink ref="B107" r:id="rId2456" xr:uid="{B13928EF-DF14-4A72-A832-EDDD0AA3FF7A}"/>
    <hyperlink ref="D107" r:id="rId2457" xr:uid="{4BE6057A-08C8-40ED-825A-1A638B997559}"/>
    <hyperlink ref="AE107" r:id="rId2458" xr:uid="{6AB4D213-F233-4EB2-8220-BEE03A2EAD0E}"/>
    <hyperlink ref="A372" r:id="rId2459" xr:uid="{D6E9FD14-2DB7-4C3F-AAF9-581B2E801287}"/>
    <hyperlink ref="B372" r:id="rId2460" xr:uid="{CC0BD1BD-27EC-466D-82AA-CB5DDA539B24}"/>
    <hyperlink ref="D372" r:id="rId2461" xr:uid="{1BF4119F-B318-47A4-B0BD-A5370A3E138C}"/>
    <hyperlink ref="AE372" r:id="rId2462" xr:uid="{9B8B4EDA-FAA3-4D5C-A451-A49099ABEB99}"/>
    <hyperlink ref="A567" r:id="rId2463" xr:uid="{6FE403C3-5ADE-4D60-8761-FE3BC9778397}"/>
    <hyperlink ref="B567" r:id="rId2464" xr:uid="{37A068C5-B673-4952-93EF-546CFE0E002C}"/>
    <hyperlink ref="D567" r:id="rId2465" xr:uid="{C01DF1E7-62AD-496C-95EE-95314E5C012E}"/>
    <hyperlink ref="AE567" r:id="rId2466" xr:uid="{7CBF6F27-5D6B-454D-867A-381A492FDBE2}"/>
    <hyperlink ref="A500" r:id="rId2467" xr:uid="{2F8ECA7A-810E-4779-BAAB-1CA84006B890}"/>
    <hyperlink ref="B500" r:id="rId2468" xr:uid="{13D6FC1B-5BAC-4A04-AC7B-E2696E3654CB}"/>
    <hyperlink ref="D500" r:id="rId2469" xr:uid="{28D2856F-5ABB-46F6-8308-E8D16799540C}"/>
    <hyperlink ref="AE500" r:id="rId2470" xr:uid="{4659E828-E7AB-44AC-9EEA-3072067D5884}"/>
    <hyperlink ref="A179" r:id="rId2471" xr:uid="{FCE275C4-E785-4F1B-94C1-98E8CBFE0F36}"/>
    <hyperlink ref="B179" r:id="rId2472" xr:uid="{3C5BEA1B-3034-4DDC-B3FF-68B432799338}"/>
    <hyperlink ref="D179" r:id="rId2473" xr:uid="{5C79AD9C-BDC3-4474-BCAD-867867DC5B95}"/>
    <hyperlink ref="AE179" r:id="rId2474" xr:uid="{25597F09-76AB-46AD-87A1-9FC935157849}"/>
    <hyperlink ref="A406" r:id="rId2475" xr:uid="{827EFB6E-F9EE-45C8-A2EB-995984619A0D}"/>
    <hyperlink ref="B406" r:id="rId2476" xr:uid="{5F58D909-D5C5-4788-8B43-ABF9136A8273}"/>
    <hyperlink ref="D406" r:id="rId2477" xr:uid="{C96BFE32-2E23-4222-9735-36D4458DC43C}"/>
    <hyperlink ref="AE406" r:id="rId2478" xr:uid="{D08C4FF2-1351-4C7C-9C90-84B7583FAB0D}"/>
    <hyperlink ref="A227" r:id="rId2479" xr:uid="{7AC1B265-73F6-4053-85D3-9D25C3C9117F}"/>
    <hyperlink ref="B227" r:id="rId2480" xr:uid="{C9E6E967-BA74-4A53-93C6-C91CF4709D2C}"/>
    <hyperlink ref="D227" r:id="rId2481" xr:uid="{811A165E-420D-4D36-B640-785EAB8D328E}"/>
    <hyperlink ref="AE227" r:id="rId2482" xr:uid="{E78C3A09-05F8-4261-BF15-7486B1178F03}"/>
    <hyperlink ref="A242" r:id="rId2483" xr:uid="{53EA53A4-29E2-4596-A24B-A8C18C20735C}"/>
    <hyperlink ref="B242" r:id="rId2484" xr:uid="{F8D34E8E-4D07-4781-9F66-CB9EBE2657B5}"/>
    <hyperlink ref="D242" r:id="rId2485" xr:uid="{7FDEABE8-E5A3-45F6-87B7-90724F9C1E98}"/>
    <hyperlink ref="AE242" r:id="rId2486" xr:uid="{F89AFAC2-8A21-4A65-AA1D-8D09F6715994}"/>
    <hyperlink ref="A754" r:id="rId2487" xr:uid="{3A0494DD-6F55-4B44-A4D7-CD360B527F39}"/>
    <hyperlink ref="B754" r:id="rId2488" xr:uid="{1E00F8B1-77BF-43C6-B705-7E091F49C6BC}"/>
    <hyperlink ref="D754" r:id="rId2489" xr:uid="{F2E122BA-DF2A-4733-AF09-7B73596348D9}"/>
    <hyperlink ref="AE754" r:id="rId2490" xr:uid="{535C3CE6-1355-4927-AEE7-A5013533992A}"/>
    <hyperlink ref="A316" r:id="rId2491" xr:uid="{FA8BFC45-64EB-4A7C-904A-C52C39187554}"/>
    <hyperlink ref="B316" r:id="rId2492" xr:uid="{D0C45364-2D77-4CD7-9E00-A8F6858929ED}"/>
    <hyperlink ref="D316" r:id="rId2493" xr:uid="{C81ED5DA-C180-4DF0-9CC7-D7345EC61FAB}"/>
    <hyperlink ref="AE316" r:id="rId2494" xr:uid="{E4B3DD93-EAE3-4AA3-A47D-523C82C4C7EF}"/>
    <hyperlink ref="A755" r:id="rId2495" xr:uid="{A083C042-ABC3-47F9-AED8-BA85BCAB5693}"/>
    <hyperlink ref="B755" r:id="rId2496" xr:uid="{889474A1-8E16-4D44-AA2B-F920FA6BA349}"/>
    <hyperlink ref="D755" r:id="rId2497" xr:uid="{3CD688A6-A452-496A-A272-D8115E497025}"/>
    <hyperlink ref="AE755" r:id="rId2498" xr:uid="{1632AF60-C900-4A5F-8D6C-62EF22E6777D}"/>
    <hyperlink ref="A90" r:id="rId2499" xr:uid="{64756D70-5C9C-4D49-8B57-4377F140B7C4}"/>
    <hyperlink ref="B90" r:id="rId2500" xr:uid="{B6830229-72DB-4884-848D-883E55C485CE}"/>
    <hyperlink ref="D90" r:id="rId2501" xr:uid="{09366DF5-05D3-419B-9BA9-9F272AE7CCA4}"/>
    <hyperlink ref="AE90" r:id="rId2502" xr:uid="{88B01CE9-3569-4158-A269-F50D36490BD2}"/>
    <hyperlink ref="A407" r:id="rId2503" xr:uid="{CDDB0F55-9577-4BA7-A259-AA5E54B36EEC}"/>
    <hyperlink ref="B407" r:id="rId2504" xr:uid="{D9549086-9169-42A6-952A-8CE54C5778BD}"/>
    <hyperlink ref="D407" r:id="rId2505" xr:uid="{7807ABD5-DAA3-4138-9FAE-9574B330510D}"/>
    <hyperlink ref="AE407" r:id="rId2506" xr:uid="{AB0E18BD-2A87-433F-94A1-63D29EDC81D4}"/>
    <hyperlink ref="A756" r:id="rId2507" xr:uid="{CFD63973-EE12-47BA-8B26-4F8A70A32045}"/>
    <hyperlink ref="B756" r:id="rId2508" xr:uid="{3D9C00C2-3D54-45B5-BAF2-71260BCF83A5}"/>
    <hyperlink ref="D756" r:id="rId2509" xr:uid="{0BC36655-4584-4455-930B-40F2F06C54CC}"/>
    <hyperlink ref="AE756" r:id="rId2510" xr:uid="{BE182FA2-7D66-4DC9-AD97-34244E5CE682}"/>
    <hyperlink ref="A137" r:id="rId2511" xr:uid="{68B9943B-B0B2-4D67-B55C-4EC9EBC9B66E}"/>
    <hyperlink ref="B137" r:id="rId2512" xr:uid="{D09C0674-03D4-49A2-AA07-E7190896E50A}"/>
    <hyperlink ref="D137" r:id="rId2513" xr:uid="{5D2040D0-1AFF-4939-AAD9-D3FF57F46D62}"/>
    <hyperlink ref="AE137" r:id="rId2514" xr:uid="{29675115-FD4B-47E1-8CCF-3E6C97A7DC0B}"/>
    <hyperlink ref="A501" r:id="rId2515" xr:uid="{A01191BD-2610-4AA1-BF6D-BFC08235510D}"/>
    <hyperlink ref="B501" r:id="rId2516" xr:uid="{E906321E-B329-49D9-93CF-4ED5D40F4A43}"/>
    <hyperlink ref="D501" r:id="rId2517" xr:uid="{2A7C4319-405B-464F-BB17-424505734B5F}"/>
    <hyperlink ref="AE501" r:id="rId2518" xr:uid="{AE68FF4E-1552-4444-8064-011DD82D6917}"/>
    <hyperlink ref="A180" r:id="rId2519" xr:uid="{7B966E3C-3979-4A67-BBC5-E8BE8F7E2603}"/>
    <hyperlink ref="B180" r:id="rId2520" xr:uid="{68BA33EE-956F-4016-AE45-2E815E578DD6}"/>
    <hyperlink ref="D180" r:id="rId2521" xr:uid="{6EB9355C-EA44-48CD-B3CB-8326A058104B}"/>
    <hyperlink ref="AE180" r:id="rId2522" xr:uid="{235E5AE0-4AC9-4D8C-91C2-92AEACF3F314}"/>
    <hyperlink ref="A502" r:id="rId2523" xr:uid="{0816D6B7-D7C5-4B88-8645-00BD36A571EA}"/>
    <hyperlink ref="B502" r:id="rId2524" xr:uid="{586E37AC-8308-4983-86F5-C4C12A082A60}"/>
    <hyperlink ref="D502" r:id="rId2525" xr:uid="{7E2ECEE0-1E2A-4F56-880D-377367E18174}"/>
    <hyperlink ref="AE502" r:id="rId2526" xr:uid="{B8669950-A2D5-4200-BDBE-DE2476E813A1}"/>
    <hyperlink ref="A448" r:id="rId2527" xr:uid="{D592DA96-E843-4E84-8D3E-65E24F96A534}"/>
    <hyperlink ref="B448" r:id="rId2528" xr:uid="{23578546-C31C-4E4B-B6FE-7A355E373636}"/>
    <hyperlink ref="D448" r:id="rId2529" xr:uid="{2F8E0951-7315-414B-9178-8F8B6D482840}"/>
    <hyperlink ref="AE448" r:id="rId2530" xr:uid="{29B5D24D-2CA4-44A5-B9F6-7A26AC15583A}"/>
    <hyperlink ref="A757" r:id="rId2531" xr:uid="{1D8A0F97-58F1-4BED-A39D-5FDF0D3B9F72}"/>
    <hyperlink ref="B757" r:id="rId2532" xr:uid="{86DE8DB1-6182-49FB-AAA5-FEB3DC5FAFCF}"/>
    <hyperlink ref="D757" r:id="rId2533" xr:uid="{EF9AE4AE-9390-4CC0-9B2C-9015F91FFF46}"/>
    <hyperlink ref="AE757" r:id="rId2534" xr:uid="{884603DE-7C35-4E5C-B3DC-B7DCAE980FB5}"/>
    <hyperlink ref="A373" r:id="rId2535" xr:uid="{EA45A11F-88EF-4B48-A099-9DE67C966093}"/>
    <hyperlink ref="B373" r:id="rId2536" xr:uid="{9D0C30BF-9F74-4D88-B89A-AF3757D5688F}"/>
    <hyperlink ref="D373" r:id="rId2537" xr:uid="{2C25F023-4E3F-4AFE-A8C3-42F9FDDB8F20}"/>
    <hyperlink ref="AE373" r:id="rId2538" xr:uid="{C348755B-BCB0-49D5-89C3-00BB77F3F657}"/>
    <hyperlink ref="A758" r:id="rId2539" xr:uid="{32A4707F-856B-4A13-B46A-396C38514067}"/>
    <hyperlink ref="B758" r:id="rId2540" xr:uid="{2DE80BB2-C347-467F-9BF1-B00CF0DC1E86}"/>
    <hyperlink ref="D758" r:id="rId2541" xr:uid="{82443862-C268-47CD-9510-08D25C76B255}"/>
    <hyperlink ref="AE758" r:id="rId2542" xr:uid="{2931A82B-31F2-4CF6-B5CA-A56E27FA66F3}"/>
    <hyperlink ref="A194" r:id="rId2543" xr:uid="{7C7AD4FD-DB5A-4F7F-AEAB-17A347AD1244}"/>
    <hyperlink ref="B194" r:id="rId2544" xr:uid="{6148B7F0-CA3B-41CD-B2ED-4CFACE6ABF35}"/>
    <hyperlink ref="D194" r:id="rId2545" xr:uid="{75027BA9-7621-47DF-BB66-F4EB92CF7E07}"/>
    <hyperlink ref="AE194" r:id="rId2546" xr:uid="{ACE9E85C-7D8E-4343-8489-D5D53953BA11}"/>
    <hyperlink ref="A503" r:id="rId2547" xr:uid="{0E658868-5576-44F2-A7E5-1C8FCBCDA8D2}"/>
    <hyperlink ref="B503" r:id="rId2548" xr:uid="{19335282-17EE-45BD-A4FC-C2F609DD2B78}"/>
    <hyperlink ref="D503" r:id="rId2549" xr:uid="{AFE84421-F513-4405-9B58-353A10D8DF54}"/>
    <hyperlink ref="AE503" r:id="rId2550" xr:uid="{00403801-68BA-4501-9B82-EEE0256F1C27}"/>
    <hyperlink ref="A759" r:id="rId2551" xr:uid="{A20511ED-D1C2-485E-99ED-2EA77D140426}"/>
    <hyperlink ref="B759" r:id="rId2552" xr:uid="{1CC316BC-C2F0-43FE-9DB8-D705A1367AE6}"/>
    <hyperlink ref="D759" r:id="rId2553" xr:uid="{8B7E65CA-4E83-4A85-8F0B-102FEFF308E6}"/>
    <hyperlink ref="AE759" r:id="rId2554" xr:uid="{AE635F9A-84E3-44EB-914F-62011B303786}"/>
    <hyperlink ref="A504" r:id="rId2555" xr:uid="{17E5051F-7656-4A9B-9326-E31AF6C7D961}"/>
    <hyperlink ref="B504" r:id="rId2556" xr:uid="{BEBD78AA-AB42-480B-8BCC-B2CF417CF792}"/>
    <hyperlink ref="D504" r:id="rId2557" xr:uid="{141E152A-CCAC-4E0F-8204-D15B18B4042C}"/>
    <hyperlink ref="AE504" r:id="rId2558" xr:uid="{3E1246D9-C3E6-4FB0-9FF9-33B2030A8DEC}"/>
    <hyperlink ref="A449" r:id="rId2559" xr:uid="{185DAE9F-067F-4116-900F-7A382E221535}"/>
    <hyperlink ref="B449" r:id="rId2560" xr:uid="{D2BB79CA-E45A-4ADE-BB24-504F34FA7325}"/>
    <hyperlink ref="D449" r:id="rId2561" xr:uid="{B45F7727-E9EF-4EB7-A09B-81C60DAD8DE4}"/>
    <hyperlink ref="AE449" r:id="rId2562" xr:uid="{67284AC5-B77A-4262-A4A0-44943953B432}"/>
    <hyperlink ref="A505" r:id="rId2563" xr:uid="{91D4E652-8402-4DEC-BB3C-A4D6B8EAF6F9}"/>
    <hyperlink ref="B505" r:id="rId2564" xr:uid="{8A0ABE2F-F2E7-44AC-A5F2-5CE0FF9549EE}"/>
    <hyperlink ref="D505" r:id="rId2565" xr:uid="{19519B8F-D949-4588-922D-6F30E33F7D8E}"/>
    <hyperlink ref="AE505" r:id="rId2566" xr:uid="{19CF2662-F00C-4F3F-8A10-FA3AA280265B}"/>
    <hyperlink ref="A760" r:id="rId2567" xr:uid="{6C5C216B-CC9E-498C-8533-7B09D0BAA549}"/>
    <hyperlink ref="B760" r:id="rId2568" xr:uid="{D07D04AD-E1AE-4461-818A-5E5A04244DFD}"/>
    <hyperlink ref="D760" r:id="rId2569" xr:uid="{561CC92F-78B3-412F-99FC-CC4EF0B75B0E}"/>
    <hyperlink ref="AE760" r:id="rId2570" xr:uid="{D998AB0A-2A7E-42BA-AF3A-B883B03F9D0D}"/>
    <hyperlink ref="A268" r:id="rId2571" xr:uid="{67168CAB-F859-4B29-AAE9-BCFC15ACA38B}"/>
    <hyperlink ref="B268" r:id="rId2572" xr:uid="{007A00A0-7726-41DC-9C2F-5DF386B76F4D}"/>
    <hyperlink ref="D268" r:id="rId2573" xr:uid="{2B9A57D9-4F48-427C-B6C2-D85C9F3079AD}"/>
    <hyperlink ref="AE268" r:id="rId2574" xr:uid="{56591C9B-E0F7-4865-8670-019E62F9DC51}"/>
    <hyperlink ref="A408" r:id="rId2575" xr:uid="{FDA8F413-1C7D-4D93-994A-A6C6FB409948}"/>
    <hyperlink ref="B408" r:id="rId2576" xr:uid="{F536EBE3-513C-47C2-AB27-EE9824A12A45}"/>
    <hyperlink ref="D408" r:id="rId2577" xr:uid="{2106DC05-5E24-420E-AD49-E81480F9502E}"/>
    <hyperlink ref="AE408" r:id="rId2578" xr:uid="{7BB48431-8E94-49EC-9648-3E33C9AA5141}"/>
    <hyperlink ref="A761" r:id="rId2579" xr:uid="{4973E09B-F984-4C8E-BD77-4F14FA8737D0}"/>
    <hyperlink ref="B761" r:id="rId2580" xr:uid="{C76083CB-3496-4FE9-A6E5-779871844301}"/>
    <hyperlink ref="D761" r:id="rId2581" xr:uid="{94019CA2-410E-42A7-BF16-437BD1219E4E}"/>
    <hyperlink ref="AE761" r:id="rId2582" xr:uid="{C5E7E319-7029-45B8-8360-98EB9F630010}"/>
    <hyperlink ref="A762" r:id="rId2583" xr:uid="{B4A64E8F-9B5C-455A-8B50-912E7389F72D}"/>
    <hyperlink ref="B762" r:id="rId2584" xr:uid="{CF11B80B-33F3-4446-857C-F629F4554033}"/>
    <hyperlink ref="D762" r:id="rId2585" xr:uid="{50993C72-6DD6-4D87-A737-0F78BCEE62BC}"/>
    <hyperlink ref="AE762" r:id="rId2586" xr:uid="{FAB1022F-4078-4840-A3BD-100DDEE16CA7}"/>
    <hyperlink ref="A289" r:id="rId2587" xr:uid="{A776D660-5FF6-49BE-8643-A8E1E0821CFB}"/>
    <hyperlink ref="B289" r:id="rId2588" xr:uid="{7D7CD958-B51F-4CEB-8679-4049D1523CD5}"/>
    <hyperlink ref="D289" r:id="rId2589" xr:uid="{0D2868C8-09CE-492A-BA8B-C29B271C0C5C}"/>
    <hyperlink ref="AE289" r:id="rId2590" xr:uid="{334415F3-B7CE-4474-8310-CBA0EB49638F}"/>
    <hyperlink ref="A568" r:id="rId2591" xr:uid="{2ED22EEA-66FB-48B2-A0B0-9644FC8C1C62}"/>
    <hyperlink ref="D568" r:id="rId2592" xr:uid="{0A66B189-F03B-441D-81E8-74B5AB7857F0}"/>
    <hyperlink ref="AE568" r:id="rId2593" xr:uid="{FCA28AD4-C38E-4A40-8625-83EADDBB29ED}"/>
    <hyperlink ref="A763" r:id="rId2594" xr:uid="{6ED5F2C9-EBCA-47A2-BBA5-A549E1714CAF}"/>
    <hyperlink ref="B763" r:id="rId2595" xr:uid="{700F4BE8-72B3-47F6-B375-77E55AE6A7ED}"/>
    <hyperlink ref="D763" r:id="rId2596" xr:uid="{1EE537BF-E5B9-4140-8B7B-9B75C90238C2}"/>
    <hyperlink ref="AE763" r:id="rId2597" xr:uid="{69F22743-BD25-491C-8BC6-92D277988B44}"/>
    <hyperlink ref="A569" r:id="rId2598" xr:uid="{C70CA847-A449-4C75-9620-3EEB4DDA7CF0}"/>
    <hyperlink ref="B569" r:id="rId2599" xr:uid="{B754A803-602F-4F3C-94FE-268C4974F552}"/>
    <hyperlink ref="D569" r:id="rId2600" xr:uid="{BEF8F664-B5DA-4150-9531-4C44A3F663D9}"/>
    <hyperlink ref="AE569" r:id="rId2601" xr:uid="{FA03D4FC-CC42-48BA-8D54-AF7497E2010D}"/>
    <hyperlink ref="A764" r:id="rId2602" xr:uid="{FA8323F7-06AB-427B-B4AF-72F69D149029}"/>
    <hyperlink ref="B764" r:id="rId2603" xr:uid="{8B630B25-B684-4B29-8A12-8459609D39CE}"/>
    <hyperlink ref="D764" r:id="rId2604" xr:uid="{7159042E-AED8-4110-90E3-40BD181EF77C}"/>
    <hyperlink ref="AE764" r:id="rId2605" xr:uid="{973C726D-7A42-4E7D-9E38-15DA1CA4696D}"/>
    <hyperlink ref="A290" r:id="rId2606" xr:uid="{D14B1AD5-0B99-49E9-9313-429C704A3470}"/>
    <hyperlink ref="B290" r:id="rId2607" xr:uid="{45744345-7515-4694-8218-0B55798D53ED}"/>
    <hyperlink ref="D290" r:id="rId2608" xr:uid="{3FA3D3A3-F66A-4476-962F-3482AA3A94F0}"/>
    <hyperlink ref="AE290" r:id="rId2609" xr:uid="{177AECD4-37CF-4A61-9E5C-3DD0BF2DD10A}"/>
    <hyperlink ref="A450" r:id="rId2610" xr:uid="{22430395-35E2-46A4-BD32-C5815B9EC24E}"/>
    <hyperlink ref="B450" r:id="rId2611" xr:uid="{F01EF797-894A-4A66-8364-45BC8D8FC34B}"/>
    <hyperlink ref="D450" r:id="rId2612" xr:uid="{ECF2DD7F-B74F-4003-BA2D-731075A3E123}"/>
    <hyperlink ref="AE450" r:id="rId2613" xr:uid="{F34855BC-6241-4619-BB89-819BAA359D1B}"/>
    <hyperlink ref="A451" r:id="rId2614" xr:uid="{7A10FAAD-AFEC-40AB-947B-00D08331110E}"/>
    <hyperlink ref="B451" r:id="rId2615" xr:uid="{0F44C7F1-53E1-4311-8B18-61CFDCC23DC5}"/>
    <hyperlink ref="D451" r:id="rId2616" xr:uid="{DDDC54C7-533C-4A15-B831-364AD4722BA3}"/>
    <hyperlink ref="AE451" r:id="rId2617" xr:uid="{EAE649E8-E1D1-4589-BF92-4BFF6594C0E6}"/>
    <hyperlink ref="A765" r:id="rId2618" xr:uid="{F035C289-DD50-409A-A104-9822BF42C63D}"/>
    <hyperlink ref="D765" r:id="rId2619" xr:uid="{D2B4C4AE-0B24-4156-88D7-A24141C0FBF4}"/>
    <hyperlink ref="AE765" r:id="rId2620" xr:uid="{18EA1CB6-1805-4CE0-A85E-C18F744B633A}"/>
    <hyperlink ref="A374" r:id="rId2621" xr:uid="{AC301460-8AC3-4C6F-BA81-C8646684F31C}"/>
    <hyperlink ref="B374" r:id="rId2622" xr:uid="{222FBF38-18E7-4FB4-A739-2BB8E5D87329}"/>
    <hyperlink ref="D374" r:id="rId2623" xr:uid="{980D983D-DEE4-40B4-AE8F-8EF473DEF4F4}"/>
    <hyperlink ref="AE374" r:id="rId2624" xr:uid="{957C56CC-1440-44C6-A332-FC6C00D0438E}"/>
    <hyperlink ref="A766" r:id="rId2625" xr:uid="{E1065445-811A-43AE-B964-6BAA256AD509}"/>
    <hyperlink ref="B766" r:id="rId2626" xr:uid="{6271AF9B-9DCF-4562-B363-672DA7E94215}"/>
    <hyperlink ref="D766" r:id="rId2627" xr:uid="{906696DE-F986-46FC-B06B-AAA37F0DA242}"/>
    <hyperlink ref="AE766" r:id="rId2628" xr:uid="{093667DA-671F-4F7A-B3D0-C9AC63FAAFB9}"/>
    <hyperlink ref="A767" r:id="rId2629" xr:uid="{4A9BE8D7-5F43-4ECF-AE94-DC5C528F44B9}"/>
    <hyperlink ref="B767" r:id="rId2630" xr:uid="{8774A340-73B7-452A-A05D-F57B552DAEB7}"/>
    <hyperlink ref="D767" r:id="rId2631" xr:uid="{894390F8-B397-4EE7-8095-204453AA359B}"/>
    <hyperlink ref="AE767" r:id="rId2632" xr:uid="{C91FA8F5-76D0-4CC2-8A90-1B5A62C3B67B}"/>
    <hyperlink ref="A768" r:id="rId2633" xr:uid="{8AD0A4C0-9614-4672-A0F3-77A2624A1268}"/>
    <hyperlink ref="B768" r:id="rId2634" xr:uid="{65612374-F973-45A1-A2E8-53362B28736E}"/>
    <hyperlink ref="D768" r:id="rId2635" xr:uid="{5E28D9C2-8F49-48AB-B533-FFF4401EB8F1}"/>
    <hyperlink ref="AE768" r:id="rId2636" xr:uid="{2E19823D-D472-43A2-ABFA-05A328CB18C3}"/>
    <hyperlink ref="A769" r:id="rId2637" xr:uid="{E44005E6-438C-4938-ADC5-1ABA1939D1AF}"/>
    <hyperlink ref="B769" r:id="rId2638" xr:uid="{9809635C-E077-424F-82A4-718F591CECA5}"/>
    <hyperlink ref="D769" r:id="rId2639" xr:uid="{9080560C-57B0-4D40-8B4C-1DB2FCC24AB3}"/>
    <hyperlink ref="AE769" r:id="rId2640" xr:uid="{478BE224-7729-47EC-8447-42865A4DD937}"/>
    <hyperlink ref="A770" r:id="rId2641" xr:uid="{1F303EC0-1DA0-4382-90E3-C8332F964FC3}"/>
    <hyperlink ref="B770" r:id="rId2642" xr:uid="{CB4F1A41-8883-4958-92A4-CB0DF11D8CE0}"/>
    <hyperlink ref="D770" r:id="rId2643" xr:uid="{93BDA4E1-0EBA-4428-A0AA-0C604B57D3C4}"/>
    <hyperlink ref="AE770" r:id="rId2644" xr:uid="{1D49AF08-ABD5-40DC-BDC0-5AB251024A47}"/>
    <hyperlink ref="A91" r:id="rId2645" xr:uid="{E7AFFBEC-D5E1-49FD-B465-BB8B9CF984DF}"/>
    <hyperlink ref="B91" r:id="rId2646" xr:uid="{A33D9CDC-A6A0-4CA2-90E2-47DC8BE3F8AF}"/>
    <hyperlink ref="D91" r:id="rId2647" xr:uid="{E171DA51-14CD-4B67-8CD1-F62B10D6325C}"/>
    <hyperlink ref="AE91" r:id="rId2648" xr:uid="{0BD4D553-D6F8-4441-8DD3-3244D638FA7B}"/>
    <hyperlink ref="A138" r:id="rId2649" xr:uid="{25138C52-EEFA-4B5B-A734-31A0D888C16E}"/>
    <hyperlink ref="B138" r:id="rId2650" xr:uid="{7357FDD1-2A14-4173-9D5F-0ED855011460}"/>
    <hyperlink ref="D138" r:id="rId2651" xr:uid="{CAA4F962-B0A8-49FD-A296-F5CC0B41D401}"/>
    <hyperlink ref="AE138" r:id="rId2652" xr:uid="{BCAB342D-BA5E-4DC7-AB1A-12A2760D1CCE}"/>
    <hyperlink ref="A570" r:id="rId2653" xr:uid="{A36F9B37-1395-43B6-BE2C-A5FE1372A3C2}"/>
    <hyperlink ref="B570" r:id="rId2654" xr:uid="{19DF005C-830D-4B07-A0F8-E151F0F6AC9D}"/>
    <hyperlink ref="D570" r:id="rId2655" xr:uid="{58DACD17-C75B-4609-A658-86C3199F05D1}"/>
    <hyperlink ref="AE570" r:id="rId2656" xr:uid="{9C50892F-1B8D-4959-B618-9E1C40B11407}"/>
    <hyperlink ref="A45" r:id="rId2657" xr:uid="{E3A35174-79E1-49C4-9248-184AF7E91468}"/>
    <hyperlink ref="B45" r:id="rId2658" xr:uid="{FDA0A6B3-42DE-44DE-B807-27D2810596E5}"/>
    <hyperlink ref="D45" r:id="rId2659" xr:uid="{EE6C7F34-EA69-4646-B89B-5543E2ECC201}"/>
    <hyperlink ref="AE45" r:id="rId2660" xr:uid="{096CA68C-C2D5-4E14-A135-C6143868CD0D}"/>
    <hyperlink ref="A291" r:id="rId2661" xr:uid="{E203E994-35C6-44D2-BBE9-9555B7DB5476}"/>
    <hyperlink ref="B291" r:id="rId2662" xr:uid="{F34EC6EB-C4B8-4A13-8293-F6BA9159B8E3}"/>
    <hyperlink ref="D291" r:id="rId2663" xr:uid="{CBAA7936-5F9B-409C-B9A1-9703307375F7}"/>
    <hyperlink ref="AE291" r:id="rId2664" xr:uid="{28B7E765-84A4-42FC-B2D3-D2F242CB6CFF}"/>
    <hyperlink ref="A571" r:id="rId2665" xr:uid="{6F7CBF49-DC26-4B85-8649-806BF9AB3644}"/>
    <hyperlink ref="B571" r:id="rId2666" xr:uid="{8CB6512F-E630-4EEE-84D9-A19EF25D3CE9}"/>
    <hyperlink ref="D571" r:id="rId2667" xr:uid="{E78A1790-09A6-48EB-8986-D6E33B82459B}"/>
    <hyperlink ref="AE571" r:id="rId2668" xr:uid="{67A706E0-E367-4E53-AFDF-19D9EA927128}"/>
    <hyperlink ref="A771" r:id="rId2669" xr:uid="{857C88C4-08F2-4804-8F20-B6BFE4F38F8A}"/>
    <hyperlink ref="B771" r:id="rId2670" xr:uid="{E65CF0B8-3BA2-4E2E-A6A5-C7ABF4F8B999}"/>
    <hyperlink ref="D771" r:id="rId2671" xr:uid="{096DEC30-2DE1-4EAE-8849-0CF59CF60E6B}"/>
    <hyperlink ref="AE771" r:id="rId2672" xr:uid="{A84A0AB9-BEC6-474B-9DC6-732700B1AA37}"/>
    <hyperlink ref="A52" r:id="rId2673" xr:uid="{73FE2999-2A0E-4C1A-B5F8-AF98DD1F2A1F}"/>
    <hyperlink ref="B52" r:id="rId2674" xr:uid="{988668C2-C624-4C0B-B88B-3960E6303547}"/>
    <hyperlink ref="D52" r:id="rId2675" xr:uid="{AD0EF241-730C-4651-8B9B-E3528CDF551F}"/>
    <hyperlink ref="AE52" r:id="rId2676" xr:uid="{3FB4A35A-CF66-4294-BF03-40A3D846E6D9}"/>
    <hyperlink ref="A572" r:id="rId2677" xr:uid="{7042BD10-49CE-4797-B757-4E876CD9B854}"/>
    <hyperlink ref="B572" r:id="rId2678" xr:uid="{9653F7EE-E582-4B37-BF2D-EB3A051AED72}"/>
    <hyperlink ref="D572" r:id="rId2679" xr:uid="{1220311D-DD03-4872-928A-D8546419B366}"/>
    <hyperlink ref="AE572" r:id="rId2680" xr:uid="{4C3181F3-0DD9-4166-88FE-80CEA2347E93}"/>
    <hyperlink ref="A77" r:id="rId2681" xr:uid="{3520B2E1-CA77-40CC-8EDD-BB00406E7F87}"/>
    <hyperlink ref="B77" r:id="rId2682" xr:uid="{56C415C5-9B9A-4B98-A9F0-7789C770825D}"/>
    <hyperlink ref="D77" r:id="rId2683" xr:uid="{65A83A45-0318-4DAC-BA9C-701834EEDB52}"/>
    <hyperlink ref="AE77" r:id="rId2684" xr:uid="{EB6AEF1A-6894-4128-9A67-0D740989E7C0}"/>
    <hyperlink ref="A346" r:id="rId2685" xr:uid="{4AC26ABF-6F97-4A8C-BEBC-C2D65AF9B4FC}"/>
    <hyperlink ref="B346" r:id="rId2686" xr:uid="{1393E6CB-D792-4225-992F-2DA8C6BDF189}"/>
    <hyperlink ref="D346" r:id="rId2687" xr:uid="{50F11430-2931-4ED0-983F-1097FB2279D5}"/>
    <hyperlink ref="AE346" r:id="rId2688" xr:uid="{255F7528-A37D-40DC-8CBB-1BB6A6A6C6DB}"/>
    <hyperlink ref="A772" r:id="rId2689" xr:uid="{84EE873B-D081-4DAB-9E28-A0236F9597F8}"/>
    <hyperlink ref="B772" r:id="rId2690" xr:uid="{6CB728BB-FBE6-420F-AA51-41AD0100C2B5}"/>
    <hyperlink ref="D772" r:id="rId2691" xr:uid="{2E4B4307-4664-4875-A63E-E4DB0B53A2DB}"/>
    <hyperlink ref="AE772" r:id="rId2692" xr:uid="{F80D84B4-E5F6-47D4-9742-D545BA13833D}"/>
    <hyperlink ref="A506" r:id="rId2693" xr:uid="{34BD5225-8DBD-46EF-A2AB-9017FF490467}"/>
    <hyperlink ref="B506" r:id="rId2694" xr:uid="{B947AA00-9EC0-4F25-B79A-21F546CCA360}"/>
    <hyperlink ref="D506" r:id="rId2695" xr:uid="{2CED06F9-2739-4631-A97D-68F2A21D2F9D}"/>
    <hyperlink ref="AE506" r:id="rId2696" xr:uid="{C04C82FF-2128-44DA-ADE8-66639964CBEF}"/>
    <hyperlink ref="A347" r:id="rId2697" xr:uid="{C3D61C9E-76D7-49F8-A984-8A5DEBBD0165}"/>
    <hyperlink ref="B347" r:id="rId2698" xr:uid="{6E0529F4-8FB0-43E9-9885-34A2BE54A1F0}"/>
    <hyperlink ref="D347" r:id="rId2699" xr:uid="{7C1DB479-2980-4FA1-87B4-CED91BE5E7D3}"/>
    <hyperlink ref="AE347" r:id="rId2700" xr:uid="{94E3CAB9-6241-47D1-B43E-9B665C06590F}"/>
    <hyperlink ref="A773" r:id="rId2701" xr:uid="{A7D2EDC4-E43E-4C47-931D-CEAB9BEDC3C9}"/>
    <hyperlink ref="B773" r:id="rId2702" xr:uid="{F8B2ECB9-A3BC-436C-9291-0A197CAF4D87}"/>
    <hyperlink ref="D773" r:id="rId2703" xr:uid="{815A8849-0857-44A7-8524-EE1526DD5D67}"/>
    <hyperlink ref="AE773" r:id="rId2704" xr:uid="{BE3DBD9F-9062-4EF8-AE0B-97623A1D5B7E}"/>
    <hyperlink ref="A774" r:id="rId2705" xr:uid="{586B1145-8A45-48EF-8067-DABEBF6E7DF1}"/>
    <hyperlink ref="B774" r:id="rId2706" xr:uid="{E7DAAA8B-4B42-4D26-BE6E-1F43D55064F0}"/>
    <hyperlink ref="D774" r:id="rId2707" xr:uid="{47E687ED-A2B5-42E9-A3D0-F8C9D2B271A0}"/>
    <hyperlink ref="AE774" r:id="rId2708" xr:uid="{E890144E-3AD5-4D72-B029-CD87682BC72E}"/>
    <hyperlink ref="A775" r:id="rId2709" xr:uid="{72E0D2EF-8F23-478E-ACCB-DCC2A3B68CB2}"/>
    <hyperlink ref="B775" r:id="rId2710" xr:uid="{9BF6A3E1-3C85-4618-B0FD-75615A8B39AB}"/>
    <hyperlink ref="D775" r:id="rId2711" xr:uid="{D909F1BC-E785-4C1C-ADBB-377A5A45CBE1}"/>
    <hyperlink ref="AE775" r:id="rId2712" xr:uid="{B700A118-D7FB-4964-AED0-76F42F4790D0}"/>
    <hyperlink ref="A776" r:id="rId2713" xr:uid="{14AC384F-9282-4601-9BEF-A0A4C5CD0475}"/>
    <hyperlink ref="B776" r:id="rId2714" xr:uid="{BF4912B5-23B2-47D7-85C6-DA419D233F1D}"/>
    <hyperlink ref="D776" r:id="rId2715" xr:uid="{ECEF9A7C-C95E-44ED-AB69-A17324D919E4}"/>
    <hyperlink ref="AE776" r:id="rId2716" xr:uid="{57AB6D1B-78BE-4E24-A747-8934E29E80F6}"/>
    <hyperlink ref="A777" r:id="rId2717" xr:uid="{E6802809-15D4-4F11-9CBB-0EBF360E1D23}"/>
    <hyperlink ref="B777" r:id="rId2718" xr:uid="{24D8CFA9-8762-4057-B219-6FC1246EC0C7}"/>
    <hyperlink ref="D777" r:id="rId2719" xr:uid="{86C21466-8D65-4FEF-B814-8085F753EB7D}"/>
    <hyperlink ref="AE777" r:id="rId2720" xr:uid="{AE437C59-61C4-4E5C-8450-AABE45DEAE49}"/>
    <hyperlink ref="A778" r:id="rId2721" xr:uid="{77A77230-55C9-464C-9071-55D4633329D3}"/>
    <hyperlink ref="B778" r:id="rId2722" xr:uid="{6FEF728F-33E9-42C3-9A7A-43A64408C3FE}"/>
    <hyperlink ref="D778" r:id="rId2723" xr:uid="{F07E3BDB-8130-49B3-A513-345736B79F72}"/>
    <hyperlink ref="AE778" r:id="rId2724" xr:uid="{2DABBBBD-699F-4F33-ADC6-78818B5F193B}"/>
    <hyperlink ref="A573" r:id="rId2725" xr:uid="{86116668-8955-41D3-8684-7CAA7A5747AF}"/>
    <hyperlink ref="B573" r:id="rId2726" xr:uid="{425B59CA-BEDB-4C5A-A430-DC43EBD09DA3}"/>
    <hyperlink ref="D573" r:id="rId2727" xr:uid="{8274C9AF-A961-4620-91DF-E913DA707829}"/>
    <hyperlink ref="AE573" r:id="rId2728" xr:uid="{C371C1F4-B400-467A-94DA-D64CCC20C947}"/>
    <hyperlink ref="A409" r:id="rId2729" xr:uid="{0C6A3F56-F9EB-4281-94DA-B463BF9B23F6}"/>
    <hyperlink ref="B409" r:id="rId2730" xr:uid="{597F13D0-BA83-405E-B350-C21488AF89F3}"/>
    <hyperlink ref="D409" r:id="rId2731" xr:uid="{8252038E-0626-4397-8186-B4F60E7444AF}"/>
    <hyperlink ref="AE409" r:id="rId2732" xr:uid="{B10F79C8-08E0-4478-8373-561CBD42BCA3}"/>
    <hyperlink ref="A779" r:id="rId2733" xr:uid="{DB57999D-9FCE-4F17-8D2B-C2A704E870D9}"/>
    <hyperlink ref="B779" r:id="rId2734" xr:uid="{25004835-822C-4308-BEDA-FC729665796C}"/>
    <hyperlink ref="D779" r:id="rId2735" xr:uid="{08F6B56E-B57C-4A17-ABBC-EC17F4AFBC2A}"/>
    <hyperlink ref="AE779" r:id="rId2736" xr:uid="{E289B135-BACE-44A3-8626-71E1E6686356}"/>
    <hyperlink ref="A292" r:id="rId2737" xr:uid="{F2FD8C2D-54B2-4122-A486-C26D260D2030}"/>
    <hyperlink ref="B292" r:id="rId2738" xr:uid="{A4C4658A-4F67-4DC2-BCB5-06DA9FE89F25}"/>
    <hyperlink ref="D292" r:id="rId2739" xr:uid="{EE1A3C90-DD3D-4CE7-A72F-00FDE6711730}"/>
    <hyperlink ref="AE292" r:id="rId2740" xr:uid="{3C0CF4ED-7276-4412-AD28-232BAFCD9593}"/>
    <hyperlink ref="A452" r:id="rId2741" xr:uid="{07443BBC-82F5-4DA4-A1F9-0EC56D65887D}"/>
    <hyperlink ref="B452" r:id="rId2742" xr:uid="{C42CA58E-06B9-4760-B6BA-AA5220CC22C6}"/>
    <hyperlink ref="D452" r:id="rId2743" xr:uid="{75AC6F67-B79C-4D4E-9A90-A4E84FA33F6C}"/>
    <hyperlink ref="AE452" r:id="rId2744" xr:uid="{1214D680-18EC-4DB4-9F04-BAE4F5B48A3A}"/>
    <hyperlink ref="A507" r:id="rId2745" xr:uid="{22CA06A4-43FC-49B9-ABE6-356F643778B5}"/>
    <hyperlink ref="B507" r:id="rId2746" xr:uid="{F1FB7127-3A8A-4655-A9D0-ECA22F111CEB}"/>
    <hyperlink ref="D507" r:id="rId2747" xr:uid="{917EFE3E-F103-4C67-98F0-D44D3ACB7151}"/>
    <hyperlink ref="AE507" r:id="rId2748" xr:uid="{BBC340A6-DCBE-476A-A99B-434C0E3B4BD2}"/>
    <hyperlink ref="A780" r:id="rId2749" xr:uid="{0EB0E63B-85C5-49DD-B716-B44F8A25C0A2}"/>
    <hyperlink ref="B780" r:id="rId2750" xr:uid="{C7BFE50C-1157-4332-9873-FD911A3A51B2}"/>
    <hyperlink ref="D780" r:id="rId2751" xr:uid="{A5EBC161-ACC4-4CB3-BC59-631C259A6E66}"/>
    <hyperlink ref="AE780" r:id="rId2752" xr:uid="{5FFDEA95-D047-4392-8966-14DD8A912B5C}"/>
    <hyperlink ref="A92" r:id="rId2753" xr:uid="{5877B700-9856-4CDE-9C25-D820C860D4BB}"/>
    <hyperlink ref="B92" r:id="rId2754" xr:uid="{D7F0E6F8-2179-4A50-9CB1-EC95E7DE278E}"/>
    <hyperlink ref="D92" r:id="rId2755" xr:uid="{6B458BDD-8C1C-4D3A-A8E5-0862C9C04F46}"/>
    <hyperlink ref="AE92" r:id="rId2756" xr:uid="{FC5F03EF-5F37-4E21-8C65-A9731595D381}"/>
    <hyperlink ref="A214" r:id="rId2757" xr:uid="{A569FA9A-28D5-44E7-8736-0A9590CD254C}"/>
    <hyperlink ref="B214" r:id="rId2758" xr:uid="{360B36CF-2269-4489-926F-378C938BFF65}"/>
    <hyperlink ref="D214" r:id="rId2759" xr:uid="{B6DD188E-7BAC-47E4-810B-CF0F06395B2E}"/>
    <hyperlink ref="AE214" r:id="rId2760" xr:uid="{0682BBC3-652B-4547-9298-2B449E9A6D48}"/>
    <hyperlink ref="A269" r:id="rId2761" xr:uid="{287358B8-F2F8-44E8-B206-179983D7FB44}"/>
    <hyperlink ref="B269" r:id="rId2762" xr:uid="{C6144E0A-BA87-4682-A2DE-981F7ACA7BB5}"/>
    <hyperlink ref="D269" r:id="rId2763" xr:uid="{2BFF6418-994D-46AF-A785-F523C2D83991}"/>
    <hyperlink ref="AE269" r:id="rId2764" xr:uid="{B89175A9-8EDB-4706-B1D0-E8BB7EF04C12}"/>
    <hyperlink ref="A781" r:id="rId2765" xr:uid="{06C57846-87AA-45CC-922D-A794DCF4AD04}"/>
    <hyperlink ref="B781" r:id="rId2766" xr:uid="{6DAA615D-1FF0-4DC5-8316-6F4C1B699CF7}"/>
    <hyperlink ref="D781" r:id="rId2767" xr:uid="{BE9CC29C-206E-45F4-9817-1581134A7207}"/>
    <hyperlink ref="AE781" r:id="rId2768" xr:uid="{044F718C-FFC3-4873-A626-57036E7DEC6F}"/>
    <hyperlink ref="A195" r:id="rId2769" xr:uid="{ADDC7C50-1F90-44ED-95C7-FA3CB4A83D4B}"/>
    <hyperlink ref="B195" r:id="rId2770" xr:uid="{4971D8B9-D87E-44AB-A7A4-BFC68A64558D}"/>
    <hyperlink ref="D195" r:id="rId2771" xr:uid="{78A8A54A-3CEE-4110-A718-CF17BCAF2653}"/>
    <hyperlink ref="AE195" r:id="rId2772" xr:uid="{F1A4A2D7-55C0-4D11-B6AF-29565AB01B21}"/>
    <hyperlink ref="A782" r:id="rId2773" xr:uid="{DC71D528-0E2E-41CC-B79F-674E56683044}"/>
    <hyperlink ref="B782" r:id="rId2774" xr:uid="{6F9C474C-E92D-47B7-A232-698697E2EDF3}"/>
    <hyperlink ref="D782" r:id="rId2775" xr:uid="{9BD43A20-8AE3-44C4-8A92-7FF07EBAC7D0}"/>
    <hyperlink ref="AE782" r:id="rId2776" xr:uid="{2B859C24-D756-4F58-8AEE-5DAFF22BCF13}"/>
    <hyperlink ref="A293" r:id="rId2777" xr:uid="{FFB6FF2C-655A-4F18-BF82-3F1442216135}"/>
    <hyperlink ref="B293" r:id="rId2778" xr:uid="{06FE36F7-F4F7-4A48-A2FB-0173964B8177}"/>
    <hyperlink ref="D293" r:id="rId2779" xr:uid="{A0F4C3F3-F6ED-4115-9307-B00B44C61691}"/>
    <hyperlink ref="AE293" r:id="rId2780" xr:uid="{A5054CC4-249B-4605-ADEA-08193C1EE77F}"/>
    <hyperlink ref="A783" r:id="rId2781" xr:uid="{ACFAAB2D-0328-4751-AF06-10A51B54BCC2}"/>
    <hyperlink ref="B783" r:id="rId2782" xr:uid="{9710625E-46D5-49E1-8665-9824DDD5B2FC}"/>
    <hyperlink ref="D783" r:id="rId2783" xr:uid="{FC71B57B-7841-48C5-BDBC-7793ABD202C1}"/>
    <hyperlink ref="AE783" r:id="rId2784" xr:uid="{A072EDB4-C9EE-4167-921C-E6F948ADD74E}"/>
    <hyperlink ref="A508" r:id="rId2785" xr:uid="{9C3B1803-DAD2-434E-A29F-FA718DA30811}"/>
    <hyperlink ref="B508" r:id="rId2786" xr:uid="{D0AAF6DE-2FF0-468B-BBC4-C463B4406B05}"/>
    <hyperlink ref="D508" r:id="rId2787" xr:uid="{C6242825-F48E-4BFF-843E-165693D625FC}"/>
    <hyperlink ref="AE508" r:id="rId2788" xr:uid="{2A4374DE-8FC9-47C5-86A5-7108961B0C82}"/>
    <hyperlink ref="A574" r:id="rId2789" xr:uid="{F4ECD1A5-9B52-4F26-872C-2FD4A3914E05}"/>
    <hyperlink ref="B574" r:id="rId2790" xr:uid="{E40FA27C-7C24-4228-8490-B99F210608B8}"/>
    <hyperlink ref="D574" r:id="rId2791" xr:uid="{11B22778-4A67-497A-9BB1-0329A82416ED}"/>
    <hyperlink ref="AE574" r:id="rId2792" xr:uid="{2E6AD00E-114E-4162-AC63-F446816BB0C1}"/>
    <hyperlink ref="A294" r:id="rId2793" xr:uid="{39E910A8-9C13-4080-A462-7475C0BA9C22}"/>
    <hyperlink ref="B294" r:id="rId2794" xr:uid="{6D1437F8-2CD8-43A0-AF71-9F943318E6D8}"/>
    <hyperlink ref="D294" r:id="rId2795" xr:uid="{3972E973-4F5E-4E3B-9003-5646F28D7F5E}"/>
    <hyperlink ref="AE294" r:id="rId2796" xr:uid="{C5F1C78F-8ADA-4631-BF5A-E5EB4CF68670}"/>
    <hyperlink ref="A784" r:id="rId2797" xr:uid="{966655E2-A2A7-4C9C-B198-6BF8143A6145}"/>
    <hyperlink ref="B784" r:id="rId2798" xr:uid="{470A3BC5-3F9C-44DE-B946-08BED7728F5A}"/>
    <hyperlink ref="D784" r:id="rId2799" xr:uid="{A72C7AEE-A36E-4172-B638-88B82734C0E0}"/>
    <hyperlink ref="AE784" r:id="rId2800" xr:uid="{7AEAE68C-90AF-445B-B055-4610D6328383}"/>
    <hyperlink ref="A575" r:id="rId2801" xr:uid="{1983C166-3C69-4938-844F-D0999B84AE96}"/>
    <hyperlink ref="B575" r:id="rId2802" xr:uid="{0DD2A45F-3005-498D-A89B-FA1B4444C134}"/>
    <hyperlink ref="D575" r:id="rId2803" xr:uid="{050CADAC-89E9-4B27-AA2E-E7DC252A2FE8}"/>
    <hyperlink ref="AE575" r:id="rId2804" xr:uid="{65A1D1F5-5001-4790-A356-02C3A283F28A}"/>
    <hyperlink ref="A785" r:id="rId2805" xr:uid="{BD622D77-8869-4F37-9282-5FB84EBF3128}"/>
    <hyperlink ref="B785" r:id="rId2806" xr:uid="{05E203E7-8CBC-4BBA-A784-4C8A6AB5A3F8}"/>
    <hyperlink ref="D785" r:id="rId2807" xr:uid="{615F78E8-6E85-48C4-96B8-E1D08EECCFC1}"/>
    <hyperlink ref="AE785" r:id="rId2808" xr:uid="{5DB443C6-7D57-4350-80F8-1F3E65FE80D7}"/>
    <hyperlink ref="A71" r:id="rId2809" xr:uid="{451BBD5B-9024-44BB-913E-FA6B98F7CACD}"/>
    <hyperlink ref="B71" r:id="rId2810" xr:uid="{DDFA13E6-491E-45A6-BB00-E8FCD2E11A35}"/>
    <hyperlink ref="D71" r:id="rId2811" xr:uid="{9C3ACC33-E6E6-4D5C-9C4A-0F1F87925965}"/>
    <hyperlink ref="AE71" r:id="rId2812" xr:uid="{68558499-8787-46A6-99B5-261CF48CB09C}"/>
    <hyperlink ref="A114" r:id="rId2813" xr:uid="{22169347-3166-4B6B-B7CD-A5B8530DE59E}"/>
    <hyperlink ref="B114" r:id="rId2814" xr:uid="{6B4B0292-22CB-4EB9-A17A-A20721AC8B5A}"/>
    <hyperlink ref="D114" r:id="rId2815" xr:uid="{9F9C2684-6A6D-4DCB-B60C-3B9790B23E7E}"/>
    <hyperlink ref="AE114" r:id="rId2816" xr:uid="{0BDD615F-1B64-44E1-B5C5-868930ED47AF}"/>
    <hyperlink ref="A181" r:id="rId2817" xr:uid="{1546DE66-6B42-4B9E-816A-05AA51987D2A}"/>
    <hyperlink ref="B181" r:id="rId2818" xr:uid="{1F99D979-ADD6-4FA0-8350-960101287FD3}"/>
    <hyperlink ref="D181" r:id="rId2819" xr:uid="{CDC98B78-0BCD-4624-852F-33E41709A7FC}"/>
    <hyperlink ref="AE181" r:id="rId2820" xr:uid="{AF9E0979-CAB9-4114-81E5-B32905211A38}"/>
    <hyperlink ref="A576" r:id="rId2821" xr:uid="{94097FF8-277B-4E63-BF39-1EFDFA8927BD}"/>
    <hyperlink ref="B576" r:id="rId2822" xr:uid="{E226EC45-978A-44AB-B110-1DAFA1641F51}"/>
    <hyperlink ref="D576" r:id="rId2823" xr:uid="{7776C28A-4875-4DD5-88E4-2369768C920F}"/>
    <hyperlink ref="AE576" r:id="rId2824" xr:uid="{913FE523-152C-4C79-AA92-6BDB259D1158}"/>
    <hyperlink ref="A453" r:id="rId2825" xr:uid="{3061F46F-65D3-45E0-BFB0-BCDE26F96E99}"/>
    <hyperlink ref="B453" r:id="rId2826" xr:uid="{ADBB40E0-81EC-4C5F-B839-D0443A5240E9}"/>
    <hyperlink ref="D453" r:id="rId2827" xr:uid="{28A11CDB-0A4C-4609-A728-9ACEE9DC4DD7}"/>
    <hyperlink ref="AE453" r:id="rId2828" xr:uid="{6F821DEC-376F-45B4-9214-D50BE9D2BB71}"/>
    <hyperlink ref="A786" r:id="rId2829" xr:uid="{27DDF3E0-2F6C-40A1-8D4B-43D6A15BA829}"/>
    <hyperlink ref="B786" r:id="rId2830" xr:uid="{2C0609CF-0869-43CF-B854-2ADA5CE260D6}"/>
    <hyperlink ref="D786" r:id="rId2831" xr:uid="{21DE57DC-49D5-4207-BFBF-EA2FA6518123}"/>
    <hyperlink ref="AE786" r:id="rId2832" xr:uid="{2B4B58B9-AEF8-47AC-9FFA-23E7592DEB3E}"/>
    <hyperlink ref="A787" r:id="rId2833" xr:uid="{F13C7619-6ACB-4635-900F-5C71FBB156E4}"/>
    <hyperlink ref="B787" r:id="rId2834" xr:uid="{1A6CCA8D-5C38-4C50-8F4D-70BC6ADE28C0}"/>
    <hyperlink ref="D787" r:id="rId2835" xr:uid="{E4C4899E-B919-4CA8-B878-7838B287A7B6}"/>
    <hyperlink ref="AE787" r:id="rId2836" xr:uid="{9476EAA0-F1BA-4A5A-A4A3-CB523CD143A2}"/>
    <hyperlink ref="A228" r:id="rId2837" xr:uid="{9AB68235-5D1E-45F4-A13B-94496BE984D6}"/>
    <hyperlink ref="B228" r:id="rId2838" xr:uid="{7A8B785F-8AFF-498C-B0EB-E40B38D200B2}"/>
    <hyperlink ref="D228" r:id="rId2839" xr:uid="{75D2F165-5067-4096-ABB5-2CA2196A3AE4}"/>
    <hyperlink ref="AE228" r:id="rId2840" xr:uid="{88F7AD7D-9BEA-4DF7-AA2C-673814E952F3}"/>
    <hyperlink ref="A78" r:id="rId2841" xr:uid="{F2E4E90B-80F4-46A0-B3C0-0B4A9F58096B}"/>
    <hyperlink ref="B78" r:id="rId2842" xr:uid="{96935092-31FA-49FE-857F-D7880D3A8036}"/>
    <hyperlink ref="D78" r:id="rId2843" xr:uid="{439D6AE3-67A8-4840-8682-DDC14268F16C}"/>
    <hyperlink ref="AE78" r:id="rId2844" xr:uid="{14581B7C-4C5E-49A2-A06A-A776EBD79B79}"/>
    <hyperlink ref="A229" r:id="rId2845" xr:uid="{0914BE07-FA73-4D2A-9FA4-E98955BCFC07}"/>
    <hyperlink ref="B229" r:id="rId2846" xr:uid="{B9F0A44A-BAC2-4C5E-B952-17D4227482D8}"/>
    <hyperlink ref="D229" r:id="rId2847" xr:uid="{19D9EB9C-701E-44C5-9F30-BE870387722E}"/>
    <hyperlink ref="AE229" r:id="rId2848" xr:uid="{98662586-BCF2-4C3D-91CC-A47322000D9B}"/>
    <hyperlink ref="A375" r:id="rId2849" xr:uid="{C71B1067-ABB7-46CF-B3D7-A170A48F24A3}"/>
    <hyperlink ref="B375" r:id="rId2850" xr:uid="{65C96827-1DA2-4D5F-B046-111F694F8B19}"/>
    <hyperlink ref="D375" r:id="rId2851" xr:uid="{BB7B3953-30E1-4EB7-B81F-2F8473AE79B0}"/>
    <hyperlink ref="AE375" r:id="rId2852" xr:uid="{B9E59D0F-DA40-4FF2-84CF-708FEF9C4D43}"/>
    <hyperlink ref="A196" r:id="rId2853" xr:uid="{5675CB47-2EDF-4158-93C6-AA90BD459C7E}"/>
    <hyperlink ref="B196" r:id="rId2854" xr:uid="{06E4527C-5B4A-430A-AC0A-396F7C515146}"/>
    <hyperlink ref="D196" r:id="rId2855" xr:uid="{A262AE76-DAA1-4424-8451-7F4C576A2592}"/>
    <hyperlink ref="AE196" r:id="rId2856" xr:uid="{48A7155D-AE34-4CB8-AA16-592721B20B91}"/>
    <hyperlink ref="A197" r:id="rId2857" xr:uid="{DD428EFC-6DCB-4DD3-8616-6F0319D71DBF}"/>
    <hyperlink ref="B197" r:id="rId2858" xr:uid="{6C746BC9-1FCD-4DDC-85C3-7C103E1E0F61}"/>
    <hyperlink ref="D197" r:id="rId2859" xr:uid="{AA7060CC-A384-4A71-B7C1-DC6B739D5112}"/>
    <hyperlink ref="AE197" r:id="rId2860" xr:uid="{68ABCA7B-17E8-419B-A5C3-960D17CEA192}"/>
    <hyperlink ref="A182" r:id="rId2861" xr:uid="{1E67DFA3-F7F7-4943-AED5-2335BEAB161E}"/>
    <hyperlink ref="B182" r:id="rId2862" xr:uid="{0561BD34-28F4-49A9-B3AE-16C91C7DAA04}"/>
    <hyperlink ref="D182" r:id="rId2863" xr:uid="{6FFFDD64-9389-4BF3-A65F-CBD69625B1C2}"/>
    <hyperlink ref="AE182" r:id="rId2864" xr:uid="{07FD1076-357B-49E6-93B3-0F5C9C93885A}"/>
    <hyperlink ref="A348" r:id="rId2865" xr:uid="{9E5728E4-5C90-438C-9482-A700A0BB0FF3}"/>
    <hyperlink ref="B348" r:id="rId2866" xr:uid="{B151A16B-37EC-42BA-A664-E926012DF523}"/>
    <hyperlink ref="D348" r:id="rId2867" xr:uid="{5F0922E4-B19C-4363-A1A2-40D4A1269836}"/>
    <hyperlink ref="AE348" r:id="rId2868" xr:uid="{E230B545-FC17-43B3-A218-B6442150E4AC}"/>
    <hyperlink ref="A788" r:id="rId2869" xr:uid="{96F94452-57FE-44F7-ADD6-6AFA69719F20}"/>
    <hyperlink ref="B788" r:id="rId2870" xr:uid="{B2C34EB0-AC12-49F8-9F4F-5D5300E3D67D}"/>
    <hyperlink ref="D788" r:id="rId2871" xr:uid="{F390853E-7575-49CF-8A16-8BC3BE9BBF6F}"/>
    <hyperlink ref="AE788" r:id="rId2872" xr:uid="{A207AB51-C0C1-4224-A976-7627AE841FC7}"/>
    <hyperlink ref="A295" r:id="rId2873" xr:uid="{BA5C3512-EAB8-41CF-B4A9-5DF5DFEC9553}"/>
    <hyperlink ref="B295" r:id="rId2874" xr:uid="{5C8FB0EA-ACC7-409B-B526-7CFE63586CCF}"/>
    <hyperlink ref="D295" r:id="rId2875" xr:uid="{42349B45-A648-4897-85C0-C45F817E272D}"/>
    <hyperlink ref="AE295" r:id="rId2876" xr:uid="{0EC6A9E2-9B5F-4B6A-952D-7AB1337CA972}"/>
    <hyperlink ref="A256" r:id="rId2877" xr:uid="{5919938A-ED5E-427C-A132-993FB9FB813F}"/>
    <hyperlink ref="B256" r:id="rId2878" xr:uid="{2E6A3E09-8627-492A-8B9E-58CBCD08C37F}"/>
    <hyperlink ref="D256" r:id="rId2879" xr:uid="{93DA65A5-EC79-4F66-B637-D057655A3E97}"/>
    <hyperlink ref="AE256" r:id="rId2880" xr:uid="{CB149535-ECDC-4DAD-AC10-167DB8A5A329}"/>
    <hyperlink ref="A789" r:id="rId2881" xr:uid="{7D953306-5984-4B94-968B-0BFE8B0B164D}"/>
    <hyperlink ref="B789" r:id="rId2882" xr:uid="{55B0EC33-11EF-42A3-8928-F038361445BD}"/>
    <hyperlink ref="D789" r:id="rId2883" xr:uid="{7DD5587E-CF06-4F4A-A53B-EAF01FC3349B}"/>
    <hyperlink ref="AE789" r:id="rId2884" xr:uid="{82A73F3F-D2E8-4F84-B59C-048D3336BD83}"/>
    <hyperlink ref="A509" r:id="rId2885" xr:uid="{9CC7B9F9-C4C1-46D6-AA50-2F69A7EA89D8}"/>
    <hyperlink ref="B509" r:id="rId2886" xr:uid="{AE645DCC-1591-477D-95BF-BAD615B3118A}"/>
    <hyperlink ref="D509" r:id="rId2887" xr:uid="{A27BBC8F-D6F5-442E-AC60-E2A1755A1A68}"/>
    <hyperlink ref="AE509" r:id="rId2888" xr:uid="{533289D4-4F98-4934-A227-F61532BBFC23}"/>
    <hyperlink ref="A198" r:id="rId2889" xr:uid="{BE1457AB-D310-48B7-A373-81373F0EB1B3}"/>
    <hyperlink ref="B198" r:id="rId2890" xr:uid="{65E10A9E-9FB5-4E32-A2D2-F9A16BB41BBE}"/>
    <hyperlink ref="D198" r:id="rId2891" xr:uid="{00A7941A-AA88-45DB-AACC-39773E45C685}"/>
    <hyperlink ref="AE198" r:id="rId2892" xr:uid="{B5D8EA96-A5A3-4EB4-B07C-AC870ECAC2AC}"/>
    <hyperlink ref="A454" r:id="rId2893" xr:uid="{91AF7222-021F-4628-8D1D-27C6E7626B15}"/>
    <hyperlink ref="B454" r:id="rId2894" xr:uid="{FA36DAE7-140D-41F8-A1B5-9FFA6CA97F7C}"/>
    <hyperlink ref="D454" r:id="rId2895" xr:uid="{5E46EEB8-4A8A-44EF-8ACF-0B9657768EB8}"/>
    <hyperlink ref="AE454" r:id="rId2896" xr:uid="{D1AC64D9-70D9-420A-9784-BCACA21AD308}"/>
    <hyperlink ref="A455" r:id="rId2897" xr:uid="{BDFBE75B-5922-44A6-BEA2-1687503193E9}"/>
    <hyperlink ref="B455" r:id="rId2898" xr:uid="{0400F5A2-2D85-47F8-8309-EDA6D464C175}"/>
    <hyperlink ref="D455" r:id="rId2899" xr:uid="{78DF16AE-5028-4FBB-B699-30A2B1802243}"/>
    <hyperlink ref="AE455" r:id="rId2900" xr:uid="{647545A5-45BF-4BBB-8E78-8F5422CB13F0}"/>
    <hyperlink ref="A62" r:id="rId2901" xr:uid="{24A38419-875F-4299-9121-CD30D6D884D8}"/>
    <hyperlink ref="B62" r:id="rId2902" xr:uid="{699AEB13-3711-49E5-9E62-334BE6444168}"/>
    <hyperlink ref="D62" r:id="rId2903" xr:uid="{9E4F51B9-F18B-4822-8D0F-68BCBB1910C0}"/>
    <hyperlink ref="AE62" r:id="rId2904" xr:uid="{76A66C44-15E4-49AC-9D52-DD7D49D29089}"/>
    <hyperlink ref="A790" r:id="rId2905" xr:uid="{A4F03537-0148-468F-A63E-945551651235}"/>
    <hyperlink ref="B790" r:id="rId2906" xr:uid="{79F9B4FC-E59A-42DD-A151-25C45A8076DB}"/>
    <hyperlink ref="D790" r:id="rId2907" xr:uid="{EAF8408E-0E03-4EFC-8B05-29840F9E005E}"/>
    <hyperlink ref="AE790" r:id="rId2908" xr:uid="{5367A1D1-592B-4F35-9AEC-5C8B7A18B742}"/>
    <hyperlink ref="A456" r:id="rId2909" xr:uid="{C6EB8589-73B5-49E7-B01C-2A51FBC4E6E1}"/>
    <hyperlink ref="B456" r:id="rId2910" xr:uid="{313F55AF-9874-4784-920F-FB7D56851F38}"/>
    <hyperlink ref="D456" r:id="rId2911" xr:uid="{6B0247E2-67FE-419C-BD69-BA0645D61893}"/>
    <hyperlink ref="AE456" r:id="rId2912" xr:uid="{1E6963AC-2ADB-4C12-9660-DFCD52EEFC72}"/>
    <hyperlink ref="A41" r:id="rId2913" xr:uid="{AFAA4A9A-0672-4561-80F5-8960F48D72CA}"/>
    <hyperlink ref="B41" r:id="rId2914" xr:uid="{8B8E7D5A-8EC6-4E86-8BC0-0DD00798A229}"/>
    <hyperlink ref="D41" r:id="rId2915" xr:uid="{94505425-48F3-4977-A01C-7579688B183F}"/>
    <hyperlink ref="AE41" r:id="rId2916" xr:uid="{3BAEE1D4-16EA-4C0B-B95C-4C1F65DCF404}"/>
    <hyperlink ref="A349" r:id="rId2917" xr:uid="{F4E0D899-2F7B-4792-97B3-C8E73C5BBD50}"/>
    <hyperlink ref="B349" r:id="rId2918" xr:uid="{879FAA49-55C6-4F61-8871-6C7925D7A1A1}"/>
    <hyperlink ref="D349" r:id="rId2919" xr:uid="{E35AF4C7-403D-4BB3-8DC3-F330D3028E16}"/>
    <hyperlink ref="AE349" r:id="rId2920" xr:uid="{CD6D6C20-9108-45AA-92E5-3D66C23EB3A9}"/>
    <hyperlink ref="A510" r:id="rId2921" xr:uid="{418C8967-DC2E-4785-A04B-E796A5FB8B66}"/>
    <hyperlink ref="B510" r:id="rId2922" xr:uid="{F25935BD-445B-41A8-B198-32800724949D}"/>
    <hyperlink ref="D510" r:id="rId2923" xr:uid="{BE82C6BD-6D49-476D-BC60-C7C1BFDB9DD3}"/>
    <hyperlink ref="AE510" r:id="rId2924" xr:uid="{F06ABA0C-13B7-4874-82DF-479CB9202833}"/>
    <hyperlink ref="A257" r:id="rId2925" xr:uid="{0A31D51B-4BBC-4E3D-9BA6-FB40EBD305F7}"/>
    <hyperlink ref="B257" r:id="rId2926" xr:uid="{8F6F2274-ECB3-475E-ACDA-D97D584574E7}"/>
    <hyperlink ref="D257" r:id="rId2927" xr:uid="{EC4C6081-D5CB-45D3-BB2B-EAC339AE4A6D}"/>
    <hyperlink ref="AE257" r:id="rId2928" xr:uid="{B5521A15-2EA1-4EC9-9DFD-B5787F2A9849}"/>
    <hyperlink ref="A376" r:id="rId2929" xr:uid="{31F9A0F1-D048-43DB-BC64-7F50F6719CD1}"/>
    <hyperlink ref="B376" r:id="rId2930" xr:uid="{1F8FFCB3-51A5-4AA8-B46C-39B65C9E107D}"/>
    <hyperlink ref="D376" r:id="rId2931" xr:uid="{29D5756F-BADF-4544-A825-FD5E2E6EAF98}"/>
    <hyperlink ref="AE376" r:id="rId2932" xr:uid="{61706CA7-7D66-47B1-A55B-268BCF83124B}"/>
    <hyperlink ref="A791" r:id="rId2933" xr:uid="{4B404979-0B36-494C-8199-41D6B6F0B54B}"/>
    <hyperlink ref="B791" r:id="rId2934" xr:uid="{6E6C34FA-F775-4A51-A2B2-A0CAA374DA40}"/>
    <hyperlink ref="D791" r:id="rId2935" xr:uid="{8B145A63-E1A0-42DD-8495-C56BB062E9BC}"/>
    <hyperlink ref="AE791" r:id="rId2936" xr:uid="{7BDDE2D9-8EA7-4D87-9AFA-CE970366308A}"/>
    <hyperlink ref="A139" r:id="rId2937" xr:uid="{FCAFF715-7749-4D09-BA89-E0D3BAF27916}"/>
    <hyperlink ref="B139" r:id="rId2938" xr:uid="{9095B869-C163-4640-878C-D4C9446451CB}"/>
    <hyperlink ref="D139" r:id="rId2939" xr:uid="{C5B10929-3551-4125-BA2A-D09835D2EC2C}"/>
    <hyperlink ref="AE139" r:id="rId2940" xr:uid="{820BB6D8-86CC-462A-BB30-D766C41E35AF}"/>
    <hyperlink ref="A122" r:id="rId2941" xr:uid="{62A018EC-8F60-4400-879E-6DF981EC4EAE}"/>
    <hyperlink ref="B122" r:id="rId2942" xr:uid="{030841CF-FF45-42F2-8751-146CEC55D295}"/>
    <hyperlink ref="D122" r:id="rId2943" xr:uid="{4B10DDAD-E5ED-40A3-8DA0-F4F55F64C993}"/>
    <hyperlink ref="AE122" r:id="rId2944" xr:uid="{CC7B2C78-5DCF-40E9-8892-3FFEE31D6CC7}"/>
    <hyperlink ref="A317" r:id="rId2945" xr:uid="{201C6F02-C700-4436-B5A4-FAED3BB7346E}"/>
    <hyperlink ref="B317" r:id="rId2946" xr:uid="{B1141D1D-7588-4B7A-85BC-160534F1C3CF}"/>
    <hyperlink ref="D317" r:id="rId2947" xr:uid="{9FD61B98-2EFE-4F7E-B03C-69E2A491D0AA}"/>
    <hyperlink ref="AE317" r:id="rId2948" xr:uid="{8DDF77D1-375C-470F-8C5B-E48EB27913E5}"/>
    <hyperlink ref="A792" r:id="rId2949" xr:uid="{CEE1B9FC-F157-4F0F-BCDA-62DC06516489}"/>
    <hyperlink ref="B792" r:id="rId2950" xr:uid="{48B93F98-4DA2-45CA-B08E-16B624B5489B}"/>
    <hyperlink ref="D792" r:id="rId2951" xr:uid="{BCE842D6-B66E-4DCF-9711-5D96C5ED842E}"/>
    <hyperlink ref="AE792" r:id="rId2952" xr:uid="{E4CD45CF-A80C-47B5-BC44-ECAFE6F3CD80}"/>
    <hyperlink ref="A793" r:id="rId2953" xr:uid="{CF5D4A7E-CCDA-4726-86BB-2737F51C2980}"/>
    <hyperlink ref="B793" r:id="rId2954" xr:uid="{5E028C5D-4C54-41B9-8D7C-C549FD7B9AD1}"/>
    <hyperlink ref="D793" r:id="rId2955" xr:uid="{4C5C7657-F648-4085-B873-F44C57DC5B5F}"/>
    <hyperlink ref="AE793" r:id="rId2956" xr:uid="{4E14DABF-E4BC-4DC0-AEEB-E2D8A5F296F3}"/>
    <hyperlink ref="A794" r:id="rId2957" xr:uid="{E103DE85-1E4A-48DC-9DBB-9A1E74E552A2}"/>
    <hyperlink ref="B794" r:id="rId2958" xr:uid="{A5F33356-D7BD-4D30-A21E-D178B4B03139}"/>
    <hyperlink ref="D794" r:id="rId2959" xr:uid="{B86E9FAC-0B86-4CB4-AC3E-D724F1D2AC53}"/>
    <hyperlink ref="AE794" r:id="rId2960" xr:uid="{F278D45B-E7AF-4DE0-A82B-87F9267C2BF2}"/>
    <hyperlink ref="A795" r:id="rId2961" xr:uid="{803EAC76-1224-4B4B-B44D-5C36D7F656BE}"/>
    <hyperlink ref="B795" r:id="rId2962" xr:uid="{9CD5C1DE-AF36-4850-9955-27D72EDACE79}"/>
    <hyperlink ref="D795" r:id="rId2963" xr:uid="{B9D8FE07-F8FE-4737-A6B2-6A9405C4B065}"/>
    <hyperlink ref="AE795" r:id="rId2964" xr:uid="{C244605E-0696-4818-BB70-F62D61350C99}"/>
    <hyperlink ref="A410" r:id="rId2965" xr:uid="{3B98C6CF-2985-4DA8-A279-0DAAC87D6460}"/>
    <hyperlink ref="B410" r:id="rId2966" xr:uid="{4E05A2A2-A75D-4530-94F5-E49DE9927C99}"/>
    <hyperlink ref="D410" r:id="rId2967" xr:uid="{D3458930-2A65-4B29-BB67-FE6CF6BFCF2D}"/>
    <hyperlink ref="AE410" r:id="rId2968" xr:uid="{1A6C3F1A-97C6-4951-956F-4565CD88CA27}"/>
    <hyperlink ref="A796" r:id="rId2969" xr:uid="{42E00511-2776-4EDD-B759-B0D599ECED6C}"/>
    <hyperlink ref="B796" r:id="rId2970" xr:uid="{E8F3E172-9456-4885-86BB-4283664ACEB3}"/>
    <hyperlink ref="D796" r:id="rId2971" xr:uid="{7070A247-08F1-4D61-9BC3-38DF279F09DD}"/>
    <hyperlink ref="AE796" r:id="rId2972" xr:uid="{43C94ACD-B5CC-4ED3-8BB3-EC17D8DBD3FB}"/>
    <hyperlink ref="A797" r:id="rId2973" xr:uid="{2D75D178-2448-448F-82F3-E84B42E48182}"/>
    <hyperlink ref="B797" r:id="rId2974" xr:uid="{82BBAE31-E16E-48B7-A0CC-535B1768A989}"/>
    <hyperlink ref="D797" r:id="rId2975" xr:uid="{04890980-2A98-4D60-85D3-74D2C296642B}"/>
    <hyperlink ref="AE797" r:id="rId2976" xr:uid="{4CD8497A-98DD-45F9-8810-62CE6F7AA9F9}"/>
    <hyperlink ref="A577" r:id="rId2977" xr:uid="{9F1BC401-2AC7-4AB0-AB4F-68E2112CB031}"/>
    <hyperlink ref="B577" r:id="rId2978" xr:uid="{362C595B-4485-4404-9388-DCA3250FC063}"/>
    <hyperlink ref="D577" r:id="rId2979" xr:uid="{7CC643B1-4CFC-4410-B673-C4EB602D0FEF}"/>
    <hyperlink ref="AE577" r:id="rId2980" xr:uid="{6477E548-8748-467D-862E-C8D812117688}"/>
    <hyperlink ref="A95" r:id="rId2981" xr:uid="{E40A5A7A-167C-4A40-8397-A9CAFCD2777B}"/>
    <hyperlink ref="B95" r:id="rId2982" xr:uid="{3A140EE6-5DE9-422B-9281-4188782E3D7C}"/>
    <hyperlink ref="D95" r:id="rId2983" xr:uid="{FCE51066-2FCB-40AA-85A5-C44A8192D6B2}"/>
    <hyperlink ref="AE95" r:id="rId2984" xr:uid="{62998695-D2D7-4F66-8178-2390F87BB643}"/>
    <hyperlink ref="A66" r:id="rId2985" xr:uid="{16F516F4-7892-476A-AC0A-31E05A31A807}"/>
    <hyperlink ref="B66" r:id="rId2986" xr:uid="{10466D43-6338-477C-9E4F-6B354899CD4E}"/>
    <hyperlink ref="D66" r:id="rId2987" xr:uid="{34B37C2F-6960-4D2F-BDFD-26BFD2BD9C24}"/>
    <hyperlink ref="AE66" r:id="rId2988" xr:uid="{D2CF406B-6A07-4ABC-9309-42C1ABE0092F}"/>
    <hyperlink ref="A411" r:id="rId2989" xr:uid="{EE2A8DE7-54C4-4DB4-BCB7-B4B53CB7759B}"/>
    <hyperlink ref="B411" r:id="rId2990" xr:uid="{EC0AE3E6-8F46-4AE2-8137-A7EFDDDAEEE3}"/>
    <hyperlink ref="D411" r:id="rId2991" xr:uid="{69ABA698-542E-405E-8404-2F5F38703F58}"/>
    <hyperlink ref="AE411" r:id="rId2992" xr:uid="{434E5570-C42F-47C7-ABBA-7563E972FC37}"/>
    <hyperlink ref="A511" r:id="rId2993" xr:uid="{8A406AF0-7FDA-4CAE-8AD8-69CF1F57A3B0}"/>
    <hyperlink ref="B511" r:id="rId2994" xr:uid="{DF7D82FD-99B4-4118-A132-D6ACB8C82589}"/>
    <hyperlink ref="D511" r:id="rId2995" xr:uid="{53AFEED9-D3C0-4472-B817-63E062C775AB}"/>
    <hyperlink ref="AE511" r:id="rId2996" xr:uid="{AF7C5768-6659-41F1-86FD-53A3D2EAD980}"/>
    <hyperlink ref="A123" r:id="rId2997" xr:uid="{C543E58C-D4E0-4D0C-9BE1-B6082064CE2C}"/>
    <hyperlink ref="B123" r:id="rId2998" xr:uid="{716964C2-1F14-4A2F-9C0C-639D89F80805}"/>
    <hyperlink ref="D123" r:id="rId2999" xr:uid="{71188C4F-F53B-44B2-B7FE-1B03E88293D4}"/>
    <hyperlink ref="AE123" r:id="rId3000" xr:uid="{AB9B3913-6051-4BA5-86EA-94839FE5345D}"/>
    <hyperlink ref="A578" r:id="rId3001" xr:uid="{B29A3E40-6E79-44B6-9338-6485273717C9}"/>
    <hyperlink ref="B578" r:id="rId3002" xr:uid="{50DCDBAF-C3F8-4F04-AA27-DCAD2EAC47A6}"/>
    <hyperlink ref="D578" r:id="rId3003" xr:uid="{6444EE68-5C36-468A-B664-26CF104425F5}"/>
    <hyperlink ref="AE578" r:id="rId3004" xr:uid="{54255EAB-3255-4D6E-8795-75F368D93D7C}"/>
    <hyperlink ref="A230" r:id="rId3005" xr:uid="{DF64C292-CCD0-45F2-9DA2-E89620893A27}"/>
    <hyperlink ref="B230" r:id="rId3006" xr:uid="{F9F40872-692D-4ED3-B965-6E95BFE1527A}"/>
    <hyperlink ref="D230" r:id="rId3007" xr:uid="{F6B3766F-1A3A-4FED-92AE-27662737317D}"/>
    <hyperlink ref="AE230" r:id="rId3008" xr:uid="{08E87CAF-AA03-469F-BA3D-8BDABDC58EF0}"/>
    <hyperlink ref="A798" r:id="rId3009" xr:uid="{0651C1C6-6DF8-4340-A175-E47B9A69FA2E}"/>
    <hyperlink ref="B798" r:id="rId3010" xr:uid="{CCB75D43-FB7B-4B17-9C94-999136FA6371}"/>
    <hyperlink ref="D798" r:id="rId3011" xr:uid="{6EAD8D97-A17F-4853-BF34-B06AB27F8A25}"/>
    <hyperlink ref="AE798" r:id="rId3012" xr:uid="{3E654C7D-9C71-4472-8551-D483CCF55E03}"/>
    <hyperlink ref="A412" r:id="rId3013" xr:uid="{E9FA65E3-D9A2-4E82-99AA-F8D894013AEF}"/>
    <hyperlink ref="B412" r:id="rId3014" xr:uid="{335C65B0-3544-4AD7-9598-A841C7A3DAC6}"/>
    <hyperlink ref="D412" r:id="rId3015" xr:uid="{973CA624-4D23-4809-A924-758BDFBD43A9}"/>
    <hyperlink ref="AE412" r:id="rId3016" xr:uid="{CD94BCC6-76AB-4A7E-AE03-8756E6C04EF7}"/>
    <hyperlink ref="A350" r:id="rId3017" xr:uid="{7DDD7F5C-43E8-4ECB-9D8B-325AAA7C59C5}"/>
    <hyperlink ref="B350" r:id="rId3018" xr:uid="{BB8008BC-9520-4A74-987E-28C900822517}"/>
    <hyperlink ref="D350" r:id="rId3019" xr:uid="{A74FDCF0-C9D4-4891-BAC0-0B6257DEA301}"/>
    <hyperlink ref="AE350" r:id="rId3020" xr:uid="{2C605E36-890B-424D-B9DD-23AA37E83B6C}"/>
    <hyperlink ref="A457" r:id="rId3021" xr:uid="{BA2AAB0E-7743-4193-A1E8-D17F1B9CF214}"/>
    <hyperlink ref="B457" r:id="rId3022" xr:uid="{586EB4C6-EBE8-4E93-B93E-08DA27FE3991}"/>
    <hyperlink ref="D457" r:id="rId3023" xr:uid="{ABCAF636-9B6D-411F-BC9B-307667A8A2E3}"/>
    <hyperlink ref="AE457" r:id="rId3024" xr:uid="{097E4EC4-7E79-4DB2-8419-4B9C9EB0AD4A}"/>
    <hyperlink ref="A124" r:id="rId3025" xr:uid="{47538142-3F7F-458A-BFA6-89289F4D12E3}"/>
    <hyperlink ref="B124" r:id="rId3026" xr:uid="{ECA5E28A-16DD-4E0E-8B62-E3F1ACD3E47A}"/>
    <hyperlink ref="D124" r:id="rId3027" xr:uid="{3BFD4199-DD2A-4CED-8504-A6D06BC8F849}"/>
    <hyperlink ref="AE124" r:id="rId3028" xr:uid="{5498E5E7-BD4E-418E-9B0B-F68A3036CD06}"/>
    <hyperlink ref="A377" r:id="rId3029" xr:uid="{7C1B96E9-A07B-4952-AEE5-E0B872BF1FC9}"/>
    <hyperlink ref="B377" r:id="rId3030" xr:uid="{6E7081F6-071B-4512-8638-12E3935A2C21}"/>
    <hyperlink ref="D377" r:id="rId3031" xr:uid="{56233ADB-DDD3-4721-A643-A9E461288C5C}"/>
    <hyperlink ref="AE377" r:id="rId3032" xr:uid="{0395B6D3-F983-47E7-870B-02D47E6F4053}"/>
    <hyperlink ref="A512" r:id="rId3033" xr:uid="{8F7D33F4-1C12-4E4A-A102-A2F8F5D6A129}"/>
    <hyperlink ref="B512" r:id="rId3034" xr:uid="{DAD8B802-8896-4708-9AA9-9F5AD2DE39BB}"/>
    <hyperlink ref="D512" r:id="rId3035" xr:uid="{8F93DDE4-E3F8-4A80-93E2-134D33F20F94}"/>
    <hyperlink ref="AE512" r:id="rId3036" xr:uid="{0A2215F5-C7FD-41EA-897A-0CBB17D59403}"/>
    <hyperlink ref="A153" r:id="rId3037" xr:uid="{3A46CC3E-B3C9-48CA-94EC-4156DE854277}"/>
    <hyperlink ref="B153" r:id="rId3038" xr:uid="{09A0F769-0C4D-48A2-AAB3-7DA96AA03DD9}"/>
    <hyperlink ref="D153" r:id="rId3039" xr:uid="{A083C4A1-7270-436F-B0DE-092FD05006E1}"/>
    <hyperlink ref="AE153" r:id="rId3040" xr:uid="{1A1543F0-DF02-455B-8E43-13A1C7650EF4}"/>
    <hyperlink ref="A74" r:id="rId3041" xr:uid="{CF891B7B-16F0-486F-8398-33C4832BFBC5}"/>
    <hyperlink ref="B74" r:id="rId3042" xr:uid="{E7339FCF-07AC-4E0F-9EB3-690BC1182D21}"/>
    <hyperlink ref="D74" r:id="rId3043" xr:uid="{D1E7ECE6-C77B-4402-B137-BA8CE13E6AF9}"/>
    <hyperlink ref="AE74" r:id="rId3044" xr:uid="{5269AB7F-1A5D-47B7-93E8-0BCF2DB10669}"/>
    <hyperlink ref="A458" r:id="rId3045" xr:uid="{D673B41B-3C35-41D2-9BF7-891AFF805C0F}"/>
    <hyperlink ref="B458" r:id="rId3046" xr:uid="{6E94A525-70F5-4234-9C16-69F56B6529EE}"/>
    <hyperlink ref="D458" r:id="rId3047" xr:uid="{100D0A21-C636-4A5C-9CE5-A3D0C1CCC3FF}"/>
    <hyperlink ref="AE458" r:id="rId3048" xr:uid="{9DD3979B-F1DF-4B47-BC26-8F383478FE07}"/>
    <hyperlink ref="A799" r:id="rId3049" xr:uid="{E13F9422-C464-4FB2-A254-65A8C3B428E0}"/>
    <hyperlink ref="B799" r:id="rId3050" xr:uid="{B3BE3D7C-1F74-4C86-ACF8-0E512F951E4B}"/>
    <hyperlink ref="D799" r:id="rId3051" xr:uid="{39554097-EC9F-4F6B-8F9E-AADFB37C591C}"/>
    <hyperlink ref="AE799" r:id="rId3052" xr:uid="{F8F37723-6381-47BF-9F77-0F96D4C9B4C6}"/>
    <hyperlink ref="A318" r:id="rId3053" xr:uid="{6471EAA7-6827-43B5-84A2-62C403106616}"/>
    <hyperlink ref="B318" r:id="rId3054" xr:uid="{C9808FD1-2311-4008-91BC-C24B31064B08}"/>
    <hyperlink ref="D318" r:id="rId3055" xr:uid="{DEC2A43F-2D6D-4113-9FF9-01006DF0A517}"/>
    <hyperlink ref="AE318" r:id="rId3056" xr:uid="{DA36BD50-00B5-4F9D-A0B0-11080A332E50}"/>
    <hyperlink ref="A351" r:id="rId3057" xr:uid="{7CD0AE7D-29D7-4FCC-A8A6-3556DA5E39DD}"/>
    <hyperlink ref="B351" r:id="rId3058" xr:uid="{3126A4D4-36A6-4FE0-8A81-C18AE65F439B}"/>
    <hyperlink ref="D351" r:id="rId3059" xr:uid="{58F11C7C-0C7C-42C4-979D-D8793010B644}"/>
    <hyperlink ref="AE351" r:id="rId3060" xr:uid="{0F0C5FFC-E2D4-4AD1-A1FF-84FE80C46D25}"/>
    <hyperlink ref="A42" r:id="rId3061" xr:uid="{4E187B8E-6C39-4DA3-A542-94D9CB27D0F8}"/>
    <hyperlink ref="B42" r:id="rId3062" xr:uid="{626D0398-C45F-48DF-969A-A0D78D46D6D0}"/>
    <hyperlink ref="D42" r:id="rId3063" xr:uid="{FB16B6ED-BC78-46EB-8206-4B7D468BF850}"/>
    <hyperlink ref="AE42" r:id="rId3064" xr:uid="{D16F5CB3-18DD-4697-BFA3-668F66D7350C}"/>
    <hyperlink ref="A513" r:id="rId3065" xr:uid="{A7629832-F9E9-4B16-9006-2999DDCC47F9}"/>
    <hyperlink ref="B513" r:id="rId3066" xr:uid="{4E893968-311C-4428-9EF8-D5EAD2A82E21}"/>
    <hyperlink ref="D513" r:id="rId3067" xr:uid="{115F97A7-1B5B-47FB-9946-E5B3EA7A8691}"/>
    <hyperlink ref="AE513" r:id="rId3068" xr:uid="{9AAD45F9-80F8-42B9-BCB8-4BF372C236D2}"/>
    <hyperlink ref="A800" r:id="rId3069" xr:uid="{C1E8ECC8-D39B-4806-A59E-1D8000621788}"/>
    <hyperlink ref="B800" r:id="rId3070" xr:uid="{AAF911D5-893B-49A1-BA53-038383D41C11}"/>
    <hyperlink ref="D800" r:id="rId3071" xr:uid="{1CD88EA2-B668-4D15-A25A-9CA98E0544A2}"/>
    <hyperlink ref="AE800" r:id="rId3072" xr:uid="{84C57328-9939-40EF-9538-036B6548EE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792-73BF-44DB-A6B5-7E4FB05CE367}">
  <dimension ref="A1:Z31"/>
  <sheetViews>
    <sheetView workbookViewId="0">
      <selection activeCell="K12" sqref="K12"/>
    </sheetView>
  </sheetViews>
  <sheetFormatPr defaultRowHeight="15"/>
  <cols>
    <col min="1" max="1" width="17" bestFit="1" customWidth="1"/>
  </cols>
  <sheetData>
    <row r="1" spans="1:26" ht="22.5">
      <c r="A1" s="27" t="s">
        <v>1669</v>
      </c>
      <c r="B1" s="3" t="s">
        <v>1670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7</v>
      </c>
      <c r="J1" s="3" t="s">
        <v>8</v>
      </c>
      <c r="K1" s="3" t="s">
        <v>9</v>
      </c>
      <c r="L1" s="4" t="s">
        <v>7</v>
      </c>
      <c r="M1" s="3" t="s">
        <v>8</v>
      </c>
      <c r="N1" s="3" t="s">
        <v>9</v>
      </c>
      <c r="O1" s="4" t="s">
        <v>7</v>
      </c>
      <c r="P1" s="3" t="s">
        <v>8</v>
      </c>
      <c r="Q1" s="3" t="s">
        <v>9</v>
      </c>
      <c r="R1" s="4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5">
        <v>45717</v>
      </c>
      <c r="X1" s="3" t="s">
        <v>17</v>
      </c>
      <c r="Y1" s="3" t="s">
        <v>18</v>
      </c>
      <c r="Z1" s="28" t="s">
        <v>19</v>
      </c>
    </row>
    <row r="2" spans="1:26">
      <c r="A2" s="29" t="s">
        <v>77</v>
      </c>
      <c r="B2" s="9">
        <v>26</v>
      </c>
      <c r="C2" s="9">
        <v>20</v>
      </c>
      <c r="D2" s="10">
        <v>8536</v>
      </c>
      <c r="E2" s="9">
        <v>10370</v>
      </c>
      <c r="F2" s="9">
        <v>82.3</v>
      </c>
      <c r="G2" s="9">
        <v>154521</v>
      </c>
      <c r="H2" s="9">
        <v>55093</v>
      </c>
      <c r="I2" s="10">
        <v>3571</v>
      </c>
      <c r="J2" s="9">
        <v>4004</v>
      </c>
      <c r="K2" s="9">
        <v>89.2</v>
      </c>
      <c r="L2" s="10">
        <v>3960</v>
      </c>
      <c r="M2" s="9">
        <v>4470</v>
      </c>
      <c r="N2" s="9">
        <v>88.6</v>
      </c>
      <c r="O2" s="10">
        <v>851</v>
      </c>
      <c r="P2" s="9">
        <v>1491</v>
      </c>
      <c r="Q2" s="9">
        <v>57.1</v>
      </c>
      <c r="R2" s="10">
        <v>15</v>
      </c>
      <c r="S2" s="9">
        <v>22</v>
      </c>
      <c r="T2" s="9">
        <v>26</v>
      </c>
      <c r="U2" s="11" t="s">
        <v>1671</v>
      </c>
      <c r="V2" s="9">
        <v>184</v>
      </c>
      <c r="W2" s="9">
        <v>752</v>
      </c>
      <c r="X2" s="9">
        <v>172</v>
      </c>
      <c r="Y2" s="9">
        <v>42</v>
      </c>
      <c r="Z2" s="30">
        <v>838</v>
      </c>
    </row>
    <row r="3" spans="1:26">
      <c r="A3" s="29" t="s">
        <v>168</v>
      </c>
      <c r="B3" s="9">
        <v>20</v>
      </c>
      <c r="C3" s="9">
        <v>20</v>
      </c>
      <c r="D3" s="10">
        <v>7145</v>
      </c>
      <c r="E3" s="9">
        <v>8809</v>
      </c>
      <c r="F3" s="9">
        <v>81.099999999999994</v>
      </c>
      <c r="G3" s="9"/>
      <c r="H3" s="9">
        <v>48265</v>
      </c>
      <c r="I3" s="10">
        <v>2946</v>
      </c>
      <c r="J3" s="9">
        <v>3276</v>
      </c>
      <c r="K3" s="9">
        <v>89.9</v>
      </c>
      <c r="L3" s="10">
        <v>3230</v>
      </c>
      <c r="M3" s="9">
        <v>3664</v>
      </c>
      <c r="N3" s="9">
        <v>88.2</v>
      </c>
      <c r="O3" s="10">
        <v>810</v>
      </c>
      <c r="P3" s="9">
        <v>1485</v>
      </c>
      <c r="Q3" s="9">
        <v>54.5</v>
      </c>
      <c r="R3" s="10">
        <v>10</v>
      </c>
      <c r="S3" s="9">
        <v>18</v>
      </c>
      <c r="T3" s="9">
        <v>19.7</v>
      </c>
      <c r="U3" s="11" t="s">
        <v>1672</v>
      </c>
      <c r="V3" s="9">
        <v>179</v>
      </c>
      <c r="W3" s="9">
        <v>503</v>
      </c>
      <c r="X3" s="9">
        <v>146</v>
      </c>
      <c r="Y3" s="9">
        <v>59</v>
      </c>
      <c r="Z3" s="30">
        <v>624</v>
      </c>
    </row>
    <row r="4" spans="1:26">
      <c r="A4" s="29" t="s">
        <v>221</v>
      </c>
      <c r="B4" s="9">
        <v>28</v>
      </c>
      <c r="C4" s="9">
        <v>21</v>
      </c>
      <c r="D4" s="10">
        <v>8005</v>
      </c>
      <c r="E4" s="9">
        <v>9990</v>
      </c>
      <c r="F4" s="9">
        <v>80.099999999999994</v>
      </c>
      <c r="G4" s="9">
        <v>143275</v>
      </c>
      <c r="H4" s="9">
        <v>51473</v>
      </c>
      <c r="I4" s="10">
        <v>3449</v>
      </c>
      <c r="J4" s="9">
        <v>3890</v>
      </c>
      <c r="K4" s="9">
        <v>88.7</v>
      </c>
      <c r="L4" s="10">
        <v>3570</v>
      </c>
      <c r="M4" s="9">
        <v>4089</v>
      </c>
      <c r="N4" s="9">
        <v>87.3</v>
      </c>
      <c r="O4" s="10">
        <v>793</v>
      </c>
      <c r="P4" s="9">
        <v>1503</v>
      </c>
      <c r="Q4" s="9">
        <v>52.8</v>
      </c>
      <c r="R4" s="10">
        <v>12</v>
      </c>
      <c r="S4" s="9">
        <v>17.600000000000001</v>
      </c>
      <c r="T4" s="9">
        <v>17.399999999999999</v>
      </c>
      <c r="U4" s="11" t="s">
        <v>1673</v>
      </c>
      <c r="V4" s="9">
        <v>166</v>
      </c>
      <c r="W4" s="9">
        <v>574</v>
      </c>
      <c r="X4" s="9">
        <v>145</v>
      </c>
      <c r="Y4" s="9">
        <v>41</v>
      </c>
      <c r="Z4" s="30">
        <v>748</v>
      </c>
    </row>
    <row r="5" spans="1:26">
      <c r="A5" s="29" t="s">
        <v>30</v>
      </c>
      <c r="B5" s="9">
        <v>23</v>
      </c>
      <c r="C5" s="9">
        <v>21</v>
      </c>
      <c r="D5" s="10">
        <v>8707</v>
      </c>
      <c r="E5" s="9">
        <v>10392</v>
      </c>
      <c r="F5" s="9">
        <v>83.8</v>
      </c>
      <c r="G5" s="9">
        <v>160466</v>
      </c>
      <c r="H5" s="9">
        <v>54857</v>
      </c>
      <c r="I5" s="10">
        <v>3477</v>
      </c>
      <c r="J5" s="9">
        <v>3819</v>
      </c>
      <c r="K5" s="9">
        <v>91</v>
      </c>
      <c r="L5" s="10">
        <v>4153</v>
      </c>
      <c r="M5" s="9">
        <v>4625</v>
      </c>
      <c r="N5" s="9">
        <v>89.8</v>
      </c>
      <c r="O5" s="10">
        <v>914</v>
      </c>
      <c r="P5" s="9">
        <v>1534</v>
      </c>
      <c r="Q5" s="9">
        <v>59.6</v>
      </c>
      <c r="R5" s="10">
        <v>22</v>
      </c>
      <c r="S5" s="9">
        <v>24.4</v>
      </c>
      <c r="T5" s="9">
        <v>21.9</v>
      </c>
      <c r="U5" s="11" t="s">
        <v>183</v>
      </c>
      <c r="V5" s="9">
        <v>184</v>
      </c>
      <c r="W5" s="9">
        <v>682</v>
      </c>
      <c r="X5" s="9">
        <v>187</v>
      </c>
      <c r="Y5" s="9">
        <v>34</v>
      </c>
      <c r="Z5" s="30">
        <v>808</v>
      </c>
    </row>
    <row r="6" spans="1:26">
      <c r="A6" s="29" t="s">
        <v>72</v>
      </c>
      <c r="B6" s="9">
        <v>26</v>
      </c>
      <c r="C6" s="9">
        <v>20</v>
      </c>
      <c r="D6" s="10">
        <v>8067</v>
      </c>
      <c r="E6" s="9">
        <v>9734</v>
      </c>
      <c r="F6" s="9">
        <v>82.9</v>
      </c>
      <c r="G6" s="9">
        <v>137452</v>
      </c>
      <c r="H6" s="9">
        <v>51532</v>
      </c>
      <c r="I6" s="10">
        <v>3782</v>
      </c>
      <c r="J6" s="9">
        <v>4169</v>
      </c>
      <c r="K6" s="9">
        <v>90.7</v>
      </c>
      <c r="L6" s="10">
        <v>3422</v>
      </c>
      <c r="M6" s="9">
        <v>3878</v>
      </c>
      <c r="N6" s="9">
        <v>88.2</v>
      </c>
      <c r="O6" s="10">
        <v>666</v>
      </c>
      <c r="P6" s="9">
        <v>1198</v>
      </c>
      <c r="Q6" s="9">
        <v>55.6</v>
      </c>
      <c r="R6" s="10">
        <v>28</v>
      </c>
      <c r="S6" s="9">
        <v>24.1</v>
      </c>
      <c r="T6" s="9">
        <v>19.399999999999999</v>
      </c>
      <c r="U6" s="11" t="s">
        <v>1674</v>
      </c>
      <c r="V6" s="9">
        <v>196</v>
      </c>
      <c r="W6" s="9">
        <v>534</v>
      </c>
      <c r="X6" s="9">
        <v>143</v>
      </c>
      <c r="Y6" s="9">
        <v>17</v>
      </c>
      <c r="Z6" s="30">
        <v>701</v>
      </c>
    </row>
    <row r="7" spans="1:26">
      <c r="A7" s="29" t="s">
        <v>55</v>
      </c>
      <c r="B7" s="9">
        <v>27</v>
      </c>
      <c r="C7" s="9">
        <v>22</v>
      </c>
      <c r="D7" s="10">
        <v>7191</v>
      </c>
      <c r="E7" s="9">
        <v>9435</v>
      </c>
      <c r="F7" s="9">
        <v>76.2</v>
      </c>
      <c r="G7" s="9">
        <v>123201</v>
      </c>
      <c r="H7" s="9">
        <v>48979</v>
      </c>
      <c r="I7" s="10">
        <v>3439</v>
      </c>
      <c r="J7" s="9">
        <v>3953</v>
      </c>
      <c r="K7" s="9">
        <v>87</v>
      </c>
      <c r="L7" s="10">
        <v>2896</v>
      </c>
      <c r="M7" s="9">
        <v>3479</v>
      </c>
      <c r="N7" s="9">
        <v>83.2</v>
      </c>
      <c r="O7" s="10">
        <v>636</v>
      </c>
      <c r="P7" s="9">
        <v>1456</v>
      </c>
      <c r="Q7" s="9">
        <v>43.7</v>
      </c>
      <c r="R7" s="10">
        <v>16</v>
      </c>
      <c r="S7" s="9">
        <v>21.5</v>
      </c>
      <c r="T7" s="9">
        <v>27.5</v>
      </c>
      <c r="U7" s="11" t="s">
        <v>1675</v>
      </c>
      <c r="V7" s="9">
        <v>184</v>
      </c>
      <c r="W7" s="9">
        <v>647</v>
      </c>
      <c r="X7" s="9">
        <v>175</v>
      </c>
      <c r="Y7" s="9">
        <v>27</v>
      </c>
      <c r="Z7" s="30">
        <v>782</v>
      </c>
    </row>
    <row r="8" spans="1:26">
      <c r="A8" s="29" t="s">
        <v>125</v>
      </c>
      <c r="B8" s="9">
        <v>25</v>
      </c>
      <c r="C8" s="9">
        <v>21</v>
      </c>
      <c r="D8" s="10">
        <v>11665</v>
      </c>
      <c r="E8" s="9">
        <v>13381</v>
      </c>
      <c r="F8" s="9">
        <v>87.2</v>
      </c>
      <c r="G8" s="9">
        <v>177185</v>
      </c>
      <c r="H8" s="9">
        <v>63734</v>
      </c>
      <c r="I8" s="10">
        <v>6412</v>
      </c>
      <c r="J8" s="9">
        <v>6883</v>
      </c>
      <c r="K8" s="9">
        <v>93.2</v>
      </c>
      <c r="L8" s="10">
        <v>4268</v>
      </c>
      <c r="M8" s="9">
        <v>4719</v>
      </c>
      <c r="N8" s="9">
        <v>90.4</v>
      </c>
      <c r="O8" s="10">
        <v>604</v>
      </c>
      <c r="P8" s="9">
        <v>1033</v>
      </c>
      <c r="Q8" s="9">
        <v>58.5</v>
      </c>
      <c r="R8" s="10">
        <v>24</v>
      </c>
      <c r="S8" s="9">
        <v>25.2</v>
      </c>
      <c r="T8" s="9">
        <v>28.7</v>
      </c>
      <c r="U8" s="11" t="s">
        <v>296</v>
      </c>
      <c r="V8" s="9">
        <v>211</v>
      </c>
      <c r="W8" s="9">
        <v>1025</v>
      </c>
      <c r="X8" s="9">
        <v>261</v>
      </c>
      <c r="Y8" s="9">
        <v>39</v>
      </c>
      <c r="Z8" s="30">
        <v>1141</v>
      </c>
    </row>
    <row r="9" spans="1:26">
      <c r="A9" s="29" t="s">
        <v>242</v>
      </c>
      <c r="B9" s="9">
        <v>27</v>
      </c>
      <c r="C9" s="9">
        <v>21</v>
      </c>
      <c r="D9" s="10">
        <v>7416</v>
      </c>
      <c r="E9" s="9">
        <v>9660</v>
      </c>
      <c r="F9" s="9">
        <v>76.8</v>
      </c>
      <c r="G9" s="9">
        <v>136904</v>
      </c>
      <c r="H9" s="9">
        <v>50657</v>
      </c>
      <c r="I9" s="10">
        <v>3235</v>
      </c>
      <c r="J9" s="9">
        <v>3741</v>
      </c>
      <c r="K9" s="9">
        <v>86.5</v>
      </c>
      <c r="L9" s="10">
        <v>3212</v>
      </c>
      <c r="M9" s="9">
        <v>3778</v>
      </c>
      <c r="N9" s="9">
        <v>85</v>
      </c>
      <c r="O9" s="10">
        <v>837</v>
      </c>
      <c r="P9" s="9">
        <v>1685</v>
      </c>
      <c r="Q9" s="9">
        <v>49.7</v>
      </c>
      <c r="R9" s="10">
        <v>12</v>
      </c>
      <c r="S9" s="9">
        <v>16.600000000000001</v>
      </c>
      <c r="T9" s="9">
        <v>19.399999999999999</v>
      </c>
      <c r="U9" s="11" t="s">
        <v>1676</v>
      </c>
      <c r="V9" s="9">
        <v>181</v>
      </c>
      <c r="W9" s="9">
        <v>530</v>
      </c>
      <c r="X9" s="9">
        <v>162</v>
      </c>
      <c r="Y9" s="9">
        <v>49</v>
      </c>
      <c r="Z9" s="30">
        <v>693</v>
      </c>
    </row>
    <row r="10" spans="1:26">
      <c r="A10" s="29" t="s">
        <v>101</v>
      </c>
      <c r="B10" s="9">
        <v>24</v>
      </c>
      <c r="C10" s="9">
        <v>21</v>
      </c>
      <c r="D10" s="10">
        <v>8684</v>
      </c>
      <c r="E10" s="9">
        <v>10614</v>
      </c>
      <c r="F10" s="9">
        <v>81.8</v>
      </c>
      <c r="G10" s="9">
        <v>156721</v>
      </c>
      <c r="H10" s="9">
        <v>54707</v>
      </c>
      <c r="I10" s="10">
        <v>3482</v>
      </c>
      <c r="J10" s="9">
        <v>3958</v>
      </c>
      <c r="K10" s="9">
        <v>88</v>
      </c>
      <c r="L10" s="10">
        <v>4195</v>
      </c>
      <c r="M10" s="9">
        <v>4720</v>
      </c>
      <c r="N10" s="9">
        <v>88.9</v>
      </c>
      <c r="O10" s="10">
        <v>827</v>
      </c>
      <c r="P10" s="9">
        <v>1451</v>
      </c>
      <c r="Q10" s="9">
        <v>57</v>
      </c>
      <c r="R10" s="10">
        <v>23</v>
      </c>
      <c r="S10" s="9">
        <v>19</v>
      </c>
      <c r="T10" s="9">
        <v>20.7</v>
      </c>
      <c r="U10" s="11" t="s">
        <v>1677</v>
      </c>
      <c r="V10" s="9">
        <v>220</v>
      </c>
      <c r="W10" s="9">
        <v>607</v>
      </c>
      <c r="X10" s="9">
        <v>153</v>
      </c>
      <c r="Y10" s="9">
        <v>22</v>
      </c>
      <c r="Z10" s="30">
        <v>776</v>
      </c>
    </row>
    <row r="11" spans="1:26">
      <c r="A11" s="29" t="s">
        <v>157</v>
      </c>
      <c r="B11" s="9">
        <v>27</v>
      </c>
      <c r="C11" s="9">
        <v>20</v>
      </c>
      <c r="D11" s="10">
        <v>6919</v>
      </c>
      <c r="E11" s="9">
        <v>8653</v>
      </c>
      <c r="F11" s="9">
        <v>80</v>
      </c>
      <c r="G11" s="9">
        <v>118327</v>
      </c>
      <c r="H11" s="9">
        <v>48132</v>
      </c>
      <c r="I11" s="10">
        <v>3310</v>
      </c>
      <c r="J11" s="9">
        <v>3766</v>
      </c>
      <c r="K11" s="9">
        <v>87.9</v>
      </c>
      <c r="L11" s="10">
        <v>2773</v>
      </c>
      <c r="M11" s="9">
        <v>3243</v>
      </c>
      <c r="N11" s="9">
        <v>85.5</v>
      </c>
      <c r="O11" s="10">
        <v>644</v>
      </c>
      <c r="P11" s="9">
        <v>1132</v>
      </c>
      <c r="Q11" s="9">
        <v>56.9</v>
      </c>
      <c r="R11" s="10">
        <v>16</v>
      </c>
      <c r="S11" s="9">
        <v>20</v>
      </c>
      <c r="T11" s="9">
        <v>21</v>
      </c>
      <c r="U11" s="11" t="s">
        <v>1678</v>
      </c>
      <c r="V11" s="9">
        <v>156</v>
      </c>
      <c r="W11" s="9">
        <v>551</v>
      </c>
      <c r="X11" s="9">
        <v>158</v>
      </c>
      <c r="Y11" s="9">
        <v>42</v>
      </c>
      <c r="Z11" s="30">
        <v>678</v>
      </c>
    </row>
    <row r="12" spans="1:26">
      <c r="A12" s="29" t="s">
        <v>178</v>
      </c>
      <c r="B12" s="9">
        <v>28</v>
      </c>
      <c r="C12" s="9">
        <v>21</v>
      </c>
      <c r="D12" s="10">
        <v>9089</v>
      </c>
      <c r="E12" s="9">
        <v>10874</v>
      </c>
      <c r="F12" s="9">
        <v>83.6</v>
      </c>
      <c r="G12" s="9">
        <v>144059</v>
      </c>
      <c r="H12" s="9">
        <v>51285</v>
      </c>
      <c r="I12" s="10">
        <v>4847</v>
      </c>
      <c r="J12" s="9">
        <v>5257</v>
      </c>
      <c r="K12" s="9">
        <v>92.2</v>
      </c>
      <c r="L12" s="10">
        <v>3310</v>
      </c>
      <c r="M12" s="9">
        <v>3783</v>
      </c>
      <c r="N12" s="9">
        <v>87.5</v>
      </c>
      <c r="O12" s="10">
        <v>644</v>
      </c>
      <c r="P12" s="9">
        <v>1261</v>
      </c>
      <c r="Q12" s="9">
        <v>51.1</v>
      </c>
      <c r="R12" s="10">
        <v>20</v>
      </c>
      <c r="S12" s="9">
        <v>18.600000000000001</v>
      </c>
      <c r="T12" s="9">
        <v>20.9</v>
      </c>
      <c r="U12" s="11" t="s">
        <v>116</v>
      </c>
      <c r="V12" s="9">
        <v>187</v>
      </c>
      <c r="W12" s="9">
        <v>664</v>
      </c>
      <c r="X12" s="9">
        <v>168</v>
      </c>
      <c r="Y12" s="9">
        <v>41</v>
      </c>
      <c r="Z12" s="30">
        <v>833</v>
      </c>
    </row>
    <row r="13" spans="1:26">
      <c r="A13" s="29" t="s">
        <v>63</v>
      </c>
      <c r="B13" s="9">
        <v>27</v>
      </c>
      <c r="C13" s="9">
        <v>18</v>
      </c>
      <c r="D13" s="10">
        <v>8825</v>
      </c>
      <c r="E13" s="9">
        <v>10366</v>
      </c>
      <c r="F13" s="9">
        <v>85.1</v>
      </c>
      <c r="G13" s="9">
        <v>154712</v>
      </c>
      <c r="H13" s="9">
        <v>52551</v>
      </c>
      <c r="I13" s="10">
        <v>3877</v>
      </c>
      <c r="J13" s="9">
        <v>4273</v>
      </c>
      <c r="K13" s="9">
        <v>90.7</v>
      </c>
      <c r="L13" s="10">
        <v>3822</v>
      </c>
      <c r="M13" s="9">
        <v>4235</v>
      </c>
      <c r="N13" s="9">
        <v>90.2</v>
      </c>
      <c r="O13" s="10">
        <v>847</v>
      </c>
      <c r="P13" s="9">
        <v>1278</v>
      </c>
      <c r="Q13" s="9">
        <v>66.3</v>
      </c>
      <c r="R13" s="10">
        <v>33</v>
      </c>
      <c r="S13" s="9">
        <v>25.6</v>
      </c>
      <c r="T13" s="9">
        <v>23.5</v>
      </c>
      <c r="U13" s="11" t="s">
        <v>1679</v>
      </c>
      <c r="V13" s="9">
        <v>168</v>
      </c>
      <c r="W13" s="9">
        <v>630</v>
      </c>
      <c r="X13" s="9">
        <v>170</v>
      </c>
      <c r="Y13" s="9">
        <v>24</v>
      </c>
      <c r="Z13" s="30">
        <v>778</v>
      </c>
    </row>
    <row r="14" spans="1:26">
      <c r="A14" s="29" t="s">
        <v>114</v>
      </c>
      <c r="B14" s="9">
        <v>24</v>
      </c>
      <c r="C14" s="9">
        <v>21</v>
      </c>
      <c r="D14" s="10">
        <v>9690</v>
      </c>
      <c r="E14" s="9">
        <v>11452</v>
      </c>
      <c r="F14" s="9">
        <v>84.6</v>
      </c>
      <c r="G14" s="9">
        <v>166558</v>
      </c>
      <c r="H14" s="9">
        <v>54752</v>
      </c>
      <c r="I14" s="10">
        <v>4533</v>
      </c>
      <c r="J14" s="9">
        <v>4916</v>
      </c>
      <c r="K14" s="9">
        <v>92.2</v>
      </c>
      <c r="L14" s="10">
        <v>4170</v>
      </c>
      <c r="M14" s="9">
        <v>4641</v>
      </c>
      <c r="N14" s="9">
        <v>89.9</v>
      </c>
      <c r="O14" s="10">
        <v>811</v>
      </c>
      <c r="P14" s="9">
        <v>1462</v>
      </c>
      <c r="Q14" s="9">
        <v>55.5</v>
      </c>
      <c r="R14" s="10">
        <v>14</v>
      </c>
      <c r="S14" s="9">
        <v>20</v>
      </c>
      <c r="T14" s="9">
        <v>20.100000000000001</v>
      </c>
      <c r="U14" s="11" t="s">
        <v>1680</v>
      </c>
      <c r="V14" s="9">
        <v>185</v>
      </c>
      <c r="W14" s="9">
        <v>795</v>
      </c>
      <c r="X14" s="9">
        <v>189</v>
      </c>
      <c r="Y14" s="9">
        <v>26</v>
      </c>
      <c r="Z14" s="30">
        <v>864</v>
      </c>
    </row>
    <row r="15" spans="1:26">
      <c r="A15" s="29" t="s">
        <v>83</v>
      </c>
      <c r="B15" s="9">
        <v>27</v>
      </c>
      <c r="C15" s="9">
        <v>18</v>
      </c>
      <c r="D15" s="10">
        <v>9171</v>
      </c>
      <c r="E15" s="9">
        <v>10687</v>
      </c>
      <c r="F15" s="9">
        <v>85.8</v>
      </c>
      <c r="G15" s="9">
        <v>159120</v>
      </c>
      <c r="H15" s="9">
        <v>52166</v>
      </c>
      <c r="I15" s="10">
        <v>4150</v>
      </c>
      <c r="J15" s="9">
        <v>4518</v>
      </c>
      <c r="K15" s="9">
        <v>91.9</v>
      </c>
      <c r="L15" s="10">
        <v>4156</v>
      </c>
      <c r="M15" s="9">
        <v>4602</v>
      </c>
      <c r="N15" s="9">
        <v>90.3</v>
      </c>
      <c r="O15" s="10">
        <v>712</v>
      </c>
      <c r="P15" s="9">
        <v>1167</v>
      </c>
      <c r="Q15" s="9">
        <v>61</v>
      </c>
      <c r="R15" s="10">
        <v>16</v>
      </c>
      <c r="S15" s="9">
        <v>19.399999999999999</v>
      </c>
      <c r="T15" s="9">
        <v>20.2</v>
      </c>
      <c r="U15" s="11" t="s">
        <v>1681</v>
      </c>
      <c r="V15" s="9">
        <v>185</v>
      </c>
      <c r="W15" s="9">
        <v>786</v>
      </c>
      <c r="X15" s="9">
        <v>163</v>
      </c>
      <c r="Y15" s="9">
        <v>24</v>
      </c>
      <c r="Z15" s="30">
        <v>861</v>
      </c>
    </row>
    <row r="16" spans="1:26">
      <c r="A16" s="29" t="s">
        <v>50</v>
      </c>
      <c r="B16" s="9">
        <v>27</v>
      </c>
      <c r="C16" s="9">
        <v>21</v>
      </c>
      <c r="D16" s="10">
        <v>5678</v>
      </c>
      <c r="E16" s="9">
        <v>7663</v>
      </c>
      <c r="F16" s="9">
        <v>74.099999999999994</v>
      </c>
      <c r="G16" s="9">
        <v>98429</v>
      </c>
      <c r="H16" s="9">
        <v>42415</v>
      </c>
      <c r="I16" s="10">
        <v>2729</v>
      </c>
      <c r="J16" s="9">
        <v>3209</v>
      </c>
      <c r="K16" s="9">
        <v>85</v>
      </c>
      <c r="L16" s="10">
        <v>2121</v>
      </c>
      <c r="M16" s="9">
        <v>2617</v>
      </c>
      <c r="N16" s="9">
        <v>81</v>
      </c>
      <c r="O16" s="10">
        <v>623</v>
      </c>
      <c r="P16" s="9">
        <v>1339</v>
      </c>
      <c r="Q16" s="9">
        <v>46.5</v>
      </c>
      <c r="R16" s="10">
        <v>25</v>
      </c>
      <c r="S16" s="9">
        <v>23.3</v>
      </c>
      <c r="T16" s="9">
        <v>23.6</v>
      </c>
      <c r="U16" s="11" t="s">
        <v>288</v>
      </c>
      <c r="V16" s="9">
        <v>188</v>
      </c>
      <c r="W16" s="9">
        <v>431</v>
      </c>
      <c r="X16" s="9">
        <v>131</v>
      </c>
      <c r="Y16" s="9">
        <v>32</v>
      </c>
      <c r="Z16" s="30">
        <v>539</v>
      </c>
    </row>
    <row r="17" spans="1:26">
      <c r="A17" s="29" t="s">
        <v>110</v>
      </c>
      <c r="B17" s="9">
        <v>23</v>
      </c>
      <c r="C17" s="9">
        <v>21</v>
      </c>
      <c r="D17" s="10">
        <v>8708</v>
      </c>
      <c r="E17" s="9">
        <v>10687</v>
      </c>
      <c r="F17" s="9">
        <v>81.5</v>
      </c>
      <c r="G17" s="9">
        <v>154556</v>
      </c>
      <c r="H17" s="9">
        <v>55537</v>
      </c>
      <c r="I17" s="10">
        <v>3753</v>
      </c>
      <c r="J17" s="9">
        <v>4214</v>
      </c>
      <c r="K17" s="9">
        <v>89.1</v>
      </c>
      <c r="L17" s="10">
        <v>3968</v>
      </c>
      <c r="M17" s="9">
        <v>4542</v>
      </c>
      <c r="N17" s="9">
        <v>87.4</v>
      </c>
      <c r="O17" s="10">
        <v>822</v>
      </c>
      <c r="P17" s="9">
        <v>1427</v>
      </c>
      <c r="Q17" s="9">
        <v>57.6</v>
      </c>
      <c r="R17" s="10">
        <v>26</v>
      </c>
      <c r="S17" s="9">
        <v>23.2</v>
      </c>
      <c r="T17" s="9">
        <v>22.8</v>
      </c>
      <c r="U17" s="11" t="s">
        <v>1682</v>
      </c>
      <c r="V17" s="9">
        <v>209</v>
      </c>
      <c r="W17" s="9">
        <v>602</v>
      </c>
      <c r="X17" s="9">
        <v>178</v>
      </c>
      <c r="Y17" s="9">
        <v>34</v>
      </c>
      <c r="Z17" s="30">
        <v>752</v>
      </c>
    </row>
    <row r="18" spans="1:26">
      <c r="A18" s="29" t="s">
        <v>59</v>
      </c>
      <c r="B18" s="9">
        <v>22</v>
      </c>
      <c r="C18" s="9">
        <v>20</v>
      </c>
      <c r="D18" s="10">
        <v>8148</v>
      </c>
      <c r="E18" s="9">
        <v>10006</v>
      </c>
      <c r="F18" s="9">
        <v>81.400000000000006</v>
      </c>
      <c r="G18" s="9">
        <v>144506</v>
      </c>
      <c r="H18" s="9">
        <v>48733</v>
      </c>
      <c r="I18" s="10">
        <v>3647</v>
      </c>
      <c r="J18" s="9">
        <v>4056</v>
      </c>
      <c r="K18" s="9">
        <v>89.9</v>
      </c>
      <c r="L18" s="10">
        <v>3449</v>
      </c>
      <c r="M18" s="9">
        <v>3910</v>
      </c>
      <c r="N18" s="9">
        <v>88.2</v>
      </c>
      <c r="O18" s="10">
        <v>822</v>
      </c>
      <c r="P18" s="9">
        <v>1490</v>
      </c>
      <c r="Q18" s="9">
        <v>55.2</v>
      </c>
      <c r="R18" s="10">
        <v>15</v>
      </c>
      <c r="S18" s="9">
        <v>17.8</v>
      </c>
      <c r="T18" s="9">
        <v>20.7</v>
      </c>
      <c r="U18" s="11" t="s">
        <v>1683</v>
      </c>
      <c r="V18" s="9">
        <v>178</v>
      </c>
      <c r="W18" s="9">
        <v>620</v>
      </c>
      <c r="X18" s="9">
        <v>172</v>
      </c>
      <c r="Y18" s="9">
        <v>47</v>
      </c>
      <c r="Z18" s="30">
        <v>743</v>
      </c>
    </row>
    <row r="19" spans="1:26">
      <c r="A19" s="29" t="s">
        <v>121</v>
      </c>
      <c r="B19" s="9">
        <v>24</v>
      </c>
      <c r="C19" s="9">
        <v>21</v>
      </c>
      <c r="D19" s="10">
        <v>8856</v>
      </c>
      <c r="E19" s="9">
        <v>10931</v>
      </c>
      <c r="F19" s="9">
        <v>81</v>
      </c>
      <c r="G19" s="9">
        <v>150947</v>
      </c>
      <c r="H19" s="9">
        <v>51225</v>
      </c>
      <c r="I19" s="10">
        <v>4141</v>
      </c>
      <c r="J19" s="9">
        <v>4592</v>
      </c>
      <c r="K19" s="9">
        <v>90.2</v>
      </c>
      <c r="L19" s="10">
        <v>3892</v>
      </c>
      <c r="M19" s="9">
        <v>4453</v>
      </c>
      <c r="N19" s="9">
        <v>87.4</v>
      </c>
      <c r="O19" s="10">
        <v>639</v>
      </c>
      <c r="P19" s="9">
        <v>1365</v>
      </c>
      <c r="Q19" s="9">
        <v>46.8</v>
      </c>
      <c r="R19" s="10">
        <v>20</v>
      </c>
      <c r="S19" s="9">
        <v>18.3</v>
      </c>
      <c r="T19" s="9">
        <v>17.399999999999999</v>
      </c>
      <c r="U19" s="11" t="s">
        <v>288</v>
      </c>
      <c r="V19" s="9">
        <v>170</v>
      </c>
      <c r="W19" s="9">
        <v>809</v>
      </c>
      <c r="X19" s="9">
        <v>155</v>
      </c>
      <c r="Y19" s="9">
        <v>29</v>
      </c>
      <c r="Z19" s="30">
        <v>871</v>
      </c>
    </row>
    <row r="20" spans="1:26">
      <c r="A20" s="29" t="s">
        <v>136</v>
      </c>
      <c r="B20" s="9">
        <v>22</v>
      </c>
      <c r="C20" s="9">
        <v>20</v>
      </c>
      <c r="D20" s="10">
        <v>8807</v>
      </c>
      <c r="E20" s="9">
        <v>10861</v>
      </c>
      <c r="F20" s="9">
        <v>81.099999999999994</v>
      </c>
      <c r="G20" s="9">
        <v>149599</v>
      </c>
      <c r="H20" s="9">
        <v>54258</v>
      </c>
      <c r="I20" s="10">
        <v>4105</v>
      </c>
      <c r="J20" s="9">
        <v>4658</v>
      </c>
      <c r="K20" s="9">
        <v>88.1</v>
      </c>
      <c r="L20" s="10">
        <v>3809</v>
      </c>
      <c r="M20" s="9">
        <v>4365</v>
      </c>
      <c r="N20" s="9">
        <v>87.3</v>
      </c>
      <c r="O20" s="10">
        <v>692</v>
      </c>
      <c r="P20" s="9">
        <v>1331</v>
      </c>
      <c r="Q20" s="9">
        <v>52</v>
      </c>
      <c r="R20" s="10">
        <v>18</v>
      </c>
      <c r="S20" s="9">
        <v>19.8</v>
      </c>
      <c r="T20" s="9">
        <v>21</v>
      </c>
      <c r="U20" s="11" t="s">
        <v>145</v>
      </c>
      <c r="V20" s="9">
        <v>188</v>
      </c>
      <c r="W20" s="9">
        <v>767</v>
      </c>
      <c r="X20" s="9">
        <v>173</v>
      </c>
      <c r="Y20" s="9">
        <v>25</v>
      </c>
      <c r="Z20" s="30">
        <v>857</v>
      </c>
    </row>
    <row r="21" spans="1:26">
      <c r="A21" s="29" t="s">
        <v>46</v>
      </c>
      <c r="B21" s="9">
        <v>24</v>
      </c>
      <c r="C21" s="9">
        <v>21</v>
      </c>
      <c r="D21" s="10">
        <v>8419</v>
      </c>
      <c r="E21" s="9">
        <v>10108</v>
      </c>
      <c r="F21" s="9">
        <v>83.3</v>
      </c>
      <c r="G21" s="9">
        <v>143800</v>
      </c>
      <c r="H21" s="9">
        <v>53867</v>
      </c>
      <c r="I21" s="10">
        <v>4083</v>
      </c>
      <c r="J21" s="9">
        <v>4471</v>
      </c>
      <c r="K21" s="9">
        <v>91.3</v>
      </c>
      <c r="L21" s="10">
        <v>3348</v>
      </c>
      <c r="M21" s="9">
        <v>3803</v>
      </c>
      <c r="N21" s="9">
        <v>88</v>
      </c>
      <c r="O21" s="10">
        <v>760</v>
      </c>
      <c r="P21" s="9">
        <v>1340</v>
      </c>
      <c r="Q21" s="9">
        <v>56.7</v>
      </c>
      <c r="R21" s="10">
        <v>30</v>
      </c>
      <c r="S21" s="9">
        <v>29.5</v>
      </c>
      <c r="T21" s="9">
        <v>26.5</v>
      </c>
      <c r="U21" s="11" t="s">
        <v>65</v>
      </c>
      <c r="V21" s="9">
        <v>266</v>
      </c>
      <c r="W21" s="9">
        <v>692</v>
      </c>
      <c r="X21" s="9">
        <v>194</v>
      </c>
      <c r="Y21" s="9">
        <v>34</v>
      </c>
      <c r="Z21" s="30">
        <v>856</v>
      </c>
    </row>
    <row r="22" spans="1:26">
      <c r="A22" s="29" t="s">
        <v>68</v>
      </c>
      <c r="B22" s="9">
        <v>27</v>
      </c>
      <c r="C22" s="9">
        <v>21</v>
      </c>
      <c r="D22" s="10">
        <v>6696</v>
      </c>
      <c r="E22" s="9">
        <v>9136</v>
      </c>
      <c r="F22" s="9">
        <v>73.3</v>
      </c>
      <c r="G22" s="9">
        <v>116503</v>
      </c>
      <c r="H22" s="9">
        <v>49851</v>
      </c>
      <c r="I22" s="10">
        <v>3172</v>
      </c>
      <c r="J22" s="9">
        <v>3765</v>
      </c>
      <c r="K22" s="9">
        <v>84.2</v>
      </c>
      <c r="L22" s="10">
        <v>2621</v>
      </c>
      <c r="M22" s="9">
        <v>3280</v>
      </c>
      <c r="N22" s="9">
        <v>79.900000000000006</v>
      </c>
      <c r="O22" s="10">
        <v>683</v>
      </c>
      <c r="P22" s="9">
        <v>1487</v>
      </c>
      <c r="Q22" s="9">
        <v>45.9</v>
      </c>
      <c r="R22" s="10">
        <v>29</v>
      </c>
      <c r="S22" s="9">
        <v>25.6</v>
      </c>
      <c r="T22" s="9">
        <v>25.9</v>
      </c>
      <c r="U22" s="11" t="s">
        <v>1684</v>
      </c>
      <c r="V22" s="9">
        <v>229</v>
      </c>
      <c r="W22" s="9">
        <v>687</v>
      </c>
      <c r="X22" s="9">
        <v>178</v>
      </c>
      <c r="Y22" s="9">
        <v>60</v>
      </c>
      <c r="Z22" s="30">
        <v>777</v>
      </c>
    </row>
    <row r="23" spans="1:26">
      <c r="A23" s="29" t="s">
        <v>96</v>
      </c>
      <c r="B23" s="9">
        <v>24</v>
      </c>
      <c r="C23" s="9">
        <v>20</v>
      </c>
      <c r="D23" s="10">
        <v>8741</v>
      </c>
      <c r="E23" s="9">
        <v>10556</v>
      </c>
      <c r="F23" s="9">
        <v>82.8</v>
      </c>
      <c r="G23" s="9">
        <v>157225</v>
      </c>
      <c r="H23" s="9">
        <v>58250</v>
      </c>
      <c r="I23" s="10">
        <v>3737</v>
      </c>
      <c r="J23" s="9">
        <v>4181</v>
      </c>
      <c r="K23" s="9">
        <v>89.4</v>
      </c>
      <c r="L23" s="10">
        <v>4102</v>
      </c>
      <c r="M23" s="9">
        <v>4616</v>
      </c>
      <c r="N23" s="9">
        <v>88.9</v>
      </c>
      <c r="O23" s="10">
        <v>794</v>
      </c>
      <c r="P23" s="9">
        <v>1364</v>
      </c>
      <c r="Q23" s="9">
        <v>58.2</v>
      </c>
      <c r="R23" s="10">
        <v>24</v>
      </c>
      <c r="S23" s="9">
        <v>17.600000000000001</v>
      </c>
      <c r="T23" s="9">
        <v>17.600000000000001</v>
      </c>
      <c r="U23" s="11" t="s">
        <v>1685</v>
      </c>
      <c r="V23" s="9">
        <v>168</v>
      </c>
      <c r="W23" s="9">
        <v>661</v>
      </c>
      <c r="X23" s="9">
        <v>138</v>
      </c>
      <c r="Y23" s="9">
        <v>24</v>
      </c>
      <c r="Z23" s="30">
        <v>785</v>
      </c>
    </row>
    <row r="24" spans="1:26">
      <c r="A24" s="29" t="s">
        <v>235</v>
      </c>
      <c r="B24" s="9">
        <v>26</v>
      </c>
      <c r="C24" s="9">
        <v>20</v>
      </c>
      <c r="D24" s="10">
        <v>8332</v>
      </c>
      <c r="E24" s="9">
        <v>10156</v>
      </c>
      <c r="F24" s="9">
        <v>82</v>
      </c>
      <c r="G24" s="9">
        <v>149111</v>
      </c>
      <c r="H24" s="9">
        <v>51748</v>
      </c>
      <c r="I24" s="10">
        <v>3687</v>
      </c>
      <c r="J24" s="9">
        <v>4105</v>
      </c>
      <c r="K24" s="9">
        <v>89.8</v>
      </c>
      <c r="L24" s="10">
        <v>3490</v>
      </c>
      <c r="M24" s="9">
        <v>3990</v>
      </c>
      <c r="N24" s="9">
        <v>87.5</v>
      </c>
      <c r="O24" s="10">
        <v>923</v>
      </c>
      <c r="P24" s="9">
        <v>1541</v>
      </c>
      <c r="Q24" s="9">
        <v>59.9</v>
      </c>
      <c r="R24" s="10">
        <v>11</v>
      </c>
      <c r="S24" s="9">
        <v>17.7</v>
      </c>
      <c r="T24" s="9">
        <v>16.600000000000001</v>
      </c>
      <c r="U24" s="11" t="s">
        <v>1686</v>
      </c>
      <c r="V24" s="9">
        <v>194</v>
      </c>
      <c r="W24" s="9">
        <v>586</v>
      </c>
      <c r="X24" s="9">
        <v>124</v>
      </c>
      <c r="Y24" s="9">
        <v>31</v>
      </c>
      <c r="Z24" s="30">
        <v>727</v>
      </c>
    </row>
    <row r="25" spans="1:26">
      <c r="A25" s="29" t="s">
        <v>24</v>
      </c>
      <c r="B25" s="9">
        <v>25</v>
      </c>
      <c r="C25" s="9">
        <v>21</v>
      </c>
      <c r="D25" s="10">
        <v>11486</v>
      </c>
      <c r="E25" s="9">
        <v>13311</v>
      </c>
      <c r="F25" s="9">
        <v>86.3</v>
      </c>
      <c r="G25" s="9">
        <v>186270</v>
      </c>
      <c r="H25" s="9">
        <v>64709</v>
      </c>
      <c r="I25" s="10">
        <v>5797</v>
      </c>
      <c r="J25" s="9">
        <v>6277</v>
      </c>
      <c r="K25" s="9">
        <v>92.4</v>
      </c>
      <c r="L25" s="10">
        <v>4521</v>
      </c>
      <c r="M25" s="9">
        <v>5017</v>
      </c>
      <c r="N25" s="9">
        <v>90.1</v>
      </c>
      <c r="O25" s="10">
        <v>833</v>
      </c>
      <c r="P25" s="9">
        <v>1343</v>
      </c>
      <c r="Q25" s="9">
        <v>62</v>
      </c>
      <c r="R25" s="10">
        <v>35</v>
      </c>
      <c r="S25" s="9">
        <v>27.2</v>
      </c>
      <c r="T25" s="9">
        <v>29</v>
      </c>
      <c r="U25" s="11" t="s">
        <v>1687</v>
      </c>
      <c r="V25" s="9">
        <v>228</v>
      </c>
      <c r="W25" s="9">
        <v>852</v>
      </c>
      <c r="X25" s="9">
        <v>224</v>
      </c>
      <c r="Y25" s="9">
        <v>33</v>
      </c>
      <c r="Z25" s="30">
        <v>985</v>
      </c>
    </row>
    <row r="26" spans="1:26">
      <c r="A26" s="29" t="s">
        <v>106</v>
      </c>
      <c r="B26" s="9">
        <v>26</v>
      </c>
      <c r="C26" s="9">
        <v>20</v>
      </c>
      <c r="D26" s="10">
        <v>9292</v>
      </c>
      <c r="E26" s="9">
        <v>11085</v>
      </c>
      <c r="F26" s="9">
        <v>83.8</v>
      </c>
      <c r="G26" s="9">
        <v>160926</v>
      </c>
      <c r="H26" s="9">
        <v>54131</v>
      </c>
      <c r="I26" s="10">
        <v>4237</v>
      </c>
      <c r="J26" s="9">
        <v>4676</v>
      </c>
      <c r="K26" s="9">
        <v>90.6</v>
      </c>
      <c r="L26" s="10">
        <v>3953</v>
      </c>
      <c r="M26" s="9">
        <v>4446</v>
      </c>
      <c r="N26" s="9">
        <v>88.9</v>
      </c>
      <c r="O26" s="10">
        <v>855</v>
      </c>
      <c r="P26" s="9">
        <v>1418</v>
      </c>
      <c r="Q26" s="9">
        <v>60.3</v>
      </c>
      <c r="R26" s="10">
        <v>23</v>
      </c>
      <c r="S26" s="9">
        <v>22</v>
      </c>
      <c r="T26" s="9">
        <v>24.9</v>
      </c>
      <c r="U26" s="11" t="s">
        <v>213</v>
      </c>
      <c r="V26" s="9">
        <v>208</v>
      </c>
      <c r="W26" s="9">
        <v>789</v>
      </c>
      <c r="X26" s="9">
        <v>191</v>
      </c>
      <c r="Y26" s="9">
        <v>44</v>
      </c>
      <c r="Z26" s="30">
        <v>909</v>
      </c>
    </row>
    <row r="27" spans="1:26">
      <c r="A27" s="29" t="s">
        <v>36</v>
      </c>
      <c r="B27" s="9">
        <v>29</v>
      </c>
      <c r="C27" s="9">
        <v>21</v>
      </c>
      <c r="D27" s="10">
        <v>7644</v>
      </c>
      <c r="E27" s="9">
        <v>9814</v>
      </c>
      <c r="F27" s="9">
        <v>77.900000000000006</v>
      </c>
      <c r="G27" s="9">
        <v>135583</v>
      </c>
      <c r="H27" s="9">
        <v>52153</v>
      </c>
      <c r="I27" s="10">
        <v>3381</v>
      </c>
      <c r="J27" s="9">
        <v>3886</v>
      </c>
      <c r="K27" s="9">
        <v>87</v>
      </c>
      <c r="L27" s="10">
        <v>3212</v>
      </c>
      <c r="M27" s="9">
        <v>3801</v>
      </c>
      <c r="N27" s="9">
        <v>84.5</v>
      </c>
      <c r="O27" s="10">
        <v>802</v>
      </c>
      <c r="P27" s="9">
        <v>1487</v>
      </c>
      <c r="Q27" s="9">
        <v>53.9</v>
      </c>
      <c r="R27" s="10">
        <v>30</v>
      </c>
      <c r="S27" s="9">
        <v>29.4</v>
      </c>
      <c r="T27" s="9">
        <v>24.9</v>
      </c>
      <c r="U27" s="11" t="s">
        <v>186</v>
      </c>
      <c r="V27" s="9">
        <v>244</v>
      </c>
      <c r="W27" s="9">
        <v>616</v>
      </c>
      <c r="X27" s="9">
        <v>206</v>
      </c>
      <c r="Y27" s="9">
        <v>59</v>
      </c>
      <c r="Z27" s="30">
        <v>841</v>
      </c>
    </row>
    <row r="28" spans="1:26">
      <c r="A28" s="29" t="s">
        <v>224</v>
      </c>
      <c r="B28" s="9">
        <v>24</v>
      </c>
      <c r="C28" s="9">
        <v>21</v>
      </c>
      <c r="D28" s="10">
        <v>8010</v>
      </c>
      <c r="E28" s="9">
        <v>9939</v>
      </c>
      <c r="F28" s="9">
        <v>80.599999999999994</v>
      </c>
      <c r="G28" s="9">
        <v>145022</v>
      </c>
      <c r="H28" s="9">
        <v>49786</v>
      </c>
      <c r="I28" s="10">
        <v>3609</v>
      </c>
      <c r="J28" s="9">
        <v>4074</v>
      </c>
      <c r="K28" s="9">
        <v>88.6</v>
      </c>
      <c r="L28" s="10">
        <v>3220</v>
      </c>
      <c r="M28" s="9">
        <v>3661</v>
      </c>
      <c r="N28" s="9">
        <v>88</v>
      </c>
      <c r="O28" s="10">
        <v>974</v>
      </c>
      <c r="P28" s="9">
        <v>1690</v>
      </c>
      <c r="Q28" s="9">
        <v>57.6</v>
      </c>
      <c r="R28" s="10">
        <v>23</v>
      </c>
      <c r="S28" s="9">
        <v>14.8</v>
      </c>
      <c r="T28" s="9">
        <v>20.3</v>
      </c>
      <c r="U28" s="11" t="s">
        <v>1688</v>
      </c>
      <c r="V28" s="9">
        <v>157</v>
      </c>
      <c r="W28" s="9">
        <v>758</v>
      </c>
      <c r="X28" s="9">
        <v>169</v>
      </c>
      <c r="Y28" s="9">
        <v>33</v>
      </c>
      <c r="Z28" s="30">
        <v>853</v>
      </c>
    </row>
    <row r="29" spans="1:26">
      <c r="A29" s="29" t="s">
        <v>42</v>
      </c>
      <c r="B29" s="9">
        <v>30</v>
      </c>
      <c r="C29" s="9">
        <v>21</v>
      </c>
      <c r="D29" s="10">
        <v>7434</v>
      </c>
      <c r="E29" s="9">
        <v>9341</v>
      </c>
      <c r="F29" s="9">
        <v>79.599999999999994</v>
      </c>
      <c r="G29" s="9">
        <v>131040</v>
      </c>
      <c r="H29" s="9">
        <v>51560</v>
      </c>
      <c r="I29" s="10">
        <v>3335</v>
      </c>
      <c r="J29" s="9">
        <v>3771</v>
      </c>
      <c r="K29" s="9">
        <v>88.4</v>
      </c>
      <c r="L29" s="10">
        <v>3161</v>
      </c>
      <c r="M29" s="9">
        <v>3665</v>
      </c>
      <c r="N29" s="9">
        <v>86.2</v>
      </c>
      <c r="O29" s="10">
        <v>716</v>
      </c>
      <c r="P29" s="9">
        <v>1360</v>
      </c>
      <c r="Q29" s="9">
        <v>52.6</v>
      </c>
      <c r="R29" s="10">
        <v>13</v>
      </c>
      <c r="S29" s="9">
        <v>19.5</v>
      </c>
      <c r="T29" s="9">
        <v>18.100000000000001</v>
      </c>
      <c r="U29" s="11" t="s">
        <v>1689</v>
      </c>
      <c r="V29" s="9">
        <v>184</v>
      </c>
      <c r="W29" s="9">
        <v>487</v>
      </c>
      <c r="X29" s="9">
        <v>163</v>
      </c>
      <c r="Y29" s="9">
        <v>36</v>
      </c>
      <c r="Z29" s="30">
        <v>659</v>
      </c>
    </row>
    <row r="30" spans="1:26">
      <c r="A30" s="29" t="s">
        <v>133</v>
      </c>
      <c r="B30" s="9">
        <v>27</v>
      </c>
      <c r="C30" s="9">
        <v>20</v>
      </c>
      <c r="D30" s="10">
        <v>7164</v>
      </c>
      <c r="E30" s="9">
        <v>9031</v>
      </c>
      <c r="F30" s="9">
        <v>79.3</v>
      </c>
      <c r="G30" s="9">
        <v>129279</v>
      </c>
      <c r="H30" s="9">
        <v>46905</v>
      </c>
      <c r="I30" s="10">
        <v>3083</v>
      </c>
      <c r="J30" s="9">
        <v>3450</v>
      </c>
      <c r="K30" s="9">
        <v>89.4</v>
      </c>
      <c r="L30" s="10">
        <v>3133</v>
      </c>
      <c r="M30" s="9">
        <v>3654</v>
      </c>
      <c r="N30" s="9">
        <v>85.7</v>
      </c>
      <c r="O30" s="10">
        <v>767</v>
      </c>
      <c r="P30" s="9">
        <v>1468</v>
      </c>
      <c r="Q30" s="9">
        <v>52.2</v>
      </c>
      <c r="R30" s="10">
        <v>13</v>
      </c>
      <c r="S30" s="9">
        <v>15.8</v>
      </c>
      <c r="T30" s="9">
        <v>13.4</v>
      </c>
      <c r="U30" s="11" t="s">
        <v>1683</v>
      </c>
      <c r="V30" s="9">
        <v>150</v>
      </c>
      <c r="W30" s="9">
        <v>655</v>
      </c>
      <c r="X30" s="9">
        <v>109</v>
      </c>
      <c r="Y30" s="9">
        <v>32</v>
      </c>
      <c r="Z30" s="30">
        <v>639</v>
      </c>
    </row>
    <row r="31" spans="1:26">
      <c r="A31" s="31" t="s">
        <v>147</v>
      </c>
      <c r="B31" s="32">
        <v>30</v>
      </c>
      <c r="C31" s="32">
        <v>20</v>
      </c>
      <c r="D31" s="33">
        <v>8590</v>
      </c>
      <c r="E31" s="32">
        <v>10156</v>
      </c>
      <c r="F31" s="32">
        <v>84.6</v>
      </c>
      <c r="G31" s="32">
        <v>153924</v>
      </c>
      <c r="H31" s="32">
        <v>52304</v>
      </c>
      <c r="I31" s="33">
        <v>3648</v>
      </c>
      <c r="J31" s="32">
        <v>3989</v>
      </c>
      <c r="K31" s="32">
        <v>91.5</v>
      </c>
      <c r="L31" s="33">
        <v>3891</v>
      </c>
      <c r="M31" s="32">
        <v>4317</v>
      </c>
      <c r="N31" s="32">
        <v>90.1</v>
      </c>
      <c r="O31" s="33">
        <v>837</v>
      </c>
      <c r="P31" s="32">
        <v>1348</v>
      </c>
      <c r="Q31" s="32">
        <v>62.1</v>
      </c>
      <c r="R31" s="33">
        <v>27</v>
      </c>
      <c r="S31" s="32">
        <v>22.4</v>
      </c>
      <c r="T31" s="32">
        <v>26.2</v>
      </c>
      <c r="U31" s="34" t="s">
        <v>1690</v>
      </c>
      <c r="V31" s="32">
        <v>197</v>
      </c>
      <c r="W31" s="32">
        <v>794</v>
      </c>
      <c r="X31" s="32">
        <v>189</v>
      </c>
      <c r="Y31" s="32">
        <v>51</v>
      </c>
      <c r="Z31" s="35">
        <v>918</v>
      </c>
    </row>
  </sheetData>
  <hyperlinks>
    <hyperlink ref="A2" r:id="rId1" xr:uid="{E7D01BFF-F09D-4291-9A0E-A13584D52FDC}"/>
    <hyperlink ref="A3" r:id="rId2" xr:uid="{39923DF4-18A3-4892-B586-738C602CD024}"/>
    <hyperlink ref="A4" r:id="rId3" xr:uid="{22E906D0-9289-4EE7-84BE-A5CD0D4EB6E5}"/>
    <hyperlink ref="A5" r:id="rId4" xr:uid="{98618340-039D-403A-95B6-6FE397A49D54}"/>
    <hyperlink ref="A6" r:id="rId5" xr:uid="{C1BFAA3B-6898-4890-B569-93B3D0E7EB14}"/>
    <hyperlink ref="A7" r:id="rId6" xr:uid="{55C4E224-8759-48E1-BE09-A76846C18DBE}"/>
    <hyperlink ref="A8" r:id="rId7" xr:uid="{07D01928-36E6-43B7-9F97-B222479F793F}"/>
    <hyperlink ref="A9" r:id="rId8" xr:uid="{CFF6CF43-216A-4BD6-A837-8428A7D452D0}"/>
    <hyperlink ref="A10" r:id="rId9" xr:uid="{CBA3B863-6314-4CAC-8EE8-9BE45ECCFC1E}"/>
    <hyperlink ref="A11" r:id="rId10" xr:uid="{15F8896F-0DC9-4732-B0B2-A740FF5E2078}"/>
    <hyperlink ref="A12" r:id="rId11" xr:uid="{FDD1792C-ACB9-4DDA-A251-6E7D31423476}"/>
    <hyperlink ref="A13" r:id="rId12" xr:uid="{43F115C9-3720-4A92-9035-BD641D381D78}"/>
    <hyperlink ref="A14" r:id="rId13" xr:uid="{A7CFCF99-C7F8-43D2-BD34-B07B1A528098}"/>
    <hyperlink ref="A15" r:id="rId14" xr:uid="{A9EC728C-559F-4D19-9658-5458F4AEA93A}"/>
    <hyperlink ref="A16" r:id="rId15" xr:uid="{F207230C-1FA9-42EB-A386-F59722AFD72D}"/>
    <hyperlink ref="A17" r:id="rId16" xr:uid="{E7F661E8-A060-4CAE-8853-23A262181E44}"/>
    <hyperlink ref="A18" r:id="rId17" xr:uid="{2133292C-AF73-401B-A8C2-1F95EDCE5760}"/>
    <hyperlink ref="A19" r:id="rId18" xr:uid="{8BD61832-F146-4B3B-AC72-1718A9E059EE}"/>
    <hyperlink ref="A20" r:id="rId19" xr:uid="{1923D95F-5CEA-45D8-882D-2A476B1EE395}"/>
    <hyperlink ref="A21" r:id="rId20" xr:uid="{96074654-DA57-404E-A519-9B03BCD4CCB0}"/>
    <hyperlink ref="A22" r:id="rId21" xr:uid="{D55B93DA-9870-4FE4-9F9A-B0C07D2B31D6}"/>
    <hyperlink ref="A23" r:id="rId22" xr:uid="{319A7AF4-9E0A-4F76-9FAE-011B0074F887}"/>
    <hyperlink ref="A24" r:id="rId23" xr:uid="{6EEB1491-0D77-4A20-9C1B-C7073957FA03}"/>
    <hyperlink ref="A25" r:id="rId24" xr:uid="{482D540F-AD41-4BEA-BE00-BE7569B456FC}"/>
    <hyperlink ref="A26" r:id="rId25" xr:uid="{97B0FB9A-6AE0-4763-95A2-6ADA85BCFEEB}"/>
    <hyperlink ref="A27" r:id="rId26" xr:uid="{7875261B-3778-40F4-A58E-B612FEC6F0D7}"/>
    <hyperlink ref="A28" r:id="rId27" xr:uid="{68CB30E3-F04C-4C58-9290-F3E19E00D82F}"/>
    <hyperlink ref="A29" r:id="rId28" xr:uid="{A93FA582-7684-43B0-A24B-CD3DE4D18616}"/>
    <hyperlink ref="A30" r:id="rId29" xr:uid="{2606A6C2-E0F7-4365-AFA5-7F3CD139D7B0}"/>
    <hyperlink ref="A31" r:id="rId30" xr:uid="{B5DC3BE4-8813-4C5B-940A-8322D3543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D397-B276-4924-B1B1-D6C3A481C870}">
  <dimension ref="A1:Z31"/>
  <sheetViews>
    <sheetView workbookViewId="0">
      <selection activeCell="F33" sqref="F33"/>
    </sheetView>
  </sheetViews>
  <sheetFormatPr defaultRowHeight="15"/>
  <cols>
    <col min="1" max="1" width="19.140625" bestFit="1" customWidth="1"/>
  </cols>
  <sheetData>
    <row r="1" spans="1:26">
      <c r="A1" s="1" t="s">
        <v>3</v>
      </c>
      <c r="B1" s="3" t="s">
        <v>1670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7</v>
      </c>
      <c r="J1" s="3" t="s">
        <v>8</v>
      </c>
      <c r="K1" s="3" t="s">
        <v>9</v>
      </c>
      <c r="L1" s="4" t="s">
        <v>7</v>
      </c>
      <c r="M1" s="3" t="s">
        <v>8</v>
      </c>
      <c r="N1" s="3" t="s">
        <v>9</v>
      </c>
      <c r="O1" s="4" t="s">
        <v>7</v>
      </c>
      <c r="P1" s="3" t="s">
        <v>8</v>
      </c>
      <c r="Q1" s="3" t="s">
        <v>9</v>
      </c>
      <c r="R1" s="4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5">
        <v>45717</v>
      </c>
      <c r="X1" s="3" t="s">
        <v>17</v>
      </c>
      <c r="Y1" s="3" t="s">
        <v>18</v>
      </c>
      <c r="Z1" s="28" t="s">
        <v>19</v>
      </c>
    </row>
    <row r="2" spans="1:26">
      <c r="A2" s="29" t="s">
        <v>77</v>
      </c>
      <c r="B2" s="9">
        <v>26</v>
      </c>
      <c r="C2" s="36">
        <v>20</v>
      </c>
      <c r="D2" s="37">
        <v>8575</v>
      </c>
      <c r="E2" s="36">
        <v>10399</v>
      </c>
      <c r="F2" s="36">
        <v>82.5</v>
      </c>
      <c r="G2" s="36">
        <v>148054</v>
      </c>
      <c r="H2" s="36">
        <v>51722</v>
      </c>
      <c r="I2" s="37">
        <v>3925</v>
      </c>
      <c r="J2" s="36">
        <v>4333</v>
      </c>
      <c r="K2" s="36">
        <v>90.6</v>
      </c>
      <c r="L2" s="37">
        <v>3704</v>
      </c>
      <c r="M2" s="36">
        <v>4208</v>
      </c>
      <c r="N2" s="36">
        <v>88</v>
      </c>
      <c r="O2" s="37">
        <v>744</v>
      </c>
      <c r="P2" s="36">
        <v>1368</v>
      </c>
      <c r="Q2" s="36">
        <v>54.4</v>
      </c>
      <c r="R2" s="37">
        <v>21</v>
      </c>
      <c r="S2" s="36">
        <v>20.399999999999999</v>
      </c>
      <c r="T2" s="36">
        <v>21.2</v>
      </c>
      <c r="U2" s="38" t="s">
        <v>186</v>
      </c>
      <c r="V2" s="36">
        <v>194</v>
      </c>
      <c r="W2" s="36">
        <v>685</v>
      </c>
      <c r="X2" s="36">
        <v>163</v>
      </c>
      <c r="Y2" s="36">
        <v>24</v>
      </c>
      <c r="Z2" s="39">
        <v>797</v>
      </c>
    </row>
    <row r="3" spans="1:26">
      <c r="A3" s="29" t="s">
        <v>168</v>
      </c>
      <c r="B3" s="9">
        <v>20</v>
      </c>
      <c r="C3" s="36">
        <v>20</v>
      </c>
      <c r="D3" s="37">
        <v>8631</v>
      </c>
      <c r="E3" s="36">
        <v>10363</v>
      </c>
      <c r="F3" s="36">
        <v>83.3</v>
      </c>
      <c r="G3" s="36">
        <v>155951</v>
      </c>
      <c r="H3" s="36">
        <v>55610</v>
      </c>
      <c r="I3" s="37">
        <v>3678</v>
      </c>
      <c r="J3" s="36">
        <v>4101</v>
      </c>
      <c r="K3" s="36">
        <v>89.7</v>
      </c>
      <c r="L3" s="37">
        <v>3961</v>
      </c>
      <c r="M3" s="36">
        <v>4439</v>
      </c>
      <c r="N3" s="36">
        <v>89.2</v>
      </c>
      <c r="O3" s="37">
        <v>854</v>
      </c>
      <c r="P3" s="36">
        <v>1417</v>
      </c>
      <c r="Q3" s="36">
        <v>60.3</v>
      </c>
      <c r="R3" s="37">
        <v>16</v>
      </c>
      <c r="S3" s="36">
        <v>19</v>
      </c>
      <c r="T3" s="36">
        <v>22.3</v>
      </c>
      <c r="U3" s="38" t="s">
        <v>1691</v>
      </c>
      <c r="V3" s="36">
        <v>194</v>
      </c>
      <c r="W3" s="36">
        <v>736</v>
      </c>
      <c r="X3" s="36">
        <v>184</v>
      </c>
      <c r="Y3" s="36">
        <v>47</v>
      </c>
      <c r="Z3" s="39">
        <v>892</v>
      </c>
    </row>
    <row r="4" spans="1:26">
      <c r="A4" s="29" t="s">
        <v>221</v>
      </c>
      <c r="B4" s="9">
        <v>28</v>
      </c>
      <c r="C4" s="36">
        <v>21</v>
      </c>
      <c r="D4" s="37">
        <v>8700</v>
      </c>
      <c r="E4" s="36">
        <v>10601</v>
      </c>
      <c r="F4" s="36">
        <v>82.1</v>
      </c>
      <c r="G4" s="36">
        <v>149688</v>
      </c>
      <c r="H4" s="36">
        <v>57430</v>
      </c>
      <c r="I4" s="37">
        <v>4072</v>
      </c>
      <c r="J4" s="36">
        <v>4559</v>
      </c>
      <c r="K4" s="36">
        <v>89.3</v>
      </c>
      <c r="L4" s="37">
        <v>3642</v>
      </c>
      <c r="M4" s="36">
        <v>4192</v>
      </c>
      <c r="N4" s="36">
        <v>86.9</v>
      </c>
      <c r="O4" s="37">
        <v>764</v>
      </c>
      <c r="P4" s="36">
        <v>1345</v>
      </c>
      <c r="Q4" s="36">
        <v>56.8</v>
      </c>
      <c r="R4" s="37">
        <v>33</v>
      </c>
      <c r="S4" s="36">
        <v>24.6</v>
      </c>
      <c r="T4" s="36">
        <v>23.3</v>
      </c>
      <c r="U4" s="38" t="s">
        <v>1692</v>
      </c>
      <c r="V4" s="36">
        <v>200</v>
      </c>
      <c r="W4" s="36">
        <v>703</v>
      </c>
      <c r="X4" s="36">
        <v>151</v>
      </c>
      <c r="Y4" s="36">
        <v>19</v>
      </c>
      <c r="Z4" s="39">
        <v>729</v>
      </c>
    </row>
    <row r="5" spans="1:26">
      <c r="A5" s="29" t="s">
        <v>30</v>
      </c>
      <c r="B5" s="9">
        <v>23</v>
      </c>
      <c r="C5" s="36">
        <v>21</v>
      </c>
      <c r="D5" s="37">
        <v>9624</v>
      </c>
      <c r="E5" s="36">
        <v>11348</v>
      </c>
      <c r="F5" s="36">
        <v>84.8</v>
      </c>
      <c r="G5" s="36">
        <v>167084</v>
      </c>
      <c r="H5" s="36">
        <v>59601</v>
      </c>
      <c r="I5" s="37">
        <v>4384</v>
      </c>
      <c r="J5" s="36">
        <v>4802</v>
      </c>
      <c r="K5" s="36">
        <v>91.3</v>
      </c>
      <c r="L5" s="37">
        <v>4213</v>
      </c>
      <c r="M5" s="36">
        <v>4668</v>
      </c>
      <c r="N5" s="36">
        <v>90.3</v>
      </c>
      <c r="O5" s="37">
        <v>827</v>
      </c>
      <c r="P5" s="36">
        <v>1413</v>
      </c>
      <c r="Q5" s="36">
        <v>58.5</v>
      </c>
      <c r="R5" s="37">
        <v>24</v>
      </c>
      <c r="S5" s="36">
        <v>23.5</v>
      </c>
      <c r="T5" s="36">
        <v>22.8</v>
      </c>
      <c r="U5" s="38" t="s">
        <v>65</v>
      </c>
      <c r="V5" s="36">
        <v>240</v>
      </c>
      <c r="W5" s="36">
        <v>779</v>
      </c>
      <c r="X5" s="36">
        <v>204</v>
      </c>
      <c r="Y5" s="36">
        <v>36</v>
      </c>
      <c r="Z5" s="39">
        <v>967</v>
      </c>
    </row>
    <row r="6" spans="1:26">
      <c r="A6" s="29" t="s">
        <v>72</v>
      </c>
      <c r="B6" s="9">
        <v>26</v>
      </c>
      <c r="C6" s="36">
        <v>20</v>
      </c>
      <c r="D6" s="37">
        <v>8677</v>
      </c>
      <c r="E6" s="36">
        <v>10510</v>
      </c>
      <c r="F6" s="36">
        <v>82.6</v>
      </c>
      <c r="G6" s="36">
        <v>152909</v>
      </c>
      <c r="H6" s="36">
        <v>50882</v>
      </c>
      <c r="I6" s="37">
        <v>3737</v>
      </c>
      <c r="J6" s="36">
        <v>4150</v>
      </c>
      <c r="K6" s="36">
        <v>90</v>
      </c>
      <c r="L6" s="37">
        <v>3926</v>
      </c>
      <c r="M6" s="36">
        <v>4388</v>
      </c>
      <c r="N6" s="36">
        <v>89.5</v>
      </c>
      <c r="O6" s="37">
        <v>795</v>
      </c>
      <c r="P6" s="36">
        <v>1416</v>
      </c>
      <c r="Q6" s="36">
        <v>56.1</v>
      </c>
      <c r="R6" s="37">
        <v>26</v>
      </c>
      <c r="S6" s="36">
        <v>22.7</v>
      </c>
      <c r="T6" s="36">
        <v>23.7</v>
      </c>
      <c r="U6" s="38" t="s">
        <v>396</v>
      </c>
      <c r="V6" s="36">
        <v>210</v>
      </c>
      <c r="W6" s="36">
        <v>675</v>
      </c>
      <c r="X6" s="36">
        <v>209</v>
      </c>
      <c r="Y6" s="36">
        <v>42</v>
      </c>
      <c r="Z6" s="39">
        <v>771</v>
      </c>
    </row>
    <row r="7" spans="1:26">
      <c r="A7" s="29" t="s">
        <v>55</v>
      </c>
      <c r="B7" s="9">
        <v>27</v>
      </c>
      <c r="C7" s="36">
        <v>22</v>
      </c>
      <c r="D7" s="37">
        <v>10104</v>
      </c>
      <c r="E7" s="36">
        <v>12242</v>
      </c>
      <c r="F7" s="36">
        <v>82.5</v>
      </c>
      <c r="G7" s="36">
        <v>172310</v>
      </c>
      <c r="H7" s="36">
        <v>59957</v>
      </c>
      <c r="I7" s="37">
        <v>4775</v>
      </c>
      <c r="J7" s="36">
        <v>5279</v>
      </c>
      <c r="K7" s="36">
        <v>90.5</v>
      </c>
      <c r="L7" s="37">
        <v>4155</v>
      </c>
      <c r="M7" s="36">
        <v>4708</v>
      </c>
      <c r="N7" s="36">
        <v>88.3</v>
      </c>
      <c r="O7" s="37">
        <v>897</v>
      </c>
      <c r="P7" s="36">
        <v>1600</v>
      </c>
      <c r="Q7" s="36">
        <v>56.1</v>
      </c>
      <c r="R7" s="37">
        <v>23</v>
      </c>
      <c r="S7" s="36">
        <v>27.5</v>
      </c>
      <c r="T7" s="36">
        <v>24.6</v>
      </c>
      <c r="U7" s="38" t="s">
        <v>1693</v>
      </c>
      <c r="V7" s="36">
        <v>253</v>
      </c>
      <c r="W7" s="36">
        <v>752</v>
      </c>
      <c r="X7" s="36">
        <v>213</v>
      </c>
      <c r="Y7" s="36">
        <v>50</v>
      </c>
      <c r="Z7" s="39">
        <v>942</v>
      </c>
    </row>
    <row r="8" spans="1:26">
      <c r="A8" s="29" t="s">
        <v>125</v>
      </c>
      <c r="B8" s="9">
        <v>25</v>
      </c>
      <c r="C8" s="36">
        <v>21</v>
      </c>
      <c r="D8" s="37">
        <v>7254</v>
      </c>
      <c r="E8" s="36">
        <v>8998</v>
      </c>
      <c r="F8" s="36">
        <v>80.599999999999994</v>
      </c>
      <c r="G8" s="36">
        <v>131453</v>
      </c>
      <c r="H8" s="36">
        <v>49824</v>
      </c>
      <c r="I8" s="37">
        <v>3088</v>
      </c>
      <c r="J8" s="36">
        <v>3506</v>
      </c>
      <c r="K8" s="36">
        <v>88.1</v>
      </c>
      <c r="L8" s="37">
        <v>3092</v>
      </c>
      <c r="M8" s="36">
        <v>3504</v>
      </c>
      <c r="N8" s="36">
        <v>88.2</v>
      </c>
      <c r="O8" s="37">
        <v>831</v>
      </c>
      <c r="P8" s="36">
        <v>1386</v>
      </c>
      <c r="Q8" s="36">
        <v>60</v>
      </c>
      <c r="R8" s="37">
        <v>21</v>
      </c>
      <c r="S8" s="36">
        <v>22.4</v>
      </c>
      <c r="T8" s="36">
        <v>18.399999999999999</v>
      </c>
      <c r="U8" s="38" t="s">
        <v>176</v>
      </c>
      <c r="V8" s="36">
        <v>152</v>
      </c>
      <c r="W8" s="36">
        <v>459</v>
      </c>
      <c r="X8" s="36">
        <v>128</v>
      </c>
      <c r="Y8" s="36">
        <v>22</v>
      </c>
      <c r="Z8" s="39">
        <v>588</v>
      </c>
    </row>
    <row r="9" spans="1:26">
      <c r="A9" s="29" t="s">
        <v>242</v>
      </c>
      <c r="B9" s="9">
        <v>27</v>
      </c>
      <c r="C9" s="36">
        <v>21</v>
      </c>
      <c r="D9" s="37">
        <v>8369</v>
      </c>
      <c r="E9" s="36">
        <v>10452</v>
      </c>
      <c r="F9" s="36">
        <v>80.099999999999994</v>
      </c>
      <c r="G9" s="36">
        <v>149422</v>
      </c>
      <c r="H9" s="36">
        <v>53743</v>
      </c>
      <c r="I9" s="37">
        <v>3628</v>
      </c>
      <c r="J9" s="36">
        <v>4100</v>
      </c>
      <c r="K9" s="36">
        <v>88.5</v>
      </c>
      <c r="L9" s="37">
        <v>3760</v>
      </c>
      <c r="M9" s="36">
        <v>4329</v>
      </c>
      <c r="N9" s="36">
        <v>86.9</v>
      </c>
      <c r="O9" s="37">
        <v>817</v>
      </c>
      <c r="P9" s="36">
        <v>1522</v>
      </c>
      <c r="Q9" s="36">
        <v>53.7</v>
      </c>
      <c r="R9" s="37">
        <v>29</v>
      </c>
      <c r="S9" s="36">
        <v>21.6</v>
      </c>
      <c r="T9" s="36">
        <v>18.8</v>
      </c>
      <c r="U9" s="38" t="s">
        <v>1679</v>
      </c>
      <c r="V9" s="36">
        <v>183</v>
      </c>
      <c r="W9" s="36">
        <v>672</v>
      </c>
      <c r="X9" s="36">
        <v>143</v>
      </c>
      <c r="Y9" s="36">
        <v>27</v>
      </c>
      <c r="Z9" s="39">
        <v>779</v>
      </c>
    </row>
    <row r="10" spans="1:26">
      <c r="A10" s="29" t="s">
        <v>101</v>
      </c>
      <c r="B10" s="9">
        <v>24</v>
      </c>
      <c r="C10" s="36">
        <v>21</v>
      </c>
      <c r="D10" s="37">
        <v>8473</v>
      </c>
      <c r="E10" s="36">
        <v>10542</v>
      </c>
      <c r="F10" s="36">
        <v>80.400000000000006</v>
      </c>
      <c r="G10" s="36">
        <v>148452</v>
      </c>
      <c r="H10" s="36">
        <v>53756</v>
      </c>
      <c r="I10" s="37">
        <v>3864</v>
      </c>
      <c r="J10" s="36">
        <v>4320</v>
      </c>
      <c r="K10" s="36">
        <v>89.4</v>
      </c>
      <c r="L10" s="37">
        <v>3696</v>
      </c>
      <c r="M10" s="36">
        <v>4271</v>
      </c>
      <c r="N10" s="36">
        <v>86.5</v>
      </c>
      <c r="O10" s="37">
        <v>761</v>
      </c>
      <c r="P10" s="36">
        <v>1508</v>
      </c>
      <c r="Q10" s="36">
        <v>50.5</v>
      </c>
      <c r="R10" s="37">
        <v>20</v>
      </c>
      <c r="S10" s="36">
        <v>23.3</v>
      </c>
      <c r="T10" s="36">
        <v>21.5</v>
      </c>
      <c r="U10" s="38" t="s">
        <v>44</v>
      </c>
      <c r="V10" s="36">
        <v>195</v>
      </c>
      <c r="W10" s="36">
        <v>712</v>
      </c>
      <c r="X10" s="36">
        <v>187</v>
      </c>
      <c r="Y10" s="36">
        <v>50</v>
      </c>
      <c r="Z10" s="39">
        <v>840</v>
      </c>
    </row>
    <row r="11" spans="1:26">
      <c r="A11" s="29" t="s">
        <v>157</v>
      </c>
      <c r="B11" s="9">
        <v>27</v>
      </c>
      <c r="C11" s="36">
        <v>20</v>
      </c>
      <c r="D11" s="37">
        <v>9107</v>
      </c>
      <c r="E11" s="36">
        <v>10995</v>
      </c>
      <c r="F11" s="36">
        <v>82.8</v>
      </c>
      <c r="G11" s="36">
        <v>158292</v>
      </c>
      <c r="H11" s="36">
        <v>55051</v>
      </c>
      <c r="I11" s="37">
        <v>4210</v>
      </c>
      <c r="J11" s="36">
        <v>4657</v>
      </c>
      <c r="K11" s="36">
        <v>90.4</v>
      </c>
      <c r="L11" s="37">
        <v>3780</v>
      </c>
      <c r="M11" s="36">
        <v>4282</v>
      </c>
      <c r="N11" s="36">
        <v>88.3</v>
      </c>
      <c r="O11" s="37">
        <v>891</v>
      </c>
      <c r="P11" s="36">
        <v>1538</v>
      </c>
      <c r="Q11" s="36">
        <v>57.9</v>
      </c>
      <c r="R11" s="37">
        <v>24</v>
      </c>
      <c r="S11" s="36">
        <v>20.9</v>
      </c>
      <c r="T11" s="36">
        <v>25</v>
      </c>
      <c r="U11" s="38" t="s">
        <v>1694</v>
      </c>
      <c r="V11" s="36">
        <v>209</v>
      </c>
      <c r="W11" s="36">
        <v>832</v>
      </c>
      <c r="X11" s="36">
        <v>193</v>
      </c>
      <c r="Y11" s="36">
        <v>44</v>
      </c>
      <c r="Z11" s="39">
        <v>980</v>
      </c>
    </row>
    <row r="12" spans="1:26">
      <c r="A12" s="29" t="s">
        <v>178</v>
      </c>
      <c r="B12" s="9">
        <v>28</v>
      </c>
      <c r="C12" s="36">
        <v>21</v>
      </c>
      <c r="D12" s="37">
        <v>8382</v>
      </c>
      <c r="E12" s="36">
        <v>10167</v>
      </c>
      <c r="F12" s="36">
        <v>82.4</v>
      </c>
      <c r="G12" s="36">
        <v>151267</v>
      </c>
      <c r="H12" s="36">
        <v>51187</v>
      </c>
      <c r="I12" s="37">
        <v>3593</v>
      </c>
      <c r="J12" s="36">
        <v>4014</v>
      </c>
      <c r="K12" s="36">
        <v>89.5</v>
      </c>
      <c r="L12" s="37">
        <v>3644</v>
      </c>
      <c r="M12" s="36">
        <v>4124</v>
      </c>
      <c r="N12" s="36">
        <v>88.4</v>
      </c>
      <c r="O12" s="37">
        <v>916</v>
      </c>
      <c r="P12" s="36">
        <v>1514</v>
      </c>
      <c r="Q12" s="36">
        <v>60.5</v>
      </c>
      <c r="R12" s="37">
        <v>26</v>
      </c>
      <c r="S12" s="36">
        <v>20.3</v>
      </c>
      <c r="T12" s="36">
        <v>21.5</v>
      </c>
      <c r="U12" s="38" t="s">
        <v>1695</v>
      </c>
      <c r="V12" s="36">
        <v>159</v>
      </c>
      <c r="W12" s="36">
        <v>667</v>
      </c>
      <c r="X12" s="36">
        <v>154</v>
      </c>
      <c r="Y12" s="36">
        <v>23</v>
      </c>
      <c r="Z12" s="39">
        <v>815</v>
      </c>
    </row>
    <row r="13" spans="1:26">
      <c r="A13" s="29" t="s">
        <v>63</v>
      </c>
      <c r="B13" s="9">
        <v>27</v>
      </c>
      <c r="C13" s="36">
        <v>18</v>
      </c>
      <c r="D13" s="37">
        <v>6739</v>
      </c>
      <c r="E13" s="36">
        <v>8215</v>
      </c>
      <c r="F13" s="36">
        <v>82</v>
      </c>
      <c r="G13" s="36">
        <v>110823</v>
      </c>
      <c r="H13" s="36">
        <v>40743</v>
      </c>
      <c r="I13" s="37">
        <v>3409</v>
      </c>
      <c r="J13" s="36">
        <v>3760</v>
      </c>
      <c r="K13" s="36">
        <v>90.7</v>
      </c>
      <c r="L13" s="37">
        <v>2577</v>
      </c>
      <c r="M13" s="36">
        <v>2959</v>
      </c>
      <c r="N13" s="36">
        <v>87.1</v>
      </c>
      <c r="O13" s="37">
        <v>530</v>
      </c>
      <c r="P13" s="36">
        <v>986</v>
      </c>
      <c r="Q13" s="36">
        <v>53.8</v>
      </c>
      <c r="R13" s="37">
        <v>21</v>
      </c>
      <c r="S13" s="36">
        <v>21.9</v>
      </c>
      <c r="T13" s="36">
        <v>19.899999999999999</v>
      </c>
      <c r="U13" s="38" t="s">
        <v>85</v>
      </c>
      <c r="V13" s="36">
        <v>163</v>
      </c>
      <c r="W13" s="36">
        <v>560</v>
      </c>
      <c r="X13" s="36">
        <v>125</v>
      </c>
      <c r="Y13" s="36">
        <v>30</v>
      </c>
      <c r="Z13" s="39">
        <v>682</v>
      </c>
    </row>
    <row r="14" spans="1:26">
      <c r="A14" s="29" t="s">
        <v>114</v>
      </c>
      <c r="B14" s="9">
        <v>24</v>
      </c>
      <c r="C14" s="36">
        <v>21</v>
      </c>
      <c r="D14" s="37">
        <v>8449</v>
      </c>
      <c r="E14" s="36">
        <v>10123</v>
      </c>
      <c r="F14" s="36">
        <v>83.5</v>
      </c>
      <c r="G14" s="36">
        <v>142480</v>
      </c>
      <c r="H14" s="36">
        <v>53309</v>
      </c>
      <c r="I14" s="37">
        <v>4083</v>
      </c>
      <c r="J14" s="36">
        <v>4495</v>
      </c>
      <c r="K14" s="36">
        <v>90.8</v>
      </c>
      <c r="L14" s="37">
        <v>3421</v>
      </c>
      <c r="M14" s="36">
        <v>3863</v>
      </c>
      <c r="N14" s="36">
        <v>88.6</v>
      </c>
      <c r="O14" s="37">
        <v>683</v>
      </c>
      <c r="P14" s="36">
        <v>1222</v>
      </c>
      <c r="Q14" s="36">
        <v>55.9</v>
      </c>
      <c r="R14" s="37">
        <v>30</v>
      </c>
      <c r="S14" s="36">
        <v>23.1</v>
      </c>
      <c r="T14" s="36">
        <v>26.6</v>
      </c>
      <c r="U14" s="38" t="s">
        <v>1696</v>
      </c>
      <c r="V14" s="36">
        <v>198</v>
      </c>
      <c r="W14" s="36">
        <v>685</v>
      </c>
      <c r="X14" s="36">
        <v>187</v>
      </c>
      <c r="Y14" s="36">
        <v>39</v>
      </c>
      <c r="Z14" s="39">
        <v>863</v>
      </c>
    </row>
    <row r="15" spans="1:26">
      <c r="A15" s="29" t="s">
        <v>83</v>
      </c>
      <c r="B15" s="9">
        <v>27</v>
      </c>
      <c r="C15" s="36">
        <v>18</v>
      </c>
      <c r="D15" s="37">
        <v>7235</v>
      </c>
      <c r="E15" s="36">
        <v>8844</v>
      </c>
      <c r="F15" s="36">
        <v>81.8</v>
      </c>
      <c r="G15" s="36">
        <v>122279</v>
      </c>
      <c r="H15" s="36">
        <v>42934</v>
      </c>
      <c r="I15" s="37">
        <v>3523</v>
      </c>
      <c r="J15" s="36">
        <v>3877</v>
      </c>
      <c r="K15" s="36">
        <v>90.9</v>
      </c>
      <c r="L15" s="37">
        <v>2887</v>
      </c>
      <c r="M15" s="36">
        <v>3284</v>
      </c>
      <c r="N15" s="36">
        <v>87.9</v>
      </c>
      <c r="O15" s="37">
        <v>636</v>
      </c>
      <c r="P15" s="36">
        <v>1210</v>
      </c>
      <c r="Q15" s="36">
        <v>52.6</v>
      </c>
      <c r="R15" s="37">
        <v>17</v>
      </c>
      <c r="S15" s="36">
        <v>13.4</v>
      </c>
      <c r="T15" s="36">
        <v>15.6</v>
      </c>
      <c r="U15" s="38" t="s">
        <v>1697</v>
      </c>
      <c r="V15" s="36">
        <v>130</v>
      </c>
      <c r="W15" s="36">
        <v>534</v>
      </c>
      <c r="X15" s="36">
        <v>121</v>
      </c>
      <c r="Y15" s="36">
        <v>23</v>
      </c>
      <c r="Z15" s="39">
        <v>628</v>
      </c>
    </row>
    <row r="16" spans="1:26">
      <c r="A16" s="29" t="s">
        <v>50</v>
      </c>
      <c r="B16" s="9">
        <v>27</v>
      </c>
      <c r="C16" s="36">
        <v>21</v>
      </c>
      <c r="D16" s="37">
        <v>10298</v>
      </c>
      <c r="E16" s="36">
        <v>12383</v>
      </c>
      <c r="F16" s="36">
        <v>83.2</v>
      </c>
      <c r="G16" s="36">
        <v>183283</v>
      </c>
      <c r="H16" s="36">
        <v>60365</v>
      </c>
      <c r="I16" s="37">
        <v>4495</v>
      </c>
      <c r="J16" s="36">
        <v>5014</v>
      </c>
      <c r="K16" s="36">
        <v>89.6</v>
      </c>
      <c r="L16" s="37">
        <v>4588</v>
      </c>
      <c r="M16" s="36">
        <v>5211</v>
      </c>
      <c r="N16" s="36">
        <v>88</v>
      </c>
      <c r="O16" s="37">
        <v>1010</v>
      </c>
      <c r="P16" s="36">
        <v>1630</v>
      </c>
      <c r="Q16" s="36">
        <v>62</v>
      </c>
      <c r="R16" s="37">
        <v>17</v>
      </c>
      <c r="S16" s="36">
        <v>16.899999999999999</v>
      </c>
      <c r="T16" s="36">
        <v>21.2</v>
      </c>
      <c r="U16" s="38" t="s">
        <v>32</v>
      </c>
      <c r="V16" s="36">
        <v>189</v>
      </c>
      <c r="W16" s="36">
        <v>1042</v>
      </c>
      <c r="X16" s="36">
        <v>191</v>
      </c>
      <c r="Y16" s="36">
        <v>52</v>
      </c>
      <c r="Z16" s="39">
        <v>1159</v>
      </c>
    </row>
    <row r="17" spans="1:26">
      <c r="A17" s="29" t="s">
        <v>110</v>
      </c>
      <c r="B17" s="9">
        <v>23</v>
      </c>
      <c r="C17" s="36">
        <v>21</v>
      </c>
      <c r="D17" s="37">
        <v>8477</v>
      </c>
      <c r="E17" s="36">
        <v>10407</v>
      </c>
      <c r="F17" s="36">
        <v>81.5</v>
      </c>
      <c r="G17" s="36">
        <v>150522</v>
      </c>
      <c r="H17" s="36">
        <v>53551</v>
      </c>
      <c r="I17" s="37">
        <v>3666</v>
      </c>
      <c r="J17" s="36">
        <v>4124</v>
      </c>
      <c r="K17" s="36">
        <v>88.9</v>
      </c>
      <c r="L17" s="37">
        <v>3819</v>
      </c>
      <c r="M17" s="36">
        <v>4343</v>
      </c>
      <c r="N17" s="36">
        <v>87.9</v>
      </c>
      <c r="O17" s="37">
        <v>795</v>
      </c>
      <c r="P17" s="36">
        <v>1454</v>
      </c>
      <c r="Q17" s="36">
        <v>54.7</v>
      </c>
      <c r="R17" s="37">
        <v>15</v>
      </c>
      <c r="S17" s="36">
        <v>16.899999999999999</v>
      </c>
      <c r="T17" s="36">
        <v>18.8</v>
      </c>
      <c r="U17" s="38" t="s">
        <v>377</v>
      </c>
      <c r="V17" s="36">
        <v>165</v>
      </c>
      <c r="W17" s="36">
        <v>630</v>
      </c>
      <c r="X17" s="36">
        <v>157</v>
      </c>
      <c r="Y17" s="36">
        <v>38</v>
      </c>
      <c r="Z17" s="39">
        <v>783</v>
      </c>
    </row>
    <row r="18" spans="1:26">
      <c r="A18" s="29" t="s">
        <v>59</v>
      </c>
      <c r="B18" s="9">
        <v>22</v>
      </c>
      <c r="C18" s="36">
        <v>20</v>
      </c>
      <c r="D18" s="37">
        <v>8016</v>
      </c>
      <c r="E18" s="36">
        <v>9816</v>
      </c>
      <c r="F18" s="36">
        <v>81.7</v>
      </c>
      <c r="G18" s="36">
        <v>133698</v>
      </c>
      <c r="H18" s="36">
        <v>48470</v>
      </c>
      <c r="I18" s="37">
        <v>3867</v>
      </c>
      <c r="J18" s="36">
        <v>4296</v>
      </c>
      <c r="K18" s="36">
        <v>90</v>
      </c>
      <c r="L18" s="37">
        <v>3199</v>
      </c>
      <c r="M18" s="36">
        <v>3661</v>
      </c>
      <c r="N18" s="36">
        <v>87.4</v>
      </c>
      <c r="O18" s="37">
        <v>668</v>
      </c>
      <c r="P18" s="36">
        <v>1298</v>
      </c>
      <c r="Q18" s="36">
        <v>51.5</v>
      </c>
      <c r="R18" s="37">
        <v>17</v>
      </c>
      <c r="S18" s="36">
        <v>20.7</v>
      </c>
      <c r="T18" s="36">
        <v>23.1</v>
      </c>
      <c r="U18" s="38" t="s">
        <v>57</v>
      </c>
      <c r="V18" s="36">
        <v>219</v>
      </c>
      <c r="W18" s="36">
        <v>655</v>
      </c>
      <c r="X18" s="36">
        <v>183</v>
      </c>
      <c r="Y18" s="36">
        <v>43</v>
      </c>
      <c r="Z18" s="39">
        <v>740</v>
      </c>
    </row>
    <row r="19" spans="1:26">
      <c r="A19" s="29" t="s">
        <v>121</v>
      </c>
      <c r="B19" s="9">
        <v>24</v>
      </c>
      <c r="C19" s="36">
        <v>21</v>
      </c>
      <c r="D19" s="37">
        <v>8101</v>
      </c>
      <c r="E19" s="36">
        <v>10208</v>
      </c>
      <c r="F19" s="36">
        <v>79.400000000000006</v>
      </c>
      <c r="G19" s="36">
        <v>146269</v>
      </c>
      <c r="H19" s="36">
        <v>54776</v>
      </c>
      <c r="I19" s="37">
        <v>3476</v>
      </c>
      <c r="J19" s="36">
        <v>3941</v>
      </c>
      <c r="K19" s="36">
        <v>88.2</v>
      </c>
      <c r="L19" s="37">
        <v>3569</v>
      </c>
      <c r="M19" s="36">
        <v>4164</v>
      </c>
      <c r="N19" s="36">
        <v>85.7</v>
      </c>
      <c r="O19" s="37">
        <v>844</v>
      </c>
      <c r="P19" s="36">
        <v>1557</v>
      </c>
      <c r="Q19" s="36">
        <v>54.2</v>
      </c>
      <c r="R19" s="37">
        <v>19</v>
      </c>
      <c r="S19" s="36">
        <v>22.5</v>
      </c>
      <c r="T19" s="36">
        <v>22.5</v>
      </c>
      <c r="U19" s="38" t="s">
        <v>1698</v>
      </c>
      <c r="V19" s="36">
        <v>191</v>
      </c>
      <c r="W19" s="36">
        <v>568</v>
      </c>
      <c r="X19" s="36">
        <v>170</v>
      </c>
      <c r="Y19" s="36">
        <v>48</v>
      </c>
      <c r="Z19" s="39">
        <v>727</v>
      </c>
    </row>
    <row r="20" spans="1:26">
      <c r="A20" s="29" t="s">
        <v>136</v>
      </c>
      <c r="B20" s="9">
        <v>22</v>
      </c>
      <c r="C20" s="36">
        <v>20</v>
      </c>
      <c r="D20" s="37">
        <v>7337</v>
      </c>
      <c r="E20" s="36">
        <v>9329</v>
      </c>
      <c r="F20" s="36">
        <v>78.599999999999994</v>
      </c>
      <c r="G20" s="36">
        <v>130560</v>
      </c>
      <c r="H20" s="36">
        <v>46884</v>
      </c>
      <c r="I20" s="37">
        <v>3212</v>
      </c>
      <c r="J20" s="36">
        <v>3590</v>
      </c>
      <c r="K20" s="36">
        <v>89.5</v>
      </c>
      <c r="L20" s="37">
        <v>3302</v>
      </c>
      <c r="M20" s="36">
        <v>3874</v>
      </c>
      <c r="N20" s="36">
        <v>85.2</v>
      </c>
      <c r="O20" s="37">
        <v>676</v>
      </c>
      <c r="P20" s="36">
        <v>1389</v>
      </c>
      <c r="Q20" s="36">
        <v>48.7</v>
      </c>
      <c r="R20" s="37">
        <v>13</v>
      </c>
      <c r="S20" s="36">
        <v>19.3</v>
      </c>
      <c r="T20" s="36">
        <v>20.5</v>
      </c>
      <c r="U20" s="38" t="s">
        <v>1699</v>
      </c>
      <c r="V20" s="36">
        <v>197</v>
      </c>
      <c r="W20" s="36">
        <v>590</v>
      </c>
      <c r="X20" s="36">
        <v>171</v>
      </c>
      <c r="Y20" s="36">
        <v>31</v>
      </c>
      <c r="Z20" s="39">
        <v>727</v>
      </c>
    </row>
    <row r="21" spans="1:26">
      <c r="A21" s="29" t="s">
        <v>46</v>
      </c>
      <c r="B21" s="9">
        <v>24</v>
      </c>
      <c r="C21" s="36">
        <v>21</v>
      </c>
      <c r="D21" s="37">
        <v>8779</v>
      </c>
      <c r="E21" s="36">
        <v>10653</v>
      </c>
      <c r="F21" s="36">
        <v>82.4</v>
      </c>
      <c r="G21" s="36">
        <v>149906</v>
      </c>
      <c r="H21" s="36">
        <v>54420</v>
      </c>
      <c r="I21" s="37">
        <v>4200</v>
      </c>
      <c r="J21" s="36">
        <v>4646</v>
      </c>
      <c r="K21" s="36">
        <v>90.4</v>
      </c>
      <c r="L21" s="37">
        <v>3616</v>
      </c>
      <c r="M21" s="36">
        <v>4100</v>
      </c>
      <c r="N21" s="36">
        <v>88.2</v>
      </c>
      <c r="O21" s="37">
        <v>742</v>
      </c>
      <c r="P21" s="36">
        <v>1375</v>
      </c>
      <c r="Q21" s="36">
        <v>54</v>
      </c>
      <c r="R21" s="37">
        <v>20</v>
      </c>
      <c r="S21" s="36">
        <v>20.7</v>
      </c>
      <c r="T21" s="36">
        <v>22.8</v>
      </c>
      <c r="U21" s="38" t="s">
        <v>38</v>
      </c>
      <c r="V21" s="36">
        <v>196</v>
      </c>
      <c r="W21" s="36">
        <v>876</v>
      </c>
      <c r="X21" s="36">
        <v>186</v>
      </c>
      <c r="Y21" s="36">
        <v>42</v>
      </c>
      <c r="Z21" s="39">
        <v>880</v>
      </c>
    </row>
    <row r="22" spans="1:26">
      <c r="A22" s="29" t="s">
        <v>68</v>
      </c>
      <c r="B22" s="9">
        <v>27</v>
      </c>
      <c r="C22" s="36">
        <v>21</v>
      </c>
      <c r="D22" s="37">
        <v>7913</v>
      </c>
      <c r="E22" s="36">
        <v>10204</v>
      </c>
      <c r="F22" s="36">
        <v>77.5</v>
      </c>
      <c r="G22" s="36">
        <v>143304</v>
      </c>
      <c r="H22" s="36">
        <v>54385</v>
      </c>
      <c r="I22" s="37">
        <v>3376</v>
      </c>
      <c r="J22" s="36">
        <v>3982</v>
      </c>
      <c r="K22" s="36">
        <v>84.8</v>
      </c>
      <c r="L22" s="37">
        <v>3615</v>
      </c>
      <c r="M22" s="36">
        <v>4243</v>
      </c>
      <c r="N22" s="36">
        <v>85.2</v>
      </c>
      <c r="O22" s="37">
        <v>785</v>
      </c>
      <c r="P22" s="36">
        <v>1482</v>
      </c>
      <c r="Q22" s="36">
        <v>53</v>
      </c>
      <c r="R22" s="37">
        <v>15</v>
      </c>
      <c r="S22" s="36">
        <v>16.7</v>
      </c>
      <c r="T22" s="36">
        <v>19</v>
      </c>
      <c r="U22" s="38" t="s">
        <v>108</v>
      </c>
      <c r="V22" s="36">
        <v>154</v>
      </c>
      <c r="W22" s="36">
        <v>578</v>
      </c>
      <c r="X22" s="36">
        <v>134</v>
      </c>
      <c r="Y22" s="36">
        <v>33</v>
      </c>
      <c r="Z22" s="39">
        <v>728</v>
      </c>
    </row>
    <row r="23" spans="1:26">
      <c r="A23" s="29" t="s">
        <v>96</v>
      </c>
      <c r="B23" s="9">
        <v>24</v>
      </c>
      <c r="C23" s="36">
        <v>20</v>
      </c>
      <c r="D23" s="37">
        <v>8386</v>
      </c>
      <c r="E23" s="36">
        <v>10248</v>
      </c>
      <c r="F23" s="36">
        <v>81.8</v>
      </c>
      <c r="G23" s="36">
        <v>144140</v>
      </c>
      <c r="H23" s="36">
        <v>51743</v>
      </c>
      <c r="I23" s="37">
        <v>3956</v>
      </c>
      <c r="J23" s="36">
        <v>4374</v>
      </c>
      <c r="K23" s="36">
        <v>90.4</v>
      </c>
      <c r="L23" s="37">
        <v>3444</v>
      </c>
      <c r="M23" s="36">
        <v>3941</v>
      </c>
      <c r="N23" s="36">
        <v>87.4</v>
      </c>
      <c r="O23" s="37">
        <v>760</v>
      </c>
      <c r="P23" s="36">
        <v>1383</v>
      </c>
      <c r="Q23" s="36">
        <v>55</v>
      </c>
      <c r="R23" s="37">
        <v>18</v>
      </c>
      <c r="S23" s="36">
        <v>21.2</v>
      </c>
      <c r="T23" s="36">
        <v>22.3</v>
      </c>
      <c r="U23" s="38" t="s">
        <v>1700</v>
      </c>
      <c r="V23" s="36">
        <v>212</v>
      </c>
      <c r="W23" s="36">
        <v>694</v>
      </c>
      <c r="X23" s="36">
        <v>191</v>
      </c>
      <c r="Y23" s="36">
        <v>37</v>
      </c>
      <c r="Z23" s="39">
        <v>804</v>
      </c>
    </row>
    <row r="24" spans="1:26">
      <c r="A24" s="29" t="s">
        <v>235</v>
      </c>
      <c r="B24" s="9">
        <v>26</v>
      </c>
      <c r="C24" s="36">
        <v>20</v>
      </c>
      <c r="D24" s="37">
        <v>7612</v>
      </c>
      <c r="E24" s="36">
        <v>9372</v>
      </c>
      <c r="F24" s="36">
        <v>81.2</v>
      </c>
      <c r="G24" s="36">
        <v>130512</v>
      </c>
      <c r="H24" s="36">
        <v>48656</v>
      </c>
      <c r="I24" s="37">
        <v>3536</v>
      </c>
      <c r="J24" s="36">
        <v>3956</v>
      </c>
      <c r="K24" s="36">
        <v>89.4</v>
      </c>
      <c r="L24" s="37">
        <v>3224</v>
      </c>
      <c r="M24" s="36">
        <v>3691</v>
      </c>
      <c r="N24" s="36">
        <v>87.3</v>
      </c>
      <c r="O24" s="37">
        <v>657</v>
      </c>
      <c r="P24" s="36">
        <v>1258</v>
      </c>
      <c r="Q24" s="36">
        <v>52.2</v>
      </c>
      <c r="R24" s="37">
        <v>21</v>
      </c>
      <c r="S24" s="36">
        <v>23.4</v>
      </c>
      <c r="T24" s="36">
        <v>21.7</v>
      </c>
      <c r="U24" s="38" t="s">
        <v>183</v>
      </c>
      <c r="V24" s="36">
        <v>189</v>
      </c>
      <c r="W24" s="36">
        <v>570</v>
      </c>
      <c r="X24" s="36">
        <v>178</v>
      </c>
      <c r="Y24" s="36">
        <v>39</v>
      </c>
      <c r="Z24" s="39">
        <v>733</v>
      </c>
    </row>
    <row r="25" spans="1:26">
      <c r="A25" s="29" t="s">
        <v>24</v>
      </c>
      <c r="B25" s="9">
        <v>25</v>
      </c>
      <c r="C25" s="36">
        <v>21</v>
      </c>
      <c r="D25" s="37">
        <v>7381</v>
      </c>
      <c r="E25" s="36">
        <v>9060</v>
      </c>
      <c r="F25" s="36">
        <v>81.5</v>
      </c>
      <c r="G25" s="36">
        <v>130027</v>
      </c>
      <c r="H25" s="36">
        <v>47150</v>
      </c>
      <c r="I25" s="37">
        <v>3322</v>
      </c>
      <c r="J25" s="36">
        <v>3669</v>
      </c>
      <c r="K25" s="36">
        <v>90.5</v>
      </c>
      <c r="L25" s="37">
        <v>3108</v>
      </c>
      <c r="M25" s="36">
        <v>3524</v>
      </c>
      <c r="N25" s="36">
        <v>88.2</v>
      </c>
      <c r="O25" s="37">
        <v>753</v>
      </c>
      <c r="P25" s="36">
        <v>1405</v>
      </c>
      <c r="Q25" s="36">
        <v>53.6</v>
      </c>
      <c r="R25" s="37">
        <v>16</v>
      </c>
      <c r="S25" s="36">
        <v>19.2</v>
      </c>
      <c r="T25" s="36">
        <v>17.7</v>
      </c>
      <c r="U25" s="38" t="s">
        <v>1700</v>
      </c>
      <c r="V25" s="36">
        <v>151</v>
      </c>
      <c r="W25" s="36">
        <v>492</v>
      </c>
      <c r="X25" s="36">
        <v>126</v>
      </c>
      <c r="Y25" s="36">
        <v>23</v>
      </c>
      <c r="Z25" s="39">
        <v>552</v>
      </c>
    </row>
    <row r="26" spans="1:26">
      <c r="A26" s="29" t="s">
        <v>106</v>
      </c>
      <c r="B26" s="9">
        <v>26</v>
      </c>
      <c r="C26" s="36">
        <v>20</v>
      </c>
      <c r="D26" s="37">
        <v>7971</v>
      </c>
      <c r="E26" s="36">
        <v>9698</v>
      </c>
      <c r="F26" s="36">
        <v>82.2</v>
      </c>
      <c r="G26" s="36">
        <v>134618</v>
      </c>
      <c r="H26" s="36">
        <v>50932</v>
      </c>
      <c r="I26" s="37">
        <v>3837</v>
      </c>
      <c r="J26" s="36">
        <v>4284</v>
      </c>
      <c r="K26" s="36">
        <v>89.6</v>
      </c>
      <c r="L26" s="37">
        <v>3268</v>
      </c>
      <c r="M26" s="36">
        <v>3733</v>
      </c>
      <c r="N26" s="36">
        <v>87.5</v>
      </c>
      <c r="O26" s="37">
        <v>664</v>
      </c>
      <c r="P26" s="36">
        <v>1202</v>
      </c>
      <c r="Q26" s="36">
        <v>55.2</v>
      </c>
      <c r="R26" s="37">
        <v>14</v>
      </c>
      <c r="S26" s="36">
        <v>16.399999999999999</v>
      </c>
      <c r="T26" s="36">
        <v>17.7</v>
      </c>
      <c r="U26" s="38" t="s">
        <v>183</v>
      </c>
      <c r="V26" s="36">
        <v>163</v>
      </c>
      <c r="W26" s="36">
        <v>618</v>
      </c>
      <c r="X26" s="36">
        <v>144</v>
      </c>
      <c r="Y26" s="36">
        <v>40</v>
      </c>
      <c r="Z26" s="39">
        <v>694</v>
      </c>
    </row>
    <row r="27" spans="1:26">
      <c r="A27" s="29" t="s">
        <v>36</v>
      </c>
      <c r="B27" s="9">
        <v>29</v>
      </c>
      <c r="C27" s="36">
        <v>21</v>
      </c>
      <c r="D27" s="37">
        <v>7885</v>
      </c>
      <c r="E27" s="36">
        <v>10148</v>
      </c>
      <c r="F27" s="36">
        <v>77.7</v>
      </c>
      <c r="G27" s="36">
        <v>134213</v>
      </c>
      <c r="H27" s="36">
        <v>51129</v>
      </c>
      <c r="I27" s="37">
        <v>3846</v>
      </c>
      <c r="J27" s="36">
        <v>4332</v>
      </c>
      <c r="K27" s="36">
        <v>88.8</v>
      </c>
      <c r="L27" s="37">
        <v>3094</v>
      </c>
      <c r="M27" s="36">
        <v>3670</v>
      </c>
      <c r="N27" s="36">
        <v>84.3</v>
      </c>
      <c r="O27" s="37">
        <v>715</v>
      </c>
      <c r="P27" s="36">
        <v>1530</v>
      </c>
      <c r="Q27" s="36">
        <v>46.7</v>
      </c>
      <c r="R27" s="37">
        <v>24</v>
      </c>
      <c r="S27" s="36">
        <v>26.1</v>
      </c>
      <c r="T27" s="36">
        <v>23.5</v>
      </c>
      <c r="U27" s="38" t="s">
        <v>79</v>
      </c>
      <c r="V27" s="36">
        <v>210</v>
      </c>
      <c r="W27" s="36">
        <v>621</v>
      </c>
      <c r="X27" s="36">
        <v>177</v>
      </c>
      <c r="Y27" s="36">
        <v>31</v>
      </c>
      <c r="Z27" s="39">
        <v>798</v>
      </c>
    </row>
    <row r="28" spans="1:26">
      <c r="A28" s="29" t="s">
        <v>224</v>
      </c>
      <c r="B28" s="9">
        <v>24</v>
      </c>
      <c r="C28" s="36">
        <v>21</v>
      </c>
      <c r="D28" s="37">
        <v>9075</v>
      </c>
      <c r="E28" s="36">
        <v>10921</v>
      </c>
      <c r="F28" s="36">
        <v>83.1</v>
      </c>
      <c r="G28" s="36">
        <v>155529</v>
      </c>
      <c r="H28" s="36">
        <v>56646</v>
      </c>
      <c r="I28" s="37">
        <v>4257</v>
      </c>
      <c r="J28" s="36">
        <v>4701</v>
      </c>
      <c r="K28" s="36">
        <v>90.6</v>
      </c>
      <c r="L28" s="37">
        <v>3759</v>
      </c>
      <c r="M28" s="36">
        <v>4251</v>
      </c>
      <c r="N28" s="36">
        <v>88.4</v>
      </c>
      <c r="O28" s="37">
        <v>817</v>
      </c>
      <c r="P28" s="36">
        <v>1424</v>
      </c>
      <c r="Q28" s="36">
        <v>57.4</v>
      </c>
      <c r="R28" s="37">
        <v>25</v>
      </c>
      <c r="S28" s="36">
        <v>30.6</v>
      </c>
      <c r="T28" s="36">
        <v>25.5</v>
      </c>
      <c r="U28" s="38" t="s">
        <v>1673</v>
      </c>
      <c r="V28" s="36">
        <v>243</v>
      </c>
      <c r="W28" s="36">
        <v>695</v>
      </c>
      <c r="X28" s="36">
        <v>186</v>
      </c>
      <c r="Y28" s="36">
        <v>46</v>
      </c>
      <c r="Z28" s="39">
        <v>832</v>
      </c>
    </row>
    <row r="29" spans="1:26">
      <c r="A29" s="29" t="s">
        <v>42</v>
      </c>
      <c r="B29" s="9">
        <v>30</v>
      </c>
      <c r="C29" s="36">
        <v>21</v>
      </c>
      <c r="D29" s="37">
        <v>9636</v>
      </c>
      <c r="E29" s="36">
        <v>11482</v>
      </c>
      <c r="F29" s="36">
        <v>83.9</v>
      </c>
      <c r="G29" s="36">
        <v>163114</v>
      </c>
      <c r="H29" s="36">
        <v>59191</v>
      </c>
      <c r="I29" s="37">
        <v>4664</v>
      </c>
      <c r="J29" s="36">
        <v>5120</v>
      </c>
      <c r="K29" s="36">
        <v>91.1</v>
      </c>
      <c r="L29" s="37">
        <v>3865</v>
      </c>
      <c r="M29" s="36">
        <v>4323</v>
      </c>
      <c r="N29" s="36">
        <v>89.4</v>
      </c>
      <c r="O29" s="37">
        <v>825</v>
      </c>
      <c r="P29" s="36">
        <v>1469</v>
      </c>
      <c r="Q29" s="36">
        <v>56.2</v>
      </c>
      <c r="R29" s="37">
        <v>28</v>
      </c>
      <c r="S29" s="36">
        <v>26.9</v>
      </c>
      <c r="T29" s="36">
        <v>32.4</v>
      </c>
      <c r="U29" s="38" t="s">
        <v>635</v>
      </c>
      <c r="V29" s="36">
        <v>263</v>
      </c>
      <c r="W29" s="36">
        <v>860</v>
      </c>
      <c r="X29" s="36">
        <v>244</v>
      </c>
      <c r="Y29" s="36">
        <v>45</v>
      </c>
      <c r="Z29" s="39">
        <v>955</v>
      </c>
    </row>
    <row r="30" spans="1:26">
      <c r="A30" s="29" t="s">
        <v>133</v>
      </c>
      <c r="B30" s="9">
        <v>27</v>
      </c>
      <c r="C30" s="36">
        <v>20</v>
      </c>
      <c r="D30" s="37">
        <v>8325</v>
      </c>
      <c r="E30" s="36">
        <v>10243</v>
      </c>
      <c r="F30" s="36">
        <v>81.3</v>
      </c>
      <c r="G30" s="36">
        <v>148995</v>
      </c>
      <c r="H30" s="36">
        <v>54408</v>
      </c>
      <c r="I30" s="37">
        <v>3566</v>
      </c>
      <c r="J30" s="36">
        <v>4027</v>
      </c>
      <c r="K30" s="36">
        <v>88.6</v>
      </c>
      <c r="L30" s="37">
        <v>3816</v>
      </c>
      <c r="M30" s="36">
        <v>4380</v>
      </c>
      <c r="N30" s="36">
        <v>87.1</v>
      </c>
      <c r="O30" s="37">
        <v>776</v>
      </c>
      <c r="P30" s="36">
        <v>1392</v>
      </c>
      <c r="Q30" s="36">
        <v>55.7</v>
      </c>
      <c r="R30" s="37">
        <v>19</v>
      </c>
      <c r="S30" s="36">
        <v>21.3</v>
      </c>
      <c r="T30" s="36">
        <v>22.9</v>
      </c>
      <c r="U30" s="38" t="s">
        <v>1701</v>
      </c>
      <c r="V30" s="36">
        <v>189</v>
      </c>
      <c r="W30" s="36">
        <v>658</v>
      </c>
      <c r="X30" s="36">
        <v>154</v>
      </c>
      <c r="Y30" s="36">
        <v>30</v>
      </c>
      <c r="Z30" s="39">
        <v>848</v>
      </c>
    </row>
    <row r="31" spans="1:26">
      <c r="A31" s="40" t="s">
        <v>147</v>
      </c>
      <c r="B31" s="22">
        <v>30</v>
      </c>
      <c r="C31" s="41">
        <v>20</v>
      </c>
      <c r="D31" s="42">
        <v>7604</v>
      </c>
      <c r="E31" s="41">
        <v>9227</v>
      </c>
      <c r="F31" s="41">
        <v>82.4</v>
      </c>
      <c r="G31" s="41">
        <v>132135</v>
      </c>
      <c r="H31" s="41">
        <v>47160</v>
      </c>
      <c r="I31" s="42">
        <v>3409</v>
      </c>
      <c r="J31" s="41">
        <v>3788</v>
      </c>
      <c r="K31" s="41">
        <v>90</v>
      </c>
      <c r="L31" s="42">
        <v>3284</v>
      </c>
      <c r="M31" s="41">
        <v>3735</v>
      </c>
      <c r="N31" s="41">
        <v>87.9</v>
      </c>
      <c r="O31" s="42">
        <v>705</v>
      </c>
      <c r="P31" s="41">
        <v>1241</v>
      </c>
      <c r="Q31" s="41">
        <v>56.8</v>
      </c>
      <c r="R31" s="42">
        <v>11</v>
      </c>
      <c r="S31" s="41">
        <v>12.7</v>
      </c>
      <c r="T31" s="41">
        <v>18.2</v>
      </c>
      <c r="U31" s="43" t="s">
        <v>108</v>
      </c>
      <c r="V31" s="41">
        <v>133</v>
      </c>
      <c r="W31" s="41">
        <v>488</v>
      </c>
      <c r="X31" s="41">
        <v>132</v>
      </c>
      <c r="Y31" s="41">
        <v>37</v>
      </c>
      <c r="Z31" s="44">
        <v>603</v>
      </c>
    </row>
  </sheetData>
  <hyperlinks>
    <hyperlink ref="A2" r:id="rId1" display="vs Atlanta Utd" xr:uid="{E5FFAC2B-5FEA-4745-88C2-6002568B1570}"/>
    <hyperlink ref="A3" r:id="rId2" display="vs Austin" xr:uid="{4916E62F-5C11-4E0C-9D21-D4289054BB17}"/>
    <hyperlink ref="A4" r:id="rId3" display="vs CF Montréal" xr:uid="{6BA63B43-BEFC-40FE-AC17-99D5702983E9}"/>
    <hyperlink ref="A5" r:id="rId4" display="vs Charlotte" xr:uid="{E03C700F-65CF-48D3-A9FF-EA3672D6E917}"/>
    <hyperlink ref="A6" r:id="rId5" display="vs Chicago Fire" xr:uid="{6F0DDCB2-64C9-4573-92A8-54B779CB878B}"/>
    <hyperlink ref="A7" r:id="rId6" display="vs Colorado Rapids" xr:uid="{715315A0-98C0-47E6-9C05-5A9F8AFC4AA8}"/>
    <hyperlink ref="A8" r:id="rId7" display="vs Columbus Crew" xr:uid="{B4403EE9-64E1-4B3F-8887-B6DCBE4ED98E}"/>
    <hyperlink ref="A9" r:id="rId8" display="vs D.C. United" xr:uid="{AF1597EA-B1A6-4F53-B4E7-2400836CE429}"/>
    <hyperlink ref="A10" r:id="rId9" display="vs FC Cincinnati" xr:uid="{82C66C5B-D519-48ED-94B0-C72A649160A6}"/>
    <hyperlink ref="A11" r:id="rId10" display="vs FC Dallas" xr:uid="{6C31E05B-0129-4EB6-AAD0-B516132840C1}"/>
    <hyperlink ref="A12" r:id="rId11" display="vs Houston Dynamo" xr:uid="{9F405A38-3AF3-4998-9E38-1F4734C34BD8}"/>
    <hyperlink ref="A13" r:id="rId12" display="vs Inter Miami" xr:uid="{B0F8B9A8-232B-4AC7-AF81-82EDBB051DB5}"/>
    <hyperlink ref="A14" r:id="rId13" display="vs LA Galaxy" xr:uid="{1F75CB48-DA6F-4F1E-A607-4708C2E4A180}"/>
    <hyperlink ref="A15" r:id="rId14" display="vs LAFC" xr:uid="{F9F8F1A8-BE66-44BF-8DFB-B944E6238A86}"/>
    <hyperlink ref="A16" r:id="rId15" display="vs Minnesota Utd" xr:uid="{AD72A0D8-2498-47BC-84D6-988C040F87EB}"/>
    <hyperlink ref="A17" r:id="rId16" display="vs Nashville SC" xr:uid="{B2BAC0B3-EDB3-41CD-98CC-9344CC9797EF}"/>
    <hyperlink ref="A18" r:id="rId17" display="vs NE Revolution" xr:uid="{CE6D93E2-B1D6-4322-A94B-21CAB2BB0027}"/>
    <hyperlink ref="A19" r:id="rId18" display="vs NY Red Bulls" xr:uid="{2BACAD12-9792-4019-8E0C-288AD36034C4}"/>
    <hyperlink ref="A20" r:id="rId19" display="vs NYCFC" xr:uid="{8FDB538D-03C1-48AB-ABFE-517EEA8B70CB}"/>
    <hyperlink ref="A21" r:id="rId20" display="vs Orlando City" xr:uid="{84D6053D-04E6-4A10-8024-B40E38A47EE7}"/>
    <hyperlink ref="A22" r:id="rId21" display="vs Philadelphia Union" xr:uid="{DBB49F76-730A-4438-AE23-4B80C6BCF38D}"/>
    <hyperlink ref="A23" r:id="rId22" display="vs Portland Timbers" xr:uid="{23AEA228-1582-4CD5-BC00-37505EA3A028}"/>
    <hyperlink ref="A24" r:id="rId23" display="vs Real Salt Lake" xr:uid="{F5F4FC30-E3E8-4AE5-B5DD-50CE83C6A677}"/>
    <hyperlink ref="A25" r:id="rId24" display="vs San Diego FC" xr:uid="{1FDEE045-4E05-47DF-96C2-13E95DD08DEA}"/>
    <hyperlink ref="A26" r:id="rId25" display="vs Seattle Sounders" xr:uid="{449E7727-3A95-4D19-A0DF-0A48B26894FE}"/>
    <hyperlink ref="A27" r:id="rId26" display="vs SJ Earthquakes" xr:uid="{E2639536-3EBB-48D5-9A46-FD92AF11C3A5}"/>
    <hyperlink ref="A28" r:id="rId27" display="vs Sporting KC" xr:uid="{F9B0F12B-691B-4D98-AF2A-497637ACAA37}"/>
    <hyperlink ref="A29" r:id="rId28" display="vs St. Louis" xr:uid="{6245ABFD-E379-4BFA-81FF-98700042B622}"/>
    <hyperlink ref="A30" r:id="rId29" display="vs Toronto FC" xr:uid="{836F5A5A-60D9-4F79-91F0-53C87FB57BE7}"/>
    <hyperlink ref="A31" r:id="rId30" display="vs Vancouver W'caps" xr:uid="{4CF14CD7-175A-4357-9C19-B8406C3909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50F8-693F-42D4-BC1C-492B1B7CB221}">
  <dimension ref="A1:AF31"/>
  <sheetViews>
    <sheetView workbookViewId="0">
      <selection activeCell="B1" sqref="B1"/>
    </sheetView>
  </sheetViews>
  <sheetFormatPr defaultRowHeight="15"/>
  <cols>
    <col min="1" max="1" width="17" bestFit="1" customWidth="1"/>
    <col min="20" max="20" width="10.28515625" bestFit="1" customWidth="1"/>
    <col min="32" max="32" width="10.28515625" bestFit="1" customWidth="1"/>
  </cols>
  <sheetData>
    <row r="1" spans="1:32" ht="22.5">
      <c r="A1" s="1" t="s">
        <v>3</v>
      </c>
      <c r="B1" s="3" t="s">
        <v>1670</v>
      </c>
      <c r="C1" s="3" t="s">
        <v>4</v>
      </c>
      <c r="D1" s="3" t="s">
        <v>1702</v>
      </c>
      <c r="E1" s="4" t="s">
        <v>1703</v>
      </c>
      <c r="F1" s="3" t="s">
        <v>1704</v>
      </c>
      <c r="G1" s="3" t="s">
        <v>1705</v>
      </c>
      <c r="H1" s="3" t="s">
        <v>6</v>
      </c>
      <c r="I1" s="4" t="s">
        <v>1706</v>
      </c>
      <c r="J1" s="3" t="s">
        <v>12</v>
      </c>
      <c r="K1" s="3" t="s">
        <v>1707</v>
      </c>
      <c r="L1" s="3" t="s">
        <v>1708</v>
      </c>
      <c r="M1" s="3" t="s">
        <v>1709</v>
      </c>
      <c r="N1" s="3" t="s">
        <v>1710</v>
      </c>
      <c r="O1" s="3" t="s">
        <v>1711</v>
      </c>
      <c r="P1" s="3" t="s">
        <v>1712</v>
      </c>
      <c r="Q1" s="4" t="s">
        <v>1713</v>
      </c>
      <c r="R1" s="3" t="s">
        <v>1714</v>
      </c>
      <c r="S1" s="3" t="s">
        <v>13</v>
      </c>
      <c r="T1" s="3" t="s">
        <v>1715</v>
      </c>
      <c r="U1" s="4" t="s">
        <v>1716</v>
      </c>
      <c r="V1" s="3" t="s">
        <v>19</v>
      </c>
      <c r="W1" s="4" t="s">
        <v>1706</v>
      </c>
      <c r="X1" s="3" t="s">
        <v>12</v>
      </c>
      <c r="Y1" s="3" t="s">
        <v>1707</v>
      </c>
      <c r="Z1" s="3" t="s">
        <v>1708</v>
      </c>
      <c r="AA1" s="3" t="s">
        <v>1717</v>
      </c>
      <c r="AB1" s="62" t="s">
        <v>1718</v>
      </c>
      <c r="AC1" s="3" t="s">
        <v>13</v>
      </c>
      <c r="AD1" s="3" t="s">
        <v>1719</v>
      </c>
      <c r="AE1" s="3" t="s">
        <v>1714</v>
      </c>
      <c r="AF1" s="28" t="s">
        <v>1715</v>
      </c>
    </row>
    <row r="2" spans="1:32">
      <c r="A2" s="29" t="s">
        <v>36</v>
      </c>
      <c r="B2" s="9">
        <v>29</v>
      </c>
      <c r="C2" s="9">
        <v>28.6</v>
      </c>
      <c r="D2" s="9">
        <v>49.4</v>
      </c>
      <c r="E2" s="10">
        <v>21</v>
      </c>
      <c r="F2" s="9">
        <v>231</v>
      </c>
      <c r="G2" s="9">
        <v>1.89</v>
      </c>
      <c r="H2" s="9">
        <v>21</v>
      </c>
      <c r="I2" s="10">
        <v>40</v>
      </c>
      <c r="J2" s="9">
        <v>30</v>
      </c>
      <c r="K2" s="9">
        <v>70</v>
      </c>
      <c r="L2" s="9">
        <v>37</v>
      </c>
      <c r="M2" s="9">
        <v>3</v>
      </c>
      <c r="N2" s="9">
        <v>3</v>
      </c>
      <c r="O2" s="9">
        <v>45</v>
      </c>
      <c r="P2" s="9">
        <v>3</v>
      </c>
      <c r="Q2" s="10">
        <v>41.3</v>
      </c>
      <c r="R2" s="9">
        <v>38.9</v>
      </c>
      <c r="S2" s="9">
        <v>29.4</v>
      </c>
      <c r="T2" s="9">
        <v>68.3</v>
      </c>
      <c r="U2" s="10">
        <v>355</v>
      </c>
      <c r="V2" s="9">
        <v>841</v>
      </c>
      <c r="W2" s="10">
        <v>1.9</v>
      </c>
      <c r="X2" s="9">
        <v>1.43</v>
      </c>
      <c r="Y2" s="9">
        <v>3.33</v>
      </c>
      <c r="Z2" s="9">
        <v>1.76</v>
      </c>
      <c r="AA2" s="9">
        <v>3.19</v>
      </c>
      <c r="AB2" s="10">
        <v>1.96</v>
      </c>
      <c r="AC2" s="9">
        <v>1.4</v>
      </c>
      <c r="AD2" s="9">
        <v>3.36</v>
      </c>
      <c r="AE2" s="9">
        <v>1.85</v>
      </c>
      <c r="AF2" s="30">
        <v>3.25</v>
      </c>
    </row>
    <row r="3" spans="1:32">
      <c r="A3" s="29" t="s">
        <v>110</v>
      </c>
      <c r="B3" s="9">
        <v>23</v>
      </c>
      <c r="C3" s="9">
        <v>29</v>
      </c>
      <c r="D3" s="9">
        <v>50.5</v>
      </c>
      <c r="E3" s="10">
        <v>21</v>
      </c>
      <c r="F3" s="9">
        <v>231</v>
      </c>
      <c r="G3" s="9">
        <v>1.89</v>
      </c>
      <c r="H3" s="9">
        <v>21</v>
      </c>
      <c r="I3" s="10">
        <v>37</v>
      </c>
      <c r="J3" s="9">
        <v>26</v>
      </c>
      <c r="K3" s="9">
        <v>63</v>
      </c>
      <c r="L3" s="9">
        <v>30</v>
      </c>
      <c r="M3" s="9">
        <v>7</v>
      </c>
      <c r="N3" s="9">
        <v>10</v>
      </c>
      <c r="O3" s="9">
        <v>34</v>
      </c>
      <c r="P3" s="9">
        <v>1</v>
      </c>
      <c r="Q3" s="10">
        <v>37.799999999999997</v>
      </c>
      <c r="R3" s="9">
        <v>29.8</v>
      </c>
      <c r="S3" s="9">
        <v>23.2</v>
      </c>
      <c r="T3" s="9">
        <v>53</v>
      </c>
      <c r="U3" s="10">
        <v>341</v>
      </c>
      <c r="V3" s="9">
        <v>752</v>
      </c>
      <c r="W3" s="10">
        <v>1.76</v>
      </c>
      <c r="X3" s="9">
        <v>1.24</v>
      </c>
      <c r="Y3" s="9">
        <v>3</v>
      </c>
      <c r="Z3" s="9">
        <v>1.43</v>
      </c>
      <c r="AA3" s="9">
        <v>2.67</v>
      </c>
      <c r="AB3" s="10">
        <v>1.8</v>
      </c>
      <c r="AC3" s="9">
        <v>1.1100000000000001</v>
      </c>
      <c r="AD3" s="9">
        <v>2.91</v>
      </c>
      <c r="AE3" s="9">
        <v>1.42</v>
      </c>
      <c r="AF3" s="30">
        <v>2.52</v>
      </c>
    </row>
    <row r="4" spans="1:32">
      <c r="A4" s="29" t="s">
        <v>63</v>
      </c>
      <c r="B4" s="9">
        <v>27</v>
      </c>
      <c r="C4" s="9">
        <v>29.1</v>
      </c>
      <c r="D4" s="9">
        <v>55.9</v>
      </c>
      <c r="E4" s="10">
        <v>18</v>
      </c>
      <c r="F4" s="9">
        <v>198</v>
      </c>
      <c r="G4" s="9">
        <v>1.62</v>
      </c>
      <c r="H4" s="9">
        <v>18</v>
      </c>
      <c r="I4" s="10">
        <v>42</v>
      </c>
      <c r="J4" s="9">
        <v>33</v>
      </c>
      <c r="K4" s="9">
        <v>75</v>
      </c>
      <c r="L4" s="9">
        <v>42</v>
      </c>
      <c r="M4" s="9">
        <v>0</v>
      </c>
      <c r="N4" s="9">
        <v>0</v>
      </c>
      <c r="O4" s="9">
        <v>43</v>
      </c>
      <c r="P4" s="9">
        <v>3</v>
      </c>
      <c r="Q4" s="10">
        <v>31.6</v>
      </c>
      <c r="R4" s="9">
        <v>31.6</v>
      </c>
      <c r="S4" s="9">
        <v>25.6</v>
      </c>
      <c r="T4" s="9">
        <v>57.2</v>
      </c>
      <c r="U4" s="10">
        <v>273</v>
      </c>
      <c r="V4" s="9">
        <v>778</v>
      </c>
      <c r="W4" s="10">
        <v>2.33</v>
      </c>
      <c r="X4" s="9">
        <v>1.83</v>
      </c>
      <c r="Y4" s="9">
        <v>4.17</v>
      </c>
      <c r="Z4" s="9">
        <v>2.33</v>
      </c>
      <c r="AA4" s="9">
        <v>4.17</v>
      </c>
      <c r="AB4" s="10">
        <v>1.75</v>
      </c>
      <c r="AC4" s="9">
        <v>1.42</v>
      </c>
      <c r="AD4" s="9">
        <v>3.18</v>
      </c>
      <c r="AE4" s="9">
        <v>1.75</v>
      </c>
      <c r="AF4" s="30">
        <v>3.18</v>
      </c>
    </row>
    <row r="5" spans="1:32">
      <c r="A5" s="29" t="s">
        <v>46</v>
      </c>
      <c r="B5" s="9">
        <v>24</v>
      </c>
      <c r="C5" s="9">
        <v>27.9</v>
      </c>
      <c r="D5" s="9">
        <v>48.7</v>
      </c>
      <c r="E5" s="10">
        <v>21</v>
      </c>
      <c r="F5" s="9">
        <v>231</v>
      </c>
      <c r="G5" s="9">
        <v>1.89</v>
      </c>
      <c r="H5" s="9">
        <v>21</v>
      </c>
      <c r="I5" s="10">
        <v>39</v>
      </c>
      <c r="J5" s="9">
        <v>30</v>
      </c>
      <c r="K5" s="9">
        <v>69</v>
      </c>
      <c r="L5" s="9">
        <v>36</v>
      </c>
      <c r="M5" s="9">
        <v>3</v>
      </c>
      <c r="N5" s="9">
        <v>3</v>
      </c>
      <c r="O5" s="9">
        <v>45</v>
      </c>
      <c r="P5" s="9">
        <v>3</v>
      </c>
      <c r="Q5" s="10">
        <v>36.299999999999997</v>
      </c>
      <c r="R5" s="9">
        <v>34.200000000000003</v>
      </c>
      <c r="S5" s="9">
        <v>29.5</v>
      </c>
      <c r="T5" s="9">
        <v>63.7</v>
      </c>
      <c r="U5" s="10">
        <v>343</v>
      </c>
      <c r="V5" s="9">
        <v>856</v>
      </c>
      <c r="W5" s="10">
        <v>1.86</v>
      </c>
      <c r="X5" s="9">
        <v>1.43</v>
      </c>
      <c r="Y5" s="9">
        <v>3.29</v>
      </c>
      <c r="Z5" s="9">
        <v>1.71</v>
      </c>
      <c r="AA5" s="9">
        <v>3.14</v>
      </c>
      <c r="AB5" s="10">
        <v>1.73</v>
      </c>
      <c r="AC5" s="9">
        <v>1.4</v>
      </c>
      <c r="AD5" s="9">
        <v>3.14</v>
      </c>
      <c r="AE5" s="9">
        <v>1.63</v>
      </c>
      <c r="AF5" s="30">
        <v>3.03</v>
      </c>
    </row>
    <row r="6" spans="1:32">
      <c r="A6" s="29" t="s">
        <v>24</v>
      </c>
      <c r="B6" s="9">
        <v>25</v>
      </c>
      <c r="C6" s="9">
        <v>27</v>
      </c>
      <c r="D6" s="9">
        <v>59.5</v>
      </c>
      <c r="E6" s="10">
        <v>21</v>
      </c>
      <c r="F6" s="9">
        <v>231</v>
      </c>
      <c r="G6" s="9">
        <v>1.89</v>
      </c>
      <c r="H6" s="9">
        <v>21</v>
      </c>
      <c r="I6" s="10">
        <v>44</v>
      </c>
      <c r="J6" s="9">
        <v>35</v>
      </c>
      <c r="K6" s="9">
        <v>79</v>
      </c>
      <c r="L6" s="9">
        <v>40</v>
      </c>
      <c r="M6" s="9">
        <v>4</v>
      </c>
      <c r="N6" s="9">
        <v>4</v>
      </c>
      <c r="O6" s="9">
        <v>40</v>
      </c>
      <c r="P6" s="9">
        <v>1</v>
      </c>
      <c r="Q6" s="10">
        <v>36.4</v>
      </c>
      <c r="R6" s="9">
        <v>33.299999999999997</v>
      </c>
      <c r="S6" s="9">
        <v>27.2</v>
      </c>
      <c r="T6" s="9">
        <v>60.5</v>
      </c>
      <c r="U6" s="10">
        <v>386</v>
      </c>
      <c r="V6" s="9">
        <v>985</v>
      </c>
      <c r="W6" s="10">
        <v>2.1</v>
      </c>
      <c r="X6" s="9">
        <v>1.67</v>
      </c>
      <c r="Y6" s="9">
        <v>3.76</v>
      </c>
      <c r="Z6" s="9">
        <v>1.9</v>
      </c>
      <c r="AA6" s="9">
        <v>3.57</v>
      </c>
      <c r="AB6" s="10">
        <v>1.73</v>
      </c>
      <c r="AC6" s="9">
        <v>1.3</v>
      </c>
      <c r="AD6" s="9">
        <v>3.03</v>
      </c>
      <c r="AE6" s="9">
        <v>1.58</v>
      </c>
      <c r="AF6" s="30">
        <v>2.88</v>
      </c>
    </row>
    <row r="7" spans="1:32">
      <c r="A7" s="29" t="s">
        <v>83</v>
      </c>
      <c r="B7" s="9">
        <v>27</v>
      </c>
      <c r="C7" s="9">
        <v>29</v>
      </c>
      <c r="D7" s="9">
        <v>54.9</v>
      </c>
      <c r="E7" s="10">
        <v>18</v>
      </c>
      <c r="F7" s="9">
        <v>198</v>
      </c>
      <c r="G7" s="9">
        <v>1.62</v>
      </c>
      <c r="H7" s="9">
        <v>18</v>
      </c>
      <c r="I7" s="10">
        <v>33</v>
      </c>
      <c r="J7" s="9">
        <v>16</v>
      </c>
      <c r="K7" s="9">
        <v>49</v>
      </c>
      <c r="L7" s="9">
        <v>29</v>
      </c>
      <c r="M7" s="9">
        <v>4</v>
      </c>
      <c r="N7" s="9">
        <v>5</v>
      </c>
      <c r="O7" s="9">
        <v>31</v>
      </c>
      <c r="P7" s="9">
        <v>1</v>
      </c>
      <c r="Q7" s="10">
        <v>31.1</v>
      </c>
      <c r="R7" s="9">
        <v>27.2</v>
      </c>
      <c r="S7" s="9">
        <v>19.399999999999999</v>
      </c>
      <c r="T7" s="9">
        <v>46.6</v>
      </c>
      <c r="U7" s="10">
        <v>361</v>
      </c>
      <c r="V7" s="9">
        <v>861</v>
      </c>
      <c r="W7" s="10">
        <v>1.83</v>
      </c>
      <c r="X7" s="9">
        <v>0.89</v>
      </c>
      <c r="Y7" s="9">
        <v>2.72</v>
      </c>
      <c r="Z7" s="9">
        <v>1.61</v>
      </c>
      <c r="AA7" s="9">
        <v>2.5</v>
      </c>
      <c r="AB7" s="10">
        <v>1.73</v>
      </c>
      <c r="AC7" s="9">
        <v>1.08</v>
      </c>
      <c r="AD7" s="9">
        <v>2.81</v>
      </c>
      <c r="AE7" s="9">
        <v>1.51</v>
      </c>
      <c r="AF7" s="30">
        <v>2.59</v>
      </c>
    </row>
    <row r="8" spans="1:32">
      <c r="A8" s="63" t="s">
        <v>125</v>
      </c>
      <c r="B8" s="64">
        <v>25</v>
      </c>
      <c r="C8" s="64">
        <v>27.4</v>
      </c>
      <c r="D8" s="64">
        <v>59.8</v>
      </c>
      <c r="E8" s="65">
        <v>21</v>
      </c>
      <c r="F8" s="64">
        <v>231</v>
      </c>
      <c r="G8" s="64">
        <v>1.89</v>
      </c>
      <c r="H8" s="64">
        <v>21</v>
      </c>
      <c r="I8" s="65">
        <v>32</v>
      </c>
      <c r="J8" s="64">
        <v>24</v>
      </c>
      <c r="K8" s="64">
        <v>56</v>
      </c>
      <c r="L8" s="64">
        <v>30</v>
      </c>
      <c r="M8" s="64">
        <v>2</v>
      </c>
      <c r="N8" s="64">
        <v>2</v>
      </c>
      <c r="O8" s="64">
        <v>28</v>
      </c>
      <c r="P8" s="64">
        <v>1</v>
      </c>
      <c r="Q8" s="65">
        <v>35</v>
      </c>
      <c r="R8" s="64">
        <v>33.4</v>
      </c>
      <c r="S8" s="64">
        <v>25.2</v>
      </c>
      <c r="T8" s="64">
        <v>58.7</v>
      </c>
      <c r="U8" s="65">
        <v>399</v>
      </c>
      <c r="V8" s="64">
        <v>1141</v>
      </c>
      <c r="W8" s="65">
        <v>1.52</v>
      </c>
      <c r="X8" s="64">
        <v>1.1399999999999999</v>
      </c>
      <c r="Y8" s="64">
        <v>2.67</v>
      </c>
      <c r="Z8" s="64">
        <v>1.43</v>
      </c>
      <c r="AA8" s="64">
        <v>2.57</v>
      </c>
      <c r="AB8" s="65">
        <v>1.67</v>
      </c>
      <c r="AC8" s="64">
        <v>1.2</v>
      </c>
      <c r="AD8" s="64">
        <v>2.87</v>
      </c>
      <c r="AE8" s="64">
        <v>1.59</v>
      </c>
      <c r="AF8" s="66">
        <v>2.79</v>
      </c>
    </row>
    <row r="9" spans="1:32">
      <c r="A9" s="29" t="s">
        <v>72</v>
      </c>
      <c r="B9" s="9">
        <v>26</v>
      </c>
      <c r="C9" s="9">
        <v>26.7</v>
      </c>
      <c r="D9" s="9">
        <v>48.1</v>
      </c>
      <c r="E9" s="10">
        <v>20</v>
      </c>
      <c r="F9" s="9">
        <v>220</v>
      </c>
      <c r="G9" s="9">
        <v>1.8</v>
      </c>
      <c r="H9" s="9">
        <v>20</v>
      </c>
      <c r="I9" s="10">
        <v>39</v>
      </c>
      <c r="J9" s="9">
        <v>28</v>
      </c>
      <c r="K9" s="9">
        <v>67</v>
      </c>
      <c r="L9" s="9">
        <v>35</v>
      </c>
      <c r="M9" s="9">
        <v>4</v>
      </c>
      <c r="N9" s="9">
        <v>4</v>
      </c>
      <c r="O9" s="9">
        <v>46</v>
      </c>
      <c r="P9" s="9">
        <v>3</v>
      </c>
      <c r="Q9" s="10">
        <v>32.6</v>
      </c>
      <c r="R9" s="9">
        <v>29.5</v>
      </c>
      <c r="S9" s="9">
        <v>24.1</v>
      </c>
      <c r="T9" s="9">
        <v>53.6</v>
      </c>
      <c r="U9" s="10">
        <v>286</v>
      </c>
      <c r="V9" s="9">
        <v>701</v>
      </c>
      <c r="W9" s="10">
        <v>1.95</v>
      </c>
      <c r="X9" s="9">
        <v>1.4</v>
      </c>
      <c r="Y9" s="9">
        <v>3.35</v>
      </c>
      <c r="Z9" s="9">
        <v>1.75</v>
      </c>
      <c r="AA9" s="9">
        <v>3.15</v>
      </c>
      <c r="AB9" s="10">
        <v>1.63</v>
      </c>
      <c r="AC9" s="9">
        <v>1.2</v>
      </c>
      <c r="AD9" s="9">
        <v>2.84</v>
      </c>
      <c r="AE9" s="9">
        <v>1.47</v>
      </c>
      <c r="AF9" s="30">
        <v>2.68</v>
      </c>
    </row>
    <row r="10" spans="1:32">
      <c r="A10" s="29" t="s">
        <v>68</v>
      </c>
      <c r="B10" s="9">
        <v>27</v>
      </c>
      <c r="C10" s="9">
        <v>25.7</v>
      </c>
      <c r="D10" s="9">
        <v>47.4</v>
      </c>
      <c r="E10" s="10">
        <v>21</v>
      </c>
      <c r="F10" s="9">
        <v>231</v>
      </c>
      <c r="G10" s="9">
        <v>1.89</v>
      </c>
      <c r="H10" s="9">
        <v>21</v>
      </c>
      <c r="I10" s="10">
        <v>35</v>
      </c>
      <c r="J10" s="9">
        <v>29</v>
      </c>
      <c r="K10" s="9">
        <v>64</v>
      </c>
      <c r="L10" s="9">
        <v>33</v>
      </c>
      <c r="M10" s="9">
        <v>2</v>
      </c>
      <c r="N10" s="9">
        <v>3</v>
      </c>
      <c r="O10" s="9">
        <v>58</v>
      </c>
      <c r="P10" s="9">
        <v>2</v>
      </c>
      <c r="Q10" s="10">
        <v>33.299999999999997</v>
      </c>
      <c r="R10" s="9">
        <v>30.9</v>
      </c>
      <c r="S10" s="9">
        <v>25.6</v>
      </c>
      <c r="T10" s="9">
        <v>56.6</v>
      </c>
      <c r="U10" s="10">
        <v>260</v>
      </c>
      <c r="V10" s="9">
        <v>777</v>
      </c>
      <c r="W10" s="10">
        <v>1.67</v>
      </c>
      <c r="X10" s="9">
        <v>1.38</v>
      </c>
      <c r="Y10" s="9">
        <v>3.05</v>
      </c>
      <c r="Z10" s="9">
        <v>1.57</v>
      </c>
      <c r="AA10" s="9">
        <v>2.95</v>
      </c>
      <c r="AB10" s="10">
        <v>1.59</v>
      </c>
      <c r="AC10" s="9">
        <v>1.22</v>
      </c>
      <c r="AD10" s="9">
        <v>2.81</v>
      </c>
      <c r="AE10" s="9">
        <v>1.47</v>
      </c>
      <c r="AF10" s="30">
        <v>2.69</v>
      </c>
    </row>
    <row r="11" spans="1:32">
      <c r="A11" s="29" t="s">
        <v>147</v>
      </c>
      <c r="B11" s="9">
        <v>30</v>
      </c>
      <c r="C11" s="9">
        <v>26</v>
      </c>
      <c r="D11" s="9">
        <v>52.6</v>
      </c>
      <c r="E11" s="10">
        <v>20</v>
      </c>
      <c r="F11" s="9">
        <v>220</v>
      </c>
      <c r="G11" s="9">
        <v>1.8</v>
      </c>
      <c r="H11" s="9">
        <v>20</v>
      </c>
      <c r="I11" s="10">
        <v>35</v>
      </c>
      <c r="J11" s="9">
        <v>27</v>
      </c>
      <c r="K11" s="9">
        <v>62</v>
      </c>
      <c r="L11" s="9">
        <v>33</v>
      </c>
      <c r="M11" s="9">
        <v>2</v>
      </c>
      <c r="N11" s="9">
        <v>4</v>
      </c>
      <c r="O11" s="9">
        <v>40</v>
      </c>
      <c r="P11" s="9">
        <v>1</v>
      </c>
      <c r="Q11" s="10">
        <v>31.9</v>
      </c>
      <c r="R11" s="9">
        <v>28.8</v>
      </c>
      <c r="S11" s="9">
        <v>22.4</v>
      </c>
      <c r="T11" s="9">
        <v>51.1</v>
      </c>
      <c r="U11" s="10">
        <v>327</v>
      </c>
      <c r="V11" s="9">
        <v>918</v>
      </c>
      <c r="W11" s="10">
        <v>1.75</v>
      </c>
      <c r="X11" s="9">
        <v>1.35</v>
      </c>
      <c r="Y11" s="9">
        <v>3.1</v>
      </c>
      <c r="Z11" s="9">
        <v>1.65</v>
      </c>
      <c r="AA11" s="9">
        <v>3</v>
      </c>
      <c r="AB11" s="10">
        <v>1.59</v>
      </c>
      <c r="AC11" s="9">
        <v>1.1200000000000001</v>
      </c>
      <c r="AD11" s="9">
        <v>2.71</v>
      </c>
      <c r="AE11" s="9">
        <v>1.44</v>
      </c>
      <c r="AF11" s="30">
        <v>2.56</v>
      </c>
    </row>
    <row r="12" spans="1:32">
      <c r="A12" s="29" t="s">
        <v>30</v>
      </c>
      <c r="B12" s="9">
        <v>23</v>
      </c>
      <c r="C12" s="9">
        <v>28.6</v>
      </c>
      <c r="D12" s="9">
        <v>48</v>
      </c>
      <c r="E12" s="10">
        <v>21</v>
      </c>
      <c r="F12" s="9">
        <v>231</v>
      </c>
      <c r="G12" s="9">
        <v>1.89</v>
      </c>
      <c r="H12" s="9">
        <v>21</v>
      </c>
      <c r="I12" s="10">
        <v>33</v>
      </c>
      <c r="J12" s="9">
        <v>22</v>
      </c>
      <c r="K12" s="9">
        <v>55</v>
      </c>
      <c r="L12" s="9">
        <v>30</v>
      </c>
      <c r="M12" s="9">
        <v>3</v>
      </c>
      <c r="N12" s="9">
        <v>3</v>
      </c>
      <c r="O12" s="9">
        <v>37</v>
      </c>
      <c r="P12" s="9">
        <v>1</v>
      </c>
      <c r="Q12" s="10">
        <v>32.9</v>
      </c>
      <c r="R12" s="9">
        <v>30.6</v>
      </c>
      <c r="S12" s="9">
        <v>24.4</v>
      </c>
      <c r="T12" s="9">
        <v>55</v>
      </c>
      <c r="U12" s="10">
        <v>360</v>
      </c>
      <c r="V12" s="9">
        <v>808</v>
      </c>
      <c r="W12" s="10">
        <v>1.57</v>
      </c>
      <c r="X12" s="9">
        <v>1.05</v>
      </c>
      <c r="Y12" s="9">
        <v>2.62</v>
      </c>
      <c r="Z12" s="9">
        <v>1.43</v>
      </c>
      <c r="AA12" s="9">
        <v>2.48</v>
      </c>
      <c r="AB12" s="10">
        <v>1.57</v>
      </c>
      <c r="AC12" s="9">
        <v>1.1599999999999999</v>
      </c>
      <c r="AD12" s="9">
        <v>2.73</v>
      </c>
      <c r="AE12" s="9">
        <v>1.46</v>
      </c>
      <c r="AF12" s="30">
        <v>2.62</v>
      </c>
    </row>
    <row r="13" spans="1:32">
      <c r="A13" s="29" t="s">
        <v>136</v>
      </c>
      <c r="B13" s="9">
        <v>22</v>
      </c>
      <c r="C13" s="9">
        <v>26.1</v>
      </c>
      <c r="D13" s="9">
        <v>53.9</v>
      </c>
      <c r="E13" s="10">
        <v>20</v>
      </c>
      <c r="F13" s="9">
        <v>220</v>
      </c>
      <c r="G13" s="9">
        <v>1.8</v>
      </c>
      <c r="H13" s="9">
        <v>20</v>
      </c>
      <c r="I13" s="10">
        <v>27</v>
      </c>
      <c r="J13" s="9">
        <v>18</v>
      </c>
      <c r="K13" s="9">
        <v>45</v>
      </c>
      <c r="L13" s="9">
        <v>24</v>
      </c>
      <c r="M13" s="9">
        <v>3</v>
      </c>
      <c r="N13" s="9">
        <v>5</v>
      </c>
      <c r="O13" s="9">
        <v>35</v>
      </c>
      <c r="P13" s="9">
        <v>1</v>
      </c>
      <c r="Q13" s="10">
        <v>29.8</v>
      </c>
      <c r="R13" s="9">
        <v>25.8</v>
      </c>
      <c r="S13" s="9">
        <v>19.8</v>
      </c>
      <c r="T13" s="9">
        <v>45.6</v>
      </c>
      <c r="U13" s="10">
        <v>323</v>
      </c>
      <c r="V13" s="9">
        <v>857</v>
      </c>
      <c r="W13" s="10">
        <v>1.35</v>
      </c>
      <c r="X13" s="9">
        <v>0.9</v>
      </c>
      <c r="Y13" s="9">
        <v>2.25</v>
      </c>
      <c r="Z13" s="9">
        <v>1.2</v>
      </c>
      <c r="AA13" s="9">
        <v>2.1</v>
      </c>
      <c r="AB13" s="10">
        <v>1.49</v>
      </c>
      <c r="AC13" s="9">
        <v>0.99</v>
      </c>
      <c r="AD13" s="9">
        <v>2.48</v>
      </c>
      <c r="AE13" s="9">
        <v>1.29</v>
      </c>
      <c r="AF13" s="30">
        <v>2.2799999999999998</v>
      </c>
    </row>
    <row r="14" spans="1:32">
      <c r="A14" s="29" t="s">
        <v>106</v>
      </c>
      <c r="B14" s="9">
        <v>26</v>
      </c>
      <c r="C14" s="9">
        <v>28.5</v>
      </c>
      <c r="D14" s="9">
        <v>53.5</v>
      </c>
      <c r="E14" s="10">
        <v>20</v>
      </c>
      <c r="F14" s="9">
        <v>220</v>
      </c>
      <c r="G14" s="9">
        <v>1.8</v>
      </c>
      <c r="H14" s="9">
        <v>20</v>
      </c>
      <c r="I14" s="10">
        <v>27</v>
      </c>
      <c r="J14" s="9">
        <v>23</v>
      </c>
      <c r="K14" s="9">
        <v>50</v>
      </c>
      <c r="L14" s="9">
        <v>25</v>
      </c>
      <c r="M14" s="9">
        <v>2</v>
      </c>
      <c r="N14" s="9">
        <v>2</v>
      </c>
      <c r="O14" s="9">
        <v>38</v>
      </c>
      <c r="P14" s="9">
        <v>4</v>
      </c>
      <c r="Q14" s="10">
        <v>29</v>
      </c>
      <c r="R14" s="9">
        <v>27.4</v>
      </c>
      <c r="S14" s="9">
        <v>22</v>
      </c>
      <c r="T14" s="9">
        <v>49.4</v>
      </c>
      <c r="U14" s="10">
        <v>341</v>
      </c>
      <c r="V14" s="9">
        <v>909</v>
      </c>
      <c r="W14" s="10">
        <v>1.35</v>
      </c>
      <c r="X14" s="9">
        <v>1.1499999999999999</v>
      </c>
      <c r="Y14" s="9">
        <v>2.5</v>
      </c>
      <c r="Z14" s="9">
        <v>1.25</v>
      </c>
      <c r="AA14" s="9">
        <v>2.4</v>
      </c>
      <c r="AB14" s="10">
        <v>1.45</v>
      </c>
      <c r="AC14" s="9">
        <v>1.1000000000000001</v>
      </c>
      <c r="AD14" s="9">
        <v>2.5499999999999998</v>
      </c>
      <c r="AE14" s="9">
        <v>1.37</v>
      </c>
      <c r="AF14" s="30">
        <v>2.4700000000000002</v>
      </c>
    </row>
    <row r="15" spans="1:32">
      <c r="A15" s="29" t="s">
        <v>50</v>
      </c>
      <c r="B15" s="9">
        <v>27</v>
      </c>
      <c r="C15" s="9">
        <v>27.4</v>
      </c>
      <c r="D15" s="9">
        <v>38.299999999999997</v>
      </c>
      <c r="E15" s="10">
        <v>21</v>
      </c>
      <c r="F15" s="9">
        <v>231</v>
      </c>
      <c r="G15" s="9">
        <v>1.89</v>
      </c>
      <c r="H15" s="9">
        <v>21</v>
      </c>
      <c r="I15" s="10">
        <v>32</v>
      </c>
      <c r="J15" s="9">
        <v>25</v>
      </c>
      <c r="K15" s="9">
        <v>57</v>
      </c>
      <c r="L15" s="9">
        <v>30</v>
      </c>
      <c r="M15" s="9">
        <v>2</v>
      </c>
      <c r="N15" s="9">
        <v>2</v>
      </c>
      <c r="O15" s="9">
        <v>36</v>
      </c>
      <c r="P15" s="9">
        <v>0</v>
      </c>
      <c r="Q15" s="10">
        <v>30.1</v>
      </c>
      <c r="R15" s="9">
        <v>28.6</v>
      </c>
      <c r="S15" s="9">
        <v>23.3</v>
      </c>
      <c r="T15" s="9">
        <v>51.9</v>
      </c>
      <c r="U15" s="10">
        <v>221</v>
      </c>
      <c r="V15" s="9">
        <v>539</v>
      </c>
      <c r="W15" s="10">
        <v>1.52</v>
      </c>
      <c r="X15" s="9">
        <v>1.19</v>
      </c>
      <c r="Y15" s="9">
        <v>2.71</v>
      </c>
      <c r="Z15" s="9">
        <v>1.43</v>
      </c>
      <c r="AA15" s="9">
        <v>2.62</v>
      </c>
      <c r="AB15" s="10">
        <v>1.44</v>
      </c>
      <c r="AC15" s="9">
        <v>1.1100000000000001</v>
      </c>
      <c r="AD15" s="9">
        <v>2.5499999999999998</v>
      </c>
      <c r="AE15" s="9">
        <v>1.36</v>
      </c>
      <c r="AF15" s="30">
        <v>2.4700000000000002</v>
      </c>
    </row>
    <row r="16" spans="1:32">
      <c r="A16" s="29" t="s">
        <v>55</v>
      </c>
      <c r="B16" s="9">
        <v>27</v>
      </c>
      <c r="C16" s="9">
        <v>26</v>
      </c>
      <c r="D16" s="9">
        <v>44</v>
      </c>
      <c r="E16" s="10">
        <v>22</v>
      </c>
      <c r="F16" s="9">
        <v>242</v>
      </c>
      <c r="G16" s="9">
        <v>1.98</v>
      </c>
      <c r="H16" s="9">
        <v>22</v>
      </c>
      <c r="I16" s="10">
        <v>24</v>
      </c>
      <c r="J16" s="9">
        <v>16</v>
      </c>
      <c r="K16" s="9">
        <v>40</v>
      </c>
      <c r="L16" s="9">
        <v>20</v>
      </c>
      <c r="M16" s="9">
        <v>4</v>
      </c>
      <c r="N16" s="9">
        <v>6</v>
      </c>
      <c r="O16" s="9">
        <v>38</v>
      </c>
      <c r="P16" s="9">
        <v>2</v>
      </c>
      <c r="Q16" s="10">
        <v>30.8</v>
      </c>
      <c r="R16" s="9">
        <v>26.1</v>
      </c>
      <c r="S16" s="9">
        <v>21.5</v>
      </c>
      <c r="T16" s="9">
        <v>47.6</v>
      </c>
      <c r="U16" s="10">
        <v>283</v>
      </c>
      <c r="V16" s="9">
        <v>782</v>
      </c>
      <c r="W16" s="10">
        <v>1.0900000000000001</v>
      </c>
      <c r="X16" s="9">
        <v>0.73</v>
      </c>
      <c r="Y16" s="9">
        <v>1.82</v>
      </c>
      <c r="Z16" s="9">
        <v>0.91</v>
      </c>
      <c r="AA16" s="9">
        <v>1.64</v>
      </c>
      <c r="AB16" s="10">
        <v>1.4</v>
      </c>
      <c r="AC16" s="9">
        <v>0.98</v>
      </c>
      <c r="AD16" s="9">
        <v>2.38</v>
      </c>
      <c r="AE16" s="9">
        <v>1.19</v>
      </c>
      <c r="AF16" s="30">
        <v>2.16</v>
      </c>
    </row>
    <row r="17" spans="1:32">
      <c r="A17" s="29" t="s">
        <v>157</v>
      </c>
      <c r="B17" s="9">
        <v>27</v>
      </c>
      <c r="C17" s="9">
        <v>27.5</v>
      </c>
      <c r="D17" s="9">
        <v>44.3</v>
      </c>
      <c r="E17" s="10">
        <v>20</v>
      </c>
      <c r="F17" s="9">
        <v>220</v>
      </c>
      <c r="G17" s="9">
        <v>1.8</v>
      </c>
      <c r="H17" s="9">
        <v>20</v>
      </c>
      <c r="I17" s="10">
        <v>27</v>
      </c>
      <c r="J17" s="9">
        <v>16</v>
      </c>
      <c r="K17" s="9">
        <v>43</v>
      </c>
      <c r="L17" s="9">
        <v>26</v>
      </c>
      <c r="M17" s="9">
        <v>1</v>
      </c>
      <c r="N17" s="9">
        <v>3</v>
      </c>
      <c r="O17" s="9">
        <v>49</v>
      </c>
      <c r="P17" s="9">
        <v>3</v>
      </c>
      <c r="Q17" s="10">
        <v>27.7</v>
      </c>
      <c r="R17" s="9">
        <v>25.4</v>
      </c>
      <c r="S17" s="9">
        <v>20</v>
      </c>
      <c r="T17" s="9">
        <v>45.5</v>
      </c>
      <c r="U17" s="10">
        <v>289</v>
      </c>
      <c r="V17" s="9">
        <v>678</v>
      </c>
      <c r="W17" s="10">
        <v>1.35</v>
      </c>
      <c r="X17" s="9">
        <v>0.8</v>
      </c>
      <c r="Y17" s="9">
        <v>2.15</v>
      </c>
      <c r="Z17" s="9">
        <v>1.3</v>
      </c>
      <c r="AA17" s="9">
        <v>2.1</v>
      </c>
      <c r="AB17" s="10">
        <v>1.39</v>
      </c>
      <c r="AC17" s="9">
        <v>1</v>
      </c>
      <c r="AD17" s="9">
        <v>2.39</v>
      </c>
      <c r="AE17" s="9">
        <v>1.27</v>
      </c>
      <c r="AF17" s="30">
        <v>2.27</v>
      </c>
    </row>
    <row r="18" spans="1:32">
      <c r="A18" s="29" t="s">
        <v>121</v>
      </c>
      <c r="B18" s="9">
        <v>24</v>
      </c>
      <c r="C18" s="9">
        <v>26.7</v>
      </c>
      <c r="D18" s="9">
        <v>51.9</v>
      </c>
      <c r="E18" s="10">
        <v>21</v>
      </c>
      <c r="F18" s="9">
        <v>231</v>
      </c>
      <c r="G18" s="9">
        <v>1.89</v>
      </c>
      <c r="H18" s="9">
        <v>21</v>
      </c>
      <c r="I18" s="10">
        <v>31</v>
      </c>
      <c r="J18" s="9">
        <v>20</v>
      </c>
      <c r="K18" s="9">
        <v>51</v>
      </c>
      <c r="L18" s="9">
        <v>26</v>
      </c>
      <c r="M18" s="9">
        <v>5</v>
      </c>
      <c r="N18" s="9">
        <v>5</v>
      </c>
      <c r="O18" s="9">
        <v>51</v>
      </c>
      <c r="P18" s="9">
        <v>2</v>
      </c>
      <c r="Q18" s="10">
        <v>28.9</v>
      </c>
      <c r="R18" s="9">
        <v>25</v>
      </c>
      <c r="S18" s="9">
        <v>18.3</v>
      </c>
      <c r="T18" s="9">
        <v>43.3</v>
      </c>
      <c r="U18" s="10">
        <v>312</v>
      </c>
      <c r="V18" s="9">
        <v>871</v>
      </c>
      <c r="W18" s="10">
        <v>1.48</v>
      </c>
      <c r="X18" s="9">
        <v>0.95</v>
      </c>
      <c r="Y18" s="9">
        <v>2.4300000000000002</v>
      </c>
      <c r="Z18" s="9">
        <v>1.24</v>
      </c>
      <c r="AA18" s="9">
        <v>2.19</v>
      </c>
      <c r="AB18" s="10">
        <v>1.38</v>
      </c>
      <c r="AC18" s="9">
        <v>0.87</v>
      </c>
      <c r="AD18" s="9">
        <v>2.25</v>
      </c>
      <c r="AE18" s="9">
        <v>1.19</v>
      </c>
      <c r="AF18" s="30">
        <v>2.06</v>
      </c>
    </row>
    <row r="19" spans="1:32">
      <c r="A19" s="29" t="s">
        <v>77</v>
      </c>
      <c r="B19" s="9">
        <v>26</v>
      </c>
      <c r="C19" s="9">
        <v>29.3</v>
      </c>
      <c r="D19" s="9">
        <v>50.3</v>
      </c>
      <c r="E19" s="10">
        <v>20</v>
      </c>
      <c r="F19" s="9">
        <v>220</v>
      </c>
      <c r="G19" s="9">
        <v>1.8</v>
      </c>
      <c r="H19" s="9">
        <v>20</v>
      </c>
      <c r="I19" s="10">
        <v>19</v>
      </c>
      <c r="J19" s="9">
        <v>15</v>
      </c>
      <c r="K19" s="9">
        <v>34</v>
      </c>
      <c r="L19" s="9">
        <v>18</v>
      </c>
      <c r="M19" s="9">
        <v>1</v>
      </c>
      <c r="N19" s="9">
        <v>1</v>
      </c>
      <c r="O19" s="9">
        <v>41</v>
      </c>
      <c r="P19" s="9">
        <v>0</v>
      </c>
      <c r="Q19" s="10">
        <v>27.1</v>
      </c>
      <c r="R19" s="9">
        <v>26.3</v>
      </c>
      <c r="S19" s="9">
        <v>22</v>
      </c>
      <c r="T19" s="9">
        <v>48.3</v>
      </c>
      <c r="U19" s="10">
        <v>322</v>
      </c>
      <c r="V19" s="9">
        <v>838</v>
      </c>
      <c r="W19" s="10">
        <v>0.95</v>
      </c>
      <c r="X19" s="9">
        <v>0.75</v>
      </c>
      <c r="Y19" s="9">
        <v>1.7</v>
      </c>
      <c r="Z19" s="9">
        <v>0.9</v>
      </c>
      <c r="AA19" s="9">
        <v>1.65</v>
      </c>
      <c r="AB19" s="10">
        <v>1.35</v>
      </c>
      <c r="AC19" s="9">
        <v>1.1000000000000001</v>
      </c>
      <c r="AD19" s="9">
        <v>2.46</v>
      </c>
      <c r="AE19" s="9">
        <v>1.31</v>
      </c>
      <c r="AF19" s="30">
        <v>2.42</v>
      </c>
    </row>
    <row r="20" spans="1:32">
      <c r="A20" s="29" t="s">
        <v>42</v>
      </c>
      <c r="B20" s="9">
        <v>30</v>
      </c>
      <c r="C20" s="9">
        <v>27.9</v>
      </c>
      <c r="D20" s="9">
        <v>45.1</v>
      </c>
      <c r="E20" s="10">
        <v>21</v>
      </c>
      <c r="F20" s="9">
        <v>231</v>
      </c>
      <c r="G20" s="9">
        <v>1.89</v>
      </c>
      <c r="H20" s="9">
        <v>21</v>
      </c>
      <c r="I20" s="10">
        <v>19</v>
      </c>
      <c r="J20" s="9">
        <v>13</v>
      </c>
      <c r="K20" s="9">
        <v>32</v>
      </c>
      <c r="L20" s="9">
        <v>17</v>
      </c>
      <c r="M20" s="9">
        <v>2</v>
      </c>
      <c r="N20" s="9">
        <v>2</v>
      </c>
      <c r="O20" s="9">
        <v>44</v>
      </c>
      <c r="P20" s="9">
        <v>3</v>
      </c>
      <c r="Q20" s="10">
        <v>27.8</v>
      </c>
      <c r="R20" s="9">
        <v>26.2</v>
      </c>
      <c r="S20" s="9">
        <v>19.5</v>
      </c>
      <c r="T20" s="9">
        <v>45.7</v>
      </c>
      <c r="U20" s="10">
        <v>297</v>
      </c>
      <c r="V20" s="9">
        <v>659</v>
      </c>
      <c r="W20" s="10">
        <v>0.9</v>
      </c>
      <c r="X20" s="9">
        <v>0.62</v>
      </c>
      <c r="Y20" s="9">
        <v>1.52</v>
      </c>
      <c r="Z20" s="9">
        <v>0.81</v>
      </c>
      <c r="AA20" s="9">
        <v>1.43</v>
      </c>
      <c r="AB20" s="10">
        <v>1.32</v>
      </c>
      <c r="AC20" s="9">
        <v>0.93</v>
      </c>
      <c r="AD20" s="9">
        <v>2.25</v>
      </c>
      <c r="AE20" s="9">
        <v>1.25</v>
      </c>
      <c r="AF20" s="30">
        <v>2.1800000000000002</v>
      </c>
    </row>
    <row r="21" spans="1:32">
      <c r="A21" s="63" t="s">
        <v>101</v>
      </c>
      <c r="B21" s="64">
        <v>24</v>
      </c>
      <c r="C21" s="64">
        <v>27.8</v>
      </c>
      <c r="D21" s="64">
        <v>50</v>
      </c>
      <c r="E21" s="65">
        <v>21</v>
      </c>
      <c r="F21" s="64">
        <v>231</v>
      </c>
      <c r="G21" s="64">
        <v>1.89</v>
      </c>
      <c r="H21" s="64">
        <v>21</v>
      </c>
      <c r="I21" s="65">
        <v>33</v>
      </c>
      <c r="J21" s="64">
        <v>23</v>
      </c>
      <c r="K21" s="64">
        <v>56</v>
      </c>
      <c r="L21" s="64">
        <v>30</v>
      </c>
      <c r="M21" s="64">
        <v>3</v>
      </c>
      <c r="N21" s="64">
        <v>3</v>
      </c>
      <c r="O21" s="64">
        <v>41</v>
      </c>
      <c r="P21" s="64">
        <v>1</v>
      </c>
      <c r="Q21" s="65">
        <v>26.7</v>
      </c>
      <c r="R21" s="64">
        <v>24.4</v>
      </c>
      <c r="S21" s="64">
        <v>19</v>
      </c>
      <c r="T21" s="64">
        <v>43.4</v>
      </c>
      <c r="U21" s="65">
        <v>350</v>
      </c>
      <c r="V21" s="64">
        <v>776</v>
      </c>
      <c r="W21" s="65">
        <v>1.57</v>
      </c>
      <c r="X21" s="64">
        <v>1.1000000000000001</v>
      </c>
      <c r="Y21" s="64">
        <v>2.67</v>
      </c>
      <c r="Z21" s="64">
        <v>1.43</v>
      </c>
      <c r="AA21" s="64">
        <v>2.52</v>
      </c>
      <c r="AB21" s="65">
        <v>1.27</v>
      </c>
      <c r="AC21" s="64">
        <v>0.9</v>
      </c>
      <c r="AD21" s="64">
        <v>2.17</v>
      </c>
      <c r="AE21" s="64">
        <v>1.1599999999999999</v>
      </c>
      <c r="AF21" s="66">
        <v>2.06</v>
      </c>
    </row>
    <row r="22" spans="1:32">
      <c r="A22" s="29" t="s">
        <v>168</v>
      </c>
      <c r="B22" s="9">
        <v>20</v>
      </c>
      <c r="C22" s="9">
        <v>28.4</v>
      </c>
      <c r="D22" s="9">
        <v>46.2</v>
      </c>
      <c r="E22" s="10">
        <v>20</v>
      </c>
      <c r="F22" s="9">
        <v>220</v>
      </c>
      <c r="G22" s="9">
        <v>1.8</v>
      </c>
      <c r="H22" s="9">
        <v>20</v>
      </c>
      <c r="I22" s="10">
        <v>14</v>
      </c>
      <c r="J22" s="9">
        <v>10</v>
      </c>
      <c r="K22" s="9">
        <v>24</v>
      </c>
      <c r="L22" s="9">
        <v>13</v>
      </c>
      <c r="M22" s="9">
        <v>1</v>
      </c>
      <c r="N22" s="9">
        <v>2</v>
      </c>
      <c r="O22" s="9">
        <v>43</v>
      </c>
      <c r="P22" s="9">
        <v>1</v>
      </c>
      <c r="Q22" s="10">
        <v>25.2</v>
      </c>
      <c r="R22" s="9">
        <v>23.6</v>
      </c>
      <c r="S22" s="9">
        <v>18</v>
      </c>
      <c r="T22" s="9">
        <v>41.6</v>
      </c>
      <c r="U22" s="10">
        <v>264</v>
      </c>
      <c r="V22" s="9">
        <v>624</v>
      </c>
      <c r="W22" s="10">
        <v>0.7</v>
      </c>
      <c r="X22" s="9">
        <v>0.5</v>
      </c>
      <c r="Y22" s="9">
        <v>1.2</v>
      </c>
      <c r="Z22" s="9">
        <v>0.65</v>
      </c>
      <c r="AA22" s="9">
        <v>1.1499999999999999</v>
      </c>
      <c r="AB22" s="10">
        <v>1.26</v>
      </c>
      <c r="AC22" s="9">
        <v>0.9</v>
      </c>
      <c r="AD22" s="9">
        <v>2.16</v>
      </c>
      <c r="AE22" s="9">
        <v>1.18</v>
      </c>
      <c r="AF22" s="30">
        <v>2.08</v>
      </c>
    </row>
    <row r="23" spans="1:32">
      <c r="A23" s="29" t="s">
        <v>59</v>
      </c>
      <c r="B23" s="9">
        <v>22</v>
      </c>
      <c r="C23" s="9">
        <v>27.1</v>
      </c>
      <c r="D23" s="9">
        <v>50.8</v>
      </c>
      <c r="E23" s="10">
        <v>20</v>
      </c>
      <c r="F23" s="9">
        <v>220</v>
      </c>
      <c r="G23" s="9">
        <v>1.8</v>
      </c>
      <c r="H23" s="9">
        <v>20</v>
      </c>
      <c r="I23" s="10">
        <v>23</v>
      </c>
      <c r="J23" s="9">
        <v>15</v>
      </c>
      <c r="K23" s="9">
        <v>38</v>
      </c>
      <c r="L23" s="9">
        <v>19</v>
      </c>
      <c r="M23" s="9">
        <v>4</v>
      </c>
      <c r="N23" s="9">
        <v>4</v>
      </c>
      <c r="O23" s="9">
        <v>34</v>
      </c>
      <c r="P23" s="9">
        <v>0</v>
      </c>
      <c r="Q23" s="10">
        <v>25</v>
      </c>
      <c r="R23" s="9">
        <v>21.9</v>
      </c>
      <c r="S23" s="9">
        <v>17.8</v>
      </c>
      <c r="T23" s="9">
        <v>39.700000000000003</v>
      </c>
      <c r="U23" s="10">
        <v>339</v>
      </c>
      <c r="V23" s="9">
        <v>743</v>
      </c>
      <c r="W23" s="10">
        <v>1.1499999999999999</v>
      </c>
      <c r="X23" s="9">
        <v>0.75</v>
      </c>
      <c r="Y23" s="9">
        <v>1.9</v>
      </c>
      <c r="Z23" s="9">
        <v>0.95</v>
      </c>
      <c r="AA23" s="9">
        <v>1.7</v>
      </c>
      <c r="AB23" s="10">
        <v>1.25</v>
      </c>
      <c r="AC23" s="9">
        <v>0.89</v>
      </c>
      <c r="AD23" s="9">
        <v>2.14</v>
      </c>
      <c r="AE23" s="9">
        <v>1.0900000000000001</v>
      </c>
      <c r="AF23" s="30">
        <v>1.98</v>
      </c>
    </row>
    <row r="24" spans="1:32">
      <c r="A24" s="29" t="s">
        <v>178</v>
      </c>
      <c r="B24" s="9">
        <v>28</v>
      </c>
      <c r="C24" s="9">
        <v>27.4</v>
      </c>
      <c r="D24" s="9">
        <v>51.9</v>
      </c>
      <c r="E24" s="10">
        <v>21</v>
      </c>
      <c r="F24" s="9">
        <v>231</v>
      </c>
      <c r="G24" s="9">
        <v>1.89</v>
      </c>
      <c r="H24" s="9">
        <v>21</v>
      </c>
      <c r="I24" s="10">
        <v>28</v>
      </c>
      <c r="J24" s="9">
        <v>20</v>
      </c>
      <c r="K24" s="9">
        <v>48</v>
      </c>
      <c r="L24" s="9">
        <v>26</v>
      </c>
      <c r="M24" s="9">
        <v>2</v>
      </c>
      <c r="N24" s="9">
        <v>2</v>
      </c>
      <c r="O24" s="9">
        <v>54</v>
      </c>
      <c r="P24" s="9">
        <v>2</v>
      </c>
      <c r="Q24" s="10">
        <v>26.2</v>
      </c>
      <c r="R24" s="9">
        <v>24.6</v>
      </c>
      <c r="S24" s="9">
        <v>18.600000000000001</v>
      </c>
      <c r="T24" s="9">
        <v>43.2</v>
      </c>
      <c r="U24" s="10">
        <v>273</v>
      </c>
      <c r="V24" s="9">
        <v>833</v>
      </c>
      <c r="W24" s="10">
        <v>1.33</v>
      </c>
      <c r="X24" s="9">
        <v>0.95</v>
      </c>
      <c r="Y24" s="9">
        <v>2.29</v>
      </c>
      <c r="Z24" s="9">
        <v>1.24</v>
      </c>
      <c r="AA24" s="9">
        <v>2.19</v>
      </c>
      <c r="AB24" s="10">
        <v>1.25</v>
      </c>
      <c r="AC24" s="9">
        <v>0.88</v>
      </c>
      <c r="AD24" s="9">
        <v>2.13</v>
      </c>
      <c r="AE24" s="9">
        <v>1.17</v>
      </c>
      <c r="AF24" s="30">
        <v>2.06</v>
      </c>
    </row>
    <row r="25" spans="1:32">
      <c r="A25" s="29" t="s">
        <v>235</v>
      </c>
      <c r="B25" s="9">
        <v>26</v>
      </c>
      <c r="C25" s="9">
        <v>26.1</v>
      </c>
      <c r="D25" s="9">
        <v>52</v>
      </c>
      <c r="E25" s="10">
        <v>20</v>
      </c>
      <c r="F25" s="9">
        <v>220</v>
      </c>
      <c r="G25" s="9">
        <v>1.8</v>
      </c>
      <c r="H25" s="9">
        <v>20</v>
      </c>
      <c r="I25" s="10">
        <v>20</v>
      </c>
      <c r="J25" s="9">
        <v>11</v>
      </c>
      <c r="K25" s="9">
        <v>31</v>
      </c>
      <c r="L25" s="9">
        <v>18</v>
      </c>
      <c r="M25" s="9">
        <v>2</v>
      </c>
      <c r="N25" s="9">
        <v>2</v>
      </c>
      <c r="O25" s="9">
        <v>53</v>
      </c>
      <c r="P25" s="9">
        <v>4</v>
      </c>
      <c r="Q25" s="10">
        <v>25</v>
      </c>
      <c r="R25" s="9">
        <v>23.6</v>
      </c>
      <c r="S25" s="9">
        <v>17.7</v>
      </c>
      <c r="T25" s="9">
        <v>41.3</v>
      </c>
      <c r="U25" s="10">
        <v>349</v>
      </c>
      <c r="V25" s="9">
        <v>727</v>
      </c>
      <c r="W25" s="10">
        <v>1</v>
      </c>
      <c r="X25" s="9">
        <v>0.55000000000000004</v>
      </c>
      <c r="Y25" s="9">
        <v>1.55</v>
      </c>
      <c r="Z25" s="9">
        <v>0.9</v>
      </c>
      <c r="AA25" s="9">
        <v>1.45</v>
      </c>
      <c r="AB25" s="10">
        <v>1.25</v>
      </c>
      <c r="AC25" s="9">
        <v>0.88</v>
      </c>
      <c r="AD25" s="9">
        <v>2.13</v>
      </c>
      <c r="AE25" s="9">
        <v>1.18</v>
      </c>
      <c r="AF25" s="30">
        <v>2.0699999999999998</v>
      </c>
    </row>
    <row r="26" spans="1:32">
      <c r="A26" s="29" t="s">
        <v>96</v>
      </c>
      <c r="B26" s="9">
        <v>24</v>
      </c>
      <c r="C26" s="9">
        <v>26.4</v>
      </c>
      <c r="D26" s="9">
        <v>51.1</v>
      </c>
      <c r="E26" s="10">
        <v>20</v>
      </c>
      <c r="F26" s="9">
        <v>220</v>
      </c>
      <c r="G26" s="9">
        <v>1.8</v>
      </c>
      <c r="H26" s="9">
        <v>20</v>
      </c>
      <c r="I26" s="10">
        <v>28</v>
      </c>
      <c r="J26" s="9">
        <v>24</v>
      </c>
      <c r="K26" s="9">
        <v>52</v>
      </c>
      <c r="L26" s="9">
        <v>26</v>
      </c>
      <c r="M26" s="9">
        <v>2</v>
      </c>
      <c r="N26" s="9">
        <v>3</v>
      </c>
      <c r="O26" s="9">
        <v>42</v>
      </c>
      <c r="P26" s="9">
        <v>1</v>
      </c>
      <c r="Q26" s="10">
        <v>24.9</v>
      </c>
      <c r="R26" s="9">
        <v>22.5</v>
      </c>
      <c r="S26" s="9">
        <v>17.600000000000001</v>
      </c>
      <c r="T26" s="9">
        <v>40.1</v>
      </c>
      <c r="U26" s="10">
        <v>347</v>
      </c>
      <c r="V26" s="9">
        <v>785</v>
      </c>
      <c r="W26" s="10">
        <v>1.4</v>
      </c>
      <c r="X26" s="9">
        <v>1.2</v>
      </c>
      <c r="Y26" s="9">
        <v>2.6</v>
      </c>
      <c r="Z26" s="9">
        <v>1.3</v>
      </c>
      <c r="AA26" s="9">
        <v>2.5</v>
      </c>
      <c r="AB26" s="10">
        <v>1.24</v>
      </c>
      <c r="AC26" s="9">
        <v>0.88</v>
      </c>
      <c r="AD26" s="9">
        <v>2.12</v>
      </c>
      <c r="AE26" s="9">
        <v>1.1200000000000001</v>
      </c>
      <c r="AF26" s="30">
        <v>2</v>
      </c>
    </row>
    <row r="27" spans="1:32">
      <c r="A27" s="29" t="s">
        <v>114</v>
      </c>
      <c r="B27" s="9">
        <v>24</v>
      </c>
      <c r="C27" s="9">
        <v>28.1</v>
      </c>
      <c r="D27" s="9">
        <v>52.8</v>
      </c>
      <c r="E27" s="10">
        <v>21</v>
      </c>
      <c r="F27" s="9">
        <v>231</v>
      </c>
      <c r="G27" s="9">
        <v>1.89</v>
      </c>
      <c r="H27" s="9">
        <v>21</v>
      </c>
      <c r="I27" s="10">
        <v>22</v>
      </c>
      <c r="J27" s="9">
        <v>14</v>
      </c>
      <c r="K27" s="9">
        <v>36</v>
      </c>
      <c r="L27" s="9">
        <v>21</v>
      </c>
      <c r="M27" s="9">
        <v>1</v>
      </c>
      <c r="N27" s="9">
        <v>1</v>
      </c>
      <c r="O27" s="9">
        <v>46</v>
      </c>
      <c r="P27" s="9">
        <v>1</v>
      </c>
      <c r="Q27" s="10">
        <v>25.6</v>
      </c>
      <c r="R27" s="9">
        <v>25</v>
      </c>
      <c r="S27" s="9">
        <v>20</v>
      </c>
      <c r="T27" s="9">
        <v>45</v>
      </c>
      <c r="U27" s="10">
        <v>333</v>
      </c>
      <c r="V27" s="9">
        <v>864</v>
      </c>
      <c r="W27" s="10">
        <v>1.05</v>
      </c>
      <c r="X27" s="9">
        <v>0.67</v>
      </c>
      <c r="Y27" s="9">
        <v>1.71</v>
      </c>
      <c r="Z27" s="9">
        <v>1</v>
      </c>
      <c r="AA27" s="9">
        <v>1.67</v>
      </c>
      <c r="AB27" s="10">
        <v>1.22</v>
      </c>
      <c r="AC27" s="9">
        <v>0.95</v>
      </c>
      <c r="AD27" s="9">
        <v>2.17</v>
      </c>
      <c r="AE27" s="9">
        <v>1.19</v>
      </c>
      <c r="AF27" s="30">
        <v>2.14</v>
      </c>
    </row>
    <row r="28" spans="1:32">
      <c r="A28" s="29" t="s">
        <v>221</v>
      </c>
      <c r="B28" s="9">
        <v>28</v>
      </c>
      <c r="C28" s="9">
        <v>24.5</v>
      </c>
      <c r="D28" s="9">
        <v>48.7</v>
      </c>
      <c r="E28" s="10">
        <v>21</v>
      </c>
      <c r="F28" s="9">
        <v>231</v>
      </c>
      <c r="G28" s="9">
        <v>1.89</v>
      </c>
      <c r="H28" s="9">
        <v>21</v>
      </c>
      <c r="I28" s="10">
        <v>18</v>
      </c>
      <c r="J28" s="9">
        <v>12</v>
      </c>
      <c r="K28" s="9">
        <v>30</v>
      </c>
      <c r="L28" s="9">
        <v>17</v>
      </c>
      <c r="M28" s="9">
        <v>1</v>
      </c>
      <c r="N28" s="9">
        <v>1</v>
      </c>
      <c r="O28" s="9">
        <v>47</v>
      </c>
      <c r="P28" s="9">
        <v>2</v>
      </c>
      <c r="Q28" s="10">
        <v>24.9</v>
      </c>
      <c r="R28" s="9">
        <v>24.1</v>
      </c>
      <c r="S28" s="9">
        <v>17.600000000000001</v>
      </c>
      <c r="T28" s="9">
        <v>41.6</v>
      </c>
      <c r="U28" s="10">
        <v>329</v>
      </c>
      <c r="V28" s="9">
        <v>748</v>
      </c>
      <c r="W28" s="10">
        <v>0.86</v>
      </c>
      <c r="X28" s="9">
        <v>0.56999999999999995</v>
      </c>
      <c r="Y28" s="9">
        <v>1.43</v>
      </c>
      <c r="Z28" s="9">
        <v>0.81</v>
      </c>
      <c r="AA28" s="9">
        <v>1.38</v>
      </c>
      <c r="AB28" s="10">
        <v>1.18</v>
      </c>
      <c r="AC28" s="9">
        <v>0.84</v>
      </c>
      <c r="AD28" s="9">
        <v>2.02</v>
      </c>
      <c r="AE28" s="9">
        <v>1.1499999999999999</v>
      </c>
      <c r="AF28" s="30">
        <v>1.98</v>
      </c>
    </row>
    <row r="29" spans="1:32">
      <c r="A29" s="29" t="s">
        <v>242</v>
      </c>
      <c r="B29" s="9">
        <v>27</v>
      </c>
      <c r="C29" s="9">
        <v>26.6</v>
      </c>
      <c r="D29" s="9">
        <v>48.2</v>
      </c>
      <c r="E29" s="10">
        <v>21</v>
      </c>
      <c r="F29" s="9">
        <v>231</v>
      </c>
      <c r="G29" s="9">
        <v>1.89</v>
      </c>
      <c r="H29" s="9">
        <v>21</v>
      </c>
      <c r="I29" s="10">
        <v>17</v>
      </c>
      <c r="J29" s="9">
        <v>12</v>
      </c>
      <c r="K29" s="9">
        <v>29</v>
      </c>
      <c r="L29" s="9">
        <v>16</v>
      </c>
      <c r="M29" s="9">
        <v>1</v>
      </c>
      <c r="N29" s="9">
        <v>2</v>
      </c>
      <c r="O29" s="9">
        <v>55</v>
      </c>
      <c r="P29" s="9">
        <v>0</v>
      </c>
      <c r="Q29" s="10">
        <v>22.9</v>
      </c>
      <c r="R29" s="9">
        <v>21.5</v>
      </c>
      <c r="S29" s="9">
        <v>16.600000000000001</v>
      </c>
      <c r="T29" s="9">
        <v>38.200000000000003</v>
      </c>
      <c r="U29" s="10">
        <v>231</v>
      </c>
      <c r="V29" s="9">
        <v>693</v>
      </c>
      <c r="W29" s="10">
        <v>0.81</v>
      </c>
      <c r="X29" s="9">
        <v>0.56999999999999995</v>
      </c>
      <c r="Y29" s="9">
        <v>1.38</v>
      </c>
      <c r="Z29" s="9">
        <v>0.76</v>
      </c>
      <c r="AA29" s="9">
        <v>1.33</v>
      </c>
      <c r="AB29" s="10">
        <v>1.0900000000000001</v>
      </c>
      <c r="AC29" s="9">
        <v>0.79</v>
      </c>
      <c r="AD29" s="9">
        <v>1.89</v>
      </c>
      <c r="AE29" s="9">
        <v>1.02</v>
      </c>
      <c r="AF29" s="30">
        <v>1.82</v>
      </c>
    </row>
    <row r="30" spans="1:32">
      <c r="A30" s="29" t="s">
        <v>224</v>
      </c>
      <c r="B30" s="9">
        <v>24</v>
      </c>
      <c r="C30" s="9">
        <v>26.4</v>
      </c>
      <c r="D30" s="9">
        <v>47.7</v>
      </c>
      <c r="E30" s="10">
        <v>21</v>
      </c>
      <c r="F30" s="9">
        <v>231</v>
      </c>
      <c r="G30" s="9">
        <v>1.89</v>
      </c>
      <c r="H30" s="9">
        <v>21</v>
      </c>
      <c r="I30" s="10">
        <v>31</v>
      </c>
      <c r="J30" s="9">
        <v>23</v>
      </c>
      <c r="K30" s="9">
        <v>54</v>
      </c>
      <c r="L30" s="9">
        <v>28</v>
      </c>
      <c r="M30" s="9">
        <v>3</v>
      </c>
      <c r="N30" s="9">
        <v>4</v>
      </c>
      <c r="O30" s="9">
        <v>52</v>
      </c>
      <c r="P30" s="9">
        <v>2</v>
      </c>
      <c r="Q30" s="10">
        <v>21.5</v>
      </c>
      <c r="R30" s="9">
        <v>18.399999999999999</v>
      </c>
      <c r="S30" s="9">
        <v>14.8</v>
      </c>
      <c r="T30" s="9">
        <v>33.200000000000003</v>
      </c>
      <c r="U30" s="10">
        <v>381</v>
      </c>
      <c r="V30" s="9">
        <v>853</v>
      </c>
      <c r="W30" s="10">
        <v>1.48</v>
      </c>
      <c r="X30" s="9">
        <v>1.1000000000000001</v>
      </c>
      <c r="Y30" s="9">
        <v>2.57</v>
      </c>
      <c r="Z30" s="9">
        <v>1.33</v>
      </c>
      <c r="AA30" s="9">
        <v>2.4300000000000002</v>
      </c>
      <c r="AB30" s="10">
        <v>1.02</v>
      </c>
      <c r="AC30" s="9">
        <v>0.7</v>
      </c>
      <c r="AD30" s="9">
        <v>1.73</v>
      </c>
      <c r="AE30" s="9">
        <v>0.88</v>
      </c>
      <c r="AF30" s="30">
        <v>1.58</v>
      </c>
    </row>
    <row r="31" spans="1:32">
      <c r="A31" s="31" t="s">
        <v>133</v>
      </c>
      <c r="B31" s="32">
        <v>27</v>
      </c>
      <c r="C31" s="32">
        <v>28.5</v>
      </c>
      <c r="D31" s="32">
        <v>46.6</v>
      </c>
      <c r="E31" s="33">
        <v>20</v>
      </c>
      <c r="F31" s="32">
        <v>220</v>
      </c>
      <c r="G31" s="32">
        <v>1.8</v>
      </c>
      <c r="H31" s="32">
        <v>20</v>
      </c>
      <c r="I31" s="33">
        <v>20</v>
      </c>
      <c r="J31" s="32">
        <v>13</v>
      </c>
      <c r="K31" s="32">
        <v>33</v>
      </c>
      <c r="L31" s="32">
        <v>19</v>
      </c>
      <c r="M31" s="32">
        <v>1</v>
      </c>
      <c r="N31" s="32">
        <v>1</v>
      </c>
      <c r="O31" s="32">
        <v>33</v>
      </c>
      <c r="P31" s="32">
        <v>0</v>
      </c>
      <c r="Q31" s="33">
        <v>19.8</v>
      </c>
      <c r="R31" s="32">
        <v>19</v>
      </c>
      <c r="S31" s="32">
        <v>15.8</v>
      </c>
      <c r="T31" s="32">
        <v>34.799999999999997</v>
      </c>
      <c r="U31" s="33">
        <v>338</v>
      </c>
      <c r="V31" s="32">
        <v>639</v>
      </c>
      <c r="W31" s="33">
        <v>1</v>
      </c>
      <c r="X31" s="32">
        <v>0.65</v>
      </c>
      <c r="Y31" s="32">
        <v>1.65</v>
      </c>
      <c r="Z31" s="32">
        <v>0.95</v>
      </c>
      <c r="AA31" s="32">
        <v>1.6</v>
      </c>
      <c r="AB31" s="33">
        <v>0.99</v>
      </c>
      <c r="AC31" s="32">
        <v>0.79</v>
      </c>
      <c r="AD31" s="32">
        <v>1.78</v>
      </c>
      <c r="AE31" s="32">
        <v>0.95</v>
      </c>
      <c r="AF31" s="35">
        <v>1.74</v>
      </c>
    </row>
  </sheetData>
  <hyperlinks>
    <hyperlink ref="A2" r:id="rId1" xr:uid="{315671EF-D36C-4447-96D2-E73D1580E45C}"/>
    <hyperlink ref="A3" r:id="rId2" xr:uid="{A381FC5A-9A0B-4133-BC73-C5B9E43B73C2}"/>
    <hyperlink ref="A4" r:id="rId3" xr:uid="{9607C842-406B-4111-A3EA-118B7D39E43F}"/>
    <hyperlink ref="A5" r:id="rId4" xr:uid="{B3139A74-E347-4A2D-992C-2685C600A4D7}"/>
    <hyperlink ref="A6" r:id="rId5" xr:uid="{FFEAF96E-AC7C-4EF5-8E0F-81D5C4EB9CE3}"/>
    <hyperlink ref="A7" r:id="rId6" xr:uid="{78DBE136-1813-4D8F-B329-53D1494C21EA}"/>
    <hyperlink ref="A8" r:id="rId7" xr:uid="{F65BD0DB-21E7-477A-9D56-21ED35725577}"/>
    <hyperlink ref="A9" r:id="rId8" xr:uid="{93054A0E-DB30-4892-9FC0-728B968ACB77}"/>
    <hyperlink ref="A10" r:id="rId9" xr:uid="{45BB71B1-91D1-4E67-B765-6A57E687E49E}"/>
    <hyperlink ref="A11" r:id="rId10" xr:uid="{A0D2AC6D-7DC7-4746-A130-DA0D75ED63BF}"/>
    <hyperlink ref="A12" r:id="rId11" xr:uid="{38734CD1-9C5B-4284-B8FF-F50E9A92355C}"/>
    <hyperlink ref="A13" r:id="rId12" xr:uid="{79A8E567-6C03-47AE-8CDC-013CE91CB869}"/>
    <hyperlink ref="A14" r:id="rId13" xr:uid="{4E0D7D70-1A9D-4D3B-A998-45D859AD3A19}"/>
    <hyperlink ref="A15" r:id="rId14" xr:uid="{EA3E5D2F-56BA-442F-B08D-202891538CF0}"/>
    <hyperlink ref="A16" r:id="rId15" xr:uid="{AA3BC606-E5CE-42C6-8353-C6B9C6ED4CCB}"/>
    <hyperlink ref="A17" r:id="rId16" xr:uid="{EFA9CB2D-F9F4-4E8C-B701-E2B6C34F582E}"/>
    <hyperlink ref="A18" r:id="rId17" xr:uid="{DA615774-2EFC-4D54-BD2A-7D48CC99AC83}"/>
    <hyperlink ref="A19" r:id="rId18" xr:uid="{2AD2E193-299F-4890-9B23-58B7C95678AA}"/>
    <hyperlink ref="A20" r:id="rId19" xr:uid="{363CBB5F-DE8F-4C6E-90C5-4E0EC60225B0}"/>
    <hyperlink ref="A21" r:id="rId20" xr:uid="{45313197-354C-4684-853D-E003331CAD94}"/>
    <hyperlink ref="A22" r:id="rId21" xr:uid="{A9B438AE-D3AD-4D3B-B180-2A2BB96A40D1}"/>
    <hyperlink ref="A23" r:id="rId22" xr:uid="{587791FC-86E3-40D4-B50E-5D2871BDA075}"/>
    <hyperlink ref="A24" r:id="rId23" xr:uid="{A82B5C20-9DF2-4E2F-A12A-EBFA451A75A9}"/>
    <hyperlink ref="A25" r:id="rId24" xr:uid="{68F663F0-DA86-4E2C-8637-8A6C573AA003}"/>
    <hyperlink ref="A26" r:id="rId25" xr:uid="{D10CA217-F14E-4F12-8E54-7D920DF3ACAD}"/>
    <hyperlink ref="A27" r:id="rId26" xr:uid="{FFEC0823-0C63-4B56-9F11-0345ACAA7696}"/>
    <hyperlink ref="A28" r:id="rId27" xr:uid="{5047A817-975B-4FD1-AA8C-4EF09770A340}"/>
    <hyperlink ref="A29" r:id="rId28" xr:uid="{D4E576AA-2F4F-4908-9946-944DED6FE616}"/>
    <hyperlink ref="A30" r:id="rId29" xr:uid="{C93207F0-CB91-403B-A605-9FED6F65B6D1}"/>
    <hyperlink ref="A31" r:id="rId30" xr:uid="{6FC36FED-2135-4A96-97C0-B23B3A0D85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007A-BC81-4928-B75C-8A2B8B249498}">
  <dimension ref="B2:M32"/>
  <sheetViews>
    <sheetView tabSelected="1" workbookViewId="0">
      <selection activeCell="I3" sqref="I3:M5"/>
    </sheetView>
  </sheetViews>
  <sheetFormatPr defaultRowHeight="15"/>
  <cols>
    <col min="1" max="1" width="11.7109375" customWidth="1"/>
    <col min="2" max="2" width="21.42578125" customWidth="1"/>
    <col min="3" max="3" width="10.28515625" customWidth="1"/>
    <col min="4" max="4" width="17.7109375" bestFit="1" customWidth="1"/>
    <col min="7" max="8" width="10" customWidth="1"/>
    <col min="9" max="9" width="19.7109375" customWidth="1"/>
  </cols>
  <sheetData>
    <row r="2" spans="2:13">
      <c r="G2" s="79" t="s">
        <v>1713</v>
      </c>
      <c r="H2" s="79"/>
    </row>
    <row r="3" spans="2:13">
      <c r="B3" s="78" t="s">
        <v>72</v>
      </c>
      <c r="C3" s="78"/>
      <c r="D3" s="78"/>
      <c r="E3" s="78"/>
      <c r="F3" s="78"/>
      <c r="G3" s="47">
        <v>1.7</v>
      </c>
      <c r="H3" s="47">
        <v>1.6</v>
      </c>
      <c r="I3" s="78" t="s">
        <v>24</v>
      </c>
      <c r="J3" s="78"/>
      <c r="K3" s="78"/>
      <c r="L3" s="78"/>
      <c r="M3" s="78"/>
    </row>
    <row r="4" spans="2:13">
      <c r="B4" s="78"/>
      <c r="C4" s="78"/>
      <c r="D4" s="78"/>
      <c r="E4" s="78"/>
      <c r="F4" s="78"/>
      <c r="G4" s="79" t="s">
        <v>1720</v>
      </c>
      <c r="H4" s="79"/>
      <c r="I4" s="78"/>
      <c r="J4" s="78"/>
      <c r="K4" s="78"/>
      <c r="L4" s="78"/>
      <c r="M4" s="78"/>
    </row>
    <row r="5" spans="2:13">
      <c r="B5" s="78"/>
      <c r="C5" s="78"/>
      <c r="D5" s="78"/>
      <c r="E5" s="78"/>
      <c r="F5" s="78"/>
      <c r="G5" s="74">
        <f>VLOOKUP(B3,BasicTeams!$1:$1048576,28,FALSE)</f>
        <v>1.63</v>
      </c>
      <c r="H5" s="74">
        <f>VLOOKUP(I3,BasicTeams!$1:$1048576,28,FALSE)</f>
        <v>1.73</v>
      </c>
      <c r="I5" s="78"/>
      <c r="J5" s="78"/>
      <c r="K5" s="78"/>
      <c r="L5" s="78"/>
      <c r="M5" s="78"/>
    </row>
    <row r="6" spans="2:13">
      <c r="C6" s="45"/>
      <c r="D6" s="45" t="s">
        <v>6</v>
      </c>
      <c r="E6" s="45" t="s">
        <v>1721</v>
      </c>
      <c r="F6" s="45" t="s">
        <v>17</v>
      </c>
      <c r="G6" s="80" t="s">
        <v>1721</v>
      </c>
      <c r="H6" s="80"/>
      <c r="I6" s="45"/>
      <c r="J6" s="45"/>
      <c r="K6" s="45" t="s">
        <v>6</v>
      </c>
      <c r="L6" s="45" t="s">
        <v>1721</v>
      </c>
      <c r="M6" s="45" t="s">
        <v>17</v>
      </c>
    </row>
    <row r="7" spans="2:13" ht="15.75" customHeight="1">
      <c r="B7" t="str" cm="1">
        <f t="array" ref="B7:B32">_xlfn._xlws.FILTER(Players!A:A,Players!D:D=B3,"")</f>
        <v>Philip Zinckernagel</v>
      </c>
      <c r="C7" s="75">
        <f>1/(1-POISSON(0,E7*(0.7+0.3*$G$3/$G$5)*$H$9/$G$7,FALSE))</f>
        <v>4.4498263496907091</v>
      </c>
      <c r="D7">
        <f>VLOOKUP(B7,Players!$1:$1048576,7,FALSE)</f>
        <v>15.7</v>
      </c>
      <c r="E7" s="46">
        <f>VLOOKUP(B7,Players!$1:$1048576,23,FALSE)/D7</f>
        <v>0.33121019108280259</v>
      </c>
      <c r="F7" s="46">
        <f>VLOOKUP(B7,Players!$1:$1048576,28,FALSE)/D7</f>
        <v>0.7006369426751593</v>
      </c>
      <c r="G7" s="48">
        <f>VLOOKUP(B3,Teams!$1:$1048576,19,FALSE)/VLOOKUP(B3,Teams!$1:$1048576,3,FALSE)</f>
        <v>1.2050000000000001</v>
      </c>
      <c r="H7" s="48">
        <f>VLOOKUP(I3,Teams!$1:$1048576,19,FALSE)/VLOOKUP(I3,Teams!$1:$1048576,3,FALSE)</f>
        <v>1.2952380952380953</v>
      </c>
      <c r="I7" t="str" cm="1">
        <f t="array" ref="I7:I31">_xlfn._xlws.FILTER(Players!A:A,Players!D:D=I3,"")</f>
        <v>Anders Dreyer</v>
      </c>
      <c r="J7" s="46">
        <f>1/(1-POISSON(0,L7*SQRT($H$3/$H$5)*$G$9/$H$7,FALSE))</f>
        <v>3.188317992555592</v>
      </c>
      <c r="K7">
        <f>VLOOKUP(I7,Players!$1:$1048576,7,FALSE)</f>
        <v>20.6</v>
      </c>
      <c r="L7" s="46">
        <f>VLOOKUP(I7,Players!$1:$1048576,23,FALSE)/K7</f>
        <v>0.44660194174757273</v>
      </c>
      <c r="M7" s="46">
        <f>VLOOKUP(I7,Players!$1:$1048576,28,FALSE)/K7</f>
        <v>2.0388349514563107</v>
      </c>
    </row>
    <row r="8" spans="2:13" ht="15.75" customHeight="1">
      <c r="B8" t="str">
        <v>Jonathan Bamba</v>
      </c>
      <c r="C8" s="75">
        <f t="shared" ref="C8:C32" si="0">1/(1-POISSON(0,E8*(0.7+0.3*$G$3/$G$5)*$H$9/$G$7,FALSE))</f>
        <v>6.1647096976805393</v>
      </c>
      <c r="D8">
        <f>VLOOKUP(B8,Players!$1:$1048576,7,FALSE)</f>
        <v>16.5</v>
      </c>
      <c r="E8" s="46">
        <f>VLOOKUP(B8,Players!$1:$1048576,23,FALSE)/D8</f>
        <v>0.23030303030303029</v>
      </c>
      <c r="F8" s="46">
        <f>VLOOKUP(B8,Players!$1:$1048576,28,FALSE)/D8</f>
        <v>2.2424242424242422</v>
      </c>
      <c r="G8" s="76" t="s">
        <v>1722</v>
      </c>
      <c r="H8" s="77"/>
      <c r="I8" t="str">
        <v>Jeppe Tverskov</v>
      </c>
      <c r="J8" s="46">
        <f t="shared" ref="J8:J32" si="1">1/(1-POISSON(0,L8*SQRT($H$3/$H$5)*$G$9/$H$7,FALSE))</f>
        <v>7.4224532365293134</v>
      </c>
      <c r="K8">
        <f>VLOOKUP(I8,Players!$1:$1048576,7,FALSE)</f>
        <v>19.8</v>
      </c>
      <c r="L8" s="46">
        <f>VLOOKUP(I8,Players!$1:$1048576,23,FALSE)/K8</f>
        <v>0.17171717171717171</v>
      </c>
      <c r="M8" s="46">
        <f>VLOOKUP(I8,Players!$1:$1048576,28,FALSE)/K8</f>
        <v>1.7171717171717171</v>
      </c>
    </row>
    <row r="9" spans="2:13" ht="15.75" customHeight="1">
      <c r="B9" t="str">
        <v>Andrew Gutman</v>
      </c>
      <c r="C9" s="75">
        <f t="shared" si="0"/>
        <v>9.8175692394972334</v>
      </c>
      <c r="D9">
        <f>VLOOKUP(B9,Players!$1:$1048576,7,FALSE)</f>
        <v>18.600000000000001</v>
      </c>
      <c r="E9" s="46">
        <f>VLOOKUP(B9,Players!$1:$1048576,23,FALSE)/D9</f>
        <v>0.13978494623655913</v>
      </c>
      <c r="F9" s="46">
        <f>VLOOKUP(B9,Players!$1:$1048576,28,FALSE)/D9</f>
        <v>0.91397849462365588</v>
      </c>
      <c r="G9" s="48">
        <f>VLOOKUP(B3,Opponents!$1:$1048576,19,FALSE)/VLOOKUP(B3,Opponents!$1:$1048576,3,FALSE)</f>
        <v>1.135</v>
      </c>
      <c r="H9" s="48">
        <f>VLOOKUP(I3,Opponents!$1:$1048576,19,FALSE)/VLOOKUP(I3,Opponents!$1:$1048576,3,FALSE)</f>
        <v>0.91428571428571426</v>
      </c>
      <c r="I9" t="str">
        <v>Onni Valakari</v>
      </c>
      <c r="J9" s="46">
        <f t="shared" si="1"/>
        <v>6.0272165295511249</v>
      </c>
      <c r="K9">
        <f>VLOOKUP(I9,Players!$1:$1048576,7,FALSE)</f>
        <v>14.4</v>
      </c>
      <c r="L9" s="46">
        <f>VLOOKUP(I9,Players!$1:$1048576,23,FALSE)/K9</f>
        <v>0.21527777777777779</v>
      </c>
      <c r="M9" s="46">
        <f>VLOOKUP(I9,Players!$1:$1048576,28,FALSE)/K9</f>
        <v>1.4583333333333333</v>
      </c>
    </row>
    <row r="10" spans="2:13" ht="15.75" customHeight="1">
      <c r="B10" t="str">
        <v>Brian Gutiérrez</v>
      </c>
      <c r="C10" s="75">
        <f t="shared" si="0"/>
        <v>7.4517626809067181</v>
      </c>
      <c r="D10">
        <f>VLOOKUP(B10,Players!$1:$1048576,7,FALSE)</f>
        <v>12.8</v>
      </c>
      <c r="E10" s="46">
        <f>VLOOKUP(B10,Players!$1:$1048576,23,FALSE)/D10</f>
        <v>0.18749999999999997</v>
      </c>
      <c r="F10" s="46">
        <f>VLOOKUP(B10,Players!$1:$1048576,28,FALSE)/D10</f>
        <v>1.71875</v>
      </c>
      <c r="I10" t="str">
        <v>Hirving Lozano</v>
      </c>
      <c r="J10" s="46">
        <f t="shared" si="1"/>
        <v>7.1238468585881041</v>
      </c>
      <c r="K10">
        <f>VLOOKUP(I10,Players!$1:$1048576,7,FALSE)</f>
        <v>11.7</v>
      </c>
      <c r="L10" s="46">
        <f>VLOOKUP(I10,Players!$1:$1048576,23,FALSE)/K10</f>
        <v>0.17948717948717952</v>
      </c>
      <c r="M10" s="46">
        <f>VLOOKUP(I10,Players!$1:$1048576,28,FALSE)/K10</f>
        <v>2.2222222222222223</v>
      </c>
    </row>
    <row r="11" spans="2:13">
      <c r="B11" t="str">
        <v>Hugo Cuypers</v>
      </c>
      <c r="C11" s="75">
        <f t="shared" si="0"/>
        <v>11.892859953264333</v>
      </c>
      <c r="D11">
        <f>VLOOKUP(B11,Players!$1:$1048576,7,FALSE)</f>
        <v>17.5</v>
      </c>
      <c r="E11" s="46">
        <f>VLOOKUP(B11,Players!$1:$1048576,23,FALSE)/D11</f>
        <v>0.11428571428571428</v>
      </c>
      <c r="F11" s="46">
        <f>VLOOKUP(B11,Players!$1:$1048576,28,FALSE)/D11</f>
        <v>0.4</v>
      </c>
      <c r="I11" t="str">
        <v>Milan Iloski</v>
      </c>
      <c r="J11" s="46">
        <f t="shared" si="1"/>
        <v>4.7126303104623046</v>
      </c>
      <c r="K11">
        <f>VLOOKUP(I11,Players!$1:$1048576,7,FALSE)</f>
        <v>5.3</v>
      </c>
      <c r="L11" s="46">
        <f>VLOOKUP(I11,Players!$1:$1048576,23,FALSE)/K11</f>
        <v>0.28301886792452829</v>
      </c>
      <c r="M11" s="46">
        <f>VLOOKUP(I11,Players!$1:$1048576,28,FALSE)/K11</f>
        <v>1.6981132075471699</v>
      </c>
    </row>
    <row r="12" spans="2:13">
      <c r="B12" t="str">
        <v>Sergio Oregel</v>
      </c>
      <c r="C12" s="75">
        <f t="shared" si="0"/>
        <v>11.738870292561481</v>
      </c>
      <c r="D12">
        <f>VLOOKUP(B12,Players!$1:$1048576,7,FALSE)</f>
        <v>16.399999999999999</v>
      </c>
      <c r="E12" s="46">
        <f>VLOOKUP(B12,Players!$1:$1048576,23,FALSE)/D12</f>
        <v>0.11585365853658537</v>
      </c>
      <c r="F12" s="46">
        <f>VLOOKUP(B12,Players!$1:$1048576,28,FALSE)/D12</f>
        <v>0.54878048780487809</v>
      </c>
      <c r="I12" t="str">
        <v>Luca de la Torre</v>
      </c>
      <c r="J12" s="46">
        <f t="shared" si="1"/>
        <v>13.741829276424932</v>
      </c>
      <c r="K12">
        <f>VLOOKUP(I12,Players!$1:$1048576,7,FALSE)</f>
        <v>14.5</v>
      </c>
      <c r="L12" s="46">
        <f>VLOOKUP(I12,Players!$1:$1048576,23,FALSE)/K12</f>
        <v>8.9655172413793102E-2</v>
      </c>
      <c r="M12" s="46">
        <f>VLOOKUP(I12,Players!$1:$1048576,28,FALSE)/K12</f>
        <v>1.1724137931034482</v>
      </c>
    </row>
    <row r="13" spans="2:13">
      <c r="B13" t="str">
        <v>Jonathan Dean</v>
      </c>
      <c r="C13" s="75">
        <f t="shared" si="0"/>
        <v>10.360435999738423</v>
      </c>
      <c r="D13">
        <f>VLOOKUP(B13,Players!$1:$1048576,7,FALSE)</f>
        <v>10.6</v>
      </c>
      <c r="E13" s="46">
        <f>VLOOKUP(B13,Players!$1:$1048576,23,FALSE)/D13</f>
        <v>0.13207547169811321</v>
      </c>
      <c r="F13" s="46">
        <f>VLOOKUP(B13,Players!$1:$1048576,28,FALSE)/D13</f>
        <v>0.56603773584905659</v>
      </c>
      <c r="I13" t="str">
        <v>Jasper Löffelsend</v>
      </c>
      <c r="J13" s="46">
        <f t="shared" si="1"/>
        <v>7.739206226156579</v>
      </c>
      <c r="K13">
        <f>VLOOKUP(I13,Players!$1:$1048576,7,FALSE)</f>
        <v>6.7</v>
      </c>
      <c r="L13" s="46">
        <f>VLOOKUP(I13,Players!$1:$1048576,23,FALSE)/K13</f>
        <v>0.16417910447761194</v>
      </c>
      <c r="M13" s="46">
        <f>VLOOKUP(I13,Players!$1:$1048576,28,FALSE)/K13</f>
        <v>2.08955223880597</v>
      </c>
    </row>
    <row r="14" spans="2:13">
      <c r="B14" t="str">
        <v>Jack Elliott</v>
      </c>
      <c r="C14" s="75">
        <f t="shared" si="0"/>
        <v>20.672805466003407</v>
      </c>
      <c r="D14">
        <f>VLOOKUP(B14,Players!$1:$1048576,7,FALSE)</f>
        <v>18.600000000000001</v>
      </c>
      <c r="E14" s="46">
        <f>VLOOKUP(B14,Players!$1:$1048576,23,FALSE)/D14</f>
        <v>6.4516129032258063E-2</v>
      </c>
      <c r="F14" s="46">
        <f>VLOOKUP(B14,Players!$1:$1048576,28,FALSE)/D14</f>
        <v>0.21505376344086019</v>
      </c>
      <c r="I14" t="str">
        <v>Oscar Verhoeven</v>
      </c>
      <c r="J14" s="46">
        <f t="shared" si="1"/>
        <v>9.1720465560995983</v>
      </c>
      <c r="K14">
        <f>VLOOKUP(I14,Players!$1:$1048576,7,FALSE)</f>
        <v>7.3</v>
      </c>
      <c r="L14" s="46">
        <f>VLOOKUP(I14,Players!$1:$1048576,23,FALSE)/K14</f>
        <v>0.13698630136986301</v>
      </c>
      <c r="M14" s="46">
        <f>VLOOKUP(I14,Players!$1:$1048576,28,FALSE)/K14</f>
        <v>0.95890410958904115</v>
      </c>
    </row>
    <row r="15" spans="2:13">
      <c r="B15" t="str">
        <v>Omari Glasgow</v>
      </c>
      <c r="C15" s="75">
        <f t="shared" si="0"/>
        <v>9.0398871748440666</v>
      </c>
      <c r="D15">
        <f>VLOOKUP(B15,Players!$1:$1048576,7,FALSE)</f>
        <v>5.9</v>
      </c>
      <c r="E15" s="46">
        <f>VLOOKUP(B15,Players!$1:$1048576,23,FALSE)/D15</f>
        <v>0.15254237288135591</v>
      </c>
      <c r="F15" s="46">
        <f>VLOOKUP(B15,Players!$1:$1048576,28,FALSE)/D15</f>
        <v>1.0169491525423728</v>
      </c>
      <c r="I15" t="str">
        <v>Alex Mighten</v>
      </c>
      <c r="J15" s="46">
        <f t="shared" si="1"/>
        <v>14.300661365174406</v>
      </c>
      <c r="K15">
        <f>VLOOKUP(I15,Players!$1:$1048576,7,FALSE)</f>
        <v>9.3000000000000007</v>
      </c>
      <c r="L15" s="46">
        <f>VLOOKUP(I15,Players!$1:$1048576,23,FALSE)/K15</f>
        <v>8.6021505376344079E-2</v>
      </c>
      <c r="M15" s="46">
        <f>VLOOKUP(I15,Players!$1:$1048576,28,FALSE)/K15</f>
        <v>0.43010752688172038</v>
      </c>
    </row>
    <row r="16" spans="2:13">
      <c r="B16" t="str">
        <v>Mauricio Pineda</v>
      </c>
      <c r="C16" s="75">
        <f t="shared" si="0"/>
        <v>25.783845922738706</v>
      </c>
      <c r="D16">
        <f>VLOOKUP(B16,Players!$1:$1048576,7,FALSE)</f>
        <v>13.6</v>
      </c>
      <c r="E16" s="46">
        <f>VLOOKUP(B16,Players!$1:$1048576,23,FALSE)/D16</f>
        <v>5.1470588235294115E-2</v>
      </c>
      <c r="F16" s="46">
        <f>VLOOKUP(B16,Players!$1:$1048576,28,FALSE)/D16</f>
        <v>0.22058823529411764</v>
      </c>
      <c r="I16" t="str">
        <v>Franco Negri</v>
      </c>
      <c r="J16" s="46">
        <f t="shared" si="1"/>
        <v>8.477856628245048</v>
      </c>
      <c r="K16">
        <f>VLOOKUP(I16,Players!$1:$1048576,7,FALSE)</f>
        <v>4.7</v>
      </c>
      <c r="L16" s="46">
        <f>VLOOKUP(I16,Players!$1:$1048576,23,FALSE)/K16</f>
        <v>0.14893617021276595</v>
      </c>
      <c r="M16" s="46">
        <f>VLOOKUP(I16,Players!$1:$1048576,28,FALSE)/K16</f>
        <v>0.85106382978723405</v>
      </c>
    </row>
    <row r="17" spans="2:13">
      <c r="B17" t="str">
        <v>Leonardo Barroso</v>
      </c>
      <c r="C17" s="75">
        <f t="shared" si="0"/>
        <v>13.518451313588974</v>
      </c>
      <c r="D17">
        <f>VLOOKUP(B17,Players!$1:$1048576,7,FALSE)</f>
        <v>6</v>
      </c>
      <c r="E17" s="46">
        <f>VLOOKUP(B17,Players!$1:$1048576,23,FALSE)/D17</f>
        <v>9.9999999999999992E-2</v>
      </c>
      <c r="F17" s="46">
        <f>VLOOKUP(B17,Players!$1:$1048576,28,FALSE)/D17</f>
        <v>0</v>
      </c>
      <c r="I17" t="str">
        <v>Tomas Ángel</v>
      </c>
      <c r="J17" s="46">
        <f t="shared" si="1"/>
        <v>8.8164683425474255</v>
      </c>
      <c r="K17">
        <f>VLOOKUP(I17,Players!$1:$1048576,7,FALSE)</f>
        <v>4.2</v>
      </c>
      <c r="L17" s="46">
        <f>VLOOKUP(I17,Players!$1:$1048576,23,FALSE)/K17</f>
        <v>0.14285714285714285</v>
      </c>
      <c r="M17" s="46">
        <f>VLOOKUP(I17,Players!$1:$1048576,28,FALSE)/K17</f>
        <v>0.95238095238095233</v>
      </c>
    </row>
    <row r="18" spans="2:13">
      <c r="B18" t="str">
        <v>Maren Haile-Selassie</v>
      </c>
      <c r="C18" s="75">
        <f t="shared" si="0"/>
        <v>11.567773948529387</v>
      </c>
      <c r="D18">
        <f>VLOOKUP(B18,Players!$1:$1048576,7,FALSE)</f>
        <v>5.0999999999999996</v>
      </c>
      <c r="E18" s="46">
        <f>VLOOKUP(B18,Players!$1:$1048576,23,FALSE)/D18</f>
        <v>0.11764705882352941</v>
      </c>
      <c r="F18" s="46">
        <f>VLOOKUP(B18,Players!$1:$1048576,28,FALSE)/D18</f>
        <v>2.1568627450980395</v>
      </c>
      <c r="I18" t="str">
        <v>Luca Bombino</v>
      </c>
      <c r="J18" s="46">
        <f t="shared" si="1"/>
        <v>26.806889600966215</v>
      </c>
      <c r="K18">
        <f>VLOOKUP(I18,Players!$1:$1048576,7,FALSE)</f>
        <v>13.3</v>
      </c>
      <c r="L18" s="46">
        <f>VLOOKUP(I18,Players!$1:$1048576,23,FALSE)/K18</f>
        <v>4.5112781954887216E-2</v>
      </c>
      <c r="M18" s="46">
        <f>VLOOKUP(I18,Players!$1:$1048576,28,FALSE)/K18</f>
        <v>0.97744360902255634</v>
      </c>
    </row>
    <row r="19" spans="2:13">
      <c r="B19" t="str">
        <v>Kellyn Acosta</v>
      </c>
      <c r="C19" s="75">
        <f t="shared" si="0"/>
        <v>20.672805466003407</v>
      </c>
      <c r="D19">
        <f>VLOOKUP(B19,Players!$1:$1048576,7,FALSE)</f>
        <v>6.2</v>
      </c>
      <c r="E19" s="46">
        <f>VLOOKUP(B19,Players!$1:$1048576,23,FALSE)/D19</f>
        <v>6.4516129032258063E-2</v>
      </c>
      <c r="F19" s="46">
        <f>VLOOKUP(B19,Players!$1:$1048576,28,FALSE)/D19</f>
        <v>0.32258064516129031</v>
      </c>
      <c r="I19" t="str">
        <v>Aníbal Godoy</v>
      </c>
      <c r="J19" s="46">
        <f t="shared" si="1"/>
        <v>27.99338691230594</v>
      </c>
      <c r="K19">
        <f>VLOOKUP(I19,Players!$1:$1048576,7,FALSE)</f>
        <v>13.9</v>
      </c>
      <c r="L19" s="46">
        <f>VLOOKUP(I19,Players!$1:$1048576,23,FALSE)/K19</f>
        <v>4.3165467625899276E-2</v>
      </c>
      <c r="M19" s="46">
        <f>VLOOKUP(I19,Players!$1:$1048576,28,FALSE)/K19</f>
        <v>0.71942446043165464</v>
      </c>
    </row>
    <row r="20" spans="2:13">
      <c r="B20" t="str">
        <v>Sam Rogers</v>
      </c>
      <c r="C20" s="75">
        <f t="shared" si="0"/>
        <v>40.514129124079751</v>
      </c>
      <c r="D20">
        <f>VLOOKUP(B20,Players!$1:$1048576,7,FALSE)</f>
        <v>12.3</v>
      </c>
      <c r="E20" s="46">
        <f>VLOOKUP(B20,Players!$1:$1048576,23,FALSE)/D20</f>
        <v>3.2520325203252029E-2</v>
      </c>
      <c r="F20" s="46">
        <f>VLOOKUP(B20,Players!$1:$1048576,28,FALSE)/D20</f>
        <v>0</v>
      </c>
      <c r="I20" t="str">
        <v>Paddy McNair</v>
      </c>
      <c r="J20" s="46">
        <f t="shared" si="1"/>
        <v>32.541720436196144</v>
      </c>
      <c r="K20">
        <f>VLOOKUP(I20,Players!$1:$1048576,7,FALSE)</f>
        <v>16.2</v>
      </c>
      <c r="L20" s="46">
        <f>VLOOKUP(I20,Players!$1:$1048576,23,FALSE)/K20</f>
        <v>3.7037037037037035E-2</v>
      </c>
      <c r="M20" s="46">
        <f>VLOOKUP(I20,Players!$1:$1048576,28,FALSE)/K20</f>
        <v>0.1851851851851852</v>
      </c>
    </row>
    <row r="21" spans="2:13">
      <c r="B21" t="str">
        <v>Jason Shokalook</v>
      </c>
      <c r="C21" s="75">
        <f t="shared" si="0"/>
        <v>1.4614721465552749</v>
      </c>
      <c r="D21">
        <f>VLOOKUP(B21,Players!$1:$1048576,7,FALSE)</f>
        <v>0.2</v>
      </c>
      <c r="E21" s="46">
        <f>VLOOKUP(B21,Players!$1:$1048576,23,FALSE)/D21</f>
        <v>1.4999999999999998</v>
      </c>
      <c r="F21" s="46">
        <f>VLOOKUP(B21,Players!$1:$1048576,28,FALSE)/D21</f>
        <v>0</v>
      </c>
      <c r="I21" t="str">
        <v>Willy Kumado</v>
      </c>
      <c r="J21" s="46">
        <f t="shared" si="1"/>
        <v>22.456525925710402</v>
      </c>
      <c r="K21">
        <f>VLOOKUP(I21,Players!$1:$1048576,7,FALSE)</f>
        <v>7.4</v>
      </c>
      <c r="L21" s="46">
        <f>VLOOKUP(I21,Players!$1:$1048576,23,FALSE)/K21</f>
        <v>5.4054054054054057E-2</v>
      </c>
      <c r="M21" s="46">
        <f>VLOOKUP(I21,Players!$1:$1048576,28,FALSE)/K21</f>
        <v>0.67567567567567566</v>
      </c>
    </row>
    <row r="22" spans="2:13">
      <c r="B22" t="str">
        <v>Tom Barlow</v>
      </c>
      <c r="C22" s="75">
        <f t="shared" si="0"/>
        <v>23.925243568943298</v>
      </c>
      <c r="D22">
        <f>VLOOKUP(B22,Players!$1:$1048576,7,FALSE)</f>
        <v>3.6</v>
      </c>
      <c r="E22" s="46">
        <f>VLOOKUP(B22,Players!$1:$1048576,23,FALSE)/D22</f>
        <v>5.5555555555555559E-2</v>
      </c>
      <c r="F22" s="46">
        <f>VLOOKUP(B22,Players!$1:$1048576,28,FALSE)/D22</f>
        <v>0.55555555555555558</v>
      </c>
      <c r="I22" t="str">
        <v>Christopher McVey</v>
      </c>
      <c r="J22" s="46">
        <f t="shared" si="1"/>
        <v>62.799625544705165</v>
      </c>
      <c r="K22">
        <f>VLOOKUP(I22,Players!$1:$1048576,7,FALSE)</f>
        <v>21</v>
      </c>
      <c r="L22" s="46">
        <f>VLOOKUP(I22,Players!$1:$1048576,23,FALSE)/K22</f>
        <v>1.9047619047619049E-2</v>
      </c>
      <c r="M22" s="46">
        <f>VLOOKUP(I22,Players!$1:$1048576,28,FALSE)/K22</f>
        <v>0.14285714285714285</v>
      </c>
    </row>
    <row r="23" spans="2:13">
      <c r="B23" t="str">
        <v>Omar Gonzalez</v>
      </c>
      <c r="C23" s="75">
        <f t="shared" si="0"/>
        <v>51.248627851377385</v>
      </c>
      <c r="D23">
        <f>VLOOKUP(B23,Players!$1:$1048576,7,FALSE)</f>
        <v>3.9</v>
      </c>
      <c r="E23" s="46">
        <f>VLOOKUP(B23,Players!$1:$1048576,23,FALSE)/D23</f>
        <v>2.5641025641025644E-2</v>
      </c>
      <c r="F23" s="46">
        <f>VLOOKUP(B23,Players!$1:$1048576,28,FALSE)/D23</f>
        <v>0</v>
      </c>
      <c r="I23" t="str">
        <v>Alejandro Alvarado Jr.</v>
      </c>
      <c r="J23" s="46">
        <f t="shared" si="1"/>
        <v>32.541720436196144</v>
      </c>
      <c r="K23">
        <f>VLOOKUP(I23,Players!$1:$1048576,7,FALSE)</f>
        <v>5.4</v>
      </c>
      <c r="L23" s="46">
        <f>VLOOKUP(I23,Players!$1:$1048576,23,FALSE)/K23</f>
        <v>3.7037037037037035E-2</v>
      </c>
      <c r="M23" s="46">
        <f>VLOOKUP(I23,Players!$1:$1048576,28,FALSE)/K23</f>
        <v>0.55555555555555547</v>
      </c>
    </row>
    <row r="24" spans="2:13">
      <c r="B24" t="str">
        <v>Chris Brady</v>
      </c>
      <c r="C24" s="75" t="e">
        <f t="shared" si="0"/>
        <v>#DIV/0!</v>
      </c>
      <c r="D24">
        <f>VLOOKUP(B24,Players!$1:$1048576,7,FALSE)</f>
        <v>13.4</v>
      </c>
      <c r="E24" s="46">
        <f>VLOOKUP(B24,Players!$1:$1048576,23,FALSE)/D24</f>
        <v>0</v>
      </c>
      <c r="F24" s="46">
        <f>VLOOKUP(B24,Players!$1:$1048576,28,FALSE)/D24</f>
        <v>7.4626865671641784E-2</v>
      </c>
      <c r="I24" t="str">
        <v>Manu Duah</v>
      </c>
      <c r="J24" s="46">
        <f t="shared" si="1"/>
        <v>3.4946227430123589</v>
      </c>
      <c r="K24">
        <f>VLOOKUP(I24,Players!$1:$1048576,7,FALSE)</f>
        <v>0.5</v>
      </c>
      <c r="L24" s="46">
        <f>VLOOKUP(I24,Players!$1:$1048576,23,FALSE)/K24</f>
        <v>0.4</v>
      </c>
      <c r="M24" s="46">
        <f>VLOOKUP(I24,Players!$1:$1048576,28,FALSE)/K24</f>
        <v>0</v>
      </c>
    </row>
    <row r="25" spans="2:13">
      <c r="B25" t="str">
        <v>Christopher Cupps</v>
      </c>
      <c r="C25" s="75" t="e">
        <f t="shared" si="0"/>
        <v>#DIV/0!</v>
      </c>
      <c r="D25">
        <f>VLOOKUP(B25,Players!$1:$1048576,7,FALSE)</f>
        <v>2.2000000000000002</v>
      </c>
      <c r="E25" s="46">
        <f>VLOOKUP(B25,Players!$1:$1048576,23,FALSE)/D25</f>
        <v>0</v>
      </c>
      <c r="F25" s="46">
        <f>VLOOKUP(B25,Players!$1:$1048576,28,FALSE)/D25</f>
        <v>0</v>
      </c>
      <c r="I25" t="str">
        <v>Marcus Ingvartsen</v>
      </c>
      <c r="J25" s="46">
        <f t="shared" si="1"/>
        <v>24.829423726094465</v>
      </c>
      <c r="K25">
        <f>VLOOKUP(I25,Players!$1:$1048576,7,FALSE)</f>
        <v>4.0999999999999996</v>
      </c>
      <c r="L25" s="46">
        <f>VLOOKUP(I25,Players!$1:$1048576,23,FALSE)/K25</f>
        <v>4.8780487804878057E-2</v>
      </c>
      <c r="M25" s="46">
        <f>VLOOKUP(I25,Players!$1:$1048576,28,FALSE)/K25</f>
        <v>0.48780487804878053</v>
      </c>
    </row>
    <row r="26" spans="2:13">
      <c r="B26" t="str">
        <v>Innocent Dje</v>
      </c>
      <c r="C26" s="75" t="e">
        <f t="shared" si="0"/>
        <v>#DIV/0!</v>
      </c>
      <c r="D26">
        <f>VLOOKUP(B26,Players!$1:$1048576,7,FALSE)</f>
        <v>2.2999999999999998</v>
      </c>
      <c r="E26" s="46">
        <f>VLOOKUP(B26,Players!$1:$1048576,23,FALSE)/D26</f>
        <v>0</v>
      </c>
      <c r="F26" s="46">
        <f>VLOOKUP(B26,Players!$1:$1048576,28,FALSE)/D26</f>
        <v>0</v>
      </c>
      <c r="I26" t="str">
        <v>Hamady Diop</v>
      </c>
      <c r="J26" s="46">
        <f t="shared" si="1"/>
        <v>26.609141257584387</v>
      </c>
      <c r="K26">
        <f>VLOOKUP(I26,Players!$1:$1048576,7,FALSE)</f>
        <v>2.2000000000000002</v>
      </c>
      <c r="L26" s="46">
        <f>VLOOKUP(I26,Players!$1:$1048576,23,FALSE)/K26</f>
        <v>4.5454545454545456E-2</v>
      </c>
      <c r="M26" s="46">
        <f>VLOOKUP(I26,Players!$1:$1048576,28,FALSE)/K26</f>
        <v>0</v>
      </c>
    </row>
    <row r="27" spans="2:13">
      <c r="B27" t="str">
        <v>Jeffrey Gal</v>
      </c>
      <c r="C27" s="75" t="e">
        <f t="shared" si="0"/>
        <v>#DIV/0!</v>
      </c>
      <c r="D27">
        <f>VLOOKUP(B27,Players!$1:$1048576,7,FALSE)</f>
        <v>6.6</v>
      </c>
      <c r="E27" s="46">
        <f>VLOOKUP(B27,Players!$1:$1048576,23,FALSE)/D27</f>
        <v>0</v>
      </c>
      <c r="F27" s="46">
        <f>VLOOKUP(B27,Players!$1:$1048576,28,FALSE)/D27</f>
        <v>0</v>
      </c>
      <c r="I27" t="str">
        <v>Emmanuel Boateng</v>
      </c>
      <c r="J27" s="46" t="e">
        <f t="shared" si="1"/>
        <v>#DIV/0!</v>
      </c>
      <c r="K27">
        <f>VLOOKUP(I27,Players!$1:$1048576,7,FALSE)</f>
        <v>1.5</v>
      </c>
      <c r="L27" s="46">
        <f>VLOOKUP(I27,Players!$1:$1048576,23,FALSE)/K27</f>
        <v>0</v>
      </c>
      <c r="M27" s="46">
        <f>VLOOKUP(I27,Players!$1:$1048576,28,FALSE)/K27</f>
        <v>1.3333333333333333</v>
      </c>
    </row>
    <row r="28" spans="2:13">
      <c r="B28" t="str">
        <v>Rominigue Kouamé</v>
      </c>
      <c r="C28" s="75" t="e">
        <f t="shared" si="0"/>
        <v>#DIV/0!</v>
      </c>
      <c r="D28">
        <f>VLOOKUP(B28,Players!$1:$1048576,7,FALSE)</f>
        <v>3</v>
      </c>
      <c r="E28" s="46">
        <f>VLOOKUP(B28,Players!$1:$1048576,23,FALSE)/D28</f>
        <v>0</v>
      </c>
      <c r="F28" s="46">
        <f>VLOOKUP(B28,Players!$1:$1048576,28,FALSE)/D28</f>
        <v>0.66666666666666663</v>
      </c>
      <c r="I28" t="str">
        <v>C.J. dos Santos</v>
      </c>
      <c r="J28" s="46" t="e">
        <f t="shared" si="1"/>
        <v>#DIV/0!</v>
      </c>
      <c r="K28">
        <f>VLOOKUP(I28,Players!$1:$1048576,7,FALSE)</f>
        <v>21</v>
      </c>
      <c r="L28" s="46">
        <f>VLOOKUP(I28,Players!$1:$1048576,23,FALSE)/K28</f>
        <v>0</v>
      </c>
      <c r="M28" s="46">
        <f>VLOOKUP(I28,Players!$1:$1048576,28,FALSE)/K28</f>
        <v>0</v>
      </c>
    </row>
    <row r="29" spans="2:13">
      <c r="B29" t="str">
        <v>Harold Osorio</v>
      </c>
      <c r="C29" s="75" t="e">
        <f t="shared" si="0"/>
        <v>#DIV/0!</v>
      </c>
      <c r="D29">
        <f>VLOOKUP(B29,Players!$1:$1048576,7,FALSE)</f>
        <v>0</v>
      </c>
      <c r="E29" s="46" t="e">
        <f>VLOOKUP(B29,Players!$1:$1048576,23,FALSE)/D29</f>
        <v>#DIV/0!</v>
      </c>
      <c r="F29" s="46" t="e">
        <f>VLOOKUP(B29,Players!$1:$1048576,28,FALSE)/D29</f>
        <v>#DIV/0!</v>
      </c>
      <c r="I29" t="str">
        <v>Ian Pilcher</v>
      </c>
      <c r="J29" s="46" t="e">
        <f t="shared" si="1"/>
        <v>#DIV/0!</v>
      </c>
      <c r="K29">
        <f>VLOOKUP(I29,Players!$1:$1048576,7,FALSE)</f>
        <v>4.7</v>
      </c>
      <c r="L29" s="46">
        <f>VLOOKUP(I29,Players!$1:$1048576,23,FALSE)/K29</f>
        <v>0</v>
      </c>
      <c r="M29" s="46">
        <f>VLOOKUP(I29,Players!$1:$1048576,28,FALSE)/K29</f>
        <v>0.21276595744680851</v>
      </c>
    </row>
    <row r="30" spans="2:13">
      <c r="B30" t="str">
        <v>Justin Reynolds</v>
      </c>
      <c r="C30" s="75" t="e">
        <f t="shared" si="0"/>
        <v>#DIV/0!</v>
      </c>
      <c r="D30">
        <f>VLOOKUP(B30,Players!$1:$1048576,7,FALSE)</f>
        <v>1.2</v>
      </c>
      <c r="E30" s="46">
        <f>VLOOKUP(B30,Players!$1:$1048576,23,FALSE)/D30</f>
        <v>0</v>
      </c>
      <c r="F30" s="46">
        <f>VLOOKUP(B30,Players!$1:$1048576,28,FALSE)/D30</f>
        <v>1.6666666666666667</v>
      </c>
      <c r="I30" t="str">
        <v>Andrés Reyes</v>
      </c>
      <c r="J30" s="46" t="e">
        <f t="shared" si="1"/>
        <v>#DIV/0!</v>
      </c>
      <c r="K30">
        <f>VLOOKUP(I30,Players!$1:$1048576,7,FALSE)</f>
        <v>0.5</v>
      </c>
      <c r="L30" s="46">
        <f>VLOOKUP(I30,Players!$1:$1048576,23,FALSE)/K30</f>
        <v>0</v>
      </c>
      <c r="M30" s="46">
        <f>VLOOKUP(I30,Players!$1:$1048576,28,FALSE)/K30</f>
        <v>0</v>
      </c>
    </row>
    <row r="31" spans="2:13">
      <c r="B31" t="str">
        <v>Carlos Terán</v>
      </c>
      <c r="C31" s="75" t="e">
        <f t="shared" si="0"/>
        <v>#DIV/0!</v>
      </c>
      <c r="D31">
        <f>VLOOKUP(B31,Players!$1:$1048576,7,FALSE)</f>
        <v>3.3</v>
      </c>
      <c r="E31" s="46">
        <f>VLOOKUP(B31,Players!$1:$1048576,23,FALSE)/D31</f>
        <v>0</v>
      </c>
      <c r="F31" s="46">
        <f>VLOOKUP(B31,Players!$1:$1048576,28,FALSE)/D31</f>
        <v>0</v>
      </c>
      <c r="I31" t="str">
        <v>Anisse Saidi</v>
      </c>
      <c r="J31" s="46" t="e">
        <f t="shared" si="1"/>
        <v>#DIV/0!</v>
      </c>
      <c r="K31">
        <f>VLOOKUP(I31,Players!$1:$1048576,7,FALSE)</f>
        <v>0.1</v>
      </c>
      <c r="L31" s="46">
        <f>VLOOKUP(I31,Players!$1:$1048576,23,FALSE)/K31</f>
        <v>0</v>
      </c>
      <c r="M31" s="46">
        <f>VLOOKUP(I31,Players!$1:$1048576,28,FALSE)/K31</f>
        <v>0</v>
      </c>
    </row>
    <row r="32" spans="2:13">
      <c r="B32" t="str">
        <v>Samuel Williams</v>
      </c>
      <c r="C32" s="75" t="e">
        <f t="shared" si="0"/>
        <v>#DIV/0!</v>
      </c>
      <c r="D32">
        <f>VLOOKUP(B32,Players!$1:$1048576,7,FALSE)</f>
        <v>3.5</v>
      </c>
      <c r="E32" s="46">
        <f>VLOOKUP(B32,Players!$1:$1048576,23,FALSE)/D32</f>
        <v>0</v>
      </c>
      <c r="F32" s="46">
        <f>VLOOKUP(B32,Players!$1:$1048576,28,FALSE)/D32</f>
        <v>0.2857142857142857</v>
      </c>
      <c r="J32" s="46" t="e">
        <f t="shared" si="1"/>
        <v>#N/A</v>
      </c>
      <c r="K32" t="e">
        <f>VLOOKUP(I32,Players!$1:$1048576,7,FALSE)</f>
        <v>#N/A</v>
      </c>
      <c r="L32" s="46" t="e">
        <f>VLOOKUP(I32,Players!$1:$1048576,23,FALSE)/K32</f>
        <v>#N/A</v>
      </c>
      <c r="M32" s="46" t="e">
        <f>VLOOKUP(I32,Players!$1:$1048576,28,FALSE)/K32</f>
        <v>#N/A</v>
      </c>
    </row>
  </sheetData>
  <mergeCells count="6">
    <mergeCell ref="G8:H8"/>
    <mergeCell ref="B3:F5"/>
    <mergeCell ref="G2:H2"/>
    <mergeCell ref="I3:M5"/>
    <mergeCell ref="G6:H6"/>
    <mergeCell ref="G4:H4"/>
  </mergeCells>
  <conditionalFormatting sqref="E7:E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L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J32 C7:C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F32 M7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01A0F9-294A-4ADA-84D3-0F19C2BA84D6}">
          <x14:formula1>
            <xm:f>Teams!$A$2:$A$31</xm:f>
          </x14:formula1>
          <xm:sqref>B3:F5 I3:M5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F81B-9AE8-45CA-A3D9-33441A1A467C}">
  <dimension ref="A1:L252"/>
  <sheetViews>
    <sheetView topLeftCell="A21" workbookViewId="0">
      <selection activeCell="I35" sqref="I35"/>
    </sheetView>
  </sheetViews>
  <sheetFormatPr defaultRowHeight="15"/>
  <cols>
    <col min="1" max="1" width="20.42578125" customWidth="1"/>
    <col min="2" max="2" width="9.140625" style="72"/>
    <col min="3" max="5" width="9.140625" style="45"/>
    <col min="6" max="6" width="17.7109375" style="45" bestFit="1" customWidth="1"/>
    <col min="8" max="8" width="12" bestFit="1" customWidth="1"/>
  </cols>
  <sheetData>
    <row r="1" spans="1:12">
      <c r="A1" t="s">
        <v>0</v>
      </c>
      <c r="B1" s="72" t="s">
        <v>1723</v>
      </c>
      <c r="C1" s="45" t="s">
        <v>1724</v>
      </c>
      <c r="D1" s="45" t="s">
        <v>1725</v>
      </c>
      <c r="E1" s="45" t="s">
        <v>17</v>
      </c>
      <c r="F1" s="45" t="s">
        <v>1726</v>
      </c>
      <c r="G1" t="s">
        <v>1727</v>
      </c>
      <c r="J1" t="s">
        <v>1728</v>
      </c>
    </row>
    <row r="2" spans="1:12">
      <c r="A2" s="69" t="s">
        <v>99</v>
      </c>
      <c r="B2" s="73">
        <v>2.8675860124151251</v>
      </c>
      <c r="C2" s="45">
        <v>4</v>
      </c>
      <c r="D2" s="68">
        <f>1/B2-1/C2</f>
        <v>9.8725372376113896E-2</v>
      </c>
      <c r="E2" s="67">
        <f>VLOOKUP(A2,Players!$1:$1048576,28,FALSE)/VLOOKUP(A2,Players!$1:$1048576,7,FALSE)</f>
        <v>2.0571428571428569</v>
      </c>
      <c r="F2" s="67">
        <f>VLOOKUP(A2,Players!$1:$1048576,7,FALSE)</f>
        <v>17.5</v>
      </c>
      <c r="G2" t="s">
        <v>1729</v>
      </c>
      <c r="H2" t="s">
        <v>1730</v>
      </c>
      <c r="J2" t="s">
        <v>1731</v>
      </c>
      <c r="L2" t="s">
        <v>1732</v>
      </c>
    </row>
    <row r="3" spans="1:12">
      <c r="A3" t="s">
        <v>292</v>
      </c>
      <c r="B3" s="73">
        <v>8.6926342290110945</v>
      </c>
      <c r="C3" s="45">
        <v>15</v>
      </c>
      <c r="D3" s="68">
        <f t="shared" ref="D3:D31" si="0">1/B3-1/C3</f>
        <v>4.8373259511587316E-2</v>
      </c>
      <c r="E3" s="67">
        <f>VLOOKUP(A3,Players!$1:$1048576,28,FALSE)/VLOOKUP(A3,Players!$1:$1048576,7,FALSE)</f>
        <v>2.0134228187919461</v>
      </c>
      <c r="F3" s="67">
        <f>VLOOKUP(A3,Players!$1:$1048576,7,FALSE)</f>
        <v>14.9</v>
      </c>
      <c r="G3" t="s">
        <v>1729</v>
      </c>
      <c r="H3" t="s">
        <v>1733</v>
      </c>
      <c r="J3" t="s">
        <v>1731</v>
      </c>
    </row>
    <row r="4" spans="1:12">
      <c r="A4" t="s">
        <v>170</v>
      </c>
      <c r="B4" s="73">
        <v>4.002985335276704</v>
      </c>
      <c r="C4" s="45">
        <v>5</v>
      </c>
      <c r="D4" s="68">
        <f t="shared" si="0"/>
        <v>4.9813555694896289E-2</v>
      </c>
      <c r="E4" s="67">
        <f>VLOOKUP(A4,Players!$1:$1048576,28,FALSE)/VLOOKUP(A4,Players!$1:$1048576,7,FALSE)</f>
        <v>1.2307692307692308</v>
      </c>
      <c r="F4" s="67">
        <f>VLOOKUP(A4,Players!$1:$1048576,7,FALSE)</f>
        <v>13</v>
      </c>
      <c r="H4" t="s">
        <v>1734</v>
      </c>
      <c r="J4" t="s">
        <v>1731</v>
      </c>
      <c r="K4" t="s">
        <v>1735</v>
      </c>
    </row>
    <row r="5" spans="1:12">
      <c r="A5" s="69" t="s">
        <v>408</v>
      </c>
      <c r="B5" s="73">
        <v>6.4157901416881806</v>
      </c>
      <c r="C5" s="45">
        <v>12</v>
      </c>
      <c r="D5" s="68">
        <f t="shared" si="0"/>
        <v>7.2532113932819151E-2</v>
      </c>
      <c r="E5" s="67">
        <f>VLOOKUP(A5,Players!$1:$1048576,28,FALSE)/VLOOKUP(A5,Players!$1:$1048576,7,FALSE)</f>
        <v>1.25</v>
      </c>
      <c r="F5" s="67">
        <f>VLOOKUP(A5,Players!$1:$1048576,7,FALSE)</f>
        <v>8.8000000000000007</v>
      </c>
      <c r="G5" t="s">
        <v>1729</v>
      </c>
      <c r="H5" s="70" t="s">
        <v>1736</v>
      </c>
      <c r="J5" t="s">
        <v>1731</v>
      </c>
    </row>
    <row r="6" spans="1:12">
      <c r="A6" t="s">
        <v>229</v>
      </c>
      <c r="B6" s="73">
        <v>8.1770341088739578</v>
      </c>
      <c r="C6" s="45">
        <v>15</v>
      </c>
      <c r="D6" s="68">
        <f t="shared" si="0"/>
        <v>5.5627063148495859E-2</v>
      </c>
      <c r="E6" s="67">
        <f>VLOOKUP(A6,Players!$1:$1048576,28,FALSE)/VLOOKUP(A6,Players!$1:$1048576,7,FALSE)</f>
        <v>1.1282051282051282</v>
      </c>
      <c r="F6" s="67">
        <f>VLOOKUP(A6,Players!$1:$1048576,7,FALSE)</f>
        <v>19.5</v>
      </c>
      <c r="G6" t="s">
        <v>1729</v>
      </c>
      <c r="H6" s="70" t="s">
        <v>1736</v>
      </c>
      <c r="J6" t="s">
        <v>1731</v>
      </c>
    </row>
    <row r="7" spans="1:12">
      <c r="A7" t="s">
        <v>220</v>
      </c>
      <c r="B7" s="73">
        <v>7.6562654802579697</v>
      </c>
      <c r="C7" s="45">
        <v>12</v>
      </c>
      <c r="D7" s="68">
        <f t="shared" si="0"/>
        <v>4.7278647478793109E-2</v>
      </c>
      <c r="E7" s="67">
        <f>VLOOKUP(A7,Players!$1:$1048576,28,FALSE)/VLOOKUP(A7,Players!$1:$1048576,7,FALSE)</f>
        <v>0.85106382978723405</v>
      </c>
      <c r="F7" s="67">
        <f>VLOOKUP(A7,Players!$1:$1048576,7,FALSE)</f>
        <v>18.8</v>
      </c>
      <c r="G7" t="s">
        <v>1729</v>
      </c>
      <c r="H7" s="70" t="s">
        <v>1736</v>
      </c>
    </row>
    <row r="8" spans="1:12">
      <c r="A8" s="69" t="s">
        <v>261</v>
      </c>
      <c r="B8" s="73">
        <v>3.4299381830537348</v>
      </c>
      <c r="C8" s="45">
        <v>7</v>
      </c>
      <c r="D8" s="68">
        <f t="shared" si="0"/>
        <v>0.14869330109566398</v>
      </c>
      <c r="E8" s="67">
        <f>VLOOKUP(A8,Players!$1:$1048576,28,FALSE)/VLOOKUP(A8,Players!$1:$1048576,7,FALSE)</f>
        <v>1</v>
      </c>
      <c r="F8" s="67">
        <f>VLOOKUP(A8,Players!$1:$1048576,7,FALSE)</f>
        <v>14</v>
      </c>
      <c r="G8" t="s">
        <v>1729</v>
      </c>
      <c r="H8" t="s">
        <v>1737</v>
      </c>
      <c r="J8" t="s">
        <v>1731</v>
      </c>
      <c r="L8" t="s">
        <v>1732</v>
      </c>
    </row>
    <row r="9" spans="1:12">
      <c r="A9" t="s">
        <v>415</v>
      </c>
      <c r="B9" s="73">
        <v>4.4392584538482236</v>
      </c>
      <c r="C9" s="45">
        <v>7</v>
      </c>
      <c r="D9" s="68">
        <f t="shared" si="0"/>
        <v>8.2405704619813169E-2</v>
      </c>
      <c r="E9" s="67">
        <f>VLOOKUP(A9,Players!$1:$1048576,28,FALSE)/VLOOKUP(A9,Players!$1:$1048576,7,FALSE)</f>
        <v>0.74380165289256206</v>
      </c>
      <c r="F9" s="67">
        <f>VLOOKUP(A9,Players!$1:$1048576,7,FALSE)</f>
        <v>12.1</v>
      </c>
      <c r="G9" t="s">
        <v>1729</v>
      </c>
      <c r="H9" t="s">
        <v>1737</v>
      </c>
      <c r="J9" t="s">
        <v>1731</v>
      </c>
    </row>
    <row r="10" spans="1:12">
      <c r="A10" t="s">
        <v>525</v>
      </c>
      <c r="B10" s="73">
        <v>6.571351164761551</v>
      </c>
      <c r="C10" s="45">
        <v>15</v>
      </c>
      <c r="D10" s="68">
        <f t="shared" si="0"/>
        <v>8.5509038896359066E-2</v>
      </c>
      <c r="E10" s="67">
        <f>VLOOKUP(A10,Players!$1:$1048576,28,FALSE)/VLOOKUP(A10,Players!$1:$1048576,7,FALSE)</f>
        <v>0.13157894736842105</v>
      </c>
      <c r="F10" s="67">
        <f>VLOOKUP(A10,Players!$1:$1048576,7,FALSE)</f>
        <v>15.2</v>
      </c>
      <c r="G10" t="s">
        <v>1729</v>
      </c>
      <c r="H10" t="s">
        <v>1737</v>
      </c>
    </row>
    <row r="11" spans="1:12">
      <c r="A11" t="s">
        <v>655</v>
      </c>
      <c r="B11" s="73">
        <v>5.0516051323033109</v>
      </c>
      <c r="C11" s="45">
        <v>7</v>
      </c>
      <c r="D11" s="68">
        <f t="shared" si="0"/>
        <v>5.5099738927883724E-2</v>
      </c>
      <c r="E11" s="67">
        <f>VLOOKUP(A11,Players!$1:$1048576,28,FALSE)/VLOOKUP(A11,Players!$1:$1048576,7,FALSE)</f>
        <v>1</v>
      </c>
      <c r="F11" s="67">
        <f>VLOOKUP(A11,Players!$1:$1048576,7,FALSE)</f>
        <v>7</v>
      </c>
      <c r="G11" t="s">
        <v>1729</v>
      </c>
      <c r="H11" t="s">
        <v>1737</v>
      </c>
      <c r="J11" t="s">
        <v>1731</v>
      </c>
    </row>
    <row r="12" spans="1:12">
      <c r="A12" s="69" t="s">
        <v>135</v>
      </c>
      <c r="B12" s="73">
        <v>3.5503986661844342</v>
      </c>
      <c r="C12" s="45">
        <v>7</v>
      </c>
      <c r="D12" s="68">
        <f t="shared" si="0"/>
        <v>0.13880136764322487</v>
      </c>
      <c r="E12" s="67">
        <f>VLOOKUP(A12,Players!$1:$1048576,28,FALSE)/VLOOKUP(A12,Players!$1:$1048576,7,FALSE)</f>
        <v>1.3934426229508197</v>
      </c>
      <c r="F12" s="67">
        <f>VLOOKUP(A12,Players!$1:$1048576,7,FALSE)</f>
        <v>12.2</v>
      </c>
      <c r="G12" t="s">
        <v>1729</v>
      </c>
      <c r="H12" t="s">
        <v>136</v>
      </c>
      <c r="J12" t="s">
        <v>1731</v>
      </c>
      <c r="L12" t="s">
        <v>1732</v>
      </c>
    </row>
    <row r="13" spans="1:12">
      <c r="A13" t="s">
        <v>693</v>
      </c>
      <c r="B13" s="73">
        <v>5.8145858706846836</v>
      </c>
      <c r="C13" s="45">
        <v>9</v>
      </c>
      <c r="D13" s="68">
        <f t="shared" si="0"/>
        <v>6.0870182525239847E-2</v>
      </c>
      <c r="E13" s="67">
        <f>VLOOKUP(A13,Players!$1:$1048576,28,FALSE)/VLOOKUP(A13,Players!$1:$1048576,7,FALSE)</f>
        <v>0.38461538461538458</v>
      </c>
      <c r="F13" s="67">
        <f>VLOOKUP(A13,Players!$1:$1048576,7,FALSE)</f>
        <v>2.6</v>
      </c>
      <c r="G13" t="s">
        <v>1729</v>
      </c>
      <c r="H13" s="70" t="s">
        <v>1738</v>
      </c>
    </row>
    <row r="14" spans="1:12">
      <c r="A14" t="s">
        <v>721</v>
      </c>
      <c r="B14" s="73">
        <v>3.7863579995598098</v>
      </c>
      <c r="C14" s="45">
        <v>5</v>
      </c>
      <c r="D14" s="68">
        <f t="shared" si="0"/>
        <v>6.410603543464638E-2</v>
      </c>
      <c r="E14" s="67">
        <f>VLOOKUP(A14,Players!$1:$1048576,28,FALSE)/VLOOKUP(A14,Players!$1:$1048576,7,FALSE)</f>
        <v>1.25</v>
      </c>
      <c r="F14" s="67">
        <f>VLOOKUP(A14,Players!$1:$1048576,7,FALSE)</f>
        <v>1.6</v>
      </c>
      <c r="G14" t="s">
        <v>1729</v>
      </c>
      <c r="H14" s="70" t="s">
        <v>1738</v>
      </c>
      <c r="J14" t="s">
        <v>1731</v>
      </c>
    </row>
    <row r="15" spans="1:12">
      <c r="A15" s="69" t="s">
        <v>49</v>
      </c>
      <c r="B15" s="73">
        <v>2.5184719965904403</v>
      </c>
      <c r="C15" s="45">
        <v>3.5</v>
      </c>
      <c r="D15" s="68">
        <f t="shared" si="0"/>
        <v>0.11135187239818123</v>
      </c>
      <c r="E15" s="67">
        <f>VLOOKUP(A15,Players!$1:$1048576,28,FALSE)/VLOOKUP(A15,Players!$1:$1048576,7,FALSE)</f>
        <v>1.1560693641618496</v>
      </c>
      <c r="F15" s="67">
        <f>VLOOKUP(A15,Players!$1:$1048576,7,FALSE)</f>
        <v>17.3</v>
      </c>
      <c r="G15" t="s">
        <v>1729</v>
      </c>
      <c r="H15" t="s">
        <v>1739</v>
      </c>
      <c r="J15" t="s">
        <v>1731</v>
      </c>
      <c r="K15" t="s">
        <v>1740</v>
      </c>
      <c r="L15" t="s">
        <v>1732</v>
      </c>
    </row>
    <row r="16" spans="1:12">
      <c r="A16" t="s">
        <v>200</v>
      </c>
      <c r="B16" s="73">
        <v>3.5838979824175752</v>
      </c>
      <c r="C16" s="45">
        <v>5</v>
      </c>
      <c r="D16" s="68">
        <f t="shared" si="0"/>
        <v>7.902579953613359E-2</v>
      </c>
      <c r="E16" s="67">
        <f>VLOOKUP(A16,Players!$1:$1048576,28,FALSE)/VLOOKUP(A16,Players!$1:$1048576,7,FALSE)</f>
        <v>0.55944055944055937</v>
      </c>
      <c r="F16" s="67">
        <f>VLOOKUP(A16,Players!$1:$1048576,7,FALSE)</f>
        <v>14.3</v>
      </c>
      <c r="H16" t="s">
        <v>1739</v>
      </c>
      <c r="J16" t="s">
        <v>1731</v>
      </c>
      <c r="K16" t="s">
        <v>1735</v>
      </c>
    </row>
    <row r="17" spans="1:12">
      <c r="A17" t="s">
        <v>389</v>
      </c>
      <c r="B17" s="73">
        <v>6.294084893941184</v>
      </c>
      <c r="C17" s="45">
        <v>15</v>
      </c>
      <c r="D17" s="68">
        <f t="shared" si="0"/>
        <v>9.221266477714983E-2</v>
      </c>
      <c r="E17" s="67">
        <f>VLOOKUP(A17,Players!$1:$1048576,28,FALSE)/VLOOKUP(A17,Players!$1:$1048576,7,FALSE)</f>
        <v>0.12738853503184713</v>
      </c>
      <c r="F17" s="67">
        <f>VLOOKUP(A17,Players!$1:$1048576,7,FALSE)</f>
        <v>15.7</v>
      </c>
      <c r="G17" t="s">
        <v>1729</v>
      </c>
      <c r="H17" t="s">
        <v>1739</v>
      </c>
    </row>
    <row r="18" spans="1:12">
      <c r="A18" t="s">
        <v>405</v>
      </c>
      <c r="B18" s="73">
        <v>5.1952454092254952</v>
      </c>
      <c r="C18" s="45">
        <v>12</v>
      </c>
      <c r="D18" s="68">
        <f t="shared" si="0"/>
        <v>0.10915035535329591</v>
      </c>
      <c r="E18" s="67">
        <f>VLOOKUP(A18,Players!$1:$1048576,28,FALSE)/VLOOKUP(A18,Players!$1:$1048576,7,FALSE)</f>
        <v>0.58333333333333337</v>
      </c>
      <c r="F18" s="67">
        <f>VLOOKUP(A18,Players!$1:$1048576,7,FALSE)</f>
        <v>12</v>
      </c>
      <c r="G18" t="s">
        <v>1729</v>
      </c>
      <c r="H18" t="s">
        <v>1739</v>
      </c>
      <c r="J18" t="s">
        <v>1731</v>
      </c>
      <c r="K18" t="s">
        <v>1741</v>
      </c>
    </row>
    <row r="19" spans="1:12">
      <c r="A19" s="69" t="s">
        <v>231</v>
      </c>
      <c r="B19" s="73">
        <v>4.38</v>
      </c>
      <c r="C19" s="45">
        <v>8</v>
      </c>
      <c r="D19" s="68">
        <f t="shared" si="0"/>
        <v>0.10331050228310504</v>
      </c>
      <c r="E19" s="67">
        <f>VLOOKUP(A19,Players!$1:$1048576,28,FALSE)/VLOOKUP(A19,Players!$1:$1048576,7,FALSE)</f>
        <v>0.85889570552147232</v>
      </c>
      <c r="F19" s="67">
        <f>VLOOKUP(A19,Players!$1:$1048576,7,FALSE)</f>
        <v>16.3</v>
      </c>
      <c r="H19" t="s">
        <v>1739</v>
      </c>
      <c r="I19" t="s">
        <v>1742</v>
      </c>
      <c r="J19" t="s">
        <v>1731</v>
      </c>
    </row>
    <row r="20" spans="1:12">
      <c r="A20" s="69" t="s">
        <v>523</v>
      </c>
      <c r="B20" s="73">
        <v>4.5</v>
      </c>
      <c r="C20" s="45">
        <v>8.5</v>
      </c>
      <c r="D20" s="68">
        <f t="shared" si="0"/>
        <v>0.1045751633986928</v>
      </c>
      <c r="E20" s="67">
        <f>VLOOKUP(A20,Players!$1:$1048576,28,FALSE)/VLOOKUP(A20,Players!$1:$1048576,7,FALSE)</f>
        <v>2.1794871794871797</v>
      </c>
      <c r="F20" s="67">
        <f>VLOOKUP(A20,Players!$1:$1048576,7,FALSE)</f>
        <v>7.8</v>
      </c>
      <c r="H20" t="s">
        <v>1739</v>
      </c>
      <c r="I20" t="s">
        <v>1742</v>
      </c>
      <c r="J20" t="s">
        <v>1731</v>
      </c>
    </row>
    <row r="21" spans="1:12">
      <c r="A21" t="s">
        <v>479</v>
      </c>
      <c r="B21" s="73">
        <v>8.0324824213202728</v>
      </c>
      <c r="C21" s="45">
        <v>12</v>
      </c>
      <c r="D21" s="68">
        <f t="shared" si="0"/>
        <v>4.1161181257292234E-2</v>
      </c>
      <c r="E21" s="67">
        <f>VLOOKUP(A21,Players!$1:$1048576,28,FALSE)/VLOOKUP(A21,Players!$1:$1048576,7,FALSE)</f>
        <v>1.6666666666666665</v>
      </c>
      <c r="F21" s="67">
        <f>VLOOKUP(A21,Players!$1:$1048576,7,FALSE)</f>
        <v>4.2</v>
      </c>
      <c r="H21" s="71" t="s">
        <v>1743</v>
      </c>
      <c r="J21" t="s">
        <v>1731</v>
      </c>
      <c r="K21" t="s">
        <v>1744</v>
      </c>
    </row>
    <row r="22" spans="1:12">
      <c r="A22" s="69" t="s">
        <v>247</v>
      </c>
      <c r="B22" s="73">
        <v>3.2559826142072739</v>
      </c>
      <c r="C22" s="45">
        <v>7</v>
      </c>
      <c r="D22" s="68">
        <f t="shared" si="0"/>
        <v>0.1642698042084107</v>
      </c>
      <c r="E22" s="67">
        <f>VLOOKUP(A22,Players!$1:$1048576,28,FALSE)/VLOOKUP(A22,Players!$1:$1048576,7,FALSE)</f>
        <v>1.1304347826086956</v>
      </c>
      <c r="F22" s="67">
        <f>VLOOKUP(A22,Players!$1:$1048576,7,FALSE)</f>
        <v>11.5</v>
      </c>
      <c r="G22" t="s">
        <v>1729</v>
      </c>
      <c r="H22" t="s">
        <v>1745</v>
      </c>
      <c r="J22" t="s">
        <v>1731</v>
      </c>
    </row>
    <row r="23" spans="1:12">
      <c r="A23" t="s">
        <v>773</v>
      </c>
      <c r="B23" s="73">
        <v>6.6991101111450559</v>
      </c>
      <c r="C23" s="45">
        <v>9</v>
      </c>
      <c r="D23" s="68">
        <f t="shared" si="0"/>
        <v>3.8162446631481883E-2</v>
      </c>
      <c r="E23" s="67">
        <f>VLOOKUP(A23,Players!$1:$1048576,28,FALSE)/VLOOKUP(A23,Players!$1:$1048576,7,FALSE)</f>
        <v>1.0344827586206897</v>
      </c>
      <c r="F23" s="67">
        <f>VLOOKUP(A23,Players!$1:$1048576,7,FALSE)</f>
        <v>5.8</v>
      </c>
      <c r="G23" t="s">
        <v>1729</v>
      </c>
      <c r="H23" t="s">
        <v>1745</v>
      </c>
    </row>
    <row r="24" spans="1:12">
      <c r="A24" t="s">
        <v>778</v>
      </c>
      <c r="B24" s="73">
        <v>3.4084058593627913</v>
      </c>
      <c r="C24" s="45">
        <v>9</v>
      </c>
      <c r="D24" s="68">
        <f t="shared" si="0"/>
        <v>0.18228117879269518</v>
      </c>
      <c r="E24" s="67">
        <f>VLOOKUP(A24,Players!$1:$1048576,28,FALSE)/VLOOKUP(A24,Players!$1:$1048576,7,FALSE)</f>
        <v>0</v>
      </c>
      <c r="F24" s="67">
        <f>VLOOKUP(A24,Players!$1:$1048576,7,FALSE)</f>
        <v>2.7</v>
      </c>
      <c r="G24" t="s">
        <v>1729</v>
      </c>
      <c r="H24" t="s">
        <v>1745</v>
      </c>
      <c r="J24" t="s">
        <v>1731</v>
      </c>
    </row>
    <row r="25" spans="1:12">
      <c r="A25" s="69" t="s">
        <v>104</v>
      </c>
      <c r="B25" s="73">
        <v>2.6990274397597838</v>
      </c>
      <c r="C25" s="45">
        <v>4</v>
      </c>
      <c r="D25" s="68">
        <f t="shared" si="0"/>
        <v>0.12050382862687792</v>
      </c>
      <c r="E25" s="67">
        <f>VLOOKUP(A25,Players!$1:$1048576,28,FALSE)/VLOOKUP(A25,Players!$1:$1048576,7,FALSE)</f>
        <v>2.0129870129870131</v>
      </c>
      <c r="F25" s="67">
        <f>VLOOKUP(A25,Players!$1:$1048576,7,FALSE)</f>
        <v>15.4</v>
      </c>
      <c r="G25" t="s">
        <v>1729</v>
      </c>
      <c r="H25" t="s">
        <v>1746</v>
      </c>
      <c r="J25" t="s">
        <v>1731</v>
      </c>
    </row>
    <row r="26" spans="1:12">
      <c r="A26" s="69" t="s">
        <v>400</v>
      </c>
      <c r="B26" s="73">
        <v>2.6722801337239739</v>
      </c>
      <c r="C26" s="45">
        <v>4</v>
      </c>
      <c r="D26" s="68">
        <f t="shared" si="0"/>
        <v>0.12421226441796851</v>
      </c>
      <c r="E26" s="67">
        <f>VLOOKUP(A26,Players!$1:$1048576,28,FALSE)/VLOOKUP(A26,Players!$1:$1048576,7,FALSE)</f>
        <v>2.3636363636363638</v>
      </c>
      <c r="F26" s="67">
        <f>VLOOKUP(A26,Players!$1:$1048576,7,FALSE)</f>
        <v>5.5</v>
      </c>
      <c r="G26" t="s">
        <v>1729</v>
      </c>
      <c r="H26" t="s">
        <v>1746</v>
      </c>
      <c r="J26" t="s">
        <v>1731</v>
      </c>
      <c r="L26" t="s">
        <v>1732</v>
      </c>
    </row>
    <row r="27" spans="1:12">
      <c r="A27" s="69" t="s">
        <v>463</v>
      </c>
      <c r="B27" s="73">
        <v>4.2901032987813759</v>
      </c>
      <c r="C27" s="45">
        <v>7</v>
      </c>
      <c r="D27" s="68">
        <f t="shared" si="0"/>
        <v>9.0237477564713842E-2</v>
      </c>
      <c r="E27" s="67">
        <f>VLOOKUP(A27,Players!$1:$1048576,28,FALSE)/VLOOKUP(A27,Players!$1:$1048576,7,FALSE)</f>
        <v>0.875</v>
      </c>
      <c r="F27" s="67">
        <f>VLOOKUP(A27,Players!$1:$1048576,7,FALSE)</f>
        <v>8</v>
      </c>
      <c r="G27" t="s">
        <v>1729</v>
      </c>
      <c r="H27" t="s">
        <v>1746</v>
      </c>
      <c r="J27" t="s">
        <v>1731</v>
      </c>
    </row>
    <row r="28" spans="1:12">
      <c r="A28" s="69" t="s">
        <v>167</v>
      </c>
      <c r="B28" s="73">
        <v>3.7856193725740321</v>
      </c>
      <c r="C28" s="45">
        <v>5</v>
      </c>
      <c r="D28" s="68">
        <f t="shared" si="0"/>
        <v>6.4157566195053028E-2</v>
      </c>
      <c r="E28" s="67">
        <f>VLOOKUP(A28,Players!$1:$1048576,28,FALSE)/VLOOKUP(A28,Players!$1:$1048576,7,FALSE)</f>
        <v>1.4204545454545454</v>
      </c>
      <c r="F28" s="67">
        <f>VLOOKUP(A28,Players!$1:$1048576,7,FALSE)</f>
        <v>17.600000000000001</v>
      </c>
      <c r="G28" t="s">
        <v>1729</v>
      </c>
      <c r="H28" t="s">
        <v>168</v>
      </c>
      <c r="J28" t="s">
        <v>1731</v>
      </c>
    </row>
    <row r="29" spans="1:12">
      <c r="A29" s="69" t="s">
        <v>173</v>
      </c>
      <c r="B29" s="73">
        <v>3.3892889523231431</v>
      </c>
      <c r="C29" s="45">
        <v>5</v>
      </c>
      <c r="D29" s="68">
        <f t="shared" si="0"/>
        <v>9.5047136454554371E-2</v>
      </c>
      <c r="E29" s="67">
        <f>VLOOKUP(A29,Players!$1:$1048576,28,FALSE)/VLOOKUP(A29,Players!$1:$1048576,7,FALSE)</f>
        <v>1.2</v>
      </c>
      <c r="F29" s="67">
        <f>VLOOKUP(A29,Players!$1:$1048576,7,FALSE)</f>
        <v>15</v>
      </c>
      <c r="G29" t="s">
        <v>1729</v>
      </c>
      <c r="H29" t="s">
        <v>168</v>
      </c>
      <c r="J29" t="s">
        <v>1731</v>
      </c>
    </row>
    <row r="30" spans="1:12">
      <c r="A30" t="s">
        <v>378</v>
      </c>
      <c r="B30" s="73">
        <v>4.8526863537655958</v>
      </c>
      <c r="C30" s="45">
        <v>7</v>
      </c>
      <c r="D30" s="68">
        <f t="shared" si="0"/>
        <v>6.3214283791731413E-2</v>
      </c>
      <c r="E30" s="67">
        <f>VLOOKUP(A30,Players!$1:$1048576,28,FALSE)/VLOOKUP(A30,Players!$1:$1048576,7,FALSE)</f>
        <v>0.86614173228346458</v>
      </c>
      <c r="F30" s="67">
        <f>VLOOKUP(A30,Players!$1:$1048576,7,FALSE)</f>
        <v>12.7</v>
      </c>
      <c r="G30" t="s">
        <v>1729</v>
      </c>
      <c r="H30" t="s">
        <v>168</v>
      </c>
      <c r="J30" t="s">
        <v>1731</v>
      </c>
    </row>
    <row r="31" spans="1:12">
      <c r="A31" s="69" t="s">
        <v>527</v>
      </c>
      <c r="B31" s="73">
        <v>4.0569018366661167</v>
      </c>
      <c r="C31" s="45">
        <v>7</v>
      </c>
      <c r="D31" s="68">
        <f t="shared" si="0"/>
        <v>0.10363637368842402</v>
      </c>
      <c r="E31" s="67">
        <f>VLOOKUP(A31,Players!$1:$1048576,28,FALSE)/VLOOKUP(A31,Players!$1:$1048576,7,FALSE)</f>
        <v>1.4285714285714286</v>
      </c>
      <c r="F31" s="67">
        <f>VLOOKUP(A31,Players!$1:$1048576,7,FALSE)</f>
        <v>4.2</v>
      </c>
      <c r="G31" t="s">
        <v>1729</v>
      </c>
      <c r="H31" s="71" t="s">
        <v>1747</v>
      </c>
      <c r="J31" t="s">
        <v>1731</v>
      </c>
      <c r="L31" t="s">
        <v>1732</v>
      </c>
    </row>
    <row r="32" spans="1:12">
      <c r="A32" t="s">
        <v>146</v>
      </c>
      <c r="B32" s="73">
        <v>3.6173532569188258</v>
      </c>
      <c r="C32" s="45">
        <v>5</v>
      </c>
      <c r="D32" s="68">
        <f t="shared" ref="D32:D33" si="1">1/B32-1/C32</f>
        <v>7.6445215320710969E-2</v>
      </c>
      <c r="E32" s="67">
        <f>VLOOKUP(A32,Players!$1:$1048576,28,FALSE)/VLOOKUP(A32,Players!$1:$1048576,7,FALSE)</f>
        <v>1.8032786885245902</v>
      </c>
      <c r="F32" s="67">
        <f>VLOOKUP(A32,Players!$1:$1048576,7,FALSE)</f>
        <v>12.2</v>
      </c>
      <c r="G32" t="s">
        <v>1729</v>
      </c>
      <c r="H32" t="s">
        <v>1748</v>
      </c>
    </row>
    <row r="33" spans="1:8">
      <c r="A33" t="s">
        <v>340</v>
      </c>
      <c r="B33" s="73">
        <v>4.0849670394611604</v>
      </c>
      <c r="C33" s="45">
        <v>5</v>
      </c>
      <c r="D33" s="68">
        <f t="shared" si="1"/>
        <v>4.4800016827530598E-2</v>
      </c>
      <c r="E33" s="67">
        <f>VLOOKUP(A33,Players!$1:$1048576,28,FALSE)/VLOOKUP(A33,Players!$1:$1048576,7,FALSE)</f>
        <v>1.4473684210526316</v>
      </c>
      <c r="F33" s="67">
        <f>VLOOKUP(A33,Players!$1:$1048576,7,FALSE)</f>
        <v>7.6</v>
      </c>
      <c r="G33" t="s">
        <v>1729</v>
      </c>
      <c r="H33" t="s">
        <v>1748</v>
      </c>
    </row>
    <row r="34" spans="1:8">
      <c r="A34" t="s">
        <v>233</v>
      </c>
      <c r="B34" s="73">
        <v>3.8802820005693199</v>
      </c>
      <c r="C34" s="45">
        <v>9</v>
      </c>
      <c r="D34" s="68">
        <f t="shared" ref="D34:D36" si="2">1/B34-1/C34</f>
        <v>0.14660211691027464</v>
      </c>
      <c r="E34" s="67">
        <f>VLOOKUP(A34,Players!$1:$1048576,28,FALSE)/VLOOKUP(A34,Players!$1:$1048576,7,FALSE)</f>
        <v>1.2781954887218046</v>
      </c>
      <c r="F34" s="67">
        <f>VLOOKUP(A34,Players!$1:$1048576,7,FALSE)</f>
        <v>13.3</v>
      </c>
      <c r="G34" t="s">
        <v>1729</v>
      </c>
      <c r="H34" t="s">
        <v>1749</v>
      </c>
    </row>
    <row r="35" spans="1:8">
      <c r="A35" t="s">
        <v>351</v>
      </c>
      <c r="B35" s="73">
        <v>3.1542740788209875</v>
      </c>
      <c r="C35" s="45">
        <v>5</v>
      </c>
      <c r="D35" s="68">
        <f t="shared" si="2"/>
        <v>0.11703015496160768</v>
      </c>
      <c r="E35" s="67">
        <f>VLOOKUP(A35,Players!$1:$1048576,28,FALSE)/VLOOKUP(A35,Players!$1:$1048576,7,FALSE)</f>
        <v>1.1688311688311688</v>
      </c>
      <c r="F35" s="67">
        <f>VLOOKUP(A35,Players!$1:$1048576,7,FALSE)</f>
        <v>7.7</v>
      </c>
      <c r="G35" t="s">
        <v>1729</v>
      </c>
      <c r="H35" t="s">
        <v>1749</v>
      </c>
    </row>
    <row r="36" spans="1:8">
      <c r="A36" t="s">
        <v>950</v>
      </c>
      <c r="B36" s="73">
        <v>5.0625863757758198</v>
      </c>
      <c r="C36" s="45">
        <v>12</v>
      </c>
      <c r="D36" s="68">
        <f t="shared" si="2"/>
        <v>0.11419416067347347</v>
      </c>
      <c r="E36" s="67">
        <f>VLOOKUP(A36,Players!$1:$1048576,28,FALSE)/VLOOKUP(A36,Players!$1:$1048576,7,FALSE)</f>
        <v>1.1764705882352942</v>
      </c>
      <c r="F36" s="67">
        <f>VLOOKUP(A36,Players!$1:$1048576,7,FALSE)</f>
        <v>1.7</v>
      </c>
      <c r="G36" t="s">
        <v>1729</v>
      </c>
      <c r="H36" t="s">
        <v>1750</v>
      </c>
    </row>
    <row r="37" spans="1:8">
      <c r="A37" t="s">
        <v>113</v>
      </c>
      <c r="B37" s="73">
        <v>2.4700000000000002</v>
      </c>
      <c r="C37" s="45">
        <v>3.5</v>
      </c>
      <c r="D37" s="68">
        <f t="shared" ref="D37:D43" si="3">1/B37-1/C37</f>
        <v>0.11914401388085599</v>
      </c>
      <c r="E37" s="67">
        <f>VLOOKUP(A37,Players!$1:$1048576,28,FALSE)/VLOOKUP(A37,Players!$1:$1048576,7,FALSE)</f>
        <v>2.931034482758621</v>
      </c>
      <c r="F37" s="67">
        <f>VLOOKUP(A37,Players!$1:$1048576,7,FALSE)</f>
        <v>11.6</v>
      </c>
      <c r="G37" t="s">
        <v>1729</v>
      </c>
      <c r="H37" t="s">
        <v>114</v>
      </c>
    </row>
    <row r="38" spans="1:8">
      <c r="A38" t="s">
        <v>338</v>
      </c>
      <c r="B38" s="73">
        <v>2.98</v>
      </c>
      <c r="C38" s="45">
        <v>5</v>
      </c>
      <c r="D38" s="68">
        <f t="shared" si="3"/>
        <v>0.13557046979865772</v>
      </c>
      <c r="E38" s="67">
        <f>VLOOKUP(A38,Players!$1:$1048576,28,FALSE)/VLOOKUP(A38,Players!$1:$1048576,7,FALSE)</f>
        <v>1.25</v>
      </c>
      <c r="F38" s="67">
        <f>VLOOKUP(A38,Players!$1:$1048576,7,FALSE)</f>
        <v>6.4</v>
      </c>
      <c r="G38" t="s">
        <v>1729</v>
      </c>
      <c r="H38" t="s">
        <v>114</v>
      </c>
    </row>
    <row r="39" spans="1:8">
      <c r="A39" t="s">
        <v>565</v>
      </c>
      <c r="B39" s="73">
        <v>2.62</v>
      </c>
      <c r="C39" s="45">
        <v>5</v>
      </c>
      <c r="D39" s="68">
        <f t="shared" si="3"/>
        <v>0.18167938931297706</v>
      </c>
      <c r="E39" s="67">
        <f>VLOOKUP(A39,Players!$1:$1048576,28,FALSE)/VLOOKUP(A39,Players!$1:$1048576,7,FALSE)</f>
        <v>3</v>
      </c>
      <c r="F39" s="67">
        <f>VLOOKUP(A39,Players!$1:$1048576,7,FALSE)</f>
        <v>3</v>
      </c>
      <c r="G39" t="s">
        <v>1729</v>
      </c>
      <c r="H39" t="s">
        <v>114</v>
      </c>
    </row>
    <row r="40" spans="1:8">
      <c r="A40" t="s">
        <v>387</v>
      </c>
      <c r="B40" s="73">
        <v>4.5098461262713441</v>
      </c>
      <c r="C40" s="45">
        <v>9</v>
      </c>
      <c r="D40" s="68">
        <f t="shared" si="3"/>
        <v>0.11062594421205602</v>
      </c>
      <c r="E40" s="67">
        <f>VLOOKUP(A40,Players!$1:$1048576,28,FALSE)/VLOOKUP(A40,Players!$1:$1048576,7,FALSE)</f>
        <v>1.7171717171717171</v>
      </c>
      <c r="F40" s="67">
        <f>VLOOKUP(A40,Players!$1:$1048576,7,FALSE)</f>
        <v>9.9</v>
      </c>
      <c r="G40" t="s">
        <v>1729</v>
      </c>
      <c r="H40" t="s">
        <v>1751</v>
      </c>
    </row>
    <row r="41" spans="1:8">
      <c r="A41" t="s">
        <v>239</v>
      </c>
      <c r="B41" s="73">
        <v>5.9682187912779154</v>
      </c>
      <c r="C41" s="45">
        <v>12</v>
      </c>
      <c r="D41" s="68">
        <f t="shared" si="3"/>
        <v>8.4220845722806789E-2</v>
      </c>
      <c r="E41" s="67">
        <f>VLOOKUP(A41,Players!$1:$1048576,28,FALSE)/VLOOKUP(A41,Players!$1:$1048576,7,FALSE)</f>
        <v>1.3300492610837438</v>
      </c>
      <c r="F41" s="67">
        <f>VLOOKUP(A41,Players!$1:$1048576,7,FALSE)</f>
        <v>20.3</v>
      </c>
      <c r="G41" t="s">
        <v>1729</v>
      </c>
      <c r="H41" t="s">
        <v>1751</v>
      </c>
    </row>
    <row r="42" spans="1:8">
      <c r="A42" t="s">
        <v>521</v>
      </c>
      <c r="B42" s="73">
        <v>6.2608532028945749</v>
      </c>
      <c r="C42" s="45">
        <v>9</v>
      </c>
      <c r="D42" s="68">
        <f t="shared" si="3"/>
        <v>4.8611528534499959E-2</v>
      </c>
      <c r="E42" s="67">
        <f>VLOOKUP(A42,Players!$1:$1048576,28,FALSE)/VLOOKUP(A42,Players!$1:$1048576,7,FALSE)</f>
        <v>1.262135922330097</v>
      </c>
      <c r="F42" s="67">
        <f>VLOOKUP(A42,Players!$1:$1048576,7,FALSE)</f>
        <v>10.3</v>
      </c>
      <c r="G42" t="s">
        <v>1729</v>
      </c>
      <c r="H42" t="s">
        <v>1751</v>
      </c>
    </row>
    <row r="43" spans="1:8">
      <c r="A43" t="s">
        <v>828</v>
      </c>
      <c r="B43" s="73">
        <v>5.1596580224775739</v>
      </c>
      <c r="C43" s="45">
        <v>15</v>
      </c>
      <c r="D43" s="68">
        <f t="shared" si="3"/>
        <v>0.12714462773377466</v>
      </c>
      <c r="E43" s="67">
        <f>VLOOKUP(A43,Players!$1:$1048576,28,FALSE)/VLOOKUP(A43,Players!$1:$1048576,7,FALSE)</f>
        <v>0.625</v>
      </c>
      <c r="F43" s="67">
        <f>VLOOKUP(A43,Players!$1:$1048576,7,FALSE)</f>
        <v>3.2</v>
      </c>
      <c r="G43" t="s">
        <v>1729</v>
      </c>
      <c r="H43" t="s">
        <v>1751</v>
      </c>
    </row>
    <row r="44" spans="1:8">
      <c r="A44" t="s">
        <v>295</v>
      </c>
      <c r="B44" s="73">
        <v>5.0959971526963521</v>
      </c>
      <c r="C44" s="45">
        <v>7</v>
      </c>
      <c r="D44" s="68">
        <f t="shared" ref="D44" si="4">1/B44-1/C44</f>
        <v>5.3375305873894663E-2</v>
      </c>
      <c r="E44" s="67">
        <f>VLOOKUP(A44,Players!$1:$1048576,28,FALSE)/VLOOKUP(A44,Players!$1:$1048576,7,FALSE)</f>
        <v>0.78740157480314965</v>
      </c>
      <c r="F44" s="67">
        <f>VLOOKUP(A44,Players!$1:$1048576,7,FALSE)</f>
        <v>12.7</v>
      </c>
      <c r="G44" t="s">
        <v>1729</v>
      </c>
      <c r="H44" t="s">
        <v>83</v>
      </c>
    </row>
    <row r="45" spans="1:8">
      <c r="A45" t="s">
        <v>39</v>
      </c>
      <c r="B45" s="73">
        <v>2.7093248954424816</v>
      </c>
      <c r="C45" s="45">
        <v>4</v>
      </c>
      <c r="D45" s="68">
        <f t="shared" ref="D45:D52" si="5">1/B45-1/C45</f>
        <v>0.11909563769268139</v>
      </c>
      <c r="E45" s="67">
        <f>VLOOKUP(A45,Players!$1:$1048576,28,FALSE)/VLOOKUP(A45,Players!$1:$1048576,7,FALSE)</f>
        <v>1.6908212560386473</v>
      </c>
      <c r="F45" s="67">
        <f>VLOOKUP(A45,Players!$1:$1048576,7,FALSE)</f>
        <v>20.7</v>
      </c>
      <c r="G45" t="s">
        <v>1729</v>
      </c>
      <c r="H45" t="s">
        <v>1752</v>
      </c>
    </row>
    <row r="46" spans="1:8">
      <c r="A46" t="s">
        <v>345</v>
      </c>
      <c r="B46" s="73">
        <v>4.1242662161611703</v>
      </c>
      <c r="C46" s="45">
        <v>5</v>
      </c>
      <c r="D46" s="68">
        <f t="shared" si="5"/>
        <v>4.2467374215913484E-2</v>
      </c>
      <c r="E46" s="67">
        <f>VLOOKUP(A46,Players!$1:$1048576,28,FALSE)/VLOOKUP(A46,Players!$1:$1048576,7,FALSE)</f>
        <v>1.5596330275229358</v>
      </c>
      <c r="F46" s="67">
        <f>VLOOKUP(A46,Players!$1:$1048576,7,FALSE)</f>
        <v>10.9</v>
      </c>
      <c r="G46" t="s">
        <v>1729</v>
      </c>
      <c r="H46" t="s">
        <v>1752</v>
      </c>
    </row>
    <row r="47" spans="1:8">
      <c r="A47" t="s">
        <v>423</v>
      </c>
      <c r="B47" s="73">
        <v>2.6455984442568372</v>
      </c>
      <c r="C47" s="45">
        <v>3.5</v>
      </c>
      <c r="D47" s="68">
        <f t="shared" si="5"/>
        <v>9.2272026672175267E-2</v>
      </c>
      <c r="E47" s="67">
        <f>VLOOKUP(A47,Players!$1:$1048576,28,FALSE)/VLOOKUP(A47,Players!$1:$1048576,7,FALSE)</f>
        <v>0.78431372549019618</v>
      </c>
      <c r="F47" s="67">
        <f>VLOOKUP(A47,Players!$1:$1048576,7,FALSE)</f>
        <v>5.0999999999999996</v>
      </c>
      <c r="G47" t="s">
        <v>1729</v>
      </c>
      <c r="H47" t="s">
        <v>1752</v>
      </c>
    </row>
    <row r="48" spans="1:8">
      <c r="A48" t="s">
        <v>606</v>
      </c>
      <c r="B48" s="73">
        <v>5.7359775170456135</v>
      </c>
      <c r="C48" s="45">
        <v>12</v>
      </c>
      <c r="D48" s="68">
        <f t="shared" si="5"/>
        <v>9.1004867440344459E-2</v>
      </c>
      <c r="E48" s="67">
        <f>VLOOKUP(A48,Players!$1:$1048576,28,FALSE)/VLOOKUP(A48,Players!$1:$1048576,7,FALSE)</f>
        <v>0.75949367088607589</v>
      </c>
      <c r="F48" s="67">
        <f>VLOOKUP(A48,Players!$1:$1048576,7,FALSE)</f>
        <v>7.9</v>
      </c>
      <c r="G48" t="s">
        <v>1729</v>
      </c>
      <c r="H48" t="s">
        <v>1752</v>
      </c>
    </row>
    <row r="49" spans="1:8">
      <c r="A49" t="s">
        <v>94</v>
      </c>
      <c r="B49" s="73">
        <v>2.8384227509736855</v>
      </c>
      <c r="C49" s="45">
        <v>5</v>
      </c>
      <c r="D49" s="68">
        <f t="shared" si="5"/>
        <v>0.15230833731760446</v>
      </c>
      <c r="E49" s="67">
        <f>VLOOKUP(A49,Players!$1:$1048576,28,FALSE)/VLOOKUP(A49,Players!$1:$1048576,7,FALSE)</f>
        <v>2.1276595744680851</v>
      </c>
      <c r="F49" s="67">
        <f>VLOOKUP(A49,Players!$1:$1048576,7,FALSE)</f>
        <v>18.8</v>
      </c>
      <c r="G49" t="s">
        <v>1729</v>
      </c>
      <c r="H49" t="s">
        <v>1753</v>
      </c>
    </row>
    <row r="50" spans="1:8">
      <c r="A50" t="s">
        <v>306</v>
      </c>
      <c r="B50" s="73">
        <v>4.5224908372450701</v>
      </c>
      <c r="C50" s="45">
        <v>9</v>
      </c>
      <c r="D50" s="68">
        <f t="shared" si="5"/>
        <v>0.1100059759075023</v>
      </c>
      <c r="E50" s="67">
        <f>VLOOKUP(A50,Players!$1:$1048576,28,FALSE)/VLOOKUP(A50,Players!$1:$1048576,7,FALSE)</f>
        <v>1.4383561643835616</v>
      </c>
      <c r="F50" s="67">
        <f>VLOOKUP(A50,Players!$1:$1048576,7,FALSE)</f>
        <v>14.6</v>
      </c>
      <c r="G50" t="s">
        <v>1729</v>
      </c>
      <c r="H50" t="s">
        <v>1753</v>
      </c>
    </row>
    <row r="51" spans="1:8">
      <c r="A51" t="s">
        <v>449</v>
      </c>
      <c r="B51" s="73">
        <v>5.0463266210300946</v>
      </c>
      <c r="C51" s="45">
        <v>9</v>
      </c>
      <c r="D51" s="68">
        <f t="shared" si="5"/>
        <v>8.7052835675962392E-2</v>
      </c>
      <c r="E51" s="67">
        <f>VLOOKUP(A51,Players!$1:$1048576,28,FALSE)/VLOOKUP(A51,Players!$1:$1048576,7,FALSE)</f>
        <v>0.42372881355932202</v>
      </c>
      <c r="F51" s="67">
        <f>VLOOKUP(A51,Players!$1:$1048576,7,FALSE)</f>
        <v>11.8</v>
      </c>
      <c r="G51" t="s">
        <v>1729</v>
      </c>
      <c r="H51" t="s">
        <v>1753</v>
      </c>
    </row>
    <row r="52" spans="1:8">
      <c r="A52" t="s">
        <v>310</v>
      </c>
      <c r="B52" s="73" t="s">
        <v>1754</v>
      </c>
      <c r="C52" s="45">
        <v>7</v>
      </c>
      <c r="D52" s="68" t="e">
        <f t="shared" si="5"/>
        <v>#VALUE!</v>
      </c>
      <c r="E52" s="67">
        <f>VLOOKUP(A52,Players!$1:$1048576,28,FALSE)/VLOOKUP(A52,Players!$1:$1048576,7,FALSE)</f>
        <v>2</v>
      </c>
      <c r="F52" s="67">
        <f>VLOOKUP(A52,Players!$1:$1048576,7,FALSE)</f>
        <v>2</v>
      </c>
      <c r="G52" t="s">
        <v>1729</v>
      </c>
      <c r="H52" t="s">
        <v>1753</v>
      </c>
    </row>
    <row r="53" spans="1:8">
      <c r="B53" s="73"/>
      <c r="D53" s="68"/>
      <c r="E53" s="67"/>
      <c r="F53" s="67"/>
    </row>
    <row r="54" spans="1:8">
      <c r="B54" s="73"/>
      <c r="D54" s="68"/>
      <c r="E54" s="67"/>
      <c r="F54" s="67"/>
    </row>
    <row r="55" spans="1:8">
      <c r="B55" s="73"/>
      <c r="D55" s="68"/>
      <c r="E55" s="67"/>
      <c r="F55" s="67"/>
    </row>
    <row r="56" spans="1:8">
      <c r="B56" s="73"/>
      <c r="D56" s="68"/>
      <c r="E56" s="67"/>
      <c r="F56" s="67"/>
    </row>
    <row r="57" spans="1:8">
      <c r="B57" s="73"/>
      <c r="D57" s="68"/>
      <c r="E57" s="67"/>
      <c r="F57" s="67"/>
    </row>
    <row r="58" spans="1:8">
      <c r="B58" s="73"/>
      <c r="D58" s="68"/>
      <c r="E58" s="67"/>
      <c r="F58" s="67"/>
    </row>
    <row r="59" spans="1:8">
      <c r="B59" s="73"/>
      <c r="D59" s="68"/>
      <c r="E59" s="67"/>
      <c r="F59" s="67"/>
    </row>
    <row r="60" spans="1:8">
      <c r="B60" s="73"/>
      <c r="D60" s="68"/>
      <c r="E60" s="67"/>
      <c r="F60" s="67"/>
    </row>
    <row r="61" spans="1:8">
      <c r="B61" s="73"/>
      <c r="D61" s="68"/>
      <c r="E61" s="67"/>
      <c r="F61" s="67"/>
    </row>
    <row r="62" spans="1:8">
      <c r="B62" s="73"/>
      <c r="D62" s="68"/>
      <c r="E62" s="67"/>
      <c r="F62" s="67"/>
    </row>
    <row r="63" spans="1:8">
      <c r="B63" s="73"/>
      <c r="D63" s="68"/>
      <c r="E63" s="67"/>
      <c r="F63" s="67"/>
    </row>
    <row r="64" spans="1:8">
      <c r="B64" s="73"/>
      <c r="D64" s="68"/>
      <c r="E64" s="67"/>
      <c r="F64" s="67"/>
    </row>
    <row r="65" spans="2:6">
      <c r="B65" s="73"/>
      <c r="D65" s="68"/>
      <c r="E65" s="67"/>
      <c r="F65" s="67"/>
    </row>
    <row r="66" spans="2:6">
      <c r="B66" s="73"/>
      <c r="D66" s="68"/>
      <c r="E66" s="67"/>
      <c r="F66" s="67"/>
    </row>
    <row r="67" spans="2:6">
      <c r="B67" s="73"/>
      <c r="D67" s="68"/>
      <c r="E67" s="67"/>
      <c r="F67" s="67"/>
    </row>
    <row r="68" spans="2:6">
      <c r="B68" s="73"/>
      <c r="D68" s="68"/>
      <c r="E68" s="67"/>
      <c r="F68" s="67"/>
    </row>
    <row r="69" spans="2:6">
      <c r="B69" s="73"/>
      <c r="D69" s="68"/>
      <c r="E69" s="67"/>
      <c r="F69" s="67"/>
    </row>
    <row r="70" spans="2:6">
      <c r="B70" s="73"/>
      <c r="D70" s="68"/>
      <c r="E70" s="67"/>
      <c r="F70" s="67"/>
    </row>
    <row r="71" spans="2:6">
      <c r="B71" s="73"/>
      <c r="D71" s="68"/>
      <c r="E71" s="67"/>
      <c r="F71" s="67"/>
    </row>
    <row r="72" spans="2:6">
      <c r="B72" s="73"/>
      <c r="D72" s="68"/>
      <c r="E72" s="67"/>
      <c r="F72" s="67"/>
    </row>
    <row r="73" spans="2:6">
      <c r="B73" s="73"/>
      <c r="D73" s="68"/>
      <c r="E73" s="67"/>
      <c r="F73" s="67"/>
    </row>
    <row r="74" spans="2:6">
      <c r="B74" s="73"/>
      <c r="D74" s="68"/>
      <c r="E74" s="67"/>
      <c r="F74" s="67"/>
    </row>
    <row r="75" spans="2:6">
      <c r="B75" s="73"/>
      <c r="D75" s="68"/>
      <c r="E75" s="67"/>
      <c r="F75" s="67"/>
    </row>
    <row r="76" spans="2:6">
      <c r="B76" s="73"/>
      <c r="D76" s="68"/>
      <c r="E76" s="67"/>
      <c r="F76" s="67"/>
    </row>
    <row r="77" spans="2:6">
      <c r="B77" s="73"/>
      <c r="D77" s="68"/>
      <c r="E77" s="67"/>
      <c r="F77" s="67"/>
    </row>
    <row r="78" spans="2:6">
      <c r="B78" s="73"/>
      <c r="D78" s="68"/>
      <c r="E78" s="67"/>
      <c r="F78" s="67"/>
    </row>
    <row r="79" spans="2:6">
      <c r="B79" s="73"/>
      <c r="D79" s="68"/>
      <c r="E79" s="67"/>
      <c r="F79" s="67"/>
    </row>
    <row r="80" spans="2:6">
      <c r="B80" s="73"/>
      <c r="D80" s="68"/>
      <c r="E80" s="67"/>
      <c r="F80" s="67"/>
    </row>
    <row r="81" spans="2:6">
      <c r="B81" s="73"/>
      <c r="D81" s="68"/>
      <c r="E81" s="67"/>
      <c r="F81" s="67"/>
    </row>
    <row r="82" spans="2:6">
      <c r="B82" s="73"/>
      <c r="D82" s="68"/>
      <c r="E82" s="67"/>
      <c r="F82" s="67"/>
    </row>
    <row r="83" spans="2:6">
      <c r="B83" s="73"/>
      <c r="D83" s="68"/>
      <c r="E83" s="67"/>
      <c r="F83" s="67"/>
    </row>
    <row r="84" spans="2:6">
      <c r="B84" s="73"/>
      <c r="D84" s="68"/>
      <c r="E84" s="67"/>
      <c r="F84" s="67"/>
    </row>
    <row r="85" spans="2:6">
      <c r="B85" s="73"/>
      <c r="D85" s="68"/>
      <c r="E85" s="67"/>
      <c r="F85" s="67"/>
    </row>
    <row r="86" spans="2:6">
      <c r="B86" s="73"/>
      <c r="D86" s="68"/>
      <c r="E86" s="67"/>
      <c r="F86" s="67"/>
    </row>
    <row r="87" spans="2:6">
      <c r="B87" s="73"/>
      <c r="D87" s="68"/>
      <c r="E87" s="67"/>
      <c r="F87" s="67"/>
    </row>
    <row r="88" spans="2:6">
      <c r="B88" s="73"/>
      <c r="D88" s="68"/>
      <c r="E88" s="67"/>
      <c r="F88" s="67"/>
    </row>
    <row r="89" spans="2:6">
      <c r="B89" s="73"/>
      <c r="D89" s="68"/>
      <c r="E89" s="67"/>
      <c r="F89" s="67"/>
    </row>
    <row r="90" spans="2:6">
      <c r="B90" s="73"/>
      <c r="D90" s="68"/>
      <c r="E90" s="67"/>
      <c r="F90" s="67"/>
    </row>
    <row r="91" spans="2:6">
      <c r="B91" s="73"/>
      <c r="D91" s="68"/>
      <c r="E91" s="67"/>
      <c r="F91" s="67"/>
    </row>
    <row r="92" spans="2:6">
      <c r="B92" s="73"/>
      <c r="D92" s="68"/>
      <c r="E92" s="67"/>
      <c r="F92" s="67"/>
    </row>
    <row r="93" spans="2:6">
      <c r="B93" s="73"/>
      <c r="D93" s="68"/>
      <c r="E93" s="67"/>
      <c r="F93" s="67"/>
    </row>
    <row r="94" spans="2:6">
      <c r="B94" s="73"/>
      <c r="D94" s="68"/>
      <c r="E94" s="67"/>
      <c r="F94" s="67"/>
    </row>
    <row r="95" spans="2:6">
      <c r="B95" s="73"/>
      <c r="D95" s="68"/>
      <c r="E95" s="67"/>
      <c r="F95" s="67"/>
    </row>
    <row r="96" spans="2:6">
      <c r="B96" s="73"/>
      <c r="D96" s="68"/>
      <c r="E96" s="67"/>
      <c r="F96" s="67"/>
    </row>
    <row r="97" spans="2:6">
      <c r="B97" s="73"/>
      <c r="D97" s="68"/>
      <c r="E97" s="67"/>
      <c r="F97" s="67"/>
    </row>
    <row r="98" spans="2:6">
      <c r="B98" s="73"/>
      <c r="D98" s="68"/>
      <c r="E98" s="67"/>
      <c r="F98" s="67"/>
    </row>
    <row r="99" spans="2:6">
      <c r="B99" s="73"/>
      <c r="D99" s="68"/>
      <c r="E99" s="67"/>
      <c r="F99" s="67"/>
    </row>
    <row r="100" spans="2:6">
      <c r="B100" s="73"/>
      <c r="D100" s="68"/>
      <c r="E100" s="67"/>
      <c r="F100" s="67"/>
    </row>
    <row r="101" spans="2:6">
      <c r="B101" s="73"/>
      <c r="D101" s="68"/>
      <c r="E101" s="67"/>
      <c r="F101" s="67"/>
    </row>
    <row r="102" spans="2:6">
      <c r="B102" s="73"/>
      <c r="D102" s="68"/>
      <c r="E102" s="67"/>
      <c r="F102" s="67"/>
    </row>
    <row r="103" spans="2:6">
      <c r="B103" s="73"/>
      <c r="D103" s="68"/>
      <c r="E103" s="67"/>
      <c r="F103" s="67"/>
    </row>
    <row r="104" spans="2:6">
      <c r="B104" s="73"/>
      <c r="D104" s="68"/>
      <c r="E104" s="67"/>
      <c r="F104" s="67"/>
    </row>
    <row r="105" spans="2:6">
      <c r="B105" s="73"/>
      <c r="D105" s="68"/>
      <c r="E105" s="67"/>
      <c r="F105" s="67"/>
    </row>
    <row r="106" spans="2:6">
      <c r="B106" s="73"/>
      <c r="D106" s="68"/>
      <c r="E106" s="67"/>
      <c r="F106" s="67"/>
    </row>
    <row r="107" spans="2:6">
      <c r="B107" s="73"/>
      <c r="D107" s="68"/>
      <c r="E107" s="67"/>
      <c r="F107" s="67"/>
    </row>
    <row r="108" spans="2:6">
      <c r="B108" s="73"/>
      <c r="D108" s="68"/>
      <c r="E108" s="67"/>
      <c r="F108" s="67"/>
    </row>
    <row r="109" spans="2:6">
      <c r="B109" s="73"/>
      <c r="D109" s="68"/>
      <c r="E109" s="67"/>
      <c r="F109" s="67"/>
    </row>
    <row r="110" spans="2:6">
      <c r="B110" s="73"/>
      <c r="D110" s="68"/>
      <c r="E110" s="67"/>
      <c r="F110" s="67"/>
    </row>
    <row r="111" spans="2:6">
      <c r="B111" s="73"/>
      <c r="D111" s="68"/>
      <c r="E111" s="67"/>
      <c r="F111" s="67"/>
    </row>
    <row r="112" spans="2:6">
      <c r="B112" s="73"/>
      <c r="D112" s="68"/>
      <c r="E112" s="67"/>
      <c r="F112" s="67"/>
    </row>
    <row r="113" spans="2:6">
      <c r="B113" s="73"/>
      <c r="D113" s="68"/>
      <c r="E113" s="67"/>
      <c r="F113" s="67"/>
    </row>
    <row r="114" spans="2:6">
      <c r="B114" s="73"/>
      <c r="D114" s="68"/>
      <c r="E114" s="67"/>
      <c r="F114" s="67"/>
    </row>
    <row r="115" spans="2:6">
      <c r="B115" s="73"/>
      <c r="D115" s="68"/>
      <c r="E115" s="67"/>
      <c r="F115" s="67"/>
    </row>
    <row r="116" spans="2:6">
      <c r="B116" s="73"/>
      <c r="D116" s="68"/>
      <c r="E116" s="67"/>
      <c r="F116" s="67"/>
    </row>
    <row r="117" spans="2:6">
      <c r="B117" s="73"/>
      <c r="D117" s="68"/>
      <c r="E117" s="67"/>
      <c r="F117" s="67"/>
    </row>
    <row r="118" spans="2:6">
      <c r="B118" s="73"/>
      <c r="D118" s="68"/>
      <c r="E118" s="67"/>
      <c r="F118" s="67"/>
    </row>
    <row r="119" spans="2:6">
      <c r="B119" s="73"/>
      <c r="D119" s="68"/>
      <c r="E119" s="67"/>
      <c r="F119" s="67"/>
    </row>
    <row r="120" spans="2:6">
      <c r="B120" s="73"/>
      <c r="D120" s="68"/>
      <c r="E120" s="67"/>
      <c r="F120" s="67"/>
    </row>
    <row r="121" spans="2:6">
      <c r="B121" s="73"/>
      <c r="D121" s="68"/>
      <c r="E121" s="67"/>
      <c r="F121" s="67"/>
    </row>
    <row r="122" spans="2:6">
      <c r="B122" s="73"/>
      <c r="D122" s="68"/>
      <c r="E122" s="67"/>
      <c r="F122" s="67"/>
    </row>
    <row r="123" spans="2:6">
      <c r="B123" s="73"/>
      <c r="D123" s="68"/>
      <c r="E123" s="67"/>
      <c r="F123" s="67"/>
    </row>
    <row r="124" spans="2:6">
      <c r="B124" s="73"/>
      <c r="D124" s="68"/>
      <c r="E124" s="67"/>
      <c r="F124" s="67"/>
    </row>
    <row r="125" spans="2:6">
      <c r="D125" s="68"/>
      <c r="E125" s="67"/>
      <c r="F125" s="67"/>
    </row>
    <row r="126" spans="2:6">
      <c r="D126" s="68"/>
      <c r="E126" s="67"/>
      <c r="F126" s="67"/>
    </row>
    <row r="127" spans="2:6">
      <c r="D127" s="68"/>
      <c r="E127" s="67"/>
      <c r="F127" s="67"/>
    </row>
    <row r="128" spans="2:6">
      <c r="D128" s="68"/>
      <c r="E128" s="67"/>
      <c r="F128" s="67"/>
    </row>
    <row r="129" spans="4:6">
      <c r="D129" s="68"/>
      <c r="E129" s="67"/>
      <c r="F129" s="67"/>
    </row>
    <row r="130" spans="4:6">
      <c r="D130" s="68"/>
      <c r="E130" s="67"/>
      <c r="F130" s="67"/>
    </row>
    <row r="131" spans="4:6">
      <c r="D131" s="68"/>
      <c r="E131" s="67"/>
      <c r="F131" s="67"/>
    </row>
    <row r="132" spans="4:6">
      <c r="D132" s="68"/>
      <c r="E132" s="67"/>
      <c r="F132" s="67"/>
    </row>
    <row r="133" spans="4:6">
      <c r="D133" s="68"/>
      <c r="E133" s="67"/>
      <c r="F133" s="67"/>
    </row>
    <row r="134" spans="4:6">
      <c r="D134" s="68"/>
      <c r="E134" s="67"/>
      <c r="F134" s="67"/>
    </row>
    <row r="135" spans="4:6">
      <c r="D135" s="68"/>
      <c r="E135" s="67"/>
      <c r="F135" s="67"/>
    </row>
    <row r="136" spans="4:6">
      <c r="D136" s="68"/>
      <c r="E136" s="67"/>
      <c r="F136" s="67"/>
    </row>
    <row r="137" spans="4:6">
      <c r="D137" s="68"/>
      <c r="E137" s="67"/>
      <c r="F137" s="67"/>
    </row>
    <row r="138" spans="4:6">
      <c r="D138" s="68"/>
      <c r="E138" s="67"/>
      <c r="F138" s="67"/>
    </row>
    <row r="139" spans="4:6">
      <c r="D139" s="68"/>
      <c r="E139" s="67"/>
      <c r="F139" s="67"/>
    </row>
    <row r="140" spans="4:6">
      <c r="D140" s="68"/>
      <c r="E140" s="67"/>
      <c r="F140" s="67"/>
    </row>
    <row r="141" spans="4:6">
      <c r="D141" s="68"/>
      <c r="E141" s="67"/>
      <c r="F141" s="67"/>
    </row>
    <row r="142" spans="4:6">
      <c r="D142" s="68"/>
      <c r="E142" s="67"/>
      <c r="F142" s="67"/>
    </row>
    <row r="143" spans="4:6">
      <c r="D143" s="68"/>
      <c r="E143" s="67"/>
      <c r="F143" s="67"/>
    </row>
    <row r="144" spans="4:6">
      <c r="D144" s="68"/>
      <c r="E144" s="67"/>
      <c r="F144" s="67"/>
    </row>
    <row r="145" spans="4:6">
      <c r="D145" s="68"/>
      <c r="E145" s="67"/>
      <c r="F145" s="67"/>
    </row>
    <row r="146" spans="4:6">
      <c r="D146" s="68"/>
      <c r="E146" s="67"/>
      <c r="F146" s="67"/>
    </row>
    <row r="147" spans="4:6">
      <c r="D147" s="68"/>
      <c r="E147" s="67"/>
      <c r="F147" s="67"/>
    </row>
    <row r="148" spans="4:6">
      <c r="D148" s="68"/>
      <c r="E148" s="67"/>
      <c r="F148" s="67"/>
    </row>
    <row r="149" spans="4:6">
      <c r="D149" s="68"/>
      <c r="E149" s="67"/>
      <c r="F149" s="67"/>
    </row>
    <row r="150" spans="4:6">
      <c r="D150" s="68"/>
      <c r="E150" s="67"/>
      <c r="F150" s="67"/>
    </row>
    <row r="151" spans="4:6">
      <c r="D151" s="68"/>
      <c r="E151" s="67"/>
      <c r="F151" s="67"/>
    </row>
    <row r="152" spans="4:6">
      <c r="D152" s="68"/>
      <c r="E152" s="67"/>
      <c r="F152" s="67"/>
    </row>
    <row r="153" spans="4:6">
      <c r="D153" s="68"/>
      <c r="E153" s="67"/>
      <c r="F153" s="67"/>
    </row>
    <row r="154" spans="4:6">
      <c r="D154" s="68"/>
      <c r="E154" s="67"/>
      <c r="F154" s="67"/>
    </row>
    <row r="155" spans="4:6">
      <c r="D155" s="68"/>
      <c r="E155" s="67"/>
      <c r="F155" s="67"/>
    </row>
    <row r="156" spans="4:6">
      <c r="D156" s="68"/>
      <c r="E156" s="67"/>
      <c r="F156" s="67"/>
    </row>
    <row r="157" spans="4:6">
      <c r="D157" s="68"/>
      <c r="E157" s="67"/>
      <c r="F157" s="67"/>
    </row>
    <row r="158" spans="4:6">
      <c r="D158" s="68"/>
      <c r="E158" s="67"/>
      <c r="F158" s="67"/>
    </row>
    <row r="159" spans="4:6">
      <c r="D159" s="68"/>
      <c r="E159" s="67"/>
      <c r="F159" s="67"/>
    </row>
    <row r="160" spans="4:6">
      <c r="D160" s="68"/>
      <c r="E160" s="67"/>
      <c r="F160" s="67"/>
    </row>
    <row r="161" spans="4:6">
      <c r="D161" s="68"/>
      <c r="E161" s="67"/>
      <c r="F161" s="67"/>
    </row>
    <row r="162" spans="4:6">
      <c r="D162" s="68"/>
      <c r="E162" s="67"/>
      <c r="F162" s="67"/>
    </row>
    <row r="163" spans="4:6">
      <c r="D163" s="68"/>
      <c r="E163" s="67"/>
      <c r="F163" s="67"/>
    </row>
    <row r="164" spans="4:6">
      <c r="D164" s="68"/>
      <c r="E164" s="67"/>
      <c r="F164" s="67"/>
    </row>
    <row r="165" spans="4:6">
      <c r="D165" s="68"/>
      <c r="E165" s="67"/>
      <c r="F165" s="67"/>
    </row>
    <row r="166" spans="4:6">
      <c r="D166" s="68"/>
      <c r="E166" s="67"/>
      <c r="F166" s="67"/>
    </row>
    <row r="167" spans="4:6">
      <c r="D167" s="68"/>
      <c r="E167" s="67"/>
      <c r="F167" s="67"/>
    </row>
    <row r="168" spans="4:6">
      <c r="D168" s="68"/>
      <c r="E168" s="67"/>
      <c r="F168" s="67"/>
    </row>
    <row r="169" spans="4:6">
      <c r="D169" s="68"/>
      <c r="E169" s="67"/>
      <c r="F169" s="67"/>
    </row>
    <row r="170" spans="4:6">
      <c r="D170" s="68"/>
      <c r="E170" s="67"/>
      <c r="F170" s="67"/>
    </row>
    <row r="171" spans="4:6">
      <c r="D171" s="68"/>
      <c r="E171" s="67"/>
      <c r="F171" s="67"/>
    </row>
    <row r="172" spans="4:6">
      <c r="D172" s="68"/>
      <c r="E172" s="67"/>
      <c r="F172" s="67"/>
    </row>
    <row r="173" spans="4:6">
      <c r="D173" s="68"/>
      <c r="E173" s="67"/>
      <c r="F173" s="67"/>
    </row>
    <row r="174" spans="4:6">
      <c r="D174" s="68"/>
      <c r="E174" s="67"/>
      <c r="F174" s="67"/>
    </row>
    <row r="175" spans="4:6">
      <c r="D175" s="68"/>
      <c r="E175" s="67"/>
      <c r="F175" s="67"/>
    </row>
    <row r="176" spans="4:6">
      <c r="D176" s="68"/>
      <c r="E176" s="67"/>
      <c r="F176" s="67"/>
    </row>
    <row r="177" spans="4:6">
      <c r="D177" s="68"/>
      <c r="E177" s="67"/>
      <c r="F177" s="67"/>
    </row>
    <row r="178" spans="4:6">
      <c r="D178" s="68"/>
      <c r="E178" s="67"/>
      <c r="F178" s="67"/>
    </row>
    <row r="179" spans="4:6">
      <c r="D179" s="68"/>
      <c r="E179" s="67"/>
      <c r="F179" s="67"/>
    </row>
    <row r="180" spans="4:6">
      <c r="D180" s="68"/>
      <c r="E180" s="67"/>
      <c r="F180" s="67"/>
    </row>
    <row r="181" spans="4:6">
      <c r="D181" s="68"/>
      <c r="E181" s="67"/>
      <c r="F181" s="67"/>
    </row>
    <row r="182" spans="4:6">
      <c r="D182" s="68"/>
      <c r="E182" s="67"/>
      <c r="F182" s="67"/>
    </row>
    <row r="183" spans="4:6">
      <c r="D183" s="68"/>
      <c r="E183" s="67"/>
      <c r="F183" s="67"/>
    </row>
    <row r="184" spans="4:6">
      <c r="D184" s="68"/>
      <c r="E184" s="67"/>
      <c r="F184" s="67"/>
    </row>
    <row r="185" spans="4:6">
      <c r="D185" s="68"/>
      <c r="E185" s="67"/>
      <c r="F185" s="67"/>
    </row>
    <row r="186" spans="4:6">
      <c r="D186" s="68"/>
      <c r="E186" s="67"/>
      <c r="F186" s="67"/>
    </row>
    <row r="187" spans="4:6">
      <c r="D187" s="68"/>
      <c r="E187" s="67"/>
      <c r="F187" s="67"/>
    </row>
    <row r="188" spans="4:6">
      <c r="D188" s="68"/>
      <c r="E188" s="67"/>
      <c r="F188" s="67"/>
    </row>
    <row r="189" spans="4:6">
      <c r="D189" s="68"/>
      <c r="E189" s="67"/>
      <c r="F189" s="67"/>
    </row>
    <row r="190" spans="4:6">
      <c r="D190" s="68"/>
      <c r="E190" s="67"/>
      <c r="F190" s="67"/>
    </row>
    <row r="191" spans="4:6">
      <c r="D191" s="68"/>
      <c r="E191" s="67"/>
      <c r="F191" s="67"/>
    </row>
    <row r="192" spans="4:6">
      <c r="D192" s="68"/>
      <c r="E192" s="67"/>
      <c r="F192" s="67"/>
    </row>
    <row r="193" spans="4:6">
      <c r="D193" s="68"/>
      <c r="E193" s="67"/>
      <c r="F193" s="67"/>
    </row>
    <row r="194" spans="4:6">
      <c r="D194" s="68"/>
      <c r="E194" s="67"/>
      <c r="F194" s="67"/>
    </row>
    <row r="195" spans="4:6">
      <c r="D195" s="68"/>
      <c r="E195" s="67"/>
      <c r="F195" s="67"/>
    </row>
    <row r="196" spans="4:6">
      <c r="D196" s="68"/>
      <c r="E196" s="67"/>
      <c r="F196" s="67"/>
    </row>
    <row r="197" spans="4:6">
      <c r="D197" s="68"/>
      <c r="E197" s="67"/>
      <c r="F197" s="67"/>
    </row>
    <row r="198" spans="4:6">
      <c r="D198" s="68"/>
      <c r="E198" s="67"/>
      <c r="F198" s="67"/>
    </row>
    <row r="199" spans="4:6">
      <c r="D199" s="68"/>
      <c r="E199" s="67"/>
      <c r="F199" s="67"/>
    </row>
    <row r="200" spans="4:6">
      <c r="D200" s="68"/>
      <c r="E200" s="67"/>
      <c r="F200" s="67"/>
    </row>
    <row r="201" spans="4:6">
      <c r="D201" s="68"/>
      <c r="E201" s="67"/>
      <c r="F201" s="67"/>
    </row>
    <row r="202" spans="4:6">
      <c r="D202" s="68"/>
      <c r="E202" s="68"/>
      <c r="F202" s="68"/>
    </row>
    <row r="203" spans="4:6">
      <c r="D203" s="68"/>
      <c r="E203" s="68"/>
      <c r="F203" s="68"/>
    </row>
    <row r="204" spans="4:6">
      <c r="D204" s="68"/>
      <c r="E204" s="68"/>
      <c r="F204" s="68"/>
    </row>
    <row r="205" spans="4:6">
      <c r="D205" s="68"/>
      <c r="E205" s="68"/>
      <c r="F205" s="68"/>
    </row>
    <row r="206" spans="4:6">
      <c r="D206" s="68"/>
      <c r="E206" s="68"/>
      <c r="F206" s="68"/>
    </row>
    <row r="207" spans="4:6">
      <c r="D207" s="68"/>
      <c r="E207" s="68"/>
      <c r="F207" s="68"/>
    </row>
    <row r="208" spans="4:6">
      <c r="D208" s="68"/>
      <c r="E208" s="68"/>
      <c r="F208" s="68"/>
    </row>
    <row r="209" spans="4:6">
      <c r="D209" s="68"/>
      <c r="E209" s="68"/>
      <c r="F209" s="68"/>
    </row>
    <row r="210" spans="4:6">
      <c r="D210" s="68"/>
      <c r="E210" s="68"/>
      <c r="F210" s="68"/>
    </row>
    <row r="211" spans="4:6">
      <c r="D211" s="68"/>
      <c r="E211" s="68"/>
      <c r="F211" s="68"/>
    </row>
    <row r="212" spans="4:6">
      <c r="D212" s="68"/>
      <c r="E212" s="68"/>
      <c r="F212" s="68"/>
    </row>
    <row r="213" spans="4:6">
      <c r="D213" s="68"/>
      <c r="E213" s="68"/>
      <c r="F213" s="68"/>
    </row>
    <row r="214" spans="4:6">
      <c r="D214" s="68"/>
      <c r="E214" s="68"/>
      <c r="F214" s="68"/>
    </row>
    <row r="215" spans="4:6">
      <c r="D215" s="68"/>
      <c r="E215" s="68"/>
      <c r="F215" s="68"/>
    </row>
    <row r="216" spans="4:6">
      <c r="D216" s="68"/>
      <c r="E216" s="68"/>
      <c r="F216" s="68"/>
    </row>
    <row r="217" spans="4:6">
      <c r="D217" s="68"/>
      <c r="E217" s="68"/>
      <c r="F217" s="68"/>
    </row>
    <row r="218" spans="4:6">
      <c r="D218" s="68"/>
      <c r="E218" s="68"/>
      <c r="F218" s="68"/>
    </row>
    <row r="219" spans="4:6">
      <c r="D219" s="68"/>
      <c r="E219" s="68"/>
      <c r="F219" s="68"/>
    </row>
    <row r="220" spans="4:6">
      <c r="D220" s="68"/>
      <c r="E220" s="68"/>
      <c r="F220" s="68"/>
    </row>
    <row r="221" spans="4:6">
      <c r="D221" s="68"/>
      <c r="E221" s="68"/>
      <c r="F221" s="68"/>
    </row>
    <row r="222" spans="4:6">
      <c r="D222" s="68"/>
      <c r="E222" s="68"/>
      <c r="F222" s="68"/>
    </row>
    <row r="223" spans="4:6">
      <c r="D223" s="68"/>
      <c r="E223" s="68"/>
      <c r="F223" s="68"/>
    </row>
    <row r="224" spans="4:6">
      <c r="D224" s="68"/>
      <c r="E224" s="68"/>
      <c r="F224" s="68"/>
    </row>
    <row r="225" spans="4:6">
      <c r="D225" s="68"/>
      <c r="E225" s="68"/>
      <c r="F225" s="68"/>
    </row>
    <row r="226" spans="4:6">
      <c r="D226" s="68"/>
      <c r="E226" s="68"/>
      <c r="F226" s="68"/>
    </row>
    <row r="227" spans="4:6">
      <c r="D227" s="68"/>
      <c r="E227" s="68"/>
      <c r="F227" s="68"/>
    </row>
    <row r="228" spans="4:6">
      <c r="D228" s="68"/>
      <c r="E228" s="68"/>
      <c r="F228" s="68"/>
    </row>
    <row r="229" spans="4:6">
      <c r="D229" s="68"/>
      <c r="E229" s="68"/>
      <c r="F229" s="68"/>
    </row>
    <row r="230" spans="4:6">
      <c r="D230" s="68"/>
      <c r="E230" s="68"/>
      <c r="F230" s="68"/>
    </row>
    <row r="231" spans="4:6">
      <c r="D231" s="68"/>
      <c r="E231" s="68"/>
      <c r="F231" s="68"/>
    </row>
    <row r="232" spans="4:6">
      <c r="D232" s="68"/>
      <c r="E232" s="68"/>
      <c r="F232" s="68"/>
    </row>
    <row r="233" spans="4:6">
      <c r="D233" s="68"/>
      <c r="E233" s="68"/>
      <c r="F233" s="68"/>
    </row>
    <row r="234" spans="4:6">
      <c r="D234" s="68"/>
      <c r="E234" s="68"/>
      <c r="F234" s="68"/>
    </row>
    <row r="235" spans="4:6">
      <c r="D235" s="68"/>
      <c r="E235" s="68"/>
      <c r="F235" s="68"/>
    </row>
    <row r="236" spans="4:6">
      <c r="D236" s="68"/>
      <c r="E236" s="68"/>
      <c r="F236" s="68"/>
    </row>
    <row r="237" spans="4:6">
      <c r="D237" s="68"/>
      <c r="E237" s="68"/>
      <c r="F237" s="68"/>
    </row>
    <row r="238" spans="4:6">
      <c r="D238" s="68"/>
      <c r="E238" s="68"/>
      <c r="F238" s="68"/>
    </row>
    <row r="239" spans="4:6">
      <c r="D239" s="68"/>
      <c r="E239" s="68"/>
      <c r="F239" s="68"/>
    </row>
    <row r="240" spans="4:6">
      <c r="D240" s="68"/>
      <c r="E240" s="68"/>
      <c r="F240" s="68"/>
    </row>
    <row r="241" spans="4:6">
      <c r="D241" s="68"/>
      <c r="E241" s="68"/>
      <c r="F241" s="68"/>
    </row>
    <row r="242" spans="4:6">
      <c r="D242" s="68"/>
      <c r="E242" s="68"/>
      <c r="F242" s="68"/>
    </row>
    <row r="243" spans="4:6">
      <c r="D243" s="68"/>
      <c r="E243" s="68"/>
      <c r="F243" s="68"/>
    </row>
    <row r="244" spans="4:6">
      <c r="D244" s="68"/>
      <c r="E244" s="68"/>
      <c r="F244" s="68"/>
    </row>
    <row r="245" spans="4:6">
      <c r="D245" s="68"/>
      <c r="E245" s="68"/>
      <c r="F245" s="68"/>
    </row>
    <row r="246" spans="4:6">
      <c r="D246" s="68"/>
      <c r="E246" s="68"/>
      <c r="F246" s="68"/>
    </row>
    <row r="247" spans="4:6">
      <c r="D247" s="68"/>
      <c r="E247" s="68"/>
      <c r="F247" s="68"/>
    </row>
    <row r="248" spans="4:6">
      <c r="D248" s="68"/>
      <c r="E248" s="68"/>
      <c r="F248" s="68"/>
    </row>
    <row r="249" spans="4:6">
      <c r="D249" s="68"/>
      <c r="E249" s="68"/>
      <c r="F249" s="68"/>
    </row>
    <row r="250" spans="4:6">
      <c r="D250" s="68"/>
      <c r="E250" s="68"/>
      <c r="F250" s="68"/>
    </row>
    <row r="251" spans="4:6">
      <c r="D251" s="68"/>
      <c r="E251" s="68"/>
      <c r="F251" s="68"/>
    </row>
    <row r="252" spans="4:6">
      <c r="D252" s="68"/>
      <c r="E252" s="68"/>
      <c r="F252" s="68"/>
    </row>
  </sheetData>
  <conditionalFormatting sqref="D2:D2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31 A33:A300">
    <cfRule type="expression" dxfId="1" priority="2">
      <formula>AND(D2&gt;0.05,E2&gt;0.85)</formula>
    </cfRule>
  </conditionalFormatting>
  <conditionalFormatting sqref="A2:A31 A33:A300">
    <cfRule type="expression" dxfId="0" priority="3">
      <formula>AND(D2&gt;0.04,E2&gt;0.6)</formula>
    </cfRule>
  </conditionalFormatting>
  <conditionalFormatting sqref="B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2025-07-11T14:04:11Z</dcterms:created>
  <dcterms:modified xsi:type="dcterms:W3CDTF">2025-07-12T23:45:27Z</dcterms:modified>
  <cp:category/>
  <cp:contentStatus/>
</cp:coreProperties>
</file>