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anjiang/Library/Mobile Documents/com~apple~CloudDocs/宏观经济学教学材料分享/我的讲义/"/>
    </mc:Choice>
  </mc:AlternateContent>
  <xr:revisionPtr revIDLastSave="0" documentId="13_ncr:1_{EAE83772-8DA0-EB4A-85A3-948F38834748}" xr6:coauthVersionLast="47" xr6:coauthVersionMax="47" xr10:uidLastSave="{00000000-0000-0000-0000-000000000000}"/>
  <bookViews>
    <workbookView xWindow="0" yWindow="760" windowWidth="30240" windowHeight="17520" xr2:uid="{A481638E-8113-1A48-8C32-17B88B05BF42}"/>
  </bookViews>
  <sheets>
    <sheet name="steady state(8-2)" sheetId="1" r:id="rId1"/>
    <sheet name="golden rule(8-3)" sheetId="2" r:id="rId2"/>
    <sheet name=" new steady state(combi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3" l="1"/>
  <c r="D14" i="3"/>
  <c r="D13" i="3"/>
  <c r="E13" i="3"/>
  <c r="F3" i="3"/>
  <c r="B3" i="3"/>
  <c r="E3" i="3" s="1"/>
  <c r="F4" i="2"/>
  <c r="G4" i="2" s="1"/>
  <c r="F3" i="2"/>
  <c r="G3" i="2" s="1"/>
  <c r="D4" i="2"/>
  <c r="D3" i="2"/>
  <c r="C13" i="2"/>
  <c r="E13" i="2" s="1"/>
  <c r="B4" i="2"/>
  <c r="C4" i="2" s="1"/>
  <c r="E4" i="2" s="1"/>
  <c r="B5" i="2"/>
  <c r="F5" i="2" s="1"/>
  <c r="G5" i="2" s="1"/>
  <c r="B6" i="2"/>
  <c r="F6" i="2" s="1"/>
  <c r="G6" i="2" s="1"/>
  <c r="B7" i="2"/>
  <c r="F7" i="2" s="1"/>
  <c r="G7" i="2" s="1"/>
  <c r="B8" i="2"/>
  <c r="F8" i="2" s="1"/>
  <c r="G8" i="2" s="1"/>
  <c r="B9" i="2"/>
  <c r="F9" i="2" s="1"/>
  <c r="G9" i="2" s="1"/>
  <c r="B10" i="2"/>
  <c r="C10" i="2" s="1"/>
  <c r="E10" i="2" s="1"/>
  <c r="B11" i="2"/>
  <c r="D11" i="2" s="1"/>
  <c r="B12" i="2"/>
  <c r="D12" i="2" s="1"/>
  <c r="B13" i="2"/>
  <c r="F13" i="2" s="1"/>
  <c r="G13" i="2" s="1"/>
  <c r="B3" i="2"/>
  <c r="C3" i="2" s="1"/>
  <c r="E3" i="2" s="1"/>
  <c r="G3" i="3" l="1"/>
  <c r="C4" i="3" s="1"/>
  <c r="B4" i="3" s="1"/>
  <c r="F4" i="3"/>
  <c r="D3" i="3"/>
  <c r="C9" i="2"/>
  <c r="E9" i="2" s="1"/>
  <c r="D10" i="2"/>
  <c r="F12" i="2"/>
  <c r="G12" i="2" s="1"/>
  <c r="C8" i="2"/>
  <c r="E8" i="2" s="1"/>
  <c r="D9" i="2"/>
  <c r="F11" i="2"/>
  <c r="G11" i="2" s="1"/>
  <c r="C6" i="2"/>
  <c r="E6" i="2" s="1"/>
  <c r="D7" i="2"/>
  <c r="C7" i="2"/>
  <c r="E7" i="2" s="1"/>
  <c r="D8" i="2"/>
  <c r="F10" i="2"/>
  <c r="G10" i="2" s="1"/>
  <c r="C5" i="2"/>
  <c r="E5" i="2" s="1"/>
  <c r="D6" i="2"/>
  <c r="D5" i="2"/>
  <c r="C12" i="2"/>
  <c r="E12" i="2" s="1"/>
  <c r="D13" i="2"/>
  <c r="C11" i="2"/>
  <c r="E11" i="2" s="1"/>
  <c r="F3" i="1"/>
  <c r="B3" i="1"/>
  <c r="E3" i="1" s="1"/>
  <c r="G3" i="1" s="1"/>
  <c r="C4" i="1" s="1"/>
  <c r="E4" i="3" l="1"/>
  <c r="G4" i="3" s="1"/>
  <c r="C5" i="3" s="1"/>
  <c r="D4" i="3"/>
  <c r="B4" i="1"/>
  <c r="F4" i="1"/>
  <c r="D3" i="1"/>
  <c r="F5" i="3" l="1"/>
  <c r="B5" i="3"/>
  <c r="E4" i="1"/>
  <c r="G4" i="1" s="1"/>
  <c r="C5" i="1" s="1"/>
  <c r="D4" i="1"/>
  <c r="D5" i="3" l="1"/>
  <c r="E5" i="3"/>
  <c r="G5" i="3" s="1"/>
  <c r="C6" i="3" s="1"/>
  <c r="F5" i="1"/>
  <c r="B5" i="1"/>
  <c r="F6" i="3" l="1"/>
  <c r="B6" i="3"/>
  <c r="E5" i="1"/>
  <c r="G5" i="1" s="1"/>
  <c r="C6" i="1" s="1"/>
  <c r="D5" i="1"/>
  <c r="E6" i="3" l="1"/>
  <c r="G6" i="3" s="1"/>
  <c r="C7" i="3" s="1"/>
  <c r="D6" i="3"/>
  <c r="B6" i="1"/>
  <c r="F6" i="1"/>
  <c r="B7" i="3" l="1"/>
  <c r="F7" i="3"/>
  <c r="E6" i="1"/>
  <c r="G6" i="1" s="1"/>
  <c r="C7" i="1" s="1"/>
  <c r="D6" i="1"/>
  <c r="E7" i="3" l="1"/>
  <c r="G7" i="3" s="1"/>
  <c r="C8" i="3" s="1"/>
  <c r="D7" i="3"/>
  <c r="B7" i="1"/>
  <c r="F7" i="1"/>
  <c r="F8" i="3" l="1"/>
  <c r="B8" i="3"/>
  <c r="D7" i="1"/>
  <c r="E7" i="1"/>
  <c r="G7" i="1" s="1"/>
  <c r="C8" i="1" s="1"/>
  <c r="D8" i="3" l="1"/>
  <c r="E8" i="3"/>
  <c r="G8" i="3" s="1"/>
  <c r="C9" i="3" s="1"/>
  <c r="F8" i="1"/>
  <c r="B8" i="1"/>
  <c r="B9" i="3" l="1"/>
  <c r="F9" i="3"/>
  <c r="E8" i="1"/>
  <c r="G8" i="1" s="1"/>
  <c r="C9" i="1" s="1"/>
  <c r="D8" i="1"/>
  <c r="E9" i="3" l="1"/>
  <c r="G9" i="3" s="1"/>
  <c r="C10" i="3" s="1"/>
  <c r="D9" i="3"/>
  <c r="B9" i="1"/>
  <c r="F9" i="1"/>
  <c r="F10" i="3" l="1"/>
  <c r="B10" i="3"/>
  <c r="E9" i="1"/>
  <c r="G9" i="1" s="1"/>
  <c r="C10" i="1" s="1"/>
  <c r="D9" i="1"/>
  <c r="D10" i="3" l="1"/>
  <c r="E10" i="3"/>
  <c r="G10" i="3" s="1"/>
  <c r="C11" i="3" s="1"/>
  <c r="F10" i="1"/>
  <c r="B10" i="1"/>
  <c r="F11" i="3" l="1"/>
  <c r="B11" i="3"/>
  <c r="E10" i="1"/>
  <c r="G10" i="1" s="1"/>
  <c r="C11" i="1" s="1"/>
  <c r="D10" i="1"/>
  <c r="E11" i="3" l="1"/>
  <c r="G11" i="3" s="1"/>
  <c r="C12" i="3" s="1"/>
  <c r="D11" i="3"/>
  <c r="F11" i="1"/>
  <c r="B11" i="1"/>
  <c r="B12" i="3" l="1"/>
  <c r="F12" i="3"/>
  <c r="E11" i="1"/>
  <c r="G11" i="1" s="1"/>
  <c r="C12" i="1" s="1"/>
  <c r="D11" i="1"/>
  <c r="E12" i="3" l="1"/>
  <c r="G12" i="3" s="1"/>
  <c r="C13" i="3" s="1"/>
  <c r="D12" i="3"/>
  <c r="B12" i="1"/>
  <c r="F12" i="1"/>
  <c r="F13" i="3" l="1"/>
  <c r="B13" i="3"/>
  <c r="E12" i="1"/>
  <c r="G12" i="1" s="1"/>
  <c r="C13" i="1" s="1"/>
  <c r="D12" i="1"/>
  <c r="G13" i="3" l="1"/>
  <c r="C14" i="3" s="1"/>
  <c r="B13" i="1"/>
  <c r="F13" i="1"/>
  <c r="B14" i="3" l="1"/>
  <c r="F14" i="3"/>
  <c r="E13" i="1"/>
  <c r="G13" i="1" s="1"/>
  <c r="C14" i="1" s="1"/>
  <c r="D13" i="1"/>
  <c r="G14" i="3" l="1"/>
  <c r="C15" i="3" s="1"/>
  <c r="B14" i="1"/>
  <c r="F14" i="1"/>
  <c r="F15" i="3" l="1"/>
  <c r="B15" i="3"/>
  <c r="D14" i="1"/>
  <c r="E14" i="1"/>
  <c r="G14" i="1" s="1"/>
  <c r="C15" i="1" s="1"/>
  <c r="E15" i="3" l="1"/>
  <c r="D15" i="3"/>
  <c r="G15" i="3"/>
  <c r="C16" i="3" s="1"/>
  <c r="B15" i="1"/>
  <c r="F15" i="1"/>
  <c r="B16" i="3" l="1"/>
  <c r="F16" i="3"/>
  <c r="D15" i="1"/>
  <c r="E15" i="1"/>
  <c r="G15" i="1" s="1"/>
  <c r="C16" i="1" s="1"/>
  <c r="E16" i="3" l="1"/>
  <c r="D16" i="3"/>
  <c r="G16" i="3"/>
  <c r="C17" i="3" s="1"/>
  <c r="B16" i="1"/>
  <c r="F16" i="1"/>
  <c r="B17" i="3" l="1"/>
  <c r="F17" i="3"/>
  <c r="D16" i="1"/>
  <c r="E16" i="1"/>
  <c r="G16" i="1" s="1"/>
  <c r="C17" i="1" s="1"/>
  <c r="D17" i="3" l="1"/>
  <c r="E17" i="3"/>
  <c r="G17" i="3"/>
  <c r="C18" i="3" s="1"/>
  <c r="B17" i="1"/>
  <c r="F17" i="1"/>
  <c r="F18" i="3" l="1"/>
  <c r="B18" i="3"/>
  <c r="E17" i="1"/>
  <c r="G17" i="1" s="1"/>
  <c r="C18" i="1" s="1"/>
  <c r="D17" i="1"/>
  <c r="D18" i="3" l="1"/>
  <c r="E18" i="3"/>
  <c r="G18" i="3"/>
  <c r="C19" i="3" s="1"/>
  <c r="F18" i="1"/>
  <c r="B18" i="1"/>
  <c r="B19" i="3" l="1"/>
  <c r="F19" i="3"/>
  <c r="E18" i="1"/>
  <c r="G18" i="1" s="1"/>
  <c r="C19" i="1" s="1"/>
  <c r="D18" i="1"/>
  <c r="D19" i="3" l="1"/>
  <c r="E19" i="3"/>
  <c r="G19" i="3"/>
  <c r="C20" i="3" s="1"/>
  <c r="F19" i="1"/>
  <c r="B19" i="1"/>
  <c r="F20" i="3" l="1"/>
  <c r="B20" i="3"/>
  <c r="E19" i="1"/>
  <c r="G19" i="1" s="1"/>
  <c r="C20" i="1" s="1"/>
  <c r="D19" i="1"/>
  <c r="D20" i="3" l="1"/>
  <c r="E20" i="3"/>
  <c r="G20" i="3"/>
  <c r="C21" i="3" s="1"/>
  <c r="B20" i="1"/>
  <c r="F20" i="1"/>
  <c r="B21" i="3" l="1"/>
  <c r="F21" i="3"/>
  <c r="E20" i="1"/>
  <c r="G20" i="1" s="1"/>
  <c r="C21" i="1" s="1"/>
  <c r="D20" i="1"/>
  <c r="E21" i="3" l="1"/>
  <c r="D21" i="3"/>
  <c r="G21" i="3"/>
  <c r="C22" i="3" s="1"/>
  <c r="F21" i="1"/>
  <c r="B21" i="1"/>
  <c r="B22" i="3" l="1"/>
  <c r="F22" i="3"/>
  <c r="E21" i="1"/>
  <c r="G21" i="1" s="1"/>
  <c r="C22" i="1" s="1"/>
  <c r="D21" i="1"/>
  <c r="E22" i="3" l="1"/>
  <c r="D22" i="3"/>
  <c r="G22" i="3"/>
  <c r="C23" i="3" s="1"/>
  <c r="B22" i="1"/>
  <c r="F22" i="1"/>
  <c r="F23" i="3" l="1"/>
  <c r="B23" i="3"/>
  <c r="D22" i="1"/>
  <c r="E22" i="1"/>
  <c r="G22" i="1" s="1"/>
  <c r="C23" i="1" s="1"/>
  <c r="D23" i="3" l="1"/>
  <c r="E23" i="3"/>
  <c r="G23" i="3"/>
  <c r="C24" i="3" s="1"/>
  <c r="F23" i="1"/>
  <c r="B23" i="1"/>
  <c r="B24" i="3" l="1"/>
  <c r="F24" i="3"/>
  <c r="D23" i="1"/>
  <c r="E23" i="1"/>
  <c r="G23" i="1" s="1"/>
  <c r="C24" i="1" s="1"/>
  <c r="E24" i="3" l="1"/>
  <c r="D24" i="3"/>
  <c r="G24" i="3"/>
  <c r="C25" i="3" s="1"/>
  <c r="F24" i="1"/>
  <c r="B24" i="1"/>
  <c r="F25" i="3" l="1"/>
  <c r="B25" i="3"/>
  <c r="E24" i="1"/>
  <c r="G24" i="1" s="1"/>
  <c r="C25" i="1" s="1"/>
  <c r="D24" i="1"/>
  <c r="D25" i="3" l="1"/>
  <c r="E25" i="3"/>
  <c r="G25" i="3"/>
  <c r="C26" i="3" s="1"/>
  <c r="B25" i="1"/>
  <c r="F25" i="1"/>
  <c r="F26" i="3" l="1"/>
  <c r="B26" i="3"/>
  <c r="E25" i="1"/>
  <c r="G25" i="1" s="1"/>
  <c r="C26" i="1" s="1"/>
  <c r="D25" i="1"/>
  <c r="E26" i="3" l="1"/>
  <c r="D26" i="3"/>
  <c r="G26" i="3"/>
  <c r="C27" i="3" s="1"/>
  <c r="F26" i="1"/>
  <c r="B26" i="1"/>
  <c r="B27" i="3" l="1"/>
  <c r="F27" i="3"/>
  <c r="E26" i="1"/>
  <c r="G26" i="1" s="1"/>
  <c r="C27" i="1" s="1"/>
  <c r="D26" i="1"/>
  <c r="D27" i="3" l="1"/>
  <c r="E27" i="3"/>
  <c r="G27" i="3"/>
  <c r="C28" i="3" s="1"/>
  <c r="B27" i="1"/>
  <c r="F27" i="1"/>
  <c r="F28" i="3" l="1"/>
  <c r="B28" i="3"/>
  <c r="E27" i="1"/>
  <c r="G27" i="1" s="1"/>
  <c r="C28" i="1" s="1"/>
  <c r="D27" i="1"/>
  <c r="E28" i="3" l="1"/>
  <c r="D28" i="3"/>
  <c r="G28" i="3"/>
  <c r="C29" i="3" s="1"/>
  <c r="B28" i="1"/>
  <c r="F28" i="1"/>
  <c r="B29" i="3" l="1"/>
  <c r="F29" i="3"/>
  <c r="E28" i="1"/>
  <c r="G28" i="1" s="1"/>
  <c r="C29" i="1" s="1"/>
  <c r="D28" i="1"/>
  <c r="D29" i="3" l="1"/>
  <c r="E29" i="3"/>
  <c r="G29" i="3"/>
  <c r="C30" i="3" s="1"/>
  <c r="B29" i="1"/>
  <c r="F29" i="1"/>
  <c r="F30" i="3" l="1"/>
  <c r="B30" i="3"/>
  <c r="E29" i="1"/>
  <c r="G29" i="1" s="1"/>
  <c r="C30" i="1" s="1"/>
  <c r="D29" i="1"/>
  <c r="D30" i="3" l="1"/>
  <c r="E30" i="3"/>
  <c r="G30" i="3"/>
  <c r="C31" i="3" s="1"/>
  <c r="F30" i="1"/>
  <c r="B30" i="1"/>
  <c r="F31" i="3" l="1"/>
  <c r="B31" i="3"/>
  <c r="E30" i="1"/>
  <c r="G30" i="1" s="1"/>
  <c r="C31" i="1" s="1"/>
  <c r="D30" i="1"/>
  <c r="D31" i="3" l="1"/>
  <c r="E31" i="3"/>
  <c r="G31" i="3"/>
  <c r="C32" i="3" s="1"/>
  <c r="F31" i="1"/>
  <c r="B31" i="1"/>
  <c r="B32" i="3" l="1"/>
  <c r="F32" i="3"/>
  <c r="D31" i="1"/>
  <c r="E31" i="1"/>
  <c r="G31" i="1" s="1"/>
  <c r="C32" i="1" s="1"/>
  <c r="D32" i="3" l="1"/>
  <c r="E32" i="3"/>
  <c r="G32" i="3"/>
  <c r="C33" i="3" s="1"/>
  <c r="F32" i="1"/>
  <c r="B32" i="1"/>
  <c r="F33" i="3" l="1"/>
  <c r="B33" i="3"/>
  <c r="D32" i="1"/>
  <c r="E32" i="1"/>
  <c r="G32" i="1" s="1"/>
  <c r="C33" i="1" s="1"/>
  <c r="D33" i="3" l="1"/>
  <c r="E33" i="3"/>
  <c r="G33" i="3"/>
  <c r="C34" i="3" s="1"/>
  <c r="F33" i="1"/>
  <c r="B33" i="1"/>
  <c r="B34" i="3" l="1"/>
  <c r="F34" i="3"/>
  <c r="E33" i="1"/>
  <c r="G33" i="1" s="1"/>
  <c r="C34" i="1" s="1"/>
  <c r="D33" i="1"/>
  <c r="E34" i="3" l="1"/>
  <c r="D34" i="3"/>
  <c r="G34" i="3"/>
  <c r="C35" i="3" s="1"/>
  <c r="F34" i="1"/>
  <c r="B34" i="1"/>
  <c r="F35" i="3" l="1"/>
  <c r="B35" i="3"/>
  <c r="D34" i="1"/>
  <c r="E34" i="1"/>
  <c r="G34" i="1" s="1"/>
  <c r="C35" i="1" s="1"/>
  <c r="E35" i="3" l="1"/>
  <c r="D35" i="3"/>
  <c r="G35" i="3"/>
  <c r="C36" i="3" s="1"/>
  <c r="F35" i="1"/>
  <c r="B35" i="1"/>
  <c r="F36" i="3" l="1"/>
  <c r="B36" i="3"/>
  <c r="E35" i="1"/>
  <c r="G35" i="1" s="1"/>
  <c r="C36" i="1" s="1"/>
  <c r="D35" i="1"/>
  <c r="E36" i="3" l="1"/>
  <c r="D36" i="3"/>
  <c r="G36" i="3"/>
  <c r="C37" i="3" s="1"/>
  <c r="F36" i="1"/>
  <c r="B36" i="1"/>
  <c r="B37" i="3" l="1"/>
  <c r="F37" i="3"/>
  <c r="E36" i="1"/>
  <c r="G36" i="1" s="1"/>
  <c r="C37" i="1" s="1"/>
  <c r="D36" i="1"/>
  <c r="D37" i="3" l="1"/>
  <c r="E37" i="3"/>
  <c r="G37" i="3"/>
  <c r="C38" i="3" s="1"/>
  <c r="F37" i="1"/>
  <c r="B37" i="1"/>
  <c r="F38" i="3" l="1"/>
  <c r="B38" i="3"/>
  <c r="D37" i="1"/>
  <c r="E37" i="1"/>
  <c r="G37" i="1" s="1"/>
  <c r="C38" i="1" s="1"/>
  <c r="D38" i="3" l="1"/>
  <c r="E38" i="3"/>
  <c r="G38" i="3" s="1"/>
  <c r="C39" i="3" s="1"/>
  <c r="F38" i="1"/>
  <c r="B38" i="1"/>
  <c r="B39" i="3" l="1"/>
  <c r="F39" i="3"/>
  <c r="E38" i="1"/>
  <c r="G38" i="1" s="1"/>
  <c r="C39" i="1" s="1"/>
  <c r="D38" i="1"/>
  <c r="D39" i="3" l="1"/>
  <c r="E39" i="3"/>
  <c r="G39" i="3"/>
  <c r="C40" i="3" s="1"/>
  <c r="F39" i="1"/>
  <c r="B39" i="1"/>
  <c r="F40" i="3" l="1"/>
  <c r="B40" i="3"/>
  <c r="E39" i="1"/>
  <c r="G39" i="1" s="1"/>
  <c r="C40" i="1" s="1"/>
  <c r="D39" i="1"/>
  <c r="D40" i="3" l="1"/>
  <c r="E40" i="3"/>
  <c r="G40" i="3"/>
  <c r="C41" i="3" s="1"/>
  <c r="F40" i="1"/>
  <c r="B40" i="1"/>
  <c r="B41" i="3" l="1"/>
  <c r="F41" i="3"/>
  <c r="E40" i="1"/>
  <c r="G40" i="1" s="1"/>
  <c r="C41" i="1" s="1"/>
  <c r="D40" i="1"/>
  <c r="D41" i="3" l="1"/>
  <c r="E41" i="3"/>
  <c r="G41" i="3"/>
  <c r="C42" i="3" s="1"/>
  <c r="F41" i="1"/>
  <c r="B41" i="1"/>
  <c r="B42" i="3" l="1"/>
  <c r="F42" i="3"/>
  <c r="E41" i="1"/>
  <c r="G41" i="1" s="1"/>
  <c r="C42" i="1" s="1"/>
  <c r="D41" i="1"/>
  <c r="D42" i="3" l="1"/>
  <c r="E42" i="3"/>
  <c r="G42" i="3"/>
  <c r="C43" i="3" s="1"/>
  <c r="F42" i="1"/>
  <c r="B42" i="1"/>
  <c r="F43" i="3" l="1"/>
  <c r="B43" i="3"/>
  <c r="D42" i="1"/>
  <c r="E42" i="1"/>
  <c r="G42" i="1" s="1"/>
  <c r="C43" i="1" s="1"/>
  <c r="D43" i="3" l="1"/>
  <c r="E43" i="3"/>
  <c r="G43" i="3"/>
  <c r="C44" i="3" s="1"/>
  <c r="F43" i="1"/>
  <c r="B43" i="1"/>
  <c r="B44" i="3" l="1"/>
  <c r="F44" i="3"/>
  <c r="E43" i="1"/>
  <c r="G43" i="1" s="1"/>
  <c r="C44" i="1" s="1"/>
  <c r="D43" i="1"/>
  <c r="E44" i="3" l="1"/>
  <c r="D44" i="3"/>
  <c r="G44" i="3"/>
  <c r="C45" i="3" s="1"/>
  <c r="F44" i="1"/>
  <c r="B44" i="1"/>
  <c r="F45" i="3" l="1"/>
  <c r="B45" i="3"/>
  <c r="D44" i="1"/>
  <c r="E44" i="1"/>
  <c r="G44" i="1" s="1"/>
  <c r="C45" i="1" s="1"/>
  <c r="E45" i="3" l="1"/>
  <c r="D45" i="3"/>
  <c r="G45" i="3"/>
  <c r="C46" i="3" s="1"/>
  <c r="F45" i="1"/>
  <c r="B45" i="1"/>
  <c r="B46" i="3" l="1"/>
  <c r="F46" i="3"/>
  <c r="D45" i="1"/>
  <c r="E45" i="1"/>
  <c r="G45" i="1" s="1"/>
  <c r="C46" i="1" s="1"/>
  <c r="E46" i="3" l="1"/>
  <c r="D46" i="3"/>
  <c r="G46" i="3"/>
  <c r="C47" i="3" s="1"/>
  <c r="F46" i="1"/>
  <c r="B46" i="1"/>
  <c r="B47" i="3" l="1"/>
  <c r="F47" i="3"/>
  <c r="D46" i="1"/>
  <c r="E46" i="1"/>
  <c r="G46" i="1" s="1"/>
  <c r="C47" i="1" s="1"/>
  <c r="D47" i="3" l="1"/>
  <c r="E47" i="3"/>
  <c r="G47" i="3"/>
  <c r="C48" i="3" s="1"/>
  <c r="F47" i="1"/>
  <c r="B47" i="1"/>
  <c r="F48" i="3" l="1"/>
  <c r="B48" i="3"/>
  <c r="D47" i="1"/>
  <c r="E47" i="1"/>
  <c r="G47" i="1" s="1"/>
  <c r="C48" i="1" s="1"/>
  <c r="E48" i="3" l="1"/>
  <c r="D48" i="3"/>
  <c r="G48" i="3"/>
  <c r="C49" i="3" s="1"/>
  <c r="F48" i="1"/>
  <c r="B48" i="1"/>
  <c r="B49" i="3" l="1"/>
  <c r="F49" i="3"/>
  <c r="E48" i="1"/>
  <c r="G48" i="1" s="1"/>
  <c r="C49" i="1" s="1"/>
  <c r="D48" i="1"/>
  <c r="D49" i="3" l="1"/>
  <c r="E49" i="3"/>
  <c r="G49" i="3"/>
  <c r="C50" i="3" s="1"/>
  <c r="F49" i="1"/>
  <c r="B49" i="1"/>
  <c r="F50" i="3" l="1"/>
  <c r="B50" i="3"/>
  <c r="E49" i="1"/>
  <c r="G49" i="1" s="1"/>
  <c r="C50" i="1" s="1"/>
  <c r="D49" i="1"/>
  <c r="D50" i="3" l="1"/>
  <c r="E50" i="3"/>
  <c r="G50" i="3"/>
  <c r="C51" i="3" s="1"/>
  <c r="F50" i="1"/>
  <c r="B50" i="1"/>
  <c r="F51" i="3" l="1"/>
  <c r="B51" i="3"/>
  <c r="D50" i="1"/>
  <c r="E50" i="1"/>
  <c r="G50" i="1" s="1"/>
  <c r="C51" i="1" s="1"/>
  <c r="E51" i="3" l="1"/>
  <c r="D51" i="3"/>
  <c r="G51" i="3"/>
  <c r="C52" i="3" s="1"/>
  <c r="F51" i="1"/>
  <c r="B51" i="1"/>
  <c r="B52" i="3" l="1"/>
  <c r="F52" i="3"/>
  <c r="E51" i="1"/>
  <c r="G51" i="1" s="1"/>
  <c r="C52" i="1" s="1"/>
  <c r="D51" i="1"/>
  <c r="D52" i="3" l="1"/>
  <c r="E52" i="3"/>
  <c r="G52" i="3"/>
  <c r="C53" i="3" s="1"/>
  <c r="F52" i="1"/>
  <c r="B52" i="1"/>
  <c r="F53" i="3" l="1"/>
  <c r="B53" i="3"/>
  <c r="D52" i="1"/>
  <c r="E52" i="1"/>
  <c r="G52" i="1" s="1"/>
  <c r="C53" i="1" s="1"/>
  <c r="D53" i="3" l="1"/>
  <c r="E53" i="3"/>
  <c r="G53" i="3"/>
  <c r="C54" i="3" s="1"/>
  <c r="F53" i="1"/>
  <c r="B53" i="1"/>
  <c r="B54" i="3" l="1"/>
  <c r="F54" i="3"/>
  <c r="E53" i="1"/>
  <c r="G53" i="1" s="1"/>
  <c r="C54" i="1" s="1"/>
  <c r="D53" i="1"/>
  <c r="E54" i="3" l="1"/>
  <c r="D54" i="3"/>
  <c r="G54" i="3"/>
  <c r="C55" i="3" s="1"/>
  <c r="F54" i="1"/>
  <c r="B54" i="1"/>
  <c r="F55" i="3" l="1"/>
  <c r="B55" i="3"/>
  <c r="E54" i="1"/>
  <c r="G54" i="1" s="1"/>
  <c r="C55" i="1" s="1"/>
  <c r="D54" i="1"/>
  <c r="E55" i="3" l="1"/>
  <c r="D55" i="3"/>
  <c r="G55" i="3"/>
  <c r="C56" i="3" s="1"/>
  <c r="F55" i="1"/>
  <c r="B55" i="1"/>
  <c r="B56" i="3" l="1"/>
  <c r="F56" i="3"/>
  <c r="E55" i="1"/>
  <c r="G55" i="1" s="1"/>
  <c r="C56" i="1" s="1"/>
  <c r="D55" i="1"/>
  <c r="E56" i="3" l="1"/>
  <c r="D56" i="3"/>
  <c r="G56" i="3"/>
  <c r="C57" i="3" s="1"/>
  <c r="F56" i="1"/>
  <c r="B56" i="1"/>
  <c r="B57" i="3" l="1"/>
  <c r="F57" i="3"/>
  <c r="D56" i="1"/>
  <c r="E56" i="1"/>
  <c r="G56" i="1" s="1"/>
  <c r="C57" i="1" s="1"/>
  <c r="D57" i="3" l="1"/>
  <c r="E57" i="3"/>
  <c r="G57" i="3"/>
  <c r="C58" i="3" s="1"/>
  <c r="F57" i="1"/>
  <c r="B57" i="1"/>
  <c r="F58" i="3" l="1"/>
  <c r="B58" i="3"/>
  <c r="E57" i="1"/>
  <c r="G57" i="1" s="1"/>
  <c r="C58" i="1" s="1"/>
  <c r="D57" i="1"/>
  <c r="D58" i="3" l="1"/>
  <c r="E58" i="3"/>
  <c r="G58" i="3"/>
  <c r="C59" i="3" s="1"/>
  <c r="F58" i="1"/>
  <c r="B58" i="1"/>
  <c r="B59" i="3" l="1"/>
  <c r="F59" i="3"/>
  <c r="D58" i="1"/>
  <c r="E58" i="1"/>
  <c r="G58" i="1" s="1"/>
  <c r="C59" i="1" s="1"/>
  <c r="D59" i="3" l="1"/>
  <c r="E59" i="3"/>
  <c r="G59" i="3"/>
  <c r="C60" i="3" s="1"/>
  <c r="F59" i="1"/>
  <c r="B59" i="1"/>
  <c r="F60" i="3" l="1"/>
  <c r="B60" i="3"/>
  <c r="E59" i="1"/>
  <c r="G59" i="1" s="1"/>
  <c r="C60" i="1" s="1"/>
  <c r="D59" i="1"/>
  <c r="D60" i="3" l="1"/>
  <c r="E60" i="3"/>
  <c r="G60" i="3"/>
  <c r="C61" i="3" s="1"/>
  <c r="F60" i="1"/>
  <c r="B60" i="1"/>
  <c r="F61" i="3" l="1"/>
  <c r="B61" i="3"/>
  <c r="E60" i="1"/>
  <c r="G60" i="1" s="1"/>
  <c r="C61" i="1" s="1"/>
  <c r="D60" i="1"/>
  <c r="D61" i="3" l="1"/>
  <c r="E61" i="3"/>
  <c r="G61" i="3" s="1"/>
  <c r="C62" i="3" s="1"/>
  <c r="F61" i="1"/>
  <c r="B61" i="1"/>
  <c r="B62" i="3" l="1"/>
  <c r="F62" i="3"/>
  <c r="D61" i="1"/>
  <c r="E61" i="1"/>
  <c r="G61" i="1" s="1"/>
  <c r="C62" i="1" s="1"/>
  <c r="D62" i="3" l="1"/>
  <c r="E62" i="3"/>
  <c r="G62" i="3"/>
  <c r="C63" i="3" s="1"/>
  <c r="F62" i="1"/>
  <c r="B62" i="1"/>
  <c r="F63" i="3" l="1"/>
  <c r="B63" i="3"/>
  <c r="E62" i="1"/>
  <c r="G62" i="1" s="1"/>
  <c r="C63" i="1" s="1"/>
  <c r="D62" i="1"/>
  <c r="D63" i="3" l="1"/>
  <c r="E63" i="3"/>
  <c r="G63" i="3"/>
  <c r="C64" i="3" s="1"/>
  <c r="F63" i="1"/>
  <c r="B63" i="1"/>
  <c r="B64" i="3" l="1"/>
  <c r="F64" i="3"/>
  <c r="E63" i="1"/>
  <c r="G63" i="1" s="1"/>
  <c r="C64" i="1" s="1"/>
  <c r="D63" i="1"/>
  <c r="E64" i="3" l="1"/>
  <c r="D64" i="3"/>
  <c r="G64" i="3"/>
  <c r="C65" i="3" s="1"/>
  <c r="F64" i="1"/>
  <c r="B64" i="1"/>
  <c r="F65" i="3" l="1"/>
  <c r="B65" i="3"/>
  <c r="E64" i="1"/>
  <c r="G64" i="1" s="1"/>
  <c r="C65" i="1" s="1"/>
  <c r="D64" i="1"/>
  <c r="E65" i="3" l="1"/>
  <c r="D65" i="3"/>
  <c r="G65" i="3"/>
  <c r="C66" i="3" s="1"/>
  <c r="F65" i="1"/>
  <c r="B65" i="1"/>
  <c r="B66" i="3" l="1"/>
  <c r="F66" i="3"/>
  <c r="E65" i="1"/>
  <c r="G65" i="1" s="1"/>
  <c r="C66" i="1" s="1"/>
  <c r="D65" i="1"/>
  <c r="E66" i="3" l="1"/>
  <c r="D66" i="3"/>
  <c r="G66" i="3"/>
  <c r="C67" i="3" s="1"/>
  <c r="F66" i="1"/>
  <c r="B66" i="1"/>
  <c r="B67" i="3" l="1"/>
  <c r="F67" i="3"/>
  <c r="D66" i="1"/>
  <c r="E66" i="1"/>
  <c r="G66" i="1" s="1"/>
  <c r="C67" i="1" s="1"/>
  <c r="D67" i="3" l="1"/>
  <c r="E67" i="3"/>
  <c r="G67" i="3"/>
  <c r="C68" i="3" s="1"/>
  <c r="F67" i="1"/>
  <c r="B67" i="1"/>
  <c r="F68" i="3" l="1"/>
  <c r="B68" i="3"/>
  <c r="E67" i="1"/>
  <c r="G67" i="1" s="1"/>
  <c r="C68" i="1" s="1"/>
  <c r="D67" i="1"/>
  <c r="E68" i="3" l="1"/>
  <c r="D68" i="3"/>
  <c r="G68" i="3"/>
  <c r="C69" i="3" s="1"/>
  <c r="F68" i="1"/>
  <c r="B68" i="1"/>
  <c r="B69" i="3" l="1"/>
  <c r="F69" i="3"/>
  <c r="D68" i="1"/>
  <c r="E68" i="1"/>
  <c r="G68" i="1" s="1"/>
  <c r="C69" i="1" s="1"/>
  <c r="D69" i="3" l="1"/>
  <c r="E69" i="3"/>
  <c r="G69" i="3"/>
  <c r="C70" i="3" s="1"/>
  <c r="F69" i="1"/>
  <c r="B69" i="1"/>
  <c r="F70" i="3" l="1"/>
  <c r="B70" i="3"/>
  <c r="E69" i="1"/>
  <c r="G69" i="1" s="1"/>
  <c r="C70" i="1" s="1"/>
  <c r="D69" i="1"/>
  <c r="D70" i="3" l="1"/>
  <c r="E70" i="3"/>
  <c r="G70" i="3"/>
  <c r="C71" i="3" s="1"/>
  <c r="F70" i="1"/>
  <c r="B70" i="1"/>
  <c r="B71" i="3" l="1"/>
  <c r="F71" i="3"/>
  <c r="D70" i="1"/>
  <c r="E70" i="1"/>
  <c r="G70" i="1" s="1"/>
  <c r="C71" i="1" s="1"/>
  <c r="D71" i="3" l="1"/>
  <c r="E71" i="3"/>
  <c r="G71" i="3"/>
  <c r="C72" i="3" s="1"/>
  <c r="F71" i="1"/>
  <c r="B71" i="1"/>
  <c r="B72" i="3" l="1"/>
  <c r="F72" i="3"/>
  <c r="D71" i="1"/>
  <c r="E71" i="1"/>
  <c r="G71" i="1" s="1"/>
  <c r="C72" i="1" s="1"/>
  <c r="D72" i="3" l="1"/>
  <c r="E72" i="3"/>
  <c r="G72" i="3"/>
  <c r="C73" i="3" s="1"/>
  <c r="F72" i="1"/>
  <c r="B72" i="1"/>
  <c r="F73" i="3" l="1"/>
  <c r="B73" i="3"/>
  <c r="D72" i="1"/>
  <c r="E72" i="1"/>
  <c r="G72" i="1" s="1"/>
  <c r="C73" i="1" s="1"/>
  <c r="D73" i="3" l="1"/>
  <c r="E73" i="3"/>
  <c r="G73" i="3"/>
  <c r="C74" i="3" s="1"/>
  <c r="F73" i="1"/>
  <c r="B73" i="1"/>
  <c r="B74" i="3" l="1"/>
  <c r="F74" i="3"/>
  <c r="E73" i="1"/>
  <c r="G73" i="1" s="1"/>
  <c r="C74" i="1" s="1"/>
  <c r="D73" i="1"/>
  <c r="E74" i="3" l="1"/>
  <c r="D74" i="3"/>
  <c r="G74" i="3"/>
  <c r="C75" i="3" s="1"/>
  <c r="F74" i="1"/>
  <c r="B74" i="1"/>
  <c r="F75" i="3" l="1"/>
  <c r="B75" i="3"/>
  <c r="E74" i="1"/>
  <c r="G74" i="1" s="1"/>
  <c r="C75" i="1" s="1"/>
  <c r="D74" i="1"/>
  <c r="E75" i="3" l="1"/>
  <c r="D75" i="3"/>
  <c r="G75" i="3"/>
  <c r="C76" i="3" s="1"/>
  <c r="F75" i="1"/>
  <c r="B75" i="1"/>
  <c r="F76" i="3" l="1"/>
  <c r="B76" i="3"/>
  <c r="E75" i="1"/>
  <c r="G75" i="1" s="1"/>
  <c r="C76" i="1" s="1"/>
  <c r="D75" i="1"/>
  <c r="E76" i="3" l="1"/>
  <c r="D76" i="3"/>
  <c r="G76" i="3"/>
  <c r="C77" i="3" s="1"/>
  <c r="F76" i="1"/>
  <c r="B76" i="1"/>
  <c r="B77" i="3" l="1"/>
  <c r="F77" i="3"/>
  <c r="D76" i="1"/>
  <c r="E76" i="1"/>
  <c r="G76" i="1" s="1"/>
  <c r="C77" i="1" s="1"/>
  <c r="D77" i="3" l="1"/>
  <c r="E77" i="3"/>
  <c r="G77" i="3"/>
  <c r="C78" i="3" s="1"/>
  <c r="F77" i="1"/>
  <c r="B77" i="1"/>
  <c r="F78" i="3" l="1"/>
  <c r="B78" i="3"/>
  <c r="E77" i="1"/>
  <c r="G77" i="1" s="1"/>
  <c r="C78" i="1" s="1"/>
  <c r="D77" i="1"/>
  <c r="D78" i="3" l="1"/>
  <c r="E78" i="3"/>
  <c r="G78" i="3"/>
  <c r="C79" i="3" s="1"/>
  <c r="F78" i="1"/>
  <c r="B78" i="1"/>
  <c r="B79" i="3" l="1"/>
  <c r="F79" i="3"/>
  <c r="E78" i="1"/>
  <c r="G78" i="1" s="1"/>
  <c r="C79" i="1" s="1"/>
  <c r="D78" i="1"/>
  <c r="D79" i="3" l="1"/>
  <c r="E79" i="3"/>
  <c r="G79" i="3"/>
  <c r="C80" i="3" s="1"/>
  <c r="F79" i="1"/>
  <c r="B79" i="1"/>
  <c r="F80" i="3" l="1"/>
  <c r="B80" i="3"/>
  <c r="E79" i="1"/>
  <c r="G79" i="1" s="1"/>
  <c r="C80" i="1" s="1"/>
  <c r="D79" i="1"/>
  <c r="D80" i="3" l="1"/>
  <c r="E80" i="3"/>
  <c r="G80" i="3"/>
  <c r="C81" i="3" s="1"/>
  <c r="F80" i="1"/>
  <c r="B80" i="1"/>
  <c r="B81" i="3" l="1"/>
  <c r="F81" i="3"/>
  <c r="E80" i="1"/>
  <c r="G80" i="1" s="1"/>
  <c r="C81" i="1" s="1"/>
  <c r="D80" i="1"/>
  <c r="D81" i="3" l="1"/>
  <c r="E81" i="3"/>
  <c r="G81" i="3"/>
  <c r="C82" i="3" s="1"/>
  <c r="F81" i="1"/>
  <c r="B81" i="1"/>
  <c r="B82" i="3" l="1"/>
  <c r="F82" i="3"/>
  <c r="E81" i="1"/>
  <c r="G81" i="1" s="1"/>
  <c r="C82" i="1" s="1"/>
  <c r="D81" i="1"/>
  <c r="D82" i="3" l="1"/>
  <c r="E82" i="3"/>
  <c r="G82" i="3"/>
  <c r="C83" i="3" s="1"/>
  <c r="F82" i="1"/>
  <c r="B82" i="1"/>
  <c r="F83" i="3" l="1"/>
  <c r="B83" i="3"/>
  <c r="D82" i="1"/>
  <c r="E82" i="1"/>
  <c r="G82" i="1" s="1"/>
  <c r="C83" i="1" s="1"/>
  <c r="D83" i="3" l="1"/>
  <c r="E83" i="3"/>
  <c r="G83" i="3"/>
  <c r="C84" i="3" s="1"/>
  <c r="F83" i="1"/>
  <c r="B83" i="1"/>
  <c r="B84" i="3" l="1"/>
  <c r="F84" i="3"/>
  <c r="E83" i="1"/>
  <c r="G83" i="1" s="1"/>
  <c r="C84" i="1" s="1"/>
  <c r="D83" i="1"/>
  <c r="E84" i="3" l="1"/>
  <c r="D84" i="3"/>
  <c r="G84" i="3"/>
  <c r="C85" i="3" s="1"/>
  <c r="F84" i="1"/>
  <c r="B84" i="1"/>
  <c r="F85" i="3" l="1"/>
  <c r="B85" i="3"/>
  <c r="D84" i="1"/>
  <c r="E84" i="1"/>
  <c r="G84" i="1" s="1"/>
  <c r="C85" i="1" s="1"/>
  <c r="E85" i="3" l="1"/>
  <c r="D85" i="3"/>
  <c r="G85" i="3"/>
  <c r="C86" i="3" s="1"/>
  <c r="F85" i="1"/>
  <c r="B85" i="1"/>
  <c r="F86" i="3" l="1"/>
  <c r="B86" i="3"/>
  <c r="D85" i="1"/>
  <c r="E85" i="1"/>
  <c r="G85" i="1" s="1"/>
  <c r="C86" i="1" s="1"/>
  <c r="E86" i="3" l="1"/>
  <c r="D86" i="3"/>
  <c r="G86" i="3"/>
  <c r="C87" i="3" s="1"/>
  <c r="F86" i="1"/>
  <c r="B86" i="1"/>
  <c r="B87" i="3" l="1"/>
  <c r="F87" i="3"/>
  <c r="D86" i="1"/>
  <c r="E86" i="1"/>
  <c r="G86" i="1" s="1"/>
  <c r="C87" i="1" s="1"/>
  <c r="D87" i="3" l="1"/>
  <c r="E87" i="3"/>
  <c r="G87" i="3"/>
  <c r="C88" i="3" s="1"/>
  <c r="F87" i="1"/>
  <c r="B87" i="1"/>
  <c r="F88" i="3" l="1"/>
  <c r="B88" i="3"/>
  <c r="D87" i="1"/>
  <c r="E87" i="1"/>
  <c r="G87" i="1" s="1"/>
  <c r="C88" i="1" s="1"/>
  <c r="E88" i="3" l="1"/>
  <c r="D88" i="3"/>
  <c r="G88" i="3"/>
  <c r="C89" i="3" s="1"/>
  <c r="F88" i="1"/>
  <c r="B88" i="1"/>
  <c r="B89" i="3" l="1"/>
  <c r="F89" i="3"/>
  <c r="E88" i="1"/>
  <c r="G88" i="1" s="1"/>
  <c r="C89" i="1" s="1"/>
  <c r="D88" i="1"/>
  <c r="D89" i="3" l="1"/>
  <c r="E89" i="3"/>
  <c r="G89" i="3"/>
  <c r="C90" i="3" s="1"/>
  <c r="F89" i="1"/>
  <c r="B89" i="1"/>
  <c r="F90" i="3" l="1"/>
  <c r="B90" i="3"/>
  <c r="E89" i="1"/>
  <c r="G89" i="1" s="1"/>
  <c r="C90" i="1" s="1"/>
  <c r="D89" i="1"/>
  <c r="D90" i="3" l="1"/>
  <c r="E90" i="3"/>
  <c r="G90" i="3"/>
  <c r="C91" i="3" s="1"/>
  <c r="F90" i="1"/>
  <c r="B90" i="1"/>
  <c r="B91" i="3" l="1"/>
  <c r="F91" i="3"/>
  <c r="D90" i="1"/>
  <c r="E90" i="1"/>
  <c r="G90" i="1" s="1"/>
  <c r="C91" i="1" s="1"/>
  <c r="E91" i="3" l="1"/>
  <c r="D91" i="3"/>
  <c r="G91" i="3"/>
  <c r="C92" i="3" s="1"/>
  <c r="B91" i="1"/>
  <c r="F91" i="1"/>
  <c r="B92" i="3" l="1"/>
  <c r="F92" i="3"/>
  <c r="E91" i="1"/>
  <c r="G91" i="1" s="1"/>
  <c r="C92" i="1" s="1"/>
  <c r="D91" i="1"/>
  <c r="D92" i="3" l="1"/>
  <c r="E92" i="3"/>
  <c r="G92" i="3"/>
  <c r="C93" i="3" s="1"/>
  <c r="F92" i="1"/>
  <c r="B92" i="1"/>
  <c r="F93" i="3" l="1"/>
  <c r="B93" i="3"/>
  <c r="D92" i="1"/>
  <c r="E92" i="1"/>
  <c r="G92" i="1" s="1"/>
  <c r="C93" i="1" s="1"/>
  <c r="D93" i="3" l="1"/>
  <c r="E93" i="3"/>
  <c r="G93" i="3"/>
  <c r="C94" i="3" s="1"/>
  <c r="F93" i="1"/>
  <c r="B93" i="1"/>
  <c r="B94" i="3" l="1"/>
  <c r="F94" i="3"/>
  <c r="E93" i="1"/>
  <c r="G93" i="1" s="1"/>
  <c r="C94" i="1" s="1"/>
  <c r="D93" i="1"/>
  <c r="E94" i="3" l="1"/>
  <c r="D94" i="3"/>
  <c r="G94" i="3"/>
  <c r="C95" i="3" s="1"/>
  <c r="F94" i="1"/>
  <c r="B94" i="1"/>
  <c r="F95" i="3" l="1"/>
  <c r="B95" i="3"/>
  <c r="E94" i="1"/>
  <c r="G94" i="1" s="1"/>
  <c r="C95" i="1" s="1"/>
  <c r="D94" i="1"/>
  <c r="D95" i="3" l="1"/>
  <c r="E95" i="3"/>
  <c r="G95" i="3"/>
  <c r="C96" i="3" s="1"/>
  <c r="F95" i="1"/>
  <c r="B95" i="1"/>
  <c r="B96" i="3" l="1"/>
  <c r="F96" i="3"/>
  <c r="D95" i="1"/>
  <c r="E95" i="1"/>
  <c r="G95" i="1" s="1"/>
  <c r="C96" i="1" s="1"/>
  <c r="E96" i="3" l="1"/>
  <c r="D96" i="3"/>
  <c r="G96" i="3"/>
  <c r="C97" i="3" s="1"/>
  <c r="F96" i="1"/>
  <c r="B96" i="1"/>
  <c r="B97" i="3" l="1"/>
  <c r="F97" i="3"/>
  <c r="D96" i="1"/>
  <c r="E96" i="1"/>
  <c r="G96" i="1" s="1"/>
  <c r="C97" i="1" s="1"/>
  <c r="D97" i="3" l="1"/>
  <c r="E97" i="3"/>
  <c r="G97" i="3"/>
  <c r="C98" i="3" s="1"/>
  <c r="F97" i="1"/>
  <c r="B97" i="1"/>
  <c r="F98" i="3" l="1"/>
  <c r="B98" i="3"/>
  <c r="E97" i="1"/>
  <c r="G97" i="1" s="1"/>
  <c r="C98" i="1" s="1"/>
  <c r="D97" i="1"/>
  <c r="D98" i="3" l="1"/>
  <c r="E98" i="3"/>
  <c r="G98" i="3"/>
  <c r="C99" i="3" s="1"/>
  <c r="F98" i="1"/>
  <c r="B98" i="1"/>
  <c r="B99" i="3" l="1"/>
  <c r="F99" i="3"/>
  <c r="D98" i="1"/>
  <c r="E98" i="1"/>
  <c r="G98" i="1" s="1"/>
  <c r="C99" i="1" s="1"/>
  <c r="E99" i="3" l="1"/>
  <c r="D99" i="3"/>
  <c r="G99" i="3"/>
  <c r="C100" i="3" s="1"/>
  <c r="F99" i="1"/>
  <c r="B99" i="1"/>
  <c r="F100" i="3" l="1"/>
  <c r="B100" i="3"/>
  <c r="E99" i="1"/>
  <c r="G99" i="1" s="1"/>
  <c r="C100" i="1" s="1"/>
  <c r="D99" i="1"/>
  <c r="D100" i="3" l="1"/>
  <c r="E100" i="3"/>
  <c r="G100" i="3"/>
  <c r="B100" i="1"/>
  <c r="F100" i="1"/>
  <c r="D100" i="1" l="1"/>
  <c r="E100" i="1"/>
  <c r="G100" i="1" s="1"/>
</calcChain>
</file>

<file path=xl/sharedStrings.xml><?xml version="1.0" encoding="utf-8"?>
<sst xmlns="http://schemas.openxmlformats.org/spreadsheetml/2006/main" count="24" uniqueCount="18">
  <si>
    <t>Time</t>
  </si>
  <si>
    <t>y</t>
  </si>
  <si>
    <t>k</t>
  </si>
  <si>
    <t>c</t>
  </si>
  <si>
    <t>i</t>
  </si>
  <si>
    <t>depreciation</t>
  </si>
  <si>
    <t>change of k</t>
  </si>
  <si>
    <t>find out the steady state</t>
  </si>
  <si>
    <t>find out the golden rule level of capital</t>
  </si>
  <si>
    <t>s</t>
  </si>
  <si>
    <t>k*</t>
  </si>
  <si>
    <t>y*</t>
  </si>
  <si>
    <t>c*</t>
  </si>
  <si>
    <t>delta k*</t>
  </si>
  <si>
    <t>MPK</t>
  </si>
  <si>
    <t>MPK - delta</t>
  </si>
  <si>
    <t>find out the new steady state with a higher 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</si>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</sst>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state(8-2)'!$C$3:$C$100</c:f>
              <c:numCache>
                <c:formatCode>General</c:formatCode>
                <c:ptCount val="98"/>
                <c:pt idx="0">
                  <c:v>4</c:v>
                </c:pt>
                <c:pt idx="1">
                  <c:v>4.2</c:v>
                </c:pt>
                <c:pt idx="2">
                  <c:v>4.3948170459575762</c:v>
                </c:pt>
                <c:pt idx="3">
                  <c:v>4.5842499095952007</c:v>
                </c:pt>
                <c:pt idx="4">
                  <c:v>4.7681507641872729</c:v>
                </c:pt>
                <c:pt idx="5">
                  <c:v>4.9464185594549104</c:v>
                </c:pt>
                <c:pt idx="6">
                  <c:v>5.1189930629843214</c:v>
                </c:pt>
                <c:pt idx="7">
                  <c:v>5.2858495122184586</c:v>
                </c:pt>
                <c:pt idx="8">
                  <c:v>5.4469938238959488</c:v>
                </c:pt>
                <c:pt idx="9">
                  <c:v>5.6024583110045132</c:v>
                </c:pt>
                <c:pt idx="10">
                  <c:v>5.7522978606790822</c:v>
                </c:pt>
                <c:pt idx="11">
                  <c:v>5.8965865298721338</c:v>
                </c:pt>
                <c:pt idx="12">
                  <c:v>6.0354145189645756</c:v>
                </c:pt>
                <c:pt idx="13">
                  <c:v>6.168885486710292</c:v>
                </c:pt>
                <c:pt idx="14">
                  <c:v>6.2971141729787901</c:v>
                </c:pt>
                <c:pt idx="15">
                  <c:v>6.4202242986564633</c:v>
                </c:pt>
                <c:pt idx="16">
                  <c:v>6.5383467147768179</c:v>
                </c:pt>
                <c:pt idx="17">
                  <c:v>6.6516177754703367</c:v>
                </c:pt>
                <c:pt idx="18">
                  <c:v>6.7601779116573848</c:v>
                </c:pt>
                <c:pt idx="19">
                  <c:v>6.8641703845581929</c:v>
                </c:pt>
                <c:pt idx="20">
                  <c:v>6.9637402000701973</c:v>
                </c:pt>
                <c:pt idx="21">
                  <c:v>7.0590331668741202</c:v>
                </c:pt>
                <c:pt idx="22">
                  <c:v>7.1501950827860679</c:v>
                </c:pt>
                <c:pt idx="23">
                  <c:v>7.23737103538389</c:v>
                </c:pt>
                <c:pt idx="24">
                  <c:v>7.3207048043124425</c:v>
                </c:pt>
                <c:pt idx="25">
                  <c:v>7.4003383539242424</c:v>
                </c:pt>
                <c:pt idx="26">
                  <c:v>7.476411406049122</c:v>
                </c:pt>
                <c:pt idx="27">
                  <c:v>7.5490610837180832</c:v>
                </c:pt>
                <c:pt idx="28">
                  <c:v>7.6184216176014541</c:v>
                </c:pt>
                <c:pt idx="29">
                  <c:v>7.6846241077678403</c:v>
                </c:pt>
                <c:pt idx="30">
                  <c:v>7.7477963341359422</c:v>
                </c:pt>
                <c:pt idx="31">
                  <c:v>7.8080626096831871</c:v>
                </c:pt>
                <c:pt idx="32">
                  <c:v>7.8655436710999123</c:v>
                </c:pt>
                <c:pt idx="33">
                  <c:v>7.9203566021415615</c:v>
                </c:pt>
                <c:pt idx="34">
                  <c:v>7.9726147854396867</c:v>
                </c:pt>
                <c:pt idx="35">
                  <c:v>8.0224278789905075</c:v>
                </c:pt>
                <c:pt idx="36">
                  <c:v>8.0699018139521677</c:v>
                </c:pt>
                <c:pt idx="37">
                  <c:v>8.1151388107528213</c:v>
                </c:pt>
                <c:pt idx="38">
                  <c:v>8.1582374108453219</c:v>
                </c:pt>
                <c:pt idx="39">
                  <c:v>8.1992925217440078</c:v>
                </c:pt>
                <c:pt idx="40">
                  <c:v>8.2383954732482358</c:v>
                </c:pt>
                <c:pt idx="41">
                  <c:v>8.2756340829987973</c:v>
                </c:pt>
                <c:pt idx="42">
                  <c:v>8.3110927297298947</c:v>
                </c:pt>
                <c:pt idx="43">
                  <c:v>8.3448524327733242</c:v>
                </c:pt>
                <c:pt idx="44">
                  <c:v>8.3769909365451944</c:v>
                </c:pt>
                <c:pt idx="45">
                  <c:v>8.4075827989008527</c:v>
                </c:pt>
                <c:pt idx="46">
                  <c:v>8.4366994823825596</c:v>
                </c:pt>
                <c:pt idx="47">
                  <c:v>8.4644094475084053</c:v>
                </c:pt>
                <c:pt idx="48">
                  <c:v>8.4907782473615967</c:v>
                </c:pt>
                <c:pt idx="49">
                  <c:v>8.5158686228378127</c:v>
                </c:pt>
                <c:pt idx="50">
                  <c:v>8.5397405979960919</c:v>
                </c:pt>
                <c:pt idx="51">
                  <c:v>8.562451575036766</c:v>
                </c:pt>
                <c:pt idx="52">
                  <c:v>8.5840564284992613</c:v>
                </c:pt>
                <c:pt idx="53">
                  <c:v>8.6046075983340842</c:v>
                </c:pt>
                <c:pt idx="54">
                  <c:v>8.6241551815577555</c:v>
                </c:pt>
                <c:pt idx="55">
                  <c:v>8.6427470222476366</c:v>
                </c:pt>
                <c:pt idx="56">
                  <c:v>8.6604287996760849</c:v>
                </c:pt>
                <c:pt idx="57">
                  <c:v>8.6772441144208816</c:v>
                </c:pt>
                <c:pt idx="58">
                  <c:v>8.6932345723217725</c:v>
                </c:pt>
                <c:pt idx="59">
                  <c:v>8.7084398661819264</c:v>
                </c:pt>
                <c:pt idx="60">
                  <c:v>8.7228978551383811</c:v>
                </c:pt>
                <c:pt idx="61">
                  <c:v>8.7366446416476471</c:v>
                </c:pt>
                <c:pt idx="62">
                  <c:v>8.7497146460518493</c:v>
                </c:pt>
                <c:pt idx="63">
                  <c:v>8.7621406787074285</c:v>
                </c:pt>
                <c:pt idx="64">
                  <c:v>8.7739540096728188</c:v>
                </c:pt>
                <c:pt idx="65">
                  <c:v>8.7851844359638687</c:v>
                </c:pt>
                <c:pt idx="66">
                  <c:v>8.7958603463963119</c:v>
                </c:pt>
                <c:pt idx="67">
                  <c:v>8.8060087840435912</c:v>
                </c:pt>
                <c:pt idx="68">
                  <c:v>8.8156555063458679</c:v>
                </c:pt>
                <c:pt idx="69">
                  <c:v>8.8248250429123676</c:v>
                </c:pt>
                <c:pt idx="70">
                  <c:v>8.8335407510644188</c:v>
                </c:pt>
                <c:pt idx="71">
                  <c:v>8.8418248691707824</c:v>
                </c:pt>
                <c:pt idx="72">
                  <c:v>8.8496985678302469</c:v>
                </c:pt>
                <c:pt idx="73">
                  <c:v>8.857181998959101</c:v>
                </c:pt>
                <c:pt idx="74">
                  <c:v>8.8642943428430954</c:v>
                </c:pt>
                <c:pt idx="75">
                  <c:v>8.871053853214887</c:v>
                </c:pt>
                <c:pt idx="76">
                  <c:v>8.8774779004188975</c:v>
                </c:pt>
                <c:pt idx="77">
                  <c:v>8.8835830127259907</c:v>
                </c:pt>
                <c:pt idx="78">
                  <c:v>8.8893849158604876</c:v>
                </c:pt>
                <c:pt idx="79">
                  <c:v>8.8948985708018231</c:v>
                </c:pt>
                <c:pt idx="80">
                  <c:v>8.9001382099226785</c:v>
                </c:pt>
                <c:pt idx="81">
                  <c:v>8.9051173715247103</c:v>
                </c:pt>
                <c:pt idx="82">
                  <c:v>8.9098489328320625</c:v>
                </c:pt>
                <c:pt idx="83">
                  <c:v>8.9143451415018156</c:v>
                </c:pt>
                <c:pt idx="84">
                  <c:v>8.9186176457092898</c:v>
                </c:pt>
                <c:pt idx="85">
                  <c:v>8.9226775228648219</c:v>
                </c:pt>
                <c:pt idx="86">
                  <c:v>8.9265353070171987</c:v>
                </c:pt>
                <c:pt idx="87">
                  <c:v>8.9302010149975164</c:v>
                </c:pt>
                <c:pt idx="88">
                  <c:v>8.933684171355635</c:v>
                </c:pt>
                <c:pt idx="89">
                  <c:v>8.9369938321399047</c:v>
                </c:pt>
                <c:pt idx="90">
                  <c:v>8.9401386075692049</c:v>
                </c:pt>
                <c:pt idx="91">
                  <c:v>8.9431266836447687</c:v>
                </c:pt>
                <c:pt idx="92">
                  <c:v>8.9459658427476541</c:v>
                </c:pt>
                <c:pt idx="93">
                  <c:v>8.948663483266122</c:v>
                </c:pt>
                <c:pt idx="94">
                  <c:v>8.9512266382955961</c:v>
                </c:pt>
                <c:pt idx="95">
                  <c:v>8.9536619934523323</c:v>
                </c:pt>
                <c:pt idx="96">
                  <c:v>8.9559759038403541</c:v>
                </c:pt>
                <c:pt idx="97">
                  <c:v>8.9581744102097147</c:v>
                </c:pt>
              </c:numCache>
            </c:numRef>
          </c:xVal>
          <c:yVal>
            <c:numRef>
              <c:f>'steady state(8-2)'!$B$3:$B$100</c:f>
              <c:numCache>
                <c:formatCode>General</c:formatCode>
                <c:ptCount val="98"/>
                <c:pt idx="0">
                  <c:v>2</c:v>
                </c:pt>
                <c:pt idx="1">
                  <c:v>2.0493901531919199</c:v>
                </c:pt>
                <c:pt idx="2">
                  <c:v>2.0963818941112748</c:v>
                </c:pt>
                <c:pt idx="3">
                  <c:v>2.1410861518386413</c:v>
                </c:pt>
                <c:pt idx="4">
                  <c:v>2.1836095722878834</c:v>
                </c:pt>
                <c:pt idx="5">
                  <c:v>2.2240545315830076</c:v>
                </c:pt>
                <c:pt idx="6">
                  <c:v>2.2625191851085642</c:v>
                </c:pt>
                <c:pt idx="7">
                  <c:v>2.2990975429977865</c:v>
                </c:pt>
                <c:pt idx="8">
                  <c:v>2.3338795649938642</c:v>
                </c:pt>
                <c:pt idx="9">
                  <c:v>2.3669512692500692</c:v>
                </c:pt>
                <c:pt idx="10">
                  <c:v>2.3983948508698649</c:v>
                </c:pt>
                <c:pt idx="11">
                  <c:v>2.4282888069321849</c:v>
                </c:pt>
                <c:pt idx="12">
                  <c:v>2.4567080654739128</c:v>
                </c:pt>
                <c:pt idx="13">
                  <c:v>2.4837241164650901</c:v>
                </c:pt>
                <c:pt idx="14">
                  <c:v>2.5094051432518403</c:v>
                </c:pt>
                <c:pt idx="15">
                  <c:v>2.5338161532866712</c:v>
                </c:pt>
                <c:pt idx="16">
                  <c:v>2.5570191072373349</c:v>
                </c:pt>
                <c:pt idx="17">
                  <c:v>2.5790730457802735</c:v>
                </c:pt>
                <c:pt idx="18">
                  <c:v>2.6000342135551571</c:v>
                </c:pt>
                <c:pt idx="19">
                  <c:v>2.6199561798927462</c:v>
                </c:pt>
                <c:pt idx="20">
                  <c:v>2.6388899560364765</c:v>
                </c:pt>
                <c:pt idx="21">
                  <c:v>2.656884108664531</c:v>
                </c:pt>
                <c:pt idx="22">
                  <c:v>2.6739848695880961</c:v>
                </c:pt>
                <c:pt idx="23">
                  <c:v>2.6902362415564718</c:v>
                </c:pt>
                <c:pt idx="24">
                  <c:v>2.705680100143482</c:v>
                </c:pt>
                <c:pt idx="25">
                  <c:v>2.7203562917243476</c:v>
                </c:pt>
                <c:pt idx="26">
                  <c:v>2.7343027275795784</c:v>
                </c:pt>
                <c:pt idx="27">
                  <c:v>2.7475554741839305</c:v>
                </c:pt>
                <c:pt idx="28">
                  <c:v>2.7601488397551055</c:v>
                </c:pt>
                <c:pt idx="29">
                  <c:v>2.7721154571496189</c:v>
                </c:pt>
                <c:pt idx="30">
                  <c:v>2.7834863632027984</c:v>
                </c:pt>
                <c:pt idx="31">
                  <c:v>2.7942910746168135</c:v>
                </c:pt>
                <c:pt idx="32">
                  <c:v>2.8045576605054694</c:v>
                </c:pt>
                <c:pt idx="33">
                  <c:v>2.8143128117076044</c:v>
                </c:pt>
                <c:pt idx="34">
                  <c:v>2.8235819069826338</c:v>
                </c:pt>
                <c:pt idx="35">
                  <c:v>2.8323890762023685</c:v>
                </c:pt>
                <c:pt idx="36">
                  <c:v>2.8407572606528997</c:v>
                </c:pt>
                <c:pt idx="37">
                  <c:v>2.8487082705592761</c:v>
                </c:pt>
                <c:pt idx="38">
                  <c:v>2.8562628399440628</c:v>
                </c:pt>
                <c:pt idx="39">
                  <c:v>2.8634406789287619</c:v>
                </c:pt>
                <c:pt idx="40">
                  <c:v>2.8702605235846161</c:v>
                </c:pt>
                <c:pt idx="41">
                  <c:v>2.876740183436592</c:v>
                </c:pt>
                <c:pt idx="42">
                  <c:v>2.8828965867213991</c:v>
                </c:pt>
                <c:pt idx="43">
                  <c:v>2.8887458234973398</c:v>
                </c:pt>
                <c:pt idx="44">
                  <c:v>2.8943031867005908</c:v>
                </c:pt>
                <c:pt idx="45">
                  <c:v>2.8995832112393072</c:v>
                </c:pt>
                <c:pt idx="46">
                  <c:v>2.9045997112136743</c:v>
                </c:pt>
                <c:pt idx="47">
                  <c:v>2.9093658153467752</c:v>
                </c:pt>
                <c:pt idx="48">
                  <c:v>2.9138940007079182</c:v>
                </c:pt>
                <c:pt idx="49">
                  <c:v>2.9181961248068666</c:v>
                </c:pt>
                <c:pt idx="50">
                  <c:v>2.9222834561342763</c:v>
                </c:pt>
                <c:pt idx="51">
                  <c:v>2.9261667032205745</c:v>
                </c:pt>
                <c:pt idx="52">
                  <c:v>2.929856042282498</c:v>
                </c:pt>
                <c:pt idx="53">
                  <c:v>2.9333611435236002</c:v>
                </c:pt>
                <c:pt idx="54">
                  <c:v>2.9366911961521858</c:v>
                </c:pt>
                <c:pt idx="55">
                  <c:v>2.9398549321773748</c:v>
                </c:pt>
                <c:pt idx="56">
                  <c:v>2.9428606490413514</c:v>
                </c:pt>
                <c:pt idx="57">
                  <c:v>2.945716231143265</c:v>
                </c:pt>
                <c:pt idx="58">
                  <c:v>2.9484291703077714</c:v>
                </c:pt>
                <c:pt idx="59">
                  <c:v>2.9510065852488241</c:v>
                </c:pt>
                <c:pt idx="60">
                  <c:v>2.9534552400770155</c:v>
                </c:pt>
                <c:pt idx="61">
                  <c:v>2.9557815618965564</c:v>
                </c:pt>
                <c:pt idx="62">
                  <c:v>2.9579916575358776</c:v>
                </c:pt>
                <c:pt idx="63">
                  <c:v>2.960091329453777</c:v>
                </c:pt>
                <c:pt idx="64">
                  <c:v>2.9620860908611042</c:v>
                </c:pt>
                <c:pt idx="65">
                  <c:v>2.9639811800960998</c:v>
                </c:pt>
                <c:pt idx="66">
                  <c:v>2.9657815742897036</c:v>
                </c:pt>
                <c:pt idx="67">
                  <c:v>2.9674920023554554</c:v>
                </c:pt>
                <c:pt idx="68">
                  <c:v>2.9691169573369569</c:v>
                </c:pt>
                <c:pt idx="69">
                  <c:v>2.9706607081442957</c:v>
                </c:pt>
                <c:pt idx="70">
                  <c:v>2.9721273107093542</c:v>
                </c:pt>
                <c:pt idx="71">
                  <c:v>2.9735206185884744</c:v>
                </c:pt>
                <c:pt idx="72">
                  <c:v>2.9748442930395949</c:v>
                </c:pt>
                <c:pt idx="73">
                  <c:v>2.9761018125996799</c:v>
                </c:pt>
                <c:pt idx="74">
                  <c:v>2.9772964821870018</c:v>
                </c:pt>
                <c:pt idx="75">
                  <c:v>2.9784314417516624</c:v>
                </c:pt>
                <c:pt idx="76">
                  <c:v>2.9795096744966103</c:v>
                </c:pt>
                <c:pt idx="77">
                  <c:v>2.9805340146903192</c:v>
                </c:pt>
                <c:pt idx="78">
                  <c:v>2.9815071550912782</c:v>
                </c:pt>
                <c:pt idx="79">
                  <c:v>2.9824316540034617</c:v>
                </c:pt>
                <c:pt idx="80">
                  <c:v>2.9833099419810001</c:v>
                </c:pt>
                <c:pt idx="81">
                  <c:v>2.9841443281994104</c:v>
                </c:pt>
                <c:pt idx="82">
                  <c:v>2.9849370065098633</c:v>
                </c:pt>
                <c:pt idx="83">
                  <c:v>2.9856900611921886</c:v>
                </c:pt>
                <c:pt idx="84">
                  <c:v>2.9864054724215348</c:v>
                </c:pt>
                <c:pt idx="85">
                  <c:v>2.9870851214628655</c:v>
                </c:pt>
                <c:pt idx="86">
                  <c:v>2.9877307956067929</c:v>
                </c:pt>
                <c:pt idx="87">
                  <c:v>2.9883441928595702</c:v>
                </c:pt>
                <c:pt idx="88">
                  <c:v>2.9889269263994453</c:v>
                </c:pt>
                <c:pt idx="89">
                  <c:v>2.9894805288109678</c:v>
                </c:pt>
                <c:pt idx="90">
                  <c:v>2.9900064561082815</c:v>
                </c:pt>
                <c:pt idx="91">
                  <c:v>2.9905060915578767</c:v>
                </c:pt>
                <c:pt idx="92">
                  <c:v>2.9909807493107765</c:v>
                </c:pt>
                <c:pt idx="93">
                  <c:v>2.9914316778536199</c:v>
                </c:pt>
                <c:pt idx="94">
                  <c:v>2.9918600632876524</c:v>
                </c:pt>
                <c:pt idx="95">
                  <c:v>2.9922670324441856</c:v>
                </c:pt>
                <c:pt idx="96">
                  <c:v>2.9926536558446508</c:v>
                </c:pt>
                <c:pt idx="97">
                  <c:v>2.9930209505129954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2-8848-B08C-E86785A1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7552"/>
        <c:axId val="1980584752"/>
      </c:scatterChart>
      <c:valAx>
        <c:axId val="3858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84752"/>
        <c:crosses val="autoZero"/>
        <c:crossBetween val="midCat"/>
      </c:valAx>
      <c:valAx>
        <c:axId val="1980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向黄金稳态的过渡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new steady state(combined)'!$B$2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new steady state(combined)'!$A$3:$A$98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 new steady state(combined)'!$B$3:$B$98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3.0983866769659336</c:v>
                </c:pt>
                <c:pt idx="12">
                  <c:v>3.1920515876913651</c:v>
                </c:pt>
                <c:pt idx="13">
                  <c:v>3.2812040165890863</c:v>
                </c:pt>
                <c:pt idx="14">
                  <c:v>3.36604691395216</c:v>
                </c:pt>
                <c:pt idx="15">
                  <c:v>3.4467764797285962</c:v>
                </c:pt>
                <c:pt idx="16">
                  <c:v>3.5235819177299579</c:v>
                </c:pt>
                <c:pt idx="17">
                  <c:v>3.5966453170591</c:v>
                </c:pt>
                <c:pt idx="18">
                  <c:v>3.6661416286854478</c:v>
                </c:pt>
                <c:pt idx="19">
                  <c:v>3.7322387131271588</c:v>
                </c:pt>
                <c:pt idx="20">
                  <c:v>3.7950974410615785</c:v>
                </c:pt>
                <c:pt idx="21">
                  <c:v>3.8548718330143892</c:v>
                </c:pt>
                <c:pt idx="22">
                  <c:v>3.9117092275088829</c:v>
                </c:pt>
                <c:pt idx="23">
                  <c:v>3.9657504694918422</c:v>
                </c:pt>
                <c:pt idx="24">
                  <c:v>4.0171301127039953</c:v>
                </c:pt>
                <c:pt idx="25">
                  <c:v>4.0659766310821182</c:v>
                </c:pt>
                <c:pt idx="26">
                  <c:v>4.1124126353755361</c:v>
                </c:pt>
                <c:pt idx="27">
                  <c:v>4.1565550920112306</c:v>
                </c:pt>
                <c:pt idx="28">
                  <c:v>4.1985155419073603</c:v>
                </c:pt>
                <c:pt idx="29">
                  <c:v>4.2384003174579403</c:v>
                </c:pt>
                <c:pt idx="30">
                  <c:v>4.2763107563241682</c:v>
                </c:pt>
                <c:pt idx="31">
                  <c:v>4.312343410994826</c:v>
                </c:pt>
                <c:pt idx="32">
                  <c:v>4.3465902533379941</c:v>
                </c:pt>
                <c:pt idx="33">
                  <c:v>4.379138873573269</c:v>
                </c:pt>
                <c:pt idx="34">
                  <c:v>4.4100726732586999</c:v>
                </c:pt>
                <c:pt idx="35">
                  <c:v>4.4394710520184919</c:v>
                </c:pt>
                <c:pt idx="36">
                  <c:v>4.4674095878426465</c:v>
                </c:pt>
                <c:pt idx="37">
                  <c:v>4.4939602108735777</c:v>
                </c:pt>
                <c:pt idx="38">
                  <c:v>4.5191913706613693</c:v>
                </c:pt>
                <c:pt idx="39">
                  <c:v>4.5431681969221493</c:v>
                </c:pt>
                <c:pt idx="40">
                  <c:v>4.5659526538755788</c:v>
                </c:pt>
                <c:pt idx="41">
                  <c:v>4.5876036882699323</c:v>
                </c:pt>
                <c:pt idx="42">
                  <c:v>4.6081773712282459</c:v>
                </c:pt>
                <c:pt idx="43">
                  <c:v>4.6277270340680401</c:v>
                </c:pt>
                <c:pt idx="44">
                  <c:v>4.6463033982612227</c:v>
                </c:pt>
                <c:pt idx="45">
                  <c:v>4.6639546997108594</c:v>
                </c:pt>
                <c:pt idx="46">
                  <c:v>4.6807268075283934</c:v>
                </c:pt>
                <c:pt idx="47">
                  <c:v>4.6966633374990421</c:v>
                </c:pt>
                <c:pt idx="48">
                  <c:v>4.7118057604252321</c:v>
                </c:pt>
                <c:pt idx="49">
                  <c:v>4.7261935055381912</c:v>
                </c:pt>
                <c:pt idx="50">
                  <c:v>4.7398640591668171</c:v>
                </c:pt>
                <c:pt idx="51">
                  <c:v>4.7528530588507163</c:v>
                </c:pt>
                <c:pt idx="52">
                  <c:v>4.7651943830812726</c:v>
                </c:pt>
                <c:pt idx="53">
                  <c:v>4.7769202368508319</c:v>
                </c:pt>
                <c:pt idx="54">
                  <c:v>4.7880612331858208</c:v>
                </c:pt>
                <c:pt idx="55">
                  <c:v>4.7986464708348899</c:v>
                </c:pt>
                <c:pt idx="56">
                  <c:v>4.8087036082782202</c:v>
                </c:pt>
                <c:pt idx="57">
                  <c:v>4.8182589342189042</c:v>
                </c:pt>
                <c:pt idx="58">
                  <c:v>4.8273374347119873</c:v>
                </c:pt>
                <c:pt idx="59">
                  <c:v>4.8359628570813626</c:v>
                </c:pt>
                <c:pt idx="60">
                  <c:v>4.8441577707692556</c:v>
                </c:pt>
                <c:pt idx="61">
                  <c:v>4.8519436252576531</c:v>
                </c:pt>
                <c:pt idx="62">
                  <c:v>4.859340805195635</c:v>
                </c:pt>
                <c:pt idx="63">
                  <c:v>4.8663686828613022</c:v>
                </c:pt>
                <c:pt idx="64">
                  <c:v>4.8730456680817769</c:v>
                </c:pt>
                <c:pt idx="65">
                  <c:v>4.8793892557296958</c:v>
                </c:pt>
                <c:pt idx="66">
                  <c:v>4.8854160709096419</c:v>
                </c:pt>
                <c:pt idx="67">
                  <c:v>4.8911419119431416</c:v>
                </c:pt>
                <c:pt idx="68">
                  <c:v>4.8965817912561924</c:v>
                </c:pt>
                <c:pt idx="69">
                  <c:v>4.9017499742687436</c:v>
                </c:pt>
                <c:pt idx="70">
                  <c:v>4.9066600163811671</c:v>
                </c:pt>
                <c:pt idx="71">
                  <c:v>4.9113247981485459</c:v>
                </c:pt>
                <c:pt idx="72">
                  <c:v>4.9157565587295151</c:v>
                </c:pt>
                <c:pt idx="73">
                  <c:v>4.9199669276924789</c:v>
                </c:pt>
                <c:pt idx="74">
                  <c:v>4.9239669552582539</c:v>
                </c:pt>
                <c:pt idx="75">
                  <c:v>4.9277671410545407</c:v>
                </c:pt>
                <c:pt idx="76">
                  <c:v>4.9313774614541952</c:v>
                </c:pt>
                <c:pt idx="77">
                  <c:v>4.934807395565878</c:v>
                </c:pt>
                <c:pt idx="78">
                  <c:v>4.9380659499424926</c:v>
                </c:pt>
                <c:pt idx="79">
                  <c:v>4.9411616820697697</c:v>
                </c:pt>
                <c:pt idx="80">
                  <c:v>4.9441027226943799</c:v>
                </c:pt>
                <c:pt idx="81">
                  <c:v>4.9468967970482032</c:v>
                </c:pt>
                <c:pt idx="82">
                  <c:v>4.9495512450226533</c:v>
                </c:pt>
                <c:pt idx="83">
                  <c:v>4.9520730403444269</c:v>
                </c:pt>
                <c:pt idx="84">
                  <c:v>4.9544688088015754</c:v>
                </c:pt>
                <c:pt idx="85">
                  <c:v>4.9567448455664644</c:v>
                </c:pt>
                <c:pt idx="86">
                  <c:v>4.9589071316599567</c:v>
                </c:pt>
                <c:pt idx="87">
                  <c:v>4.9609613495990024</c:v>
                </c:pt>
                <c:pt idx="88">
                  <c:v>4.9629128982678248</c:v>
                </c:pt>
                <c:pt idx="89">
                  <c:v>4.9647669070508984</c:v>
                </c:pt>
                <c:pt idx="90">
                  <c:v>4.9665282492641092</c:v>
                </c:pt>
                <c:pt idx="91">
                  <c:v>4.9682015549187044</c:v>
                </c:pt>
                <c:pt idx="92">
                  <c:v>4.9697912228509473</c:v>
                </c:pt>
                <c:pt idx="93">
                  <c:v>4.9713014322488185</c:v>
                </c:pt>
                <c:pt idx="94">
                  <c:v>4.9727361536055428</c:v>
                </c:pt>
                <c:pt idx="95">
                  <c:v>4.9740991591282997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3-444E-94AF-0D422711F196}"/>
            </c:ext>
          </c:extLst>
        </c:ser>
        <c:ser>
          <c:idx val="2"/>
          <c:order val="1"/>
          <c:tx>
            <c:strRef>
              <c:f>' new steady state(combined)'!$D$2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 new steady state(combined)'!$A$3:$A$98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 new steady state(combined)'!$D$3:$D$98</c:f>
              <c:numCache>
                <c:formatCode>General</c:formatCode>
                <c:ptCount val="96"/>
                <c:pt idx="0">
                  <c:v>2.0999999999999996</c:v>
                </c:pt>
                <c:pt idx="1">
                  <c:v>2.0999999999999996</c:v>
                </c:pt>
                <c:pt idx="2">
                  <c:v>2.0999999999999996</c:v>
                </c:pt>
                <c:pt idx="3">
                  <c:v>2.0999999999999996</c:v>
                </c:pt>
                <c:pt idx="4">
                  <c:v>2.0999999999999996</c:v>
                </c:pt>
                <c:pt idx="5">
                  <c:v>2.0999999999999996</c:v>
                </c:pt>
                <c:pt idx="6">
                  <c:v>2.0999999999999996</c:v>
                </c:pt>
                <c:pt idx="7">
                  <c:v>2.0999999999999996</c:v>
                </c:pt>
                <c:pt idx="8">
                  <c:v>2.0999999999999996</c:v>
                </c:pt>
                <c:pt idx="9">
                  <c:v>2.0999999999999996</c:v>
                </c:pt>
                <c:pt idx="10">
                  <c:v>1.5</c:v>
                </c:pt>
                <c:pt idx="11">
                  <c:v>1.5491933384829668</c:v>
                </c:pt>
                <c:pt idx="12">
                  <c:v>1.5960257938456825</c:v>
                </c:pt>
                <c:pt idx="13">
                  <c:v>1.6406020082945432</c:v>
                </c:pt>
                <c:pt idx="14">
                  <c:v>1.68302345697608</c:v>
                </c:pt>
                <c:pt idx="15">
                  <c:v>1.7233882398642981</c:v>
                </c:pt>
                <c:pt idx="16">
                  <c:v>1.7617909588649789</c:v>
                </c:pt>
                <c:pt idx="17">
                  <c:v>1.79832265852955</c:v>
                </c:pt>
                <c:pt idx="18">
                  <c:v>1.8330708143427239</c:v>
                </c:pt>
                <c:pt idx="19">
                  <c:v>1.8661193565635794</c:v>
                </c:pt>
                <c:pt idx="20">
                  <c:v>1.8975487205307893</c:v>
                </c:pt>
                <c:pt idx="21">
                  <c:v>1.9274359165071946</c:v>
                </c:pt>
                <c:pt idx="22">
                  <c:v>1.9558546137544415</c:v>
                </c:pt>
                <c:pt idx="23">
                  <c:v>1.9828752347459211</c:v>
                </c:pt>
                <c:pt idx="24">
                  <c:v>2.0085650563519977</c:v>
                </c:pt>
                <c:pt idx="25">
                  <c:v>2.0329883155410591</c:v>
                </c:pt>
                <c:pt idx="26">
                  <c:v>2.0562063176877681</c:v>
                </c:pt>
                <c:pt idx="27">
                  <c:v>2.0782775460056153</c:v>
                </c:pt>
                <c:pt idx="28">
                  <c:v>2.0992577709536802</c:v>
                </c:pt>
                <c:pt idx="29">
                  <c:v>2.1192001587289702</c:v>
                </c:pt>
                <c:pt idx="30">
                  <c:v>2.1381553781620841</c:v>
                </c:pt>
                <c:pt idx="31">
                  <c:v>2.156171705497413</c:v>
                </c:pt>
                <c:pt idx="32">
                  <c:v>2.173295126668997</c:v>
                </c:pt>
                <c:pt idx="33">
                  <c:v>2.1895694367866345</c:v>
                </c:pt>
                <c:pt idx="34">
                  <c:v>2.2050363366293499</c:v>
                </c:pt>
                <c:pt idx="35">
                  <c:v>2.219735526009246</c:v>
                </c:pt>
                <c:pt idx="36">
                  <c:v>2.2337047939213233</c:v>
                </c:pt>
                <c:pt idx="37">
                  <c:v>2.2469801054367888</c:v>
                </c:pt>
                <c:pt idx="38">
                  <c:v>2.2595956853306847</c:v>
                </c:pt>
                <c:pt idx="39">
                  <c:v>2.2715840984610747</c:v>
                </c:pt>
                <c:pt idx="40">
                  <c:v>2.2829763269377894</c:v>
                </c:pt>
                <c:pt idx="41">
                  <c:v>2.2938018441349661</c:v>
                </c:pt>
                <c:pt idx="42">
                  <c:v>2.3040886856141229</c:v>
                </c:pt>
                <c:pt idx="43">
                  <c:v>2.31386351703402</c:v>
                </c:pt>
                <c:pt idx="44">
                  <c:v>2.3231516991306114</c:v>
                </c:pt>
                <c:pt idx="45">
                  <c:v>2.3319773498554297</c:v>
                </c:pt>
                <c:pt idx="46">
                  <c:v>2.3403634037641967</c:v>
                </c:pt>
                <c:pt idx="47">
                  <c:v>2.348331668749521</c:v>
                </c:pt>
                <c:pt idx="48">
                  <c:v>2.3559028802126161</c:v>
                </c:pt>
                <c:pt idx="49">
                  <c:v>2.3630967527690956</c:v>
                </c:pt>
                <c:pt idx="50">
                  <c:v>2.3699320295834085</c:v>
                </c:pt>
                <c:pt idx="51">
                  <c:v>2.3764265294253581</c:v>
                </c:pt>
                <c:pt idx="52">
                  <c:v>2.3825971915406363</c:v>
                </c:pt>
                <c:pt idx="53">
                  <c:v>2.3884601184254159</c:v>
                </c:pt>
                <c:pt idx="54">
                  <c:v>2.3940306165929104</c:v>
                </c:pt>
                <c:pt idx="55">
                  <c:v>2.399323235417445</c:v>
                </c:pt>
                <c:pt idx="56">
                  <c:v>2.4043518041391101</c:v>
                </c:pt>
                <c:pt idx="57">
                  <c:v>2.4091294671094521</c:v>
                </c:pt>
                <c:pt idx="58">
                  <c:v>2.4136687173559936</c:v>
                </c:pt>
                <c:pt idx="59">
                  <c:v>2.4179814285406813</c:v>
                </c:pt>
                <c:pt idx="60">
                  <c:v>2.4220788853846278</c:v>
                </c:pt>
                <c:pt idx="61">
                  <c:v>2.4259718126288266</c:v>
                </c:pt>
                <c:pt idx="62">
                  <c:v>2.4296704025978175</c:v>
                </c:pt>
                <c:pt idx="63">
                  <c:v>2.4331843414306511</c:v>
                </c:pt>
                <c:pt idx="64">
                  <c:v>2.4365228340408884</c:v>
                </c:pt>
                <c:pt idx="65">
                  <c:v>2.4396946278648479</c:v>
                </c:pt>
                <c:pt idx="66">
                  <c:v>2.442708035454821</c:v>
                </c:pt>
                <c:pt idx="67">
                  <c:v>2.4455709559715708</c:v>
                </c:pt>
                <c:pt idx="68">
                  <c:v>2.4482908956280962</c:v>
                </c:pt>
                <c:pt idx="69">
                  <c:v>2.4508749871343718</c:v>
                </c:pt>
                <c:pt idx="70">
                  <c:v>2.4533300081905836</c:v>
                </c:pt>
                <c:pt idx="71">
                  <c:v>2.455662399074273</c:v>
                </c:pt>
                <c:pt idx="72">
                  <c:v>2.4578782793647576</c:v>
                </c:pt>
                <c:pt idx="73">
                  <c:v>2.4599834638462394</c:v>
                </c:pt>
                <c:pt idx="74">
                  <c:v>2.4619834776291269</c:v>
                </c:pt>
                <c:pt idx="75">
                  <c:v>2.4638835705272704</c:v>
                </c:pt>
                <c:pt idx="76">
                  <c:v>2.4656887307270976</c:v>
                </c:pt>
                <c:pt idx="77">
                  <c:v>2.467403697782939</c:v>
                </c:pt>
                <c:pt idx="78">
                  <c:v>2.4690329749712463</c:v>
                </c:pt>
                <c:pt idx="79">
                  <c:v>2.4705808410348848</c:v>
                </c:pt>
                <c:pt idx="80">
                  <c:v>2.4720513613471899</c:v>
                </c:pt>
                <c:pt idx="81">
                  <c:v>2.4734483985241016</c:v>
                </c:pt>
                <c:pt idx="82">
                  <c:v>2.4747756225113267</c:v>
                </c:pt>
                <c:pt idx="83">
                  <c:v>2.4760365201722134</c:v>
                </c:pt>
                <c:pt idx="84">
                  <c:v>2.4772344044007877</c:v>
                </c:pt>
                <c:pt idx="85">
                  <c:v>2.4783724227832322</c:v>
                </c:pt>
                <c:pt idx="86">
                  <c:v>2.4794535658299783</c:v>
                </c:pt>
                <c:pt idx="87">
                  <c:v>2.4804806747995012</c:v>
                </c:pt>
                <c:pt idx="88">
                  <c:v>2.4814564491339124</c:v>
                </c:pt>
                <c:pt idx="89">
                  <c:v>2.4823834535254492</c:v>
                </c:pt>
                <c:pt idx="90">
                  <c:v>2.4832641246320546</c:v>
                </c:pt>
                <c:pt idx="91">
                  <c:v>2.4841007774593522</c:v>
                </c:pt>
                <c:pt idx="92">
                  <c:v>2.4848956114254737</c:v>
                </c:pt>
                <c:pt idx="93">
                  <c:v>2.4856507161244092</c:v>
                </c:pt>
                <c:pt idx="94">
                  <c:v>2.4863680768027714</c:v>
                </c:pt>
                <c:pt idx="95">
                  <c:v>2.4870495795641498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83-444E-94AF-0D422711F196}"/>
            </c:ext>
          </c:extLst>
        </c:ser>
        <c:ser>
          <c:idx val="3"/>
          <c:order val="2"/>
          <c:tx>
            <c:strRef>
              <c:f>' new steady state(combined)'!$E$2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 new steady state(combined)'!$A$3:$A$98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 new steady state(combined)'!$E$3:$E$98</c:f>
              <c:numCache>
                <c:formatCode>General</c:formatCode>
                <c:ptCount val="96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1.5</c:v>
                </c:pt>
                <c:pt idx="11">
                  <c:v>1.5491933384829668</c:v>
                </c:pt>
                <c:pt idx="12">
                  <c:v>1.5960257938456825</c:v>
                </c:pt>
                <c:pt idx="13">
                  <c:v>1.6406020082945432</c:v>
                </c:pt>
                <c:pt idx="14">
                  <c:v>1.68302345697608</c:v>
                </c:pt>
                <c:pt idx="15">
                  <c:v>1.7233882398642981</c:v>
                </c:pt>
                <c:pt idx="16">
                  <c:v>1.7617909588649789</c:v>
                </c:pt>
                <c:pt idx="17">
                  <c:v>1.79832265852955</c:v>
                </c:pt>
                <c:pt idx="18">
                  <c:v>1.8330708143427239</c:v>
                </c:pt>
                <c:pt idx="19">
                  <c:v>1.8661193565635794</c:v>
                </c:pt>
                <c:pt idx="20">
                  <c:v>1.8975487205307893</c:v>
                </c:pt>
                <c:pt idx="21">
                  <c:v>1.9274359165071946</c:v>
                </c:pt>
                <c:pt idx="22">
                  <c:v>1.9558546137544415</c:v>
                </c:pt>
                <c:pt idx="23">
                  <c:v>1.9828752347459211</c:v>
                </c:pt>
                <c:pt idx="24">
                  <c:v>2.0085650563519977</c:v>
                </c:pt>
                <c:pt idx="25">
                  <c:v>2.0329883155410591</c:v>
                </c:pt>
                <c:pt idx="26">
                  <c:v>2.0562063176877681</c:v>
                </c:pt>
                <c:pt idx="27">
                  <c:v>2.0782775460056153</c:v>
                </c:pt>
                <c:pt idx="28">
                  <c:v>2.0992577709536802</c:v>
                </c:pt>
                <c:pt idx="29">
                  <c:v>2.1192001587289702</c:v>
                </c:pt>
                <c:pt idx="30">
                  <c:v>2.1381553781620841</c:v>
                </c:pt>
                <c:pt idx="31">
                  <c:v>2.156171705497413</c:v>
                </c:pt>
                <c:pt idx="32">
                  <c:v>2.173295126668997</c:v>
                </c:pt>
                <c:pt idx="33">
                  <c:v>2.1895694367866345</c:v>
                </c:pt>
                <c:pt idx="34">
                  <c:v>2.2050363366293499</c:v>
                </c:pt>
                <c:pt idx="35">
                  <c:v>2.219735526009246</c:v>
                </c:pt>
                <c:pt idx="36">
                  <c:v>2.2337047939213233</c:v>
                </c:pt>
                <c:pt idx="37">
                  <c:v>2.2469801054367888</c:v>
                </c:pt>
                <c:pt idx="38">
                  <c:v>2.2595956853306847</c:v>
                </c:pt>
                <c:pt idx="39">
                  <c:v>2.2715840984610747</c:v>
                </c:pt>
                <c:pt idx="40">
                  <c:v>2.2829763269377894</c:v>
                </c:pt>
                <c:pt idx="41">
                  <c:v>2.2938018441349661</c:v>
                </c:pt>
                <c:pt idx="42">
                  <c:v>2.3040886856141229</c:v>
                </c:pt>
                <c:pt idx="43">
                  <c:v>2.31386351703402</c:v>
                </c:pt>
                <c:pt idx="44">
                  <c:v>2.3231516991306114</c:v>
                </c:pt>
                <c:pt idx="45">
                  <c:v>2.3319773498554297</c:v>
                </c:pt>
                <c:pt idx="46">
                  <c:v>2.3403634037641967</c:v>
                </c:pt>
                <c:pt idx="47">
                  <c:v>2.348331668749521</c:v>
                </c:pt>
                <c:pt idx="48">
                  <c:v>2.3559028802126161</c:v>
                </c:pt>
                <c:pt idx="49">
                  <c:v>2.3630967527690956</c:v>
                </c:pt>
                <c:pt idx="50">
                  <c:v>2.3699320295834085</c:v>
                </c:pt>
                <c:pt idx="51">
                  <c:v>2.3764265294253581</c:v>
                </c:pt>
                <c:pt idx="52">
                  <c:v>2.3825971915406363</c:v>
                </c:pt>
                <c:pt idx="53">
                  <c:v>2.3884601184254159</c:v>
                </c:pt>
                <c:pt idx="54">
                  <c:v>2.3940306165929104</c:v>
                </c:pt>
                <c:pt idx="55">
                  <c:v>2.399323235417445</c:v>
                </c:pt>
                <c:pt idx="56">
                  <c:v>2.4043518041391101</c:v>
                </c:pt>
                <c:pt idx="57">
                  <c:v>2.4091294671094521</c:v>
                </c:pt>
                <c:pt idx="58">
                  <c:v>2.4136687173559936</c:v>
                </c:pt>
                <c:pt idx="59">
                  <c:v>2.4179814285406813</c:v>
                </c:pt>
                <c:pt idx="60">
                  <c:v>2.4220788853846278</c:v>
                </c:pt>
                <c:pt idx="61">
                  <c:v>2.4259718126288266</c:v>
                </c:pt>
                <c:pt idx="62">
                  <c:v>2.4296704025978175</c:v>
                </c:pt>
                <c:pt idx="63">
                  <c:v>2.4331843414306511</c:v>
                </c:pt>
                <c:pt idx="64">
                  <c:v>2.4365228340408884</c:v>
                </c:pt>
                <c:pt idx="65">
                  <c:v>2.4396946278648479</c:v>
                </c:pt>
                <c:pt idx="66">
                  <c:v>2.442708035454821</c:v>
                </c:pt>
                <c:pt idx="67">
                  <c:v>2.4455709559715708</c:v>
                </c:pt>
                <c:pt idx="68">
                  <c:v>2.4482908956280962</c:v>
                </c:pt>
                <c:pt idx="69">
                  <c:v>2.4508749871343718</c:v>
                </c:pt>
                <c:pt idx="70">
                  <c:v>2.4533300081905836</c:v>
                </c:pt>
                <c:pt idx="71">
                  <c:v>2.455662399074273</c:v>
                </c:pt>
                <c:pt idx="72">
                  <c:v>2.4578782793647576</c:v>
                </c:pt>
                <c:pt idx="73">
                  <c:v>2.4599834638462394</c:v>
                </c:pt>
                <c:pt idx="74">
                  <c:v>2.4619834776291269</c:v>
                </c:pt>
                <c:pt idx="75">
                  <c:v>2.4638835705272704</c:v>
                </c:pt>
                <c:pt idx="76">
                  <c:v>2.4656887307270976</c:v>
                </c:pt>
                <c:pt idx="77">
                  <c:v>2.467403697782939</c:v>
                </c:pt>
                <c:pt idx="78">
                  <c:v>2.4690329749712463</c:v>
                </c:pt>
                <c:pt idx="79">
                  <c:v>2.4705808410348848</c:v>
                </c:pt>
                <c:pt idx="80">
                  <c:v>2.4720513613471899</c:v>
                </c:pt>
                <c:pt idx="81">
                  <c:v>2.4734483985241016</c:v>
                </c:pt>
                <c:pt idx="82">
                  <c:v>2.4747756225113267</c:v>
                </c:pt>
                <c:pt idx="83">
                  <c:v>2.4760365201722134</c:v>
                </c:pt>
                <c:pt idx="84">
                  <c:v>2.4772344044007877</c:v>
                </c:pt>
                <c:pt idx="85">
                  <c:v>2.4783724227832322</c:v>
                </c:pt>
                <c:pt idx="86">
                  <c:v>2.4794535658299783</c:v>
                </c:pt>
                <c:pt idx="87">
                  <c:v>2.4804806747995012</c:v>
                </c:pt>
                <c:pt idx="88">
                  <c:v>2.4814564491339124</c:v>
                </c:pt>
                <c:pt idx="89">
                  <c:v>2.4823834535254492</c:v>
                </c:pt>
                <c:pt idx="90">
                  <c:v>2.4832641246320546</c:v>
                </c:pt>
                <c:pt idx="91">
                  <c:v>2.4841007774593522</c:v>
                </c:pt>
                <c:pt idx="92">
                  <c:v>2.4848956114254737</c:v>
                </c:pt>
                <c:pt idx="93">
                  <c:v>2.4856507161244092</c:v>
                </c:pt>
                <c:pt idx="94">
                  <c:v>2.4863680768027714</c:v>
                </c:pt>
                <c:pt idx="95">
                  <c:v>2.4870495795641498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83-444E-94AF-0D422711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80368"/>
        <c:axId val="124354367"/>
      </c:scatterChart>
      <c:valAx>
        <c:axId val="13935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4367"/>
        <c:crosses val="autoZero"/>
        <c:crossBetween val="midCat"/>
      </c:valAx>
      <c:valAx>
        <c:axId val="1243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mpd="sng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17221</xdr:colOff>
      <xdr:row>2</xdr:row>
      <xdr:rowOff>129153</xdr:rowOff>
    </xdr:from>
    <xdr:to>
      <xdr:col>13</xdr:col>
      <xdr:colOff>463515</xdr:colOff>
      <xdr:row>16</xdr:row>
      <xdr:rowOff>59698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2DC2E-3A3D-688E-4474-B9D78DE6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410882</xdr:colOff>
      <xdr:row>0</xdr:row>
      <xdr:rowOff>81429</xdr:rowOff>
    </xdr:from>
    <xdr:to>
      <xdr:col>13</xdr:col>
      <xdr:colOff>231587</xdr:colOff>
      <xdr:row>23</xdr:row>
      <xdr:rowOff>134471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53A174-46D2-ECCA-C21D-5577E11D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96E7-6CDB-A74C-80CD-8D3968E17BAC}">
  <dimension ref="A1:G100"/>
  <sheetViews>
    <sheetView tabSelected="1" zoomScale="177" workbookViewId="0">
      <selection activeCell="J21" sqref="J21"/>
    </sheetView>
  </sheetViews>
  <sheetFormatPr baseColWidth="10" defaultRowHeight="16" x14ac:dyDescent="0.2"/>
  <cols>
    <col min="6" max="6" width="14.6640625" customWidth="1"/>
    <col min="7" max="7" width="16.33203125" customWidth="1"/>
  </cols>
  <sheetData>
    <row r="1" spans="1:7" x14ac:dyDescent="0.2">
      <c r="A1" s="2" t="s">
        <v>7</v>
      </c>
      <c r="B1" s="2"/>
      <c r="C1" s="2"/>
      <c r="D1" s="2"/>
      <c r="E1" s="2"/>
      <c r="F1" s="2"/>
      <c r="G1" s="2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17</v>
      </c>
      <c r="G2" t="s">
        <v>6</v>
      </c>
    </row>
    <row r="3" spans="1:7" x14ac:dyDescent="0.2">
      <c r="A3">
        <v>1</v>
      </c>
      <c r="B3">
        <f xml:space="preserve"> SQRT(C3)</f>
        <v>2</v>
      </c>
      <c r="C3">
        <v>4</v>
      </c>
      <c r="D3">
        <f xml:space="preserve"> 0.7*B3</f>
        <v>1.4</v>
      </c>
      <c r="E3">
        <f xml:space="preserve"> 0.3*B3</f>
        <v>0.6</v>
      </c>
      <c r="F3">
        <f xml:space="preserve"> 0.1*C3</f>
        <v>0.4</v>
      </c>
      <c r="G3">
        <f>E3-F3</f>
        <v>0.19999999999999996</v>
      </c>
    </row>
    <row r="4" spans="1:7" x14ac:dyDescent="0.2">
      <c r="A4">
        <v>2</v>
      </c>
      <c r="B4">
        <f t="shared" ref="B4:B67" si="0" xml:space="preserve"> SQRT(C4)</f>
        <v>2.0493901531919199</v>
      </c>
      <c r="C4">
        <f xml:space="preserve"> C3+G3</f>
        <v>4.2</v>
      </c>
      <c r="D4">
        <f t="shared" ref="D4:D67" si="1" xml:space="preserve"> 0.7*B4</f>
        <v>1.4345731072343437</v>
      </c>
      <c r="E4">
        <f t="shared" ref="E4:E67" si="2" xml:space="preserve"> 0.3*B4</f>
        <v>0.61481704595757591</v>
      </c>
      <c r="F4">
        <f t="shared" ref="F4:F67" si="3" xml:space="preserve"> 0.1*C4</f>
        <v>0.42000000000000004</v>
      </c>
      <c r="G4">
        <f t="shared" ref="G4:G67" si="4">E4-F4</f>
        <v>0.19481704595757587</v>
      </c>
    </row>
    <row r="5" spans="1:7" x14ac:dyDescent="0.2">
      <c r="A5">
        <v>3</v>
      </c>
      <c r="B5">
        <f t="shared" si="0"/>
        <v>2.0963818941112748</v>
      </c>
      <c r="C5">
        <f t="shared" ref="C5:C68" si="5" xml:space="preserve"> C4+G4</f>
        <v>4.3948170459575762</v>
      </c>
      <c r="D5">
        <f t="shared" si="1"/>
        <v>1.4674673258778923</v>
      </c>
      <c r="E5">
        <f t="shared" si="2"/>
        <v>0.62891456823338243</v>
      </c>
      <c r="F5">
        <f t="shared" si="3"/>
        <v>0.43948170459575764</v>
      </c>
      <c r="G5">
        <f t="shared" si="4"/>
        <v>0.18943286363762479</v>
      </c>
    </row>
    <row r="6" spans="1:7" x14ac:dyDescent="0.2">
      <c r="A6">
        <v>4</v>
      </c>
      <c r="B6">
        <f t="shared" si="0"/>
        <v>2.1410861518386413</v>
      </c>
      <c r="C6">
        <f xml:space="preserve"> C5+G5</f>
        <v>4.5842499095952007</v>
      </c>
      <c r="D6">
        <f t="shared" si="1"/>
        <v>1.4987603062870487</v>
      </c>
      <c r="E6">
        <f t="shared" si="2"/>
        <v>0.64232584555159233</v>
      </c>
      <c r="F6">
        <f t="shared" si="3"/>
        <v>0.45842499095952011</v>
      </c>
      <c r="G6">
        <f t="shared" si="4"/>
        <v>0.18390085459207223</v>
      </c>
    </row>
    <row r="7" spans="1:7" x14ac:dyDescent="0.2">
      <c r="A7">
        <v>5</v>
      </c>
      <c r="B7">
        <f t="shared" si="0"/>
        <v>2.1836095722878834</v>
      </c>
      <c r="C7">
        <f t="shared" si="5"/>
        <v>4.7681507641872729</v>
      </c>
      <c r="D7">
        <f t="shared" si="1"/>
        <v>1.5285267006015184</v>
      </c>
      <c r="E7">
        <f t="shared" si="2"/>
        <v>0.65508287168636503</v>
      </c>
      <c r="F7">
        <f t="shared" si="3"/>
        <v>0.47681507641872733</v>
      </c>
      <c r="G7">
        <f t="shared" si="4"/>
        <v>0.1782677952676377</v>
      </c>
    </row>
    <row r="8" spans="1:7" x14ac:dyDescent="0.2">
      <c r="A8">
        <v>6</v>
      </c>
      <c r="B8">
        <f t="shared" si="0"/>
        <v>2.2240545315830076</v>
      </c>
      <c r="C8">
        <f t="shared" si="5"/>
        <v>4.9464185594549104</v>
      </c>
      <c r="D8">
        <f t="shared" si="1"/>
        <v>1.5568381721081053</v>
      </c>
      <c r="E8">
        <f t="shared" si="2"/>
        <v>0.66721635947490221</v>
      </c>
      <c r="F8">
        <f t="shared" si="3"/>
        <v>0.49464185594549104</v>
      </c>
      <c r="G8">
        <f t="shared" si="4"/>
        <v>0.17257450352941117</v>
      </c>
    </row>
    <row r="9" spans="1:7" x14ac:dyDescent="0.2">
      <c r="A9">
        <v>7</v>
      </c>
      <c r="B9">
        <f t="shared" si="0"/>
        <v>2.2625191851085642</v>
      </c>
      <c r="C9">
        <f t="shared" si="5"/>
        <v>5.1189930629843214</v>
      </c>
      <c r="D9">
        <f t="shared" si="1"/>
        <v>1.5837634295759948</v>
      </c>
      <c r="E9">
        <f t="shared" si="2"/>
        <v>0.67875575553256928</v>
      </c>
      <c r="F9">
        <f t="shared" si="3"/>
        <v>0.51189930629843217</v>
      </c>
      <c r="G9">
        <f t="shared" si="4"/>
        <v>0.16685644923413712</v>
      </c>
    </row>
    <row r="10" spans="1:7" x14ac:dyDescent="0.2">
      <c r="A10">
        <v>8</v>
      </c>
      <c r="B10">
        <f t="shared" si="0"/>
        <v>2.2990975429977865</v>
      </c>
      <c r="C10">
        <f t="shared" si="5"/>
        <v>5.2858495122184586</v>
      </c>
      <c r="D10">
        <f t="shared" si="1"/>
        <v>1.6093682800984503</v>
      </c>
      <c r="E10">
        <f t="shared" si="2"/>
        <v>0.68972926289933589</v>
      </c>
      <c r="F10">
        <f t="shared" si="3"/>
        <v>0.5285849512218459</v>
      </c>
      <c r="G10">
        <f t="shared" si="4"/>
        <v>0.16114431167748999</v>
      </c>
    </row>
    <row r="11" spans="1:7" x14ac:dyDescent="0.2">
      <c r="A11">
        <v>9</v>
      </c>
      <c r="B11">
        <f t="shared" si="0"/>
        <v>2.3338795649938642</v>
      </c>
      <c r="C11">
        <f t="shared" si="5"/>
        <v>5.4469938238959488</v>
      </c>
      <c r="D11">
        <f t="shared" si="1"/>
        <v>1.6337156954957048</v>
      </c>
      <c r="E11">
        <f t="shared" si="2"/>
        <v>0.70016386949815923</v>
      </c>
      <c r="F11">
        <f t="shared" si="3"/>
        <v>0.54469938238959492</v>
      </c>
      <c r="G11">
        <f t="shared" si="4"/>
        <v>0.15546448710856431</v>
      </c>
    </row>
    <row r="12" spans="1:7" x14ac:dyDescent="0.2">
      <c r="A12">
        <v>10</v>
      </c>
      <c r="B12">
        <f t="shared" si="0"/>
        <v>2.3669512692500692</v>
      </c>
      <c r="C12">
        <f t="shared" si="5"/>
        <v>5.6024583110045132</v>
      </c>
      <c r="D12">
        <f t="shared" si="1"/>
        <v>1.6568658884750482</v>
      </c>
      <c r="E12">
        <f t="shared" si="2"/>
        <v>0.7100853807750207</v>
      </c>
      <c r="F12">
        <f t="shared" si="3"/>
        <v>0.56024583110045134</v>
      </c>
      <c r="G12">
        <f t="shared" si="4"/>
        <v>0.14983954967456936</v>
      </c>
    </row>
    <row r="13" spans="1:7" x14ac:dyDescent="0.2">
      <c r="A13">
        <v>11</v>
      </c>
      <c r="B13">
        <f t="shared" si="0"/>
        <v>2.3983948508698649</v>
      </c>
      <c r="C13">
        <f t="shared" si="5"/>
        <v>5.7522978606790822</v>
      </c>
      <c r="D13">
        <f t="shared" si="1"/>
        <v>1.6788763956089054</v>
      </c>
      <c r="E13">
        <f t="shared" si="2"/>
        <v>0.71951845526095948</v>
      </c>
      <c r="F13">
        <f t="shared" si="3"/>
        <v>0.5752297860679082</v>
      </c>
      <c r="G13">
        <f t="shared" si="4"/>
        <v>0.14428866919305128</v>
      </c>
    </row>
    <row r="14" spans="1:7" x14ac:dyDescent="0.2">
      <c r="A14">
        <v>12</v>
      </c>
      <c r="B14">
        <f t="shared" si="0"/>
        <v>2.4282888069321849</v>
      </c>
      <c r="C14">
        <f t="shared" si="5"/>
        <v>5.8965865298721338</v>
      </c>
      <c r="D14">
        <f t="shared" si="1"/>
        <v>1.6998021648525292</v>
      </c>
      <c r="E14">
        <f t="shared" si="2"/>
        <v>0.72848664207965541</v>
      </c>
      <c r="F14">
        <f t="shared" si="3"/>
        <v>0.58965865298721343</v>
      </c>
      <c r="G14">
        <f t="shared" si="4"/>
        <v>0.13882798909244198</v>
      </c>
    </row>
    <row r="15" spans="1:7" x14ac:dyDescent="0.2">
      <c r="A15">
        <v>13</v>
      </c>
      <c r="B15">
        <f t="shared" si="0"/>
        <v>2.4567080654739128</v>
      </c>
      <c r="C15">
        <f t="shared" si="5"/>
        <v>6.0354145189645756</v>
      </c>
      <c r="D15">
        <f t="shared" si="1"/>
        <v>1.719695645831739</v>
      </c>
      <c r="E15">
        <f t="shared" si="2"/>
        <v>0.73701241964217379</v>
      </c>
      <c r="F15">
        <f t="shared" si="3"/>
        <v>0.60354145189645758</v>
      </c>
      <c r="G15">
        <f t="shared" si="4"/>
        <v>0.13347096774571621</v>
      </c>
    </row>
    <row r="16" spans="1:7" x14ac:dyDescent="0.2">
      <c r="A16">
        <v>14</v>
      </c>
      <c r="B16">
        <f t="shared" si="0"/>
        <v>2.4837241164650901</v>
      </c>
      <c r="C16">
        <f t="shared" si="5"/>
        <v>6.168885486710292</v>
      </c>
      <c r="D16">
        <f t="shared" si="1"/>
        <v>1.7386068815255629</v>
      </c>
      <c r="E16">
        <f t="shared" si="2"/>
        <v>0.74511723493952697</v>
      </c>
      <c r="F16">
        <f t="shared" si="3"/>
        <v>0.61688854867102927</v>
      </c>
      <c r="G16">
        <f t="shared" si="4"/>
        <v>0.1282286862684977</v>
      </c>
    </row>
    <row r="17" spans="1:7" x14ac:dyDescent="0.2">
      <c r="A17">
        <v>15</v>
      </c>
      <c r="B17">
        <f t="shared" si="0"/>
        <v>2.5094051432518403</v>
      </c>
      <c r="C17">
        <f t="shared" si="5"/>
        <v>6.2971141729787901</v>
      </c>
      <c r="D17">
        <f t="shared" si="1"/>
        <v>1.756583600276288</v>
      </c>
      <c r="E17">
        <f t="shared" si="2"/>
        <v>0.75282154297555204</v>
      </c>
      <c r="F17">
        <f t="shared" si="3"/>
        <v>0.62971141729787905</v>
      </c>
      <c r="G17">
        <f t="shared" si="4"/>
        <v>0.12311012567767299</v>
      </c>
    </row>
    <row r="18" spans="1:7" x14ac:dyDescent="0.2">
      <c r="A18">
        <v>16</v>
      </c>
      <c r="B18">
        <f t="shared" si="0"/>
        <v>2.5338161532866712</v>
      </c>
      <c r="C18">
        <f t="shared" si="5"/>
        <v>6.4202242986564633</v>
      </c>
      <c r="D18">
        <f t="shared" si="1"/>
        <v>1.7736713073006698</v>
      </c>
      <c r="E18">
        <f t="shared" si="2"/>
        <v>0.76014484598600129</v>
      </c>
      <c r="F18">
        <f t="shared" si="3"/>
        <v>0.64202242986564639</v>
      </c>
      <c r="G18">
        <f t="shared" si="4"/>
        <v>0.1181224161203549</v>
      </c>
    </row>
    <row r="19" spans="1:7" x14ac:dyDescent="0.2">
      <c r="A19">
        <v>17</v>
      </c>
      <c r="B19">
        <f t="shared" si="0"/>
        <v>2.5570191072373349</v>
      </c>
      <c r="C19">
        <f t="shared" si="5"/>
        <v>6.5383467147768179</v>
      </c>
      <c r="D19">
        <f t="shared" si="1"/>
        <v>1.7899133750661342</v>
      </c>
      <c r="E19">
        <f t="shared" si="2"/>
        <v>0.76710573217120048</v>
      </c>
      <c r="F19">
        <f t="shared" si="3"/>
        <v>0.65383467147768182</v>
      </c>
      <c r="G19">
        <f t="shared" si="4"/>
        <v>0.11327106069351867</v>
      </c>
    </row>
    <row r="20" spans="1:7" x14ac:dyDescent="0.2">
      <c r="A20">
        <v>18</v>
      </c>
      <c r="B20">
        <f t="shared" si="0"/>
        <v>2.5790730457802735</v>
      </c>
      <c r="C20">
        <f t="shared" si="5"/>
        <v>6.6516177754703367</v>
      </c>
      <c r="D20">
        <f t="shared" si="1"/>
        <v>1.8053511320461912</v>
      </c>
      <c r="E20">
        <f t="shared" si="2"/>
        <v>0.77372191373408206</v>
      </c>
      <c r="F20">
        <f t="shared" si="3"/>
        <v>0.66516177754703376</v>
      </c>
      <c r="G20">
        <f t="shared" si="4"/>
        <v>0.1085601361870483</v>
      </c>
    </row>
    <row r="21" spans="1:7" x14ac:dyDescent="0.2">
      <c r="A21">
        <v>19</v>
      </c>
      <c r="B21">
        <f t="shared" si="0"/>
        <v>2.6000342135551571</v>
      </c>
      <c r="C21">
        <f t="shared" si="5"/>
        <v>6.7601779116573848</v>
      </c>
      <c r="D21">
        <f t="shared" si="1"/>
        <v>1.8200239494886099</v>
      </c>
      <c r="E21">
        <f t="shared" si="2"/>
        <v>0.78001026406654705</v>
      </c>
      <c r="F21">
        <f t="shared" si="3"/>
        <v>0.67601779116573857</v>
      </c>
      <c r="G21">
        <f t="shared" si="4"/>
        <v>0.10399247290080849</v>
      </c>
    </row>
    <row r="22" spans="1:7" x14ac:dyDescent="0.2">
      <c r="A22">
        <v>20</v>
      </c>
      <c r="B22">
        <f t="shared" si="0"/>
        <v>2.6199561798927462</v>
      </c>
      <c r="C22">
        <f t="shared" si="5"/>
        <v>6.8641703845581929</v>
      </c>
      <c r="D22">
        <f t="shared" si="1"/>
        <v>1.8339693259249221</v>
      </c>
      <c r="E22">
        <f t="shared" si="2"/>
        <v>0.78598685396782386</v>
      </c>
      <c r="F22">
        <f t="shared" si="3"/>
        <v>0.68641703845581936</v>
      </c>
      <c r="G22">
        <f t="shared" si="4"/>
        <v>9.95698155120045E-2</v>
      </c>
    </row>
    <row r="23" spans="1:7" x14ac:dyDescent="0.2">
      <c r="A23">
        <v>21</v>
      </c>
      <c r="B23">
        <f t="shared" si="0"/>
        <v>2.6388899560364765</v>
      </c>
      <c r="C23">
        <f t="shared" si="5"/>
        <v>6.9637402000701973</v>
      </c>
      <c r="D23">
        <f t="shared" si="1"/>
        <v>1.8472229692255333</v>
      </c>
      <c r="E23">
        <f t="shared" si="2"/>
        <v>0.79166698681094294</v>
      </c>
      <c r="F23">
        <f t="shared" si="3"/>
        <v>0.69637402000701976</v>
      </c>
      <c r="G23">
        <f t="shared" si="4"/>
        <v>9.5292966803923185E-2</v>
      </c>
    </row>
    <row r="24" spans="1:7" x14ac:dyDescent="0.2">
      <c r="A24">
        <v>22</v>
      </c>
      <c r="B24">
        <f t="shared" si="0"/>
        <v>2.656884108664531</v>
      </c>
      <c r="C24">
        <f t="shared" si="5"/>
        <v>7.0590331668741202</v>
      </c>
      <c r="D24">
        <f t="shared" si="1"/>
        <v>1.8598188760651715</v>
      </c>
      <c r="E24">
        <f t="shared" si="2"/>
        <v>0.79706523259935924</v>
      </c>
      <c r="F24">
        <f t="shared" si="3"/>
        <v>0.70590331668741202</v>
      </c>
      <c r="G24">
        <f t="shared" si="4"/>
        <v>9.1161915911947222E-2</v>
      </c>
    </row>
    <row r="25" spans="1:7" x14ac:dyDescent="0.2">
      <c r="A25">
        <v>23</v>
      </c>
      <c r="B25">
        <f t="shared" si="0"/>
        <v>2.6739848695880961</v>
      </c>
      <c r="C25">
        <f t="shared" si="5"/>
        <v>7.1501950827860679</v>
      </c>
      <c r="D25">
        <f t="shared" si="1"/>
        <v>1.8717894087116671</v>
      </c>
      <c r="E25">
        <f t="shared" si="2"/>
        <v>0.80219546087642879</v>
      </c>
      <c r="F25">
        <f t="shared" si="3"/>
        <v>0.71501950827860683</v>
      </c>
      <c r="G25">
        <f t="shared" si="4"/>
        <v>8.717595259782196E-2</v>
      </c>
    </row>
    <row r="26" spans="1:7" x14ac:dyDescent="0.2">
      <c r="A26">
        <v>24</v>
      </c>
      <c r="B26">
        <f t="shared" si="0"/>
        <v>2.6902362415564718</v>
      </c>
      <c r="C26">
        <f t="shared" si="5"/>
        <v>7.23737103538389</v>
      </c>
      <c r="D26">
        <f t="shared" si="1"/>
        <v>1.88316536908953</v>
      </c>
      <c r="E26">
        <f t="shared" si="2"/>
        <v>0.80707087246694154</v>
      </c>
      <c r="F26">
        <f t="shared" si="3"/>
        <v>0.72373710353838905</v>
      </c>
      <c r="G26">
        <f t="shared" si="4"/>
        <v>8.3333768928552487E-2</v>
      </c>
    </row>
    <row r="27" spans="1:7" x14ac:dyDescent="0.2">
      <c r="A27">
        <v>25</v>
      </c>
      <c r="B27">
        <f t="shared" si="0"/>
        <v>2.705680100143482</v>
      </c>
      <c r="C27">
        <f t="shared" si="5"/>
        <v>7.3207048043124425</v>
      </c>
      <c r="D27">
        <f t="shared" si="1"/>
        <v>1.8939760701004373</v>
      </c>
      <c r="E27">
        <f t="shared" si="2"/>
        <v>0.81170403004304459</v>
      </c>
      <c r="F27">
        <f t="shared" si="3"/>
        <v>0.73207048043124434</v>
      </c>
      <c r="G27">
        <f t="shared" si="4"/>
        <v>7.9633549611800247E-2</v>
      </c>
    </row>
    <row r="28" spans="1:7" x14ac:dyDescent="0.2">
      <c r="A28">
        <v>26</v>
      </c>
      <c r="B28">
        <f t="shared" si="0"/>
        <v>2.7203562917243476</v>
      </c>
      <c r="C28">
        <f t="shared" si="5"/>
        <v>7.4003383539242424</v>
      </c>
      <c r="D28">
        <f t="shared" si="1"/>
        <v>1.9042494042070433</v>
      </c>
      <c r="E28">
        <f t="shared" si="2"/>
        <v>0.8161068875173042</v>
      </c>
      <c r="F28">
        <f t="shared" si="3"/>
        <v>0.74003383539242429</v>
      </c>
      <c r="G28">
        <f t="shared" si="4"/>
        <v>7.6073052124879914E-2</v>
      </c>
    </row>
    <row r="29" spans="1:7" x14ac:dyDescent="0.2">
      <c r="A29">
        <v>27</v>
      </c>
      <c r="B29">
        <f t="shared" si="0"/>
        <v>2.7343027275795784</v>
      </c>
      <c r="C29">
        <f t="shared" si="5"/>
        <v>7.476411406049122</v>
      </c>
      <c r="D29">
        <f t="shared" si="1"/>
        <v>1.9140119093057046</v>
      </c>
      <c r="E29">
        <f t="shared" si="2"/>
        <v>0.82029081827387351</v>
      </c>
      <c r="F29">
        <f t="shared" si="3"/>
        <v>0.74764114060491227</v>
      </c>
      <c r="G29">
        <f t="shared" si="4"/>
        <v>7.2649677668961243E-2</v>
      </c>
    </row>
    <row r="30" spans="1:7" x14ac:dyDescent="0.2">
      <c r="A30">
        <v>28</v>
      </c>
      <c r="B30">
        <f t="shared" si="0"/>
        <v>2.7475554741839305</v>
      </c>
      <c r="C30">
        <f t="shared" si="5"/>
        <v>7.5490610837180832</v>
      </c>
      <c r="D30">
        <f t="shared" si="1"/>
        <v>1.9232888319287513</v>
      </c>
      <c r="E30">
        <f t="shared" si="2"/>
        <v>0.82426664225517909</v>
      </c>
      <c r="F30">
        <f t="shared" si="3"/>
        <v>0.75490610837180838</v>
      </c>
      <c r="G30">
        <f t="shared" si="4"/>
        <v>6.9360533883370712E-2</v>
      </c>
    </row>
    <row r="31" spans="1:7" x14ac:dyDescent="0.2">
      <c r="A31">
        <v>29</v>
      </c>
      <c r="B31">
        <f t="shared" si="0"/>
        <v>2.7601488397551055</v>
      </c>
      <c r="C31">
        <f t="shared" si="5"/>
        <v>7.6184216176014541</v>
      </c>
      <c r="D31">
        <f t="shared" si="1"/>
        <v>1.9321041878285736</v>
      </c>
      <c r="E31">
        <f t="shared" si="2"/>
        <v>0.82804465192653165</v>
      </c>
      <c r="F31">
        <f t="shared" si="3"/>
        <v>0.76184216176014541</v>
      </c>
      <c r="G31">
        <f t="shared" si="4"/>
        <v>6.6202490166386241E-2</v>
      </c>
    </row>
    <row r="32" spans="1:7" x14ac:dyDescent="0.2">
      <c r="A32">
        <v>30</v>
      </c>
      <c r="B32">
        <f t="shared" si="0"/>
        <v>2.7721154571496189</v>
      </c>
      <c r="C32">
        <f t="shared" si="5"/>
        <v>7.6846241077678403</v>
      </c>
      <c r="D32">
        <f t="shared" si="1"/>
        <v>1.9404808200047332</v>
      </c>
      <c r="E32">
        <f t="shared" si="2"/>
        <v>0.83163463714488561</v>
      </c>
      <c r="F32">
        <f t="shared" si="3"/>
        <v>0.76846241077678412</v>
      </c>
      <c r="G32">
        <f t="shared" si="4"/>
        <v>6.3172226368101492E-2</v>
      </c>
    </row>
    <row r="33" spans="1:7" x14ac:dyDescent="0.2">
      <c r="A33">
        <v>31</v>
      </c>
      <c r="B33">
        <f t="shared" si="0"/>
        <v>2.7834863632027984</v>
      </c>
      <c r="C33">
        <f t="shared" si="5"/>
        <v>7.7477963341359422</v>
      </c>
      <c r="D33">
        <f t="shared" si="1"/>
        <v>1.9484404542419587</v>
      </c>
      <c r="E33">
        <f t="shared" si="2"/>
        <v>0.83504590896083952</v>
      </c>
      <c r="F33">
        <f t="shared" si="3"/>
        <v>0.77477963341359424</v>
      </c>
      <c r="G33">
        <f t="shared" si="4"/>
        <v>6.0266275547245285E-2</v>
      </c>
    </row>
    <row r="34" spans="1:7" x14ac:dyDescent="0.2">
      <c r="A34">
        <v>32</v>
      </c>
      <c r="B34">
        <f t="shared" si="0"/>
        <v>2.7942910746168135</v>
      </c>
      <c r="C34">
        <f t="shared" si="5"/>
        <v>7.8080626096831871</v>
      </c>
      <c r="D34">
        <f t="shared" si="1"/>
        <v>1.9560037522317693</v>
      </c>
      <c r="E34">
        <f t="shared" si="2"/>
        <v>0.838287322385044</v>
      </c>
      <c r="F34">
        <f t="shared" si="3"/>
        <v>0.78080626096831873</v>
      </c>
      <c r="G34">
        <f t="shared" si="4"/>
        <v>5.7481061416725265E-2</v>
      </c>
    </row>
    <row r="35" spans="1:7" x14ac:dyDescent="0.2">
      <c r="A35">
        <v>33</v>
      </c>
      <c r="B35">
        <f t="shared" si="0"/>
        <v>2.8045576605054694</v>
      </c>
      <c r="C35">
        <f t="shared" si="5"/>
        <v>7.8655436710999123</v>
      </c>
      <c r="D35">
        <f t="shared" si="1"/>
        <v>1.9631903623538285</v>
      </c>
      <c r="E35">
        <f t="shared" si="2"/>
        <v>0.8413672981516408</v>
      </c>
      <c r="F35">
        <f t="shared" si="3"/>
        <v>0.78655436710999127</v>
      </c>
      <c r="G35">
        <f t="shared" si="4"/>
        <v>5.4812931041649526E-2</v>
      </c>
    </row>
    <row r="36" spans="1:7" x14ac:dyDescent="0.2">
      <c r="A36">
        <v>34</v>
      </c>
      <c r="B36">
        <f t="shared" si="0"/>
        <v>2.8143128117076044</v>
      </c>
      <c r="C36">
        <f t="shared" si="5"/>
        <v>7.9203566021415615</v>
      </c>
      <c r="D36">
        <f t="shared" si="1"/>
        <v>1.9700189681953229</v>
      </c>
      <c r="E36">
        <f t="shared" si="2"/>
        <v>0.84429384351228132</v>
      </c>
      <c r="F36">
        <f t="shared" si="3"/>
        <v>0.79203566021415617</v>
      </c>
      <c r="G36">
        <f t="shared" si="4"/>
        <v>5.2258183298125149E-2</v>
      </c>
    </row>
    <row r="37" spans="1:7" x14ac:dyDescent="0.2">
      <c r="A37">
        <v>35</v>
      </c>
      <c r="B37">
        <f t="shared" si="0"/>
        <v>2.8235819069826338</v>
      </c>
      <c r="C37">
        <f t="shared" si="5"/>
        <v>7.9726147854396867</v>
      </c>
      <c r="D37">
        <f t="shared" si="1"/>
        <v>1.9765073348878435</v>
      </c>
      <c r="E37">
        <f t="shared" si="2"/>
        <v>0.84707457209479009</v>
      </c>
      <c r="F37">
        <f t="shared" si="3"/>
        <v>0.79726147854396867</v>
      </c>
      <c r="G37">
        <f t="shared" si="4"/>
        <v>4.9813093550821419E-2</v>
      </c>
    </row>
    <row r="38" spans="1:7" x14ac:dyDescent="0.2">
      <c r="A38">
        <v>36</v>
      </c>
      <c r="B38">
        <f t="shared" si="0"/>
        <v>2.8323890762023685</v>
      </c>
      <c r="C38">
        <f t="shared" si="5"/>
        <v>8.0224278789905075</v>
      </c>
      <c r="D38">
        <f t="shared" si="1"/>
        <v>1.9826723533416577</v>
      </c>
      <c r="E38">
        <f t="shared" si="2"/>
        <v>0.84971672286071054</v>
      </c>
      <c r="F38">
        <f t="shared" si="3"/>
        <v>0.80224278789905079</v>
      </c>
      <c r="G38">
        <f t="shared" si="4"/>
        <v>4.7473934961659747E-2</v>
      </c>
    </row>
    <row r="39" spans="1:7" x14ac:dyDescent="0.2">
      <c r="A39">
        <v>37</v>
      </c>
      <c r="B39">
        <f t="shared" si="0"/>
        <v>2.8407572606528997</v>
      </c>
      <c r="C39">
        <f t="shared" si="5"/>
        <v>8.0699018139521677</v>
      </c>
      <c r="D39">
        <f t="shared" si="1"/>
        <v>1.9885300824570296</v>
      </c>
      <c r="E39">
        <f t="shared" si="2"/>
        <v>0.85222717819586991</v>
      </c>
      <c r="F39">
        <f t="shared" si="3"/>
        <v>0.80699018139521683</v>
      </c>
      <c r="G39">
        <f t="shared" si="4"/>
        <v>4.5236996800653073E-2</v>
      </c>
    </row>
    <row r="40" spans="1:7" x14ac:dyDescent="0.2">
      <c r="A40">
        <v>38</v>
      </c>
      <c r="B40">
        <f t="shared" si="0"/>
        <v>2.8487082705592761</v>
      </c>
      <c r="C40">
        <f t="shared" si="5"/>
        <v>8.1151388107528213</v>
      </c>
      <c r="D40">
        <f t="shared" si="1"/>
        <v>1.9940957893914932</v>
      </c>
      <c r="E40">
        <f t="shared" si="2"/>
        <v>0.85461248116778277</v>
      </c>
      <c r="F40">
        <f t="shared" si="3"/>
        <v>0.81151388107528222</v>
      </c>
      <c r="G40">
        <f t="shared" si="4"/>
        <v>4.309860009250055E-2</v>
      </c>
    </row>
    <row r="41" spans="1:7" x14ac:dyDescent="0.2">
      <c r="A41">
        <v>39</v>
      </c>
      <c r="B41">
        <f t="shared" si="0"/>
        <v>2.8562628399440628</v>
      </c>
      <c r="C41">
        <f t="shared" si="5"/>
        <v>8.1582374108453219</v>
      </c>
      <c r="D41">
        <f t="shared" si="1"/>
        <v>1.9993839879608439</v>
      </c>
      <c r="E41">
        <f t="shared" si="2"/>
        <v>0.85687885198321878</v>
      </c>
      <c r="F41">
        <f t="shared" si="3"/>
        <v>0.81582374108453226</v>
      </c>
      <c r="G41">
        <f t="shared" si="4"/>
        <v>4.105511089868652E-2</v>
      </c>
    </row>
    <row r="42" spans="1:7" x14ac:dyDescent="0.2">
      <c r="A42">
        <v>40</v>
      </c>
      <c r="B42">
        <f t="shared" si="0"/>
        <v>2.8634406789287619</v>
      </c>
      <c r="C42">
        <f t="shared" si="5"/>
        <v>8.1992925217440078</v>
      </c>
      <c r="D42">
        <f t="shared" si="1"/>
        <v>2.0044084752501332</v>
      </c>
      <c r="E42">
        <f t="shared" si="2"/>
        <v>0.85903220367862854</v>
      </c>
      <c r="F42">
        <f t="shared" si="3"/>
        <v>0.81992925217440082</v>
      </c>
      <c r="G42">
        <f t="shared" si="4"/>
        <v>3.9102951504227712E-2</v>
      </c>
    </row>
    <row r="43" spans="1:7" x14ac:dyDescent="0.2">
      <c r="A43">
        <v>41</v>
      </c>
      <c r="B43">
        <f t="shared" si="0"/>
        <v>2.8702605235846161</v>
      </c>
      <c r="C43">
        <f t="shared" si="5"/>
        <v>8.2383954732482358</v>
      </c>
      <c r="D43">
        <f t="shared" si="1"/>
        <v>2.009182366509231</v>
      </c>
      <c r="E43">
        <f t="shared" si="2"/>
        <v>0.86107815707538482</v>
      </c>
      <c r="F43">
        <f t="shared" si="3"/>
        <v>0.82383954732482367</v>
      </c>
      <c r="G43">
        <f t="shared" si="4"/>
        <v>3.7238609750561147E-2</v>
      </c>
    </row>
    <row r="44" spans="1:7" x14ac:dyDescent="0.2">
      <c r="A44">
        <v>42</v>
      </c>
      <c r="B44">
        <f t="shared" si="0"/>
        <v>2.876740183436592</v>
      </c>
      <c r="C44">
        <f t="shared" si="5"/>
        <v>8.2756340829987973</v>
      </c>
      <c r="D44">
        <f t="shared" si="1"/>
        <v>2.0137181284056145</v>
      </c>
      <c r="E44">
        <f t="shared" si="2"/>
        <v>0.86302205503097762</v>
      </c>
      <c r="F44">
        <f t="shared" si="3"/>
        <v>0.82756340829987973</v>
      </c>
      <c r="G44">
        <f t="shared" si="4"/>
        <v>3.5458646731097887E-2</v>
      </c>
    </row>
    <row r="45" spans="1:7" x14ac:dyDescent="0.2">
      <c r="A45">
        <v>43</v>
      </c>
      <c r="B45">
        <f t="shared" si="0"/>
        <v>2.8828965867213991</v>
      </c>
      <c r="C45">
        <f t="shared" si="5"/>
        <v>8.3110927297298947</v>
      </c>
      <c r="D45">
        <f t="shared" si="1"/>
        <v>2.0180276107049795</v>
      </c>
      <c r="E45">
        <f t="shared" si="2"/>
        <v>0.86486897601641977</v>
      </c>
      <c r="F45">
        <f t="shared" si="3"/>
        <v>0.83110927297298953</v>
      </c>
      <c r="G45">
        <f t="shared" si="4"/>
        <v>3.3759703043430234E-2</v>
      </c>
    </row>
    <row r="46" spans="1:7" x14ac:dyDescent="0.2">
      <c r="A46">
        <v>44</v>
      </c>
      <c r="B46">
        <f t="shared" si="0"/>
        <v>2.8887458234973398</v>
      </c>
      <c r="C46">
        <f t="shared" si="5"/>
        <v>8.3448524327733242</v>
      </c>
      <c r="D46">
        <f t="shared" si="1"/>
        <v>2.0221220764481376</v>
      </c>
      <c r="E46">
        <f t="shared" si="2"/>
        <v>0.86662374704920186</v>
      </c>
      <c r="F46">
        <f t="shared" si="3"/>
        <v>0.83448524327733242</v>
      </c>
      <c r="G46">
        <f t="shared" si="4"/>
        <v>3.2138503771869442E-2</v>
      </c>
    </row>
    <row r="47" spans="1:7" x14ac:dyDescent="0.2">
      <c r="A47">
        <v>45</v>
      </c>
      <c r="B47">
        <f t="shared" si="0"/>
        <v>2.8943031867005908</v>
      </c>
      <c r="C47">
        <f t="shared" si="5"/>
        <v>8.3769909365451944</v>
      </c>
      <c r="D47">
        <f t="shared" si="1"/>
        <v>2.0260122306904136</v>
      </c>
      <c r="E47">
        <f t="shared" si="2"/>
        <v>0.86829095601017725</v>
      </c>
      <c r="F47">
        <f t="shared" si="3"/>
        <v>0.83769909365451944</v>
      </c>
      <c r="G47">
        <f t="shared" si="4"/>
        <v>3.0591862355657806E-2</v>
      </c>
    </row>
    <row r="48" spans="1:7" x14ac:dyDescent="0.2">
      <c r="A48">
        <v>46</v>
      </c>
      <c r="B48">
        <f t="shared" si="0"/>
        <v>2.8995832112393072</v>
      </c>
      <c r="C48">
        <f t="shared" si="5"/>
        <v>8.4075827989008527</v>
      </c>
      <c r="D48">
        <f t="shared" si="1"/>
        <v>2.0297082478675148</v>
      </c>
      <c r="E48">
        <f t="shared" si="2"/>
        <v>0.86987496337179215</v>
      </c>
      <c r="F48">
        <f t="shared" si="3"/>
        <v>0.84075827989008534</v>
      </c>
      <c r="G48">
        <f t="shared" si="4"/>
        <v>2.9116683481706818E-2</v>
      </c>
    </row>
    <row r="49" spans="1:7" x14ac:dyDescent="0.2">
      <c r="A49">
        <v>47</v>
      </c>
      <c r="B49">
        <f t="shared" si="0"/>
        <v>2.9045997112136743</v>
      </c>
      <c r="C49">
        <f t="shared" si="5"/>
        <v>8.4366994823825596</v>
      </c>
      <c r="D49">
        <f t="shared" si="1"/>
        <v>2.0332197978495721</v>
      </c>
      <c r="E49">
        <f t="shared" si="2"/>
        <v>0.87137991336410225</v>
      </c>
      <c r="F49">
        <f t="shared" si="3"/>
        <v>0.84366994823825603</v>
      </c>
      <c r="G49">
        <f t="shared" si="4"/>
        <v>2.7709965125846225E-2</v>
      </c>
    </row>
    <row r="50" spans="1:7" x14ac:dyDescent="0.2">
      <c r="A50">
        <v>48</v>
      </c>
      <c r="B50">
        <f t="shared" si="0"/>
        <v>2.9093658153467752</v>
      </c>
      <c r="C50">
        <f t="shared" si="5"/>
        <v>8.4644094475084053</v>
      </c>
      <c r="D50">
        <f t="shared" si="1"/>
        <v>2.0365560707427424</v>
      </c>
      <c r="E50">
        <f t="shared" si="2"/>
        <v>0.87280974460403249</v>
      </c>
      <c r="F50">
        <f t="shared" si="3"/>
        <v>0.84644094475084053</v>
      </c>
      <c r="G50">
        <f t="shared" si="4"/>
        <v>2.636879985319196E-2</v>
      </c>
    </row>
    <row r="51" spans="1:7" x14ac:dyDescent="0.2">
      <c r="A51">
        <v>49</v>
      </c>
      <c r="B51">
        <f t="shared" si="0"/>
        <v>2.9138940007079182</v>
      </c>
      <c r="C51">
        <f t="shared" si="5"/>
        <v>8.4907782473615967</v>
      </c>
      <c r="D51">
        <f t="shared" si="1"/>
        <v>2.0397258004955425</v>
      </c>
      <c r="E51">
        <f t="shared" si="2"/>
        <v>0.8741682002123754</v>
      </c>
      <c r="F51">
        <f t="shared" si="3"/>
        <v>0.84907782473615967</v>
      </c>
      <c r="G51">
        <f t="shared" si="4"/>
        <v>2.5090375476215732E-2</v>
      </c>
    </row>
    <row r="52" spans="1:7" x14ac:dyDescent="0.2">
      <c r="A52">
        <v>50</v>
      </c>
      <c r="B52">
        <f t="shared" si="0"/>
        <v>2.9181961248068666</v>
      </c>
      <c r="C52">
        <f t="shared" si="5"/>
        <v>8.5158686228378127</v>
      </c>
      <c r="D52">
        <f t="shared" si="1"/>
        <v>2.0427372873648064</v>
      </c>
      <c r="E52">
        <f t="shared" si="2"/>
        <v>0.87545883744205999</v>
      </c>
      <c r="F52">
        <f t="shared" si="3"/>
        <v>0.85158686228378133</v>
      </c>
      <c r="G52">
        <f t="shared" si="4"/>
        <v>2.3871975158278658E-2</v>
      </c>
    </row>
    <row r="53" spans="1:7" x14ac:dyDescent="0.2">
      <c r="A53">
        <v>51</v>
      </c>
      <c r="B53">
        <f t="shared" si="0"/>
        <v>2.9222834561342763</v>
      </c>
      <c r="C53">
        <f t="shared" si="5"/>
        <v>8.5397405979960919</v>
      </c>
      <c r="D53">
        <f t="shared" si="1"/>
        <v>2.0455984192939933</v>
      </c>
      <c r="E53">
        <f t="shared" si="2"/>
        <v>0.87668503684028287</v>
      </c>
      <c r="F53">
        <f t="shared" si="3"/>
        <v>0.85397405979960928</v>
      </c>
      <c r="G53">
        <f t="shared" si="4"/>
        <v>2.2710977040673597E-2</v>
      </c>
    </row>
    <row r="54" spans="1:7" x14ac:dyDescent="0.2">
      <c r="A54">
        <v>52</v>
      </c>
      <c r="B54">
        <f t="shared" si="0"/>
        <v>2.9261667032205745</v>
      </c>
      <c r="C54">
        <f t="shared" si="5"/>
        <v>8.562451575036766</v>
      </c>
      <c r="D54">
        <f t="shared" si="1"/>
        <v>2.048316692254402</v>
      </c>
      <c r="E54">
        <f t="shared" si="2"/>
        <v>0.87785001096617232</v>
      </c>
      <c r="F54">
        <f t="shared" si="3"/>
        <v>0.85624515750367669</v>
      </c>
      <c r="G54">
        <f t="shared" si="4"/>
        <v>2.1604853462495632E-2</v>
      </c>
    </row>
    <row r="55" spans="1:7" x14ac:dyDescent="0.2">
      <c r="A55">
        <v>53</v>
      </c>
      <c r="B55">
        <f t="shared" si="0"/>
        <v>2.929856042282498</v>
      </c>
      <c r="C55">
        <f t="shared" si="5"/>
        <v>8.5840564284992613</v>
      </c>
      <c r="D55">
        <f t="shared" si="1"/>
        <v>2.0508992295977486</v>
      </c>
      <c r="E55">
        <f t="shared" si="2"/>
        <v>0.87895681268474934</v>
      </c>
      <c r="F55">
        <f t="shared" si="3"/>
        <v>0.85840564284992615</v>
      </c>
      <c r="G55">
        <f t="shared" si="4"/>
        <v>2.0551169834823191E-2</v>
      </c>
    </row>
    <row r="56" spans="1:7" x14ac:dyDescent="0.2">
      <c r="A56">
        <v>54</v>
      </c>
      <c r="B56">
        <f t="shared" si="0"/>
        <v>2.9333611435236002</v>
      </c>
      <c r="C56">
        <f t="shared" si="5"/>
        <v>8.6046075983340842</v>
      </c>
      <c r="D56">
        <f t="shared" si="1"/>
        <v>2.05335280046652</v>
      </c>
      <c r="E56">
        <f t="shared" si="2"/>
        <v>0.88000834305708009</v>
      </c>
      <c r="F56">
        <f t="shared" si="3"/>
        <v>0.86046075983340842</v>
      </c>
      <c r="G56">
        <f t="shared" si="4"/>
        <v>1.9547583223671672E-2</v>
      </c>
    </row>
    <row r="57" spans="1:7" x14ac:dyDescent="0.2">
      <c r="A57">
        <v>55</v>
      </c>
      <c r="B57">
        <f t="shared" si="0"/>
        <v>2.9366911961521858</v>
      </c>
      <c r="C57">
        <f t="shared" si="5"/>
        <v>8.6241551815577555</v>
      </c>
      <c r="D57">
        <f t="shared" si="1"/>
        <v>2.05568383730653</v>
      </c>
      <c r="E57">
        <f t="shared" si="2"/>
        <v>0.88100735884565573</v>
      </c>
      <c r="F57">
        <f t="shared" si="3"/>
        <v>0.86241551815577555</v>
      </c>
      <c r="G57">
        <f t="shared" si="4"/>
        <v>1.8591840689880179E-2</v>
      </c>
    </row>
    <row r="58" spans="1:7" x14ac:dyDescent="0.2">
      <c r="A58">
        <v>56</v>
      </c>
      <c r="B58">
        <f t="shared" si="0"/>
        <v>2.9398549321773748</v>
      </c>
      <c r="C58">
        <f t="shared" si="5"/>
        <v>8.6427470222476366</v>
      </c>
      <c r="D58">
        <f t="shared" si="1"/>
        <v>2.0578984525241624</v>
      </c>
      <c r="E58">
        <f t="shared" si="2"/>
        <v>0.88195647965321244</v>
      </c>
      <c r="F58">
        <f t="shared" si="3"/>
        <v>0.86427470222476366</v>
      </c>
      <c r="G58">
        <f t="shared" si="4"/>
        <v>1.7681777428448786E-2</v>
      </c>
    </row>
    <row r="59" spans="1:7" x14ac:dyDescent="0.2">
      <c r="A59">
        <v>57</v>
      </c>
      <c r="B59">
        <f t="shared" si="0"/>
        <v>2.9428606490413514</v>
      </c>
      <c r="C59">
        <f t="shared" si="5"/>
        <v>8.6604287996760849</v>
      </c>
      <c r="D59">
        <f t="shared" si="1"/>
        <v>2.0600024543289459</v>
      </c>
      <c r="E59">
        <f t="shared" si="2"/>
        <v>0.88285819471240534</v>
      </c>
      <c r="F59">
        <f t="shared" si="3"/>
        <v>0.86604287996760854</v>
      </c>
      <c r="G59">
        <f t="shared" si="4"/>
        <v>1.6815314744796805E-2</v>
      </c>
    </row>
    <row r="60" spans="1:7" x14ac:dyDescent="0.2">
      <c r="A60">
        <v>58</v>
      </c>
      <c r="B60">
        <f t="shared" si="0"/>
        <v>2.945716231143265</v>
      </c>
      <c r="C60">
        <f t="shared" si="5"/>
        <v>8.6772441144208816</v>
      </c>
      <c r="D60">
        <f t="shared" si="1"/>
        <v>2.0620013618002853</v>
      </c>
      <c r="E60">
        <f t="shared" si="2"/>
        <v>0.88371486934297949</v>
      </c>
      <c r="F60">
        <f t="shared" si="3"/>
        <v>0.86772441144208823</v>
      </c>
      <c r="G60">
        <f t="shared" si="4"/>
        <v>1.5990457900891264E-2</v>
      </c>
    </row>
    <row r="61" spans="1:7" x14ac:dyDescent="0.2">
      <c r="A61">
        <v>59</v>
      </c>
      <c r="B61">
        <f t="shared" si="0"/>
        <v>2.9484291703077714</v>
      </c>
      <c r="C61">
        <f t="shared" si="5"/>
        <v>8.6932345723217725</v>
      </c>
      <c r="D61">
        <f t="shared" si="1"/>
        <v>2.06390041921544</v>
      </c>
      <c r="E61">
        <f t="shared" si="2"/>
        <v>0.88452875109233142</v>
      </c>
      <c r="F61">
        <f t="shared" si="3"/>
        <v>0.8693234572321773</v>
      </c>
      <c r="G61">
        <f t="shared" si="4"/>
        <v>1.5205293860154123E-2</v>
      </c>
    </row>
    <row r="62" spans="1:7" x14ac:dyDescent="0.2">
      <c r="A62">
        <v>60</v>
      </c>
      <c r="B62">
        <f t="shared" si="0"/>
        <v>2.9510065852488241</v>
      </c>
      <c r="C62">
        <f t="shared" si="5"/>
        <v>8.7084398661819264</v>
      </c>
      <c r="D62">
        <f t="shared" si="1"/>
        <v>2.0657046096741767</v>
      </c>
      <c r="E62">
        <f t="shared" si="2"/>
        <v>0.88530197557464718</v>
      </c>
      <c r="F62">
        <f t="shared" si="3"/>
        <v>0.87084398661819273</v>
      </c>
      <c r="G62">
        <f t="shared" si="4"/>
        <v>1.4457988956454448E-2</v>
      </c>
    </row>
    <row r="63" spans="1:7" x14ac:dyDescent="0.2">
      <c r="A63">
        <v>61</v>
      </c>
      <c r="B63">
        <f t="shared" si="0"/>
        <v>2.9534552400770155</v>
      </c>
      <c r="C63">
        <f t="shared" si="5"/>
        <v>8.7228978551383811</v>
      </c>
      <c r="D63">
        <f t="shared" si="1"/>
        <v>2.0674186680539108</v>
      </c>
      <c r="E63">
        <f t="shared" si="2"/>
        <v>0.8860365720231046</v>
      </c>
      <c r="F63">
        <f t="shared" si="3"/>
        <v>0.87228978551383818</v>
      </c>
      <c r="G63">
        <f t="shared" si="4"/>
        <v>1.3746786509266418E-2</v>
      </c>
    </row>
    <row r="64" spans="1:7" x14ac:dyDescent="0.2">
      <c r="A64">
        <v>62</v>
      </c>
      <c r="B64">
        <f t="shared" si="0"/>
        <v>2.9557815618965564</v>
      </c>
      <c r="C64">
        <f t="shared" si="5"/>
        <v>8.7366446416476471</v>
      </c>
      <c r="D64">
        <f t="shared" si="1"/>
        <v>2.0690470933275895</v>
      </c>
      <c r="E64">
        <f t="shared" si="2"/>
        <v>0.88673446856896687</v>
      </c>
      <c r="F64">
        <f t="shared" si="3"/>
        <v>0.87366446416476473</v>
      </c>
      <c r="G64">
        <f t="shared" si="4"/>
        <v>1.307000440420214E-2</v>
      </c>
    </row>
    <row r="65" spans="1:7" x14ac:dyDescent="0.2">
      <c r="A65">
        <v>63</v>
      </c>
      <c r="B65">
        <f t="shared" si="0"/>
        <v>2.9579916575358776</v>
      </c>
      <c r="C65">
        <f t="shared" si="5"/>
        <v>8.7497146460518493</v>
      </c>
      <c r="D65">
        <f t="shared" si="1"/>
        <v>2.0705941602751143</v>
      </c>
      <c r="E65">
        <f t="shared" si="2"/>
        <v>0.88739749726076322</v>
      </c>
      <c r="F65">
        <f t="shared" si="3"/>
        <v>0.87497146460518493</v>
      </c>
      <c r="G65">
        <f t="shared" si="4"/>
        <v>1.242603265557829E-2</v>
      </c>
    </row>
    <row r="66" spans="1:7" x14ac:dyDescent="0.2">
      <c r="A66">
        <v>64</v>
      </c>
      <c r="B66">
        <f t="shared" si="0"/>
        <v>2.960091329453777</v>
      </c>
      <c r="C66">
        <f t="shared" si="5"/>
        <v>8.7621406787074285</v>
      </c>
      <c r="D66">
        <f t="shared" si="1"/>
        <v>2.0720639306176438</v>
      </c>
      <c r="E66">
        <f t="shared" si="2"/>
        <v>0.88802739883613302</v>
      </c>
      <c r="F66">
        <f t="shared" si="3"/>
        <v>0.87621406787074285</v>
      </c>
      <c r="G66">
        <f t="shared" si="4"/>
        <v>1.1813330965390167E-2</v>
      </c>
    </row>
    <row r="67" spans="1:7" x14ac:dyDescent="0.2">
      <c r="A67">
        <v>65</v>
      </c>
      <c r="B67">
        <f t="shared" si="0"/>
        <v>2.9620860908611042</v>
      </c>
      <c r="C67">
        <f t="shared" si="5"/>
        <v>8.7739540096728188</v>
      </c>
      <c r="D67">
        <f t="shared" si="1"/>
        <v>2.0734602636027728</v>
      </c>
      <c r="E67">
        <f t="shared" si="2"/>
        <v>0.88862582725833128</v>
      </c>
      <c r="F67">
        <f t="shared" si="3"/>
        <v>0.87739540096728197</v>
      </c>
      <c r="G67">
        <f t="shared" si="4"/>
        <v>1.1230426291049311E-2</v>
      </c>
    </row>
    <row r="68" spans="1:7" x14ac:dyDescent="0.2">
      <c r="A68">
        <v>66</v>
      </c>
      <c r="B68">
        <f t="shared" ref="B68:B100" si="6" xml:space="preserve"> SQRT(C68)</f>
        <v>2.9639811800960998</v>
      </c>
      <c r="C68">
        <f t="shared" si="5"/>
        <v>8.7851844359638687</v>
      </c>
      <c r="D68">
        <f t="shared" ref="D68:D100" si="7" xml:space="preserve"> 0.7*B68</f>
        <v>2.0747868260672697</v>
      </c>
      <c r="E68">
        <f t="shared" ref="E68:E100" si="8" xml:space="preserve"> 0.3*B68</f>
        <v>0.88919435402882996</v>
      </c>
      <c r="F68">
        <f t="shared" ref="F68:F100" si="9" xml:space="preserve"> 0.1*C68</f>
        <v>0.87851844359638687</v>
      </c>
      <c r="G68">
        <f t="shared" ref="G68:G100" si="10">E68-F68</f>
        <v>1.0675910432443092E-2</v>
      </c>
    </row>
    <row r="69" spans="1:7" x14ac:dyDescent="0.2">
      <c r="A69">
        <v>67</v>
      </c>
      <c r="B69">
        <f t="shared" si="6"/>
        <v>2.9657815742897036</v>
      </c>
      <c r="C69">
        <f t="shared" ref="C69:C100" si="11" xml:space="preserve"> C68+G68</f>
        <v>8.7958603463963119</v>
      </c>
      <c r="D69">
        <f t="shared" si="7"/>
        <v>2.0760471020027924</v>
      </c>
      <c r="E69">
        <f t="shared" si="8"/>
        <v>0.88973447228691105</v>
      </c>
      <c r="F69">
        <f t="shared" si="9"/>
        <v>0.87958603463963125</v>
      </c>
      <c r="G69">
        <f t="shared" si="10"/>
        <v>1.0148437647279795E-2</v>
      </c>
    </row>
    <row r="70" spans="1:7" x14ac:dyDescent="0.2">
      <c r="A70">
        <v>68</v>
      </c>
      <c r="B70">
        <f t="shared" si="6"/>
        <v>2.9674920023554554</v>
      </c>
      <c r="C70">
        <f t="shared" si="11"/>
        <v>8.8060087840435912</v>
      </c>
      <c r="D70">
        <f t="shared" si="7"/>
        <v>2.0772444016488185</v>
      </c>
      <c r="E70">
        <f t="shared" si="8"/>
        <v>0.89024760070663655</v>
      </c>
      <c r="F70">
        <f t="shared" si="9"/>
        <v>0.88060087840435919</v>
      </c>
      <c r="G70">
        <f t="shared" si="10"/>
        <v>9.6467223022773663E-3</v>
      </c>
    </row>
    <row r="71" spans="1:7" x14ac:dyDescent="0.2">
      <c r="A71">
        <v>69</v>
      </c>
      <c r="B71">
        <f t="shared" si="6"/>
        <v>2.9691169573369569</v>
      </c>
      <c r="C71">
        <f t="shared" si="11"/>
        <v>8.8156555063458679</v>
      </c>
      <c r="D71">
        <f t="shared" si="7"/>
        <v>2.0783818701358698</v>
      </c>
      <c r="E71">
        <f t="shared" si="8"/>
        <v>0.89073508720108707</v>
      </c>
      <c r="F71">
        <f t="shared" si="9"/>
        <v>0.88156555063458686</v>
      </c>
      <c r="G71">
        <f t="shared" si="10"/>
        <v>9.1695365665002138E-3</v>
      </c>
    </row>
    <row r="72" spans="1:7" x14ac:dyDescent="0.2">
      <c r="A72">
        <v>70</v>
      </c>
      <c r="B72">
        <f t="shared" si="6"/>
        <v>2.9706607081442957</v>
      </c>
      <c r="C72">
        <f t="shared" si="11"/>
        <v>8.8248250429123676</v>
      </c>
      <c r="D72">
        <f t="shared" si="7"/>
        <v>2.0794624957010068</v>
      </c>
      <c r="E72">
        <f t="shared" si="8"/>
        <v>0.89119821244328867</v>
      </c>
      <c r="F72">
        <f t="shared" si="9"/>
        <v>0.88248250429123676</v>
      </c>
      <c r="G72">
        <f t="shared" si="10"/>
        <v>8.7157081520519153E-3</v>
      </c>
    </row>
    <row r="73" spans="1:7" x14ac:dyDescent="0.2">
      <c r="A73">
        <v>71</v>
      </c>
      <c r="B73">
        <f t="shared" si="6"/>
        <v>2.9721273107093542</v>
      </c>
      <c r="C73">
        <f t="shared" si="11"/>
        <v>8.8335407510644188</v>
      </c>
      <c r="D73">
        <f t="shared" si="7"/>
        <v>2.0804891174965476</v>
      </c>
      <c r="E73">
        <f t="shared" si="8"/>
        <v>0.89163819321280624</v>
      </c>
      <c r="F73">
        <f t="shared" si="9"/>
        <v>0.88335407510644193</v>
      </c>
      <c r="G73">
        <f t="shared" si="10"/>
        <v>8.2841181063643132E-3</v>
      </c>
    </row>
    <row r="74" spans="1:7" x14ac:dyDescent="0.2">
      <c r="A74">
        <v>72</v>
      </c>
      <c r="B74">
        <f t="shared" si="6"/>
        <v>2.9735206185884744</v>
      </c>
      <c r="C74">
        <f t="shared" si="11"/>
        <v>8.8418248691707824</v>
      </c>
      <c r="D74">
        <f t="shared" si="7"/>
        <v>2.0814644330119321</v>
      </c>
      <c r="E74">
        <f t="shared" si="8"/>
        <v>0.89205618557654232</v>
      </c>
      <c r="F74">
        <f t="shared" si="9"/>
        <v>0.88418248691707824</v>
      </c>
      <c r="G74">
        <f t="shared" si="10"/>
        <v>7.873698659464079E-3</v>
      </c>
    </row>
    <row r="75" spans="1:7" x14ac:dyDescent="0.2">
      <c r="A75">
        <v>73</v>
      </c>
      <c r="B75">
        <f t="shared" si="6"/>
        <v>2.9748442930395949</v>
      </c>
      <c r="C75">
        <f t="shared" si="11"/>
        <v>8.8496985678302469</v>
      </c>
      <c r="D75">
        <f t="shared" si="7"/>
        <v>2.0823910051277164</v>
      </c>
      <c r="E75">
        <f t="shared" si="8"/>
        <v>0.89245328791187839</v>
      </c>
      <c r="F75">
        <f t="shared" si="9"/>
        <v>0.88496985678302476</v>
      </c>
      <c r="G75">
        <f t="shared" si="10"/>
        <v>7.4834311288536348E-3</v>
      </c>
    </row>
    <row r="76" spans="1:7" x14ac:dyDescent="0.2">
      <c r="A76">
        <v>74</v>
      </c>
      <c r="B76">
        <f t="shared" si="6"/>
        <v>2.9761018125996799</v>
      </c>
      <c r="C76">
        <f t="shared" si="11"/>
        <v>8.857181998959101</v>
      </c>
      <c r="D76">
        <f t="shared" si="7"/>
        <v>2.0832712688197756</v>
      </c>
      <c r="E76">
        <f t="shared" si="8"/>
        <v>0.8928305437799039</v>
      </c>
      <c r="F76">
        <f t="shared" si="9"/>
        <v>0.88571819989591016</v>
      </c>
      <c r="G76">
        <f t="shared" si="10"/>
        <v>7.1123438839937325E-3</v>
      </c>
    </row>
    <row r="77" spans="1:7" x14ac:dyDescent="0.2">
      <c r="A77">
        <v>75</v>
      </c>
      <c r="B77">
        <f t="shared" si="6"/>
        <v>2.9772964821870018</v>
      </c>
      <c r="C77">
        <f t="shared" si="11"/>
        <v>8.8642943428430954</v>
      </c>
      <c r="D77">
        <f t="shared" si="7"/>
        <v>2.0841075375309011</v>
      </c>
      <c r="E77">
        <f t="shared" si="8"/>
        <v>0.89318894465610055</v>
      </c>
      <c r="F77">
        <f t="shared" si="9"/>
        <v>0.88642943428430954</v>
      </c>
      <c r="G77">
        <f t="shared" si="10"/>
        <v>6.759510371791011E-3</v>
      </c>
    </row>
    <row r="78" spans="1:7" x14ac:dyDescent="0.2">
      <c r="A78">
        <v>76</v>
      </c>
      <c r="B78">
        <f t="shared" si="6"/>
        <v>2.9784314417516624</v>
      </c>
      <c r="C78">
        <f t="shared" si="11"/>
        <v>8.871053853214887</v>
      </c>
      <c r="D78">
        <f t="shared" si="7"/>
        <v>2.0849020092261634</v>
      </c>
      <c r="E78">
        <f t="shared" si="8"/>
        <v>0.89352943252549866</v>
      </c>
      <c r="F78">
        <f t="shared" si="9"/>
        <v>0.88710538532148875</v>
      </c>
      <c r="G78">
        <f t="shared" si="10"/>
        <v>6.4240472040099084E-3</v>
      </c>
    </row>
    <row r="79" spans="1:7" x14ac:dyDescent="0.2">
      <c r="A79">
        <v>77</v>
      </c>
      <c r="B79">
        <f t="shared" si="6"/>
        <v>2.9795096744966103</v>
      </c>
      <c r="C79">
        <f t="shared" si="11"/>
        <v>8.8774779004188975</v>
      </c>
      <c r="D79">
        <f t="shared" si="7"/>
        <v>2.0856567721476269</v>
      </c>
      <c r="E79">
        <f t="shared" si="8"/>
        <v>0.89385290234898307</v>
      </c>
      <c r="F79">
        <f t="shared" si="9"/>
        <v>0.88774779004188975</v>
      </c>
      <c r="G79">
        <f t="shared" si="10"/>
        <v>6.1051123070933189E-3</v>
      </c>
    </row>
    <row r="80" spans="1:7" x14ac:dyDescent="0.2">
      <c r="A80">
        <v>78</v>
      </c>
      <c r="B80">
        <f t="shared" si="6"/>
        <v>2.9805340146903192</v>
      </c>
      <c r="C80">
        <f t="shared" si="11"/>
        <v>8.8835830127259907</v>
      </c>
      <c r="D80">
        <f t="shared" si="7"/>
        <v>2.0863738102832232</v>
      </c>
      <c r="E80">
        <f t="shared" si="8"/>
        <v>0.89416020440709576</v>
      </c>
      <c r="F80">
        <f t="shared" si="9"/>
        <v>0.88835830127259907</v>
      </c>
      <c r="G80">
        <f t="shared" si="10"/>
        <v>5.8019031344966887E-3</v>
      </c>
    </row>
    <row r="81" spans="1:7" x14ac:dyDescent="0.2">
      <c r="A81">
        <v>79</v>
      </c>
      <c r="B81">
        <f t="shared" si="6"/>
        <v>2.9815071550912782</v>
      </c>
      <c r="C81">
        <f t="shared" si="11"/>
        <v>8.8893849158604876</v>
      </c>
      <c r="D81">
        <f t="shared" si="7"/>
        <v>2.0870550085638948</v>
      </c>
      <c r="E81">
        <f t="shared" si="8"/>
        <v>0.89445214652738347</v>
      </c>
      <c r="F81">
        <f t="shared" si="9"/>
        <v>0.88893849158604876</v>
      </c>
      <c r="G81">
        <f t="shared" si="10"/>
        <v>5.5136549413347113E-3</v>
      </c>
    </row>
    <row r="82" spans="1:7" x14ac:dyDescent="0.2">
      <c r="A82">
        <v>80</v>
      </c>
      <c r="B82">
        <f t="shared" si="6"/>
        <v>2.9824316540034617</v>
      </c>
      <c r="C82">
        <f t="shared" si="11"/>
        <v>8.8948985708018231</v>
      </c>
      <c r="D82">
        <f t="shared" si="7"/>
        <v>2.0877021578024229</v>
      </c>
      <c r="E82">
        <f t="shared" si="8"/>
        <v>0.89472949620103848</v>
      </c>
      <c r="F82">
        <f t="shared" si="9"/>
        <v>0.88948985708018236</v>
      </c>
      <c r="G82">
        <f t="shared" si="10"/>
        <v>5.239639120856121E-3</v>
      </c>
    </row>
    <row r="83" spans="1:7" x14ac:dyDescent="0.2">
      <c r="A83">
        <v>81</v>
      </c>
      <c r="B83">
        <f t="shared" si="6"/>
        <v>2.9833099419810001</v>
      </c>
      <c r="C83">
        <f t="shared" si="11"/>
        <v>8.9001382099226785</v>
      </c>
      <c r="D83">
        <f t="shared" si="7"/>
        <v>2.0883169593867001</v>
      </c>
      <c r="E83">
        <f t="shared" si="8"/>
        <v>0.89499298259430005</v>
      </c>
      <c r="F83">
        <f t="shared" si="9"/>
        <v>0.89001382099226789</v>
      </c>
      <c r="G83">
        <f t="shared" si="10"/>
        <v>4.9791616020321561E-3</v>
      </c>
    </row>
    <row r="84" spans="1:7" x14ac:dyDescent="0.2">
      <c r="A84">
        <v>82</v>
      </c>
      <c r="B84">
        <f t="shared" si="6"/>
        <v>2.9841443281994104</v>
      </c>
      <c r="C84">
        <f t="shared" si="11"/>
        <v>8.9051173715247103</v>
      </c>
      <c r="D84">
        <f t="shared" si="7"/>
        <v>2.0889010297395871</v>
      </c>
      <c r="E84">
        <f t="shared" si="8"/>
        <v>0.89524329845982309</v>
      </c>
      <c r="F84">
        <f t="shared" si="9"/>
        <v>0.89051173715247112</v>
      </c>
      <c r="G84">
        <f t="shared" si="10"/>
        <v>4.7315613073519724E-3</v>
      </c>
    </row>
    <row r="85" spans="1:7" x14ac:dyDescent="0.2">
      <c r="A85">
        <v>83</v>
      </c>
      <c r="B85">
        <f t="shared" si="6"/>
        <v>2.9849370065098633</v>
      </c>
      <c r="C85">
        <f t="shared" si="11"/>
        <v>8.9098489328320625</v>
      </c>
      <c r="D85">
        <f t="shared" si="7"/>
        <v>2.0894559045569041</v>
      </c>
      <c r="E85">
        <f t="shared" si="8"/>
        <v>0.89548110195295894</v>
      </c>
      <c r="F85">
        <f t="shared" si="9"/>
        <v>0.89098489328320629</v>
      </c>
      <c r="G85">
        <f t="shared" si="10"/>
        <v>4.4962086697526438E-3</v>
      </c>
    </row>
    <row r="86" spans="1:7" x14ac:dyDescent="0.2">
      <c r="A86">
        <v>84</v>
      </c>
      <c r="B86">
        <f t="shared" si="6"/>
        <v>2.9856900611921886</v>
      </c>
      <c r="C86">
        <f t="shared" si="11"/>
        <v>8.9143451415018156</v>
      </c>
      <c r="D86">
        <f t="shared" si="7"/>
        <v>2.0899830428345321</v>
      </c>
      <c r="E86">
        <f t="shared" si="8"/>
        <v>0.89570701835765654</v>
      </c>
      <c r="F86">
        <f t="shared" si="9"/>
        <v>0.8914345141501816</v>
      </c>
      <c r="G86">
        <f t="shared" si="10"/>
        <v>4.2725042074749364E-3</v>
      </c>
    </row>
    <row r="87" spans="1:7" x14ac:dyDescent="0.2">
      <c r="A87">
        <v>85</v>
      </c>
      <c r="B87">
        <f t="shared" si="6"/>
        <v>2.9864054724215348</v>
      </c>
      <c r="C87">
        <f t="shared" si="11"/>
        <v>8.9186176457092898</v>
      </c>
      <c r="D87">
        <f t="shared" si="7"/>
        <v>2.0904838306950744</v>
      </c>
      <c r="E87">
        <f t="shared" si="8"/>
        <v>0.89592164172646038</v>
      </c>
      <c r="F87">
        <f t="shared" si="9"/>
        <v>0.89186176457092903</v>
      </c>
      <c r="G87">
        <f t="shared" si="10"/>
        <v>4.0598771555313551E-3</v>
      </c>
    </row>
    <row r="88" spans="1:7" x14ac:dyDescent="0.2">
      <c r="A88">
        <v>86</v>
      </c>
      <c r="B88">
        <f t="shared" si="6"/>
        <v>2.9870851214628655</v>
      </c>
      <c r="C88">
        <f t="shared" si="11"/>
        <v>8.9226775228648219</v>
      </c>
      <c r="D88">
        <f t="shared" si="7"/>
        <v>2.0909595850240059</v>
      </c>
      <c r="E88">
        <f t="shared" si="8"/>
        <v>0.89612553643885962</v>
      </c>
      <c r="F88">
        <f t="shared" si="9"/>
        <v>0.89226775228648225</v>
      </c>
      <c r="G88">
        <f t="shared" si="10"/>
        <v>3.8577841523773637E-3</v>
      </c>
    </row>
    <row r="89" spans="1:7" x14ac:dyDescent="0.2">
      <c r="A89">
        <v>87</v>
      </c>
      <c r="B89">
        <f t="shared" si="6"/>
        <v>2.9877307956067929</v>
      </c>
      <c r="C89">
        <f t="shared" si="11"/>
        <v>8.9265353070171987</v>
      </c>
      <c r="D89">
        <f t="shared" si="7"/>
        <v>2.0914115569247551</v>
      </c>
      <c r="E89">
        <f t="shared" si="8"/>
        <v>0.89631923868203789</v>
      </c>
      <c r="F89">
        <f t="shared" si="9"/>
        <v>0.89265353070171993</v>
      </c>
      <c r="G89">
        <f t="shared" si="10"/>
        <v>3.665707980317956E-3</v>
      </c>
    </row>
    <row r="90" spans="1:7" x14ac:dyDescent="0.2">
      <c r="A90">
        <v>88</v>
      </c>
      <c r="B90">
        <f t="shared" si="6"/>
        <v>2.9883441928595702</v>
      </c>
      <c r="C90">
        <f t="shared" si="11"/>
        <v>8.9302010149975164</v>
      </c>
      <c r="D90">
        <f t="shared" si="7"/>
        <v>2.0918409350016991</v>
      </c>
      <c r="E90">
        <f t="shared" si="8"/>
        <v>0.89650325785787099</v>
      </c>
      <c r="F90">
        <f t="shared" si="9"/>
        <v>0.89302010149975164</v>
      </c>
      <c r="G90">
        <f t="shared" si="10"/>
        <v>3.4831563581193548E-3</v>
      </c>
    </row>
    <row r="91" spans="1:7" x14ac:dyDescent="0.2">
      <c r="A91">
        <v>89</v>
      </c>
      <c r="B91">
        <f t="shared" si="6"/>
        <v>2.9889269263994453</v>
      </c>
      <c r="C91">
        <f t="shared" si="11"/>
        <v>8.933684171355635</v>
      </c>
      <c r="D91">
        <f t="shared" si="7"/>
        <v>2.0922488484796116</v>
      </c>
      <c r="E91">
        <f t="shared" si="8"/>
        <v>0.89667807791983356</v>
      </c>
      <c r="F91">
        <f t="shared" si="9"/>
        <v>0.89336841713556359</v>
      </c>
      <c r="G91">
        <f t="shared" si="10"/>
        <v>3.3096607842699743E-3</v>
      </c>
    </row>
    <row r="92" spans="1:7" x14ac:dyDescent="0.2">
      <c r="A92">
        <v>90</v>
      </c>
      <c r="B92">
        <f t="shared" si="6"/>
        <v>2.9894805288109678</v>
      </c>
      <c r="C92">
        <f t="shared" si="11"/>
        <v>8.9369938321399047</v>
      </c>
      <c r="D92">
        <f t="shared" si="7"/>
        <v>2.0926363701676776</v>
      </c>
      <c r="E92">
        <f t="shared" si="8"/>
        <v>0.89684415864329037</v>
      </c>
      <c r="F92">
        <f t="shared" si="9"/>
        <v>0.89369938321399056</v>
      </c>
      <c r="G92">
        <f t="shared" si="10"/>
        <v>3.1447754292998065E-3</v>
      </c>
    </row>
    <row r="93" spans="1:7" x14ac:dyDescent="0.2">
      <c r="A93">
        <v>91</v>
      </c>
      <c r="B93">
        <f t="shared" si="6"/>
        <v>2.9900064561082815</v>
      </c>
      <c r="C93">
        <f t="shared" si="11"/>
        <v>8.9401386075692049</v>
      </c>
      <c r="D93">
        <f t="shared" si="7"/>
        <v>2.0930045192757971</v>
      </c>
      <c r="E93">
        <f t="shared" si="8"/>
        <v>0.89700193683248441</v>
      </c>
      <c r="F93">
        <f t="shared" si="9"/>
        <v>0.89401386075692058</v>
      </c>
      <c r="G93">
        <f t="shared" si="10"/>
        <v>2.9880760755638391E-3</v>
      </c>
    </row>
    <row r="94" spans="1:7" x14ac:dyDescent="0.2">
      <c r="A94">
        <v>92</v>
      </c>
      <c r="B94">
        <f t="shared" si="6"/>
        <v>2.9905060915578767</v>
      </c>
      <c r="C94">
        <f t="shared" si="11"/>
        <v>8.9431266836447687</v>
      </c>
      <c r="D94">
        <f t="shared" si="7"/>
        <v>2.0933542640905136</v>
      </c>
      <c r="E94">
        <f t="shared" si="8"/>
        <v>0.89715182746736299</v>
      </c>
      <c r="F94">
        <f t="shared" si="9"/>
        <v>0.89431266836447687</v>
      </c>
      <c r="G94">
        <f t="shared" si="10"/>
        <v>2.8391591028861241E-3</v>
      </c>
    </row>
    <row r="95" spans="1:7" x14ac:dyDescent="0.2">
      <c r="A95">
        <v>93</v>
      </c>
      <c r="B95">
        <f t="shared" si="6"/>
        <v>2.9909807493107765</v>
      </c>
      <c r="C95">
        <f t="shared" si="11"/>
        <v>8.9459658427476541</v>
      </c>
      <c r="D95">
        <f t="shared" si="7"/>
        <v>2.0936865245175436</v>
      </c>
      <c r="E95">
        <f t="shared" si="8"/>
        <v>0.89729422479323295</v>
      </c>
      <c r="F95">
        <f t="shared" si="9"/>
        <v>0.89459658427476541</v>
      </c>
      <c r="G95">
        <f t="shared" si="10"/>
        <v>2.6976405184675478E-3</v>
      </c>
    </row>
    <row r="96" spans="1:7" x14ac:dyDescent="0.2">
      <c r="A96">
        <v>94</v>
      </c>
      <c r="B96">
        <f t="shared" si="6"/>
        <v>2.9914316778536199</v>
      </c>
      <c r="C96">
        <f t="shared" si="11"/>
        <v>8.948663483266122</v>
      </c>
      <c r="D96">
        <f t="shared" si="7"/>
        <v>2.0940021744975339</v>
      </c>
      <c r="E96">
        <f t="shared" si="8"/>
        <v>0.89742950335608596</v>
      </c>
      <c r="F96">
        <f t="shared" si="9"/>
        <v>0.89486634832661227</v>
      </c>
      <c r="G96">
        <f t="shared" si="10"/>
        <v>2.5631550294736849E-3</v>
      </c>
    </row>
    <row r="97" spans="1:7" x14ac:dyDescent="0.2">
      <c r="A97">
        <v>95</v>
      </c>
      <c r="B97">
        <f t="shared" si="6"/>
        <v>2.9918600632876524</v>
      </c>
      <c r="C97">
        <f t="shared" si="11"/>
        <v>8.9512266382955961</v>
      </c>
      <c r="D97">
        <f t="shared" si="7"/>
        <v>2.0943020443013567</v>
      </c>
      <c r="E97">
        <f t="shared" si="8"/>
        <v>0.89755801898629572</v>
      </c>
      <c r="F97">
        <f t="shared" si="9"/>
        <v>0.89512266382955963</v>
      </c>
      <c r="G97">
        <f t="shared" si="10"/>
        <v>2.4353551567360965E-3</v>
      </c>
    </row>
    <row r="98" spans="1:7" x14ac:dyDescent="0.2">
      <c r="A98">
        <v>96</v>
      </c>
      <c r="B98">
        <f t="shared" si="6"/>
        <v>2.9922670324441856</v>
      </c>
      <c r="C98">
        <f t="shared" si="11"/>
        <v>8.9536619934523323</v>
      </c>
      <c r="D98">
        <f t="shared" si="7"/>
        <v>2.0945869227109299</v>
      </c>
      <c r="E98">
        <f t="shared" si="8"/>
        <v>0.89768010973325563</v>
      </c>
      <c r="F98">
        <f t="shared" si="9"/>
        <v>0.89536619934523332</v>
      </c>
      <c r="G98">
        <f t="shared" si="10"/>
        <v>2.3139103880223111E-3</v>
      </c>
    </row>
    <row r="99" spans="1:7" x14ac:dyDescent="0.2">
      <c r="A99">
        <v>97</v>
      </c>
      <c r="B99">
        <f t="shared" si="6"/>
        <v>2.9926536558446508</v>
      </c>
      <c r="C99">
        <f t="shared" si="11"/>
        <v>8.9559759038403541</v>
      </c>
      <c r="D99">
        <f t="shared" si="7"/>
        <v>2.0948575590912553</v>
      </c>
      <c r="E99">
        <f t="shared" si="8"/>
        <v>0.89779609675339522</v>
      </c>
      <c r="F99">
        <f t="shared" si="9"/>
        <v>0.89559759038403541</v>
      </c>
      <c r="G99">
        <f t="shared" si="10"/>
        <v>2.1985063693598095E-3</v>
      </c>
    </row>
    <row r="100" spans="1:7" x14ac:dyDescent="0.2">
      <c r="A100">
        <v>98</v>
      </c>
      <c r="B100">
        <f t="shared" si="6"/>
        <v>2.9930209505129954</v>
      </c>
      <c r="C100">
        <f t="shared" si="11"/>
        <v>8.9581744102097147</v>
      </c>
      <c r="D100">
        <f t="shared" si="7"/>
        <v>2.0951146653590969</v>
      </c>
      <c r="E100">
        <f t="shared" si="8"/>
        <v>0.89790628515389859</v>
      </c>
      <c r="F100">
        <f t="shared" si="9"/>
        <v>0.89581744102097149</v>
      </c>
      <c r="G100">
        <f t="shared" si="10"/>
        <v>2.0888441329270924E-3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8621-7955-5B41-9712-94B7433AD85E}">
  <dimension ref="A1:G13"/>
  <sheetViews>
    <sheetView zoomScale="232" workbookViewId="0">
      <selection activeCell="D14" sqref="D14"/>
    </sheetView>
  </sheetViews>
  <sheetFormatPr baseColWidth="10" defaultRowHeight="16" x14ac:dyDescent="0.2"/>
  <cols>
    <col min="1" max="1" width="8" customWidth="1"/>
  </cols>
  <sheetData>
    <row r="1" spans="1:7" x14ac:dyDescent="0.2">
      <c r="A1" s="2" t="s">
        <v>8</v>
      </c>
      <c r="B1" s="2"/>
      <c r="C1" s="2"/>
      <c r="D1" s="2"/>
      <c r="E1" s="2"/>
      <c r="F1" s="2"/>
      <c r="G1" s="2"/>
    </row>
    <row r="2" spans="1:7" x14ac:dyDescent="0.2">
      <c r="A2" t="s">
        <v>9</v>
      </c>
      <c r="B2" t="s">
        <v>10</v>
      </c>
      <c r="C2" t="s">
        <v>11</v>
      </c>
      <c r="D2" t="s">
        <v>13</v>
      </c>
      <c r="E2" t="s">
        <v>12</v>
      </c>
      <c r="F2" t="s">
        <v>14</v>
      </c>
      <c r="G2" t="s">
        <v>15</v>
      </c>
    </row>
    <row r="3" spans="1:7" x14ac:dyDescent="0.2">
      <c r="A3">
        <v>0</v>
      </c>
      <c r="B3">
        <f xml:space="preserve"> 100*A3^2</f>
        <v>0</v>
      </c>
      <c r="C3">
        <f>SQRT(B3)</f>
        <v>0</v>
      </c>
      <c r="D3">
        <f xml:space="preserve"> 0.1*B3</f>
        <v>0</v>
      </c>
      <c r="E3">
        <f xml:space="preserve"> (1-A3)*C3</f>
        <v>0</v>
      </c>
      <c r="F3" t="e">
        <f xml:space="preserve"> 1/2/SQRT(B3)</f>
        <v>#DIV/0!</v>
      </c>
      <c r="G3" t="e">
        <f>F3-0.1</f>
        <v>#DIV/0!</v>
      </c>
    </row>
    <row r="4" spans="1:7" x14ac:dyDescent="0.2">
      <c r="A4">
        <v>0.1</v>
      </c>
      <c r="B4">
        <f t="shared" ref="B4:B13" si="0" xml:space="preserve"> 100*A4^2</f>
        <v>1.0000000000000002</v>
      </c>
      <c r="C4">
        <f t="shared" ref="C4:C13" si="1">SQRT(B4)</f>
        <v>1</v>
      </c>
      <c r="D4">
        <f t="shared" ref="D4:D13" si="2" xml:space="preserve"> 0.1*B4</f>
        <v>0.10000000000000003</v>
      </c>
      <c r="E4">
        <f t="shared" ref="E4:E13" si="3" xml:space="preserve"> (1-A4)*C4</f>
        <v>0.9</v>
      </c>
      <c r="F4">
        <f t="shared" ref="F4:F13" si="4" xml:space="preserve"> 1/2/SQRT(B4)</f>
        <v>0.5</v>
      </c>
      <c r="G4">
        <f t="shared" ref="G4:G13" si="5">F4-0.1</f>
        <v>0.4</v>
      </c>
    </row>
    <row r="5" spans="1:7" x14ac:dyDescent="0.2">
      <c r="A5">
        <v>0.2</v>
      </c>
      <c r="B5">
        <f t="shared" si="0"/>
        <v>4.0000000000000009</v>
      </c>
      <c r="C5">
        <f t="shared" si="1"/>
        <v>2</v>
      </c>
      <c r="D5">
        <f t="shared" si="2"/>
        <v>0.40000000000000013</v>
      </c>
      <c r="E5">
        <f t="shared" si="3"/>
        <v>1.6</v>
      </c>
      <c r="F5">
        <f t="shared" si="4"/>
        <v>0.25</v>
      </c>
      <c r="G5">
        <f t="shared" si="5"/>
        <v>0.15</v>
      </c>
    </row>
    <row r="6" spans="1:7" x14ac:dyDescent="0.2">
      <c r="A6">
        <v>0.3</v>
      </c>
      <c r="B6">
        <f t="shared" si="0"/>
        <v>9</v>
      </c>
      <c r="C6">
        <f t="shared" si="1"/>
        <v>3</v>
      </c>
      <c r="D6">
        <f t="shared" si="2"/>
        <v>0.9</v>
      </c>
      <c r="E6">
        <f t="shared" si="3"/>
        <v>2.0999999999999996</v>
      </c>
      <c r="F6">
        <f t="shared" si="4"/>
        <v>0.16666666666666666</v>
      </c>
      <c r="G6">
        <f t="shared" si="5"/>
        <v>6.6666666666666652E-2</v>
      </c>
    </row>
    <row r="7" spans="1:7" x14ac:dyDescent="0.2">
      <c r="A7">
        <v>0.4</v>
      </c>
      <c r="B7">
        <f t="shared" si="0"/>
        <v>16.000000000000004</v>
      </c>
      <c r="C7">
        <f t="shared" si="1"/>
        <v>4</v>
      </c>
      <c r="D7">
        <f t="shared" si="2"/>
        <v>1.6000000000000005</v>
      </c>
      <c r="E7">
        <f t="shared" si="3"/>
        <v>2.4</v>
      </c>
      <c r="F7">
        <f t="shared" si="4"/>
        <v>0.125</v>
      </c>
      <c r="G7">
        <f t="shared" si="5"/>
        <v>2.4999999999999994E-2</v>
      </c>
    </row>
    <row r="8" spans="1:7" s="1" customFormat="1" x14ac:dyDescent="0.2">
      <c r="A8" s="1">
        <v>0.5</v>
      </c>
      <c r="B8" s="1">
        <f t="shared" si="0"/>
        <v>25</v>
      </c>
      <c r="C8" s="1">
        <f t="shared" si="1"/>
        <v>5</v>
      </c>
      <c r="D8" s="1">
        <f t="shared" si="2"/>
        <v>2.5</v>
      </c>
      <c r="E8" s="1">
        <f t="shared" si="3"/>
        <v>2.5</v>
      </c>
      <c r="F8" s="1">
        <f t="shared" si="4"/>
        <v>0.1</v>
      </c>
      <c r="G8" s="1">
        <f t="shared" si="5"/>
        <v>0</v>
      </c>
    </row>
    <row r="9" spans="1:7" x14ac:dyDescent="0.2">
      <c r="A9">
        <v>0.6</v>
      </c>
      <c r="B9">
        <f t="shared" si="0"/>
        <v>36</v>
      </c>
      <c r="C9">
        <f t="shared" si="1"/>
        <v>6</v>
      </c>
      <c r="D9">
        <f t="shared" si="2"/>
        <v>3.6</v>
      </c>
      <c r="E9">
        <f t="shared" si="3"/>
        <v>2.4000000000000004</v>
      </c>
      <c r="F9">
        <f t="shared" si="4"/>
        <v>8.3333333333333329E-2</v>
      </c>
      <c r="G9">
        <f t="shared" si="5"/>
        <v>-1.6666666666666677E-2</v>
      </c>
    </row>
    <row r="10" spans="1:7" x14ac:dyDescent="0.2">
      <c r="A10">
        <v>0.7</v>
      </c>
      <c r="B10">
        <f t="shared" si="0"/>
        <v>48.999999999999993</v>
      </c>
      <c r="C10">
        <f t="shared" si="1"/>
        <v>6.9999999999999991</v>
      </c>
      <c r="D10">
        <f t="shared" si="2"/>
        <v>4.8999999999999995</v>
      </c>
      <c r="E10">
        <f t="shared" si="3"/>
        <v>2.1</v>
      </c>
      <c r="F10">
        <f t="shared" si="4"/>
        <v>7.1428571428571438E-2</v>
      </c>
      <c r="G10">
        <f t="shared" si="5"/>
        <v>-2.8571428571428567E-2</v>
      </c>
    </row>
    <row r="11" spans="1:7" x14ac:dyDescent="0.2">
      <c r="A11">
        <v>0.8</v>
      </c>
      <c r="B11">
        <f t="shared" si="0"/>
        <v>64.000000000000014</v>
      </c>
      <c r="C11">
        <f t="shared" si="1"/>
        <v>8</v>
      </c>
      <c r="D11">
        <f t="shared" si="2"/>
        <v>6.4000000000000021</v>
      </c>
      <c r="E11">
        <f t="shared" si="3"/>
        <v>1.5999999999999996</v>
      </c>
      <c r="F11">
        <f t="shared" si="4"/>
        <v>6.25E-2</v>
      </c>
      <c r="G11">
        <f t="shared" si="5"/>
        <v>-3.7500000000000006E-2</v>
      </c>
    </row>
    <row r="12" spans="1:7" x14ac:dyDescent="0.2">
      <c r="A12">
        <v>0.9</v>
      </c>
      <c r="B12">
        <f t="shared" si="0"/>
        <v>81</v>
      </c>
      <c r="C12">
        <f t="shared" si="1"/>
        <v>9</v>
      </c>
      <c r="D12">
        <f t="shared" si="2"/>
        <v>8.1</v>
      </c>
      <c r="E12">
        <f t="shared" si="3"/>
        <v>0.8999999999999998</v>
      </c>
      <c r="F12">
        <f t="shared" si="4"/>
        <v>5.5555555555555552E-2</v>
      </c>
      <c r="G12">
        <f t="shared" si="5"/>
        <v>-4.4444444444444453E-2</v>
      </c>
    </row>
    <row r="13" spans="1:7" x14ac:dyDescent="0.2">
      <c r="A13">
        <v>1</v>
      </c>
      <c r="B13">
        <f t="shared" si="0"/>
        <v>100</v>
      </c>
      <c r="C13">
        <f t="shared" si="1"/>
        <v>10</v>
      </c>
      <c r="D13">
        <f t="shared" si="2"/>
        <v>10</v>
      </c>
      <c r="E13">
        <f t="shared" si="3"/>
        <v>0</v>
      </c>
      <c r="F13">
        <f t="shared" si="4"/>
        <v>0.05</v>
      </c>
      <c r="G13">
        <f t="shared" si="5"/>
        <v>-0.05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BAC5-7BDE-DD4C-B779-3AA8DB655899}">
  <dimension ref="A1:G100"/>
  <sheetViews>
    <sheetView zoomScale="170" zoomScaleNormal="170" workbookViewId="0">
      <selection activeCell="B13" sqref="B13"/>
    </sheetView>
  </sheetViews>
  <sheetFormatPr baseColWidth="10" defaultRowHeight="16" x14ac:dyDescent="0.2"/>
  <cols>
    <col min="6" max="6" width="14.6640625" customWidth="1"/>
    <col min="7" max="7" width="16.33203125" customWidth="1"/>
  </cols>
  <sheetData>
    <row r="1" spans="1:7" x14ac:dyDescent="0.2">
      <c r="A1" s="2" t="s">
        <v>16</v>
      </c>
      <c r="B1" s="2"/>
      <c r="C1" s="2"/>
      <c r="D1" s="2"/>
      <c r="E1" s="2"/>
      <c r="F1" s="2"/>
      <c r="G1" s="2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</v>
      </c>
      <c r="B3">
        <f xml:space="preserve"> SQRT(C3)</f>
        <v>3</v>
      </c>
      <c r="C3">
        <v>9</v>
      </c>
      <c r="D3">
        <f xml:space="preserve"> 0.7*B3</f>
        <v>2.0999999999999996</v>
      </c>
      <c r="E3">
        <f xml:space="preserve"> 0.3*B3</f>
        <v>0.89999999999999991</v>
      </c>
      <c r="F3">
        <f xml:space="preserve"> 0.1*C3</f>
        <v>0.9</v>
      </c>
      <c r="G3">
        <f>E3-F3</f>
        <v>0</v>
      </c>
    </row>
    <row r="4" spans="1:7" x14ac:dyDescent="0.2">
      <c r="A4">
        <v>2</v>
      </c>
      <c r="B4">
        <f t="shared" ref="B4:B67" si="0" xml:space="preserve"> SQRT(C4)</f>
        <v>3</v>
      </c>
      <c r="C4">
        <f xml:space="preserve"> C3+G3</f>
        <v>9</v>
      </c>
      <c r="D4">
        <f t="shared" ref="D4:D12" si="1" xml:space="preserve"> 0.7*B4</f>
        <v>2.0999999999999996</v>
      </c>
      <c r="E4">
        <f t="shared" ref="E4:E12" si="2" xml:space="preserve"> 0.3*B4</f>
        <v>0.89999999999999991</v>
      </c>
      <c r="F4">
        <f t="shared" ref="F4:F67" si="3" xml:space="preserve"> 0.1*C4</f>
        <v>0.9</v>
      </c>
      <c r="G4">
        <f t="shared" ref="G4:G67" si="4">E4-F4</f>
        <v>0</v>
      </c>
    </row>
    <row r="5" spans="1:7" x14ac:dyDescent="0.2">
      <c r="A5">
        <v>3</v>
      </c>
      <c r="B5">
        <f t="shared" si="0"/>
        <v>3</v>
      </c>
      <c r="C5">
        <f t="shared" ref="C5:C68" si="5" xml:space="preserve"> C4+G4</f>
        <v>9</v>
      </c>
      <c r="D5">
        <f t="shared" si="1"/>
        <v>2.0999999999999996</v>
      </c>
      <c r="E5">
        <f t="shared" si="2"/>
        <v>0.89999999999999991</v>
      </c>
      <c r="F5">
        <f t="shared" si="3"/>
        <v>0.9</v>
      </c>
      <c r="G5">
        <f t="shared" si="4"/>
        <v>0</v>
      </c>
    </row>
    <row r="6" spans="1:7" x14ac:dyDescent="0.2">
      <c r="A6">
        <v>4</v>
      </c>
      <c r="B6">
        <f t="shared" si="0"/>
        <v>3</v>
      </c>
      <c r="C6">
        <f xml:space="preserve"> C5+G5</f>
        <v>9</v>
      </c>
      <c r="D6">
        <f t="shared" si="1"/>
        <v>2.0999999999999996</v>
      </c>
      <c r="E6">
        <f t="shared" si="2"/>
        <v>0.89999999999999991</v>
      </c>
      <c r="F6">
        <f t="shared" si="3"/>
        <v>0.9</v>
      </c>
      <c r="G6">
        <f t="shared" si="4"/>
        <v>0</v>
      </c>
    </row>
    <row r="7" spans="1:7" x14ac:dyDescent="0.2">
      <c r="A7">
        <v>5</v>
      </c>
      <c r="B7">
        <f t="shared" si="0"/>
        <v>3</v>
      </c>
      <c r="C7">
        <f t="shared" si="5"/>
        <v>9</v>
      </c>
      <c r="D7">
        <f t="shared" si="1"/>
        <v>2.0999999999999996</v>
      </c>
      <c r="E7">
        <f t="shared" si="2"/>
        <v>0.89999999999999991</v>
      </c>
      <c r="F7">
        <f t="shared" si="3"/>
        <v>0.9</v>
      </c>
      <c r="G7">
        <f t="shared" si="4"/>
        <v>0</v>
      </c>
    </row>
    <row r="8" spans="1:7" x14ac:dyDescent="0.2">
      <c r="A8">
        <v>6</v>
      </c>
      <c r="B8">
        <f t="shared" si="0"/>
        <v>3</v>
      </c>
      <c r="C8">
        <f t="shared" si="5"/>
        <v>9</v>
      </c>
      <c r="D8">
        <f t="shared" si="1"/>
        <v>2.0999999999999996</v>
      </c>
      <c r="E8">
        <f t="shared" si="2"/>
        <v>0.89999999999999991</v>
      </c>
      <c r="F8">
        <f t="shared" si="3"/>
        <v>0.9</v>
      </c>
      <c r="G8">
        <f t="shared" si="4"/>
        <v>0</v>
      </c>
    </row>
    <row r="9" spans="1:7" x14ac:dyDescent="0.2">
      <c r="A9">
        <v>7</v>
      </c>
      <c r="B9">
        <f t="shared" si="0"/>
        <v>3</v>
      </c>
      <c r="C9">
        <f t="shared" si="5"/>
        <v>9</v>
      </c>
      <c r="D9">
        <f t="shared" si="1"/>
        <v>2.0999999999999996</v>
      </c>
      <c r="E9">
        <f t="shared" si="2"/>
        <v>0.89999999999999991</v>
      </c>
      <c r="F9">
        <f t="shared" si="3"/>
        <v>0.9</v>
      </c>
      <c r="G9">
        <f t="shared" si="4"/>
        <v>0</v>
      </c>
    </row>
    <row r="10" spans="1:7" x14ac:dyDescent="0.2">
      <c r="A10">
        <v>8</v>
      </c>
      <c r="B10">
        <f t="shared" si="0"/>
        <v>3</v>
      </c>
      <c r="C10">
        <f t="shared" si="5"/>
        <v>9</v>
      </c>
      <c r="D10">
        <f t="shared" si="1"/>
        <v>2.0999999999999996</v>
      </c>
      <c r="E10">
        <f t="shared" si="2"/>
        <v>0.89999999999999991</v>
      </c>
      <c r="F10">
        <f t="shared" si="3"/>
        <v>0.9</v>
      </c>
      <c r="G10">
        <f t="shared" si="4"/>
        <v>0</v>
      </c>
    </row>
    <row r="11" spans="1:7" x14ac:dyDescent="0.2">
      <c r="A11">
        <v>9</v>
      </c>
      <c r="B11">
        <f t="shared" si="0"/>
        <v>3</v>
      </c>
      <c r="C11">
        <f t="shared" si="5"/>
        <v>9</v>
      </c>
      <c r="D11">
        <f t="shared" si="1"/>
        <v>2.0999999999999996</v>
      </c>
      <c r="E11">
        <f t="shared" si="2"/>
        <v>0.89999999999999991</v>
      </c>
      <c r="F11">
        <f t="shared" si="3"/>
        <v>0.9</v>
      </c>
      <c r="G11">
        <f t="shared" si="4"/>
        <v>0</v>
      </c>
    </row>
    <row r="12" spans="1:7" x14ac:dyDescent="0.2">
      <c r="A12">
        <v>10</v>
      </c>
      <c r="B12">
        <f t="shared" si="0"/>
        <v>3</v>
      </c>
      <c r="C12">
        <f t="shared" si="5"/>
        <v>9</v>
      </c>
      <c r="D12">
        <f t="shared" si="1"/>
        <v>2.0999999999999996</v>
      </c>
      <c r="E12">
        <f t="shared" si="2"/>
        <v>0.89999999999999991</v>
      </c>
      <c r="F12">
        <f t="shared" si="3"/>
        <v>0.9</v>
      </c>
      <c r="G12">
        <f t="shared" si="4"/>
        <v>0</v>
      </c>
    </row>
    <row r="13" spans="1:7" x14ac:dyDescent="0.2">
      <c r="A13">
        <v>11</v>
      </c>
      <c r="B13">
        <f t="shared" si="0"/>
        <v>3</v>
      </c>
      <c r="C13">
        <f t="shared" si="5"/>
        <v>9</v>
      </c>
      <c r="D13">
        <f xml:space="preserve"> 0.5*B13</f>
        <v>1.5</v>
      </c>
      <c r="E13">
        <f xml:space="preserve"> 0.5*B13</f>
        <v>1.5</v>
      </c>
      <c r="F13">
        <f t="shared" si="3"/>
        <v>0.9</v>
      </c>
      <c r="G13">
        <f t="shared" si="4"/>
        <v>0.6</v>
      </c>
    </row>
    <row r="14" spans="1:7" x14ac:dyDescent="0.2">
      <c r="A14">
        <v>12</v>
      </c>
      <c r="B14">
        <f t="shared" si="0"/>
        <v>3.0983866769659336</v>
      </c>
      <c r="C14">
        <f t="shared" si="5"/>
        <v>9.6</v>
      </c>
      <c r="D14">
        <f t="shared" ref="D14:D77" si="6" xml:space="preserve"> 0.5*B14</f>
        <v>1.5491933384829668</v>
      </c>
      <c r="E14">
        <f t="shared" ref="E14:E77" si="7" xml:space="preserve"> 0.5*B14</f>
        <v>1.5491933384829668</v>
      </c>
      <c r="F14">
        <f t="shared" si="3"/>
        <v>0.96</v>
      </c>
      <c r="G14">
        <f t="shared" si="4"/>
        <v>0.58919333848296684</v>
      </c>
    </row>
    <row r="15" spans="1:7" x14ac:dyDescent="0.2">
      <c r="A15">
        <v>13</v>
      </c>
      <c r="B15">
        <f t="shared" si="0"/>
        <v>3.1920515876913651</v>
      </c>
      <c r="C15">
        <f t="shared" si="5"/>
        <v>10.189193338482966</v>
      </c>
      <c r="D15">
        <f t="shared" si="6"/>
        <v>1.5960257938456825</v>
      </c>
      <c r="E15">
        <f t="shared" si="7"/>
        <v>1.5960257938456825</v>
      </c>
      <c r="F15">
        <f t="shared" si="3"/>
        <v>1.0189193338482967</v>
      </c>
      <c r="G15">
        <f t="shared" si="4"/>
        <v>0.57710645999738586</v>
      </c>
    </row>
    <row r="16" spans="1:7" x14ac:dyDescent="0.2">
      <c r="A16">
        <v>14</v>
      </c>
      <c r="B16">
        <f t="shared" si="0"/>
        <v>3.2812040165890863</v>
      </c>
      <c r="C16">
        <f t="shared" si="5"/>
        <v>10.766299798480352</v>
      </c>
      <c r="D16">
        <f t="shared" si="6"/>
        <v>1.6406020082945432</v>
      </c>
      <c r="E16">
        <f t="shared" si="7"/>
        <v>1.6406020082945432</v>
      </c>
      <c r="F16">
        <f t="shared" si="3"/>
        <v>1.0766299798480352</v>
      </c>
      <c r="G16">
        <f t="shared" si="4"/>
        <v>0.56397202844650796</v>
      </c>
    </row>
    <row r="17" spans="1:7" x14ac:dyDescent="0.2">
      <c r="A17">
        <v>15</v>
      </c>
      <c r="B17">
        <f t="shared" si="0"/>
        <v>3.36604691395216</v>
      </c>
      <c r="C17">
        <f t="shared" si="5"/>
        <v>11.330271826926861</v>
      </c>
      <c r="D17">
        <f t="shared" si="6"/>
        <v>1.68302345697608</v>
      </c>
      <c r="E17">
        <f t="shared" si="7"/>
        <v>1.68302345697608</v>
      </c>
      <c r="F17">
        <f t="shared" si="3"/>
        <v>1.1330271826926861</v>
      </c>
      <c r="G17">
        <f t="shared" si="4"/>
        <v>0.54999627428339393</v>
      </c>
    </row>
    <row r="18" spans="1:7" x14ac:dyDescent="0.2">
      <c r="A18">
        <v>16</v>
      </c>
      <c r="B18">
        <f t="shared" si="0"/>
        <v>3.4467764797285962</v>
      </c>
      <c r="C18">
        <f t="shared" si="5"/>
        <v>11.880268101210255</v>
      </c>
      <c r="D18">
        <f t="shared" si="6"/>
        <v>1.7233882398642981</v>
      </c>
      <c r="E18">
        <f t="shared" si="7"/>
        <v>1.7233882398642981</v>
      </c>
      <c r="F18">
        <f t="shared" si="3"/>
        <v>1.1880268101210256</v>
      </c>
      <c r="G18">
        <f t="shared" si="4"/>
        <v>0.5353614297432725</v>
      </c>
    </row>
    <row r="19" spans="1:7" x14ac:dyDescent="0.2">
      <c r="A19">
        <v>17</v>
      </c>
      <c r="B19">
        <f t="shared" si="0"/>
        <v>3.5235819177299579</v>
      </c>
      <c r="C19">
        <f t="shared" si="5"/>
        <v>12.415629530953527</v>
      </c>
      <c r="D19">
        <f t="shared" si="6"/>
        <v>1.7617909588649789</v>
      </c>
      <c r="E19">
        <f t="shared" si="7"/>
        <v>1.7617909588649789</v>
      </c>
      <c r="F19">
        <f t="shared" si="3"/>
        <v>1.2415629530953529</v>
      </c>
      <c r="G19">
        <f t="shared" si="4"/>
        <v>0.52022800576962602</v>
      </c>
    </row>
    <row r="20" spans="1:7" x14ac:dyDescent="0.2">
      <c r="A20">
        <v>18</v>
      </c>
      <c r="B20">
        <f t="shared" si="0"/>
        <v>3.5966453170591</v>
      </c>
      <c r="C20">
        <f t="shared" si="5"/>
        <v>12.935857536723153</v>
      </c>
      <c r="D20">
        <f t="shared" si="6"/>
        <v>1.79832265852955</v>
      </c>
      <c r="E20">
        <f t="shared" si="7"/>
        <v>1.79832265852955</v>
      </c>
      <c r="F20">
        <f t="shared" si="3"/>
        <v>1.2935857536723154</v>
      </c>
      <c r="G20">
        <f t="shared" si="4"/>
        <v>0.50473690485723455</v>
      </c>
    </row>
    <row r="21" spans="1:7" x14ac:dyDescent="0.2">
      <c r="A21">
        <v>19</v>
      </c>
      <c r="B21">
        <f t="shared" si="0"/>
        <v>3.6661416286854478</v>
      </c>
      <c r="C21">
        <f t="shared" si="5"/>
        <v>13.440594441580387</v>
      </c>
      <c r="D21">
        <f t="shared" si="6"/>
        <v>1.8330708143427239</v>
      </c>
      <c r="E21">
        <f t="shared" si="7"/>
        <v>1.8330708143427239</v>
      </c>
      <c r="F21">
        <f t="shared" si="3"/>
        <v>1.3440594441580389</v>
      </c>
      <c r="G21">
        <f t="shared" si="4"/>
        <v>0.48901137018468499</v>
      </c>
    </row>
    <row r="22" spans="1:7" x14ac:dyDescent="0.2">
      <c r="A22">
        <v>20</v>
      </c>
      <c r="B22">
        <f t="shared" si="0"/>
        <v>3.7322387131271588</v>
      </c>
      <c r="C22">
        <f t="shared" si="5"/>
        <v>13.929605811765072</v>
      </c>
      <c r="D22">
        <f t="shared" si="6"/>
        <v>1.8661193565635794</v>
      </c>
      <c r="E22">
        <f t="shared" si="7"/>
        <v>1.8661193565635794</v>
      </c>
      <c r="F22">
        <f t="shared" si="3"/>
        <v>1.3929605811765073</v>
      </c>
      <c r="G22">
        <f t="shared" si="4"/>
        <v>0.47315877538707207</v>
      </c>
    </row>
    <row r="23" spans="1:7" x14ac:dyDescent="0.2">
      <c r="A23">
        <v>21</v>
      </c>
      <c r="B23">
        <f t="shared" si="0"/>
        <v>3.7950974410615785</v>
      </c>
      <c r="C23">
        <f t="shared" si="5"/>
        <v>14.402764587152143</v>
      </c>
      <c r="D23">
        <f t="shared" si="6"/>
        <v>1.8975487205307893</v>
      </c>
      <c r="E23">
        <f t="shared" si="7"/>
        <v>1.8975487205307893</v>
      </c>
      <c r="F23">
        <f t="shared" si="3"/>
        <v>1.4402764587152144</v>
      </c>
      <c r="G23">
        <f t="shared" si="4"/>
        <v>0.4572722618155749</v>
      </c>
    </row>
    <row r="24" spans="1:7" x14ac:dyDescent="0.2">
      <c r="A24">
        <v>22</v>
      </c>
      <c r="B24">
        <f t="shared" si="0"/>
        <v>3.8548718330143892</v>
      </c>
      <c r="C24">
        <f t="shared" si="5"/>
        <v>14.860036848967718</v>
      </c>
      <c r="D24">
        <f t="shared" si="6"/>
        <v>1.9274359165071946</v>
      </c>
      <c r="E24">
        <f t="shared" si="7"/>
        <v>1.9274359165071946</v>
      </c>
      <c r="F24">
        <f t="shared" si="3"/>
        <v>1.4860036848967719</v>
      </c>
      <c r="G24">
        <f t="shared" si="4"/>
        <v>0.44143223161042267</v>
      </c>
    </row>
    <row r="25" spans="1:7" x14ac:dyDescent="0.2">
      <c r="A25">
        <v>23</v>
      </c>
      <c r="B25">
        <f t="shared" si="0"/>
        <v>3.9117092275088829</v>
      </c>
      <c r="C25">
        <f t="shared" si="5"/>
        <v>15.301469080578141</v>
      </c>
      <c r="D25">
        <f t="shared" si="6"/>
        <v>1.9558546137544415</v>
      </c>
      <c r="E25">
        <f t="shared" si="7"/>
        <v>1.9558546137544415</v>
      </c>
      <c r="F25">
        <f t="shared" si="3"/>
        <v>1.5301469080578141</v>
      </c>
      <c r="G25">
        <f t="shared" si="4"/>
        <v>0.42570770569662741</v>
      </c>
    </row>
    <row r="26" spans="1:7" x14ac:dyDescent="0.2">
      <c r="A26">
        <v>24</v>
      </c>
      <c r="B26">
        <f t="shared" si="0"/>
        <v>3.9657504694918422</v>
      </c>
      <c r="C26">
        <f t="shared" si="5"/>
        <v>15.727176786274768</v>
      </c>
      <c r="D26">
        <f t="shared" si="6"/>
        <v>1.9828752347459211</v>
      </c>
      <c r="E26">
        <f t="shared" si="7"/>
        <v>1.9828752347459211</v>
      </c>
      <c r="F26">
        <f t="shared" si="3"/>
        <v>1.5727176786274768</v>
      </c>
      <c r="G26">
        <f t="shared" si="4"/>
        <v>0.41015755611844429</v>
      </c>
    </row>
    <row r="27" spans="1:7" x14ac:dyDescent="0.2">
      <c r="A27">
        <v>25</v>
      </c>
      <c r="B27">
        <f t="shared" si="0"/>
        <v>4.0171301127039953</v>
      </c>
      <c r="C27">
        <f t="shared" si="5"/>
        <v>16.137334342393213</v>
      </c>
      <c r="D27">
        <f t="shared" si="6"/>
        <v>2.0085650563519977</v>
      </c>
      <c r="E27">
        <f t="shared" si="7"/>
        <v>2.0085650563519977</v>
      </c>
      <c r="F27">
        <f t="shared" si="3"/>
        <v>1.6137334342393215</v>
      </c>
      <c r="G27">
        <f t="shared" si="4"/>
        <v>0.39483162211267619</v>
      </c>
    </row>
    <row r="28" spans="1:7" x14ac:dyDescent="0.2">
      <c r="A28">
        <v>26</v>
      </c>
      <c r="B28">
        <f t="shared" si="0"/>
        <v>4.0659766310821182</v>
      </c>
      <c r="C28">
        <f t="shared" si="5"/>
        <v>16.532165964505889</v>
      </c>
      <c r="D28">
        <f t="shared" si="6"/>
        <v>2.0329883155410591</v>
      </c>
      <c r="E28">
        <f t="shared" si="7"/>
        <v>2.0329883155410591</v>
      </c>
      <c r="F28">
        <f t="shared" si="3"/>
        <v>1.6532165964505889</v>
      </c>
      <c r="G28">
        <f t="shared" si="4"/>
        <v>0.37977171909047014</v>
      </c>
    </row>
    <row r="29" spans="1:7" x14ac:dyDescent="0.2">
      <c r="A29">
        <v>27</v>
      </c>
      <c r="B29">
        <f t="shared" si="0"/>
        <v>4.1124126353755361</v>
      </c>
      <c r="C29">
        <f t="shared" si="5"/>
        <v>16.91193768359636</v>
      </c>
      <c r="D29">
        <f t="shared" si="6"/>
        <v>2.0562063176877681</v>
      </c>
      <c r="E29">
        <f t="shared" si="7"/>
        <v>2.0562063176877681</v>
      </c>
      <c r="F29">
        <f t="shared" si="3"/>
        <v>1.6911937683596361</v>
      </c>
      <c r="G29">
        <f t="shared" si="4"/>
        <v>0.36501254932813199</v>
      </c>
    </row>
    <row r="30" spans="1:7" x14ac:dyDescent="0.2">
      <c r="A30">
        <v>28</v>
      </c>
      <c r="B30">
        <f t="shared" si="0"/>
        <v>4.1565550920112306</v>
      </c>
      <c r="C30">
        <f t="shared" si="5"/>
        <v>17.276950232924492</v>
      </c>
      <c r="D30">
        <f t="shared" si="6"/>
        <v>2.0782775460056153</v>
      </c>
      <c r="E30">
        <f t="shared" si="7"/>
        <v>2.0782775460056153</v>
      </c>
      <c r="F30">
        <f t="shared" si="3"/>
        <v>1.7276950232924493</v>
      </c>
      <c r="G30">
        <f t="shared" si="4"/>
        <v>0.35058252271316603</v>
      </c>
    </row>
    <row r="31" spans="1:7" x14ac:dyDescent="0.2">
      <c r="A31">
        <v>29</v>
      </c>
      <c r="B31">
        <f t="shared" si="0"/>
        <v>4.1985155419073603</v>
      </c>
      <c r="C31">
        <f t="shared" si="5"/>
        <v>17.627532755637656</v>
      </c>
      <c r="D31">
        <f t="shared" si="6"/>
        <v>2.0992577709536802</v>
      </c>
      <c r="E31">
        <f t="shared" si="7"/>
        <v>2.0992577709536802</v>
      </c>
      <c r="F31">
        <f t="shared" si="3"/>
        <v>1.7627532755637656</v>
      </c>
      <c r="G31">
        <f t="shared" si="4"/>
        <v>0.33650449538991456</v>
      </c>
    </row>
    <row r="32" spans="1:7" x14ac:dyDescent="0.2">
      <c r="A32">
        <v>30</v>
      </c>
      <c r="B32">
        <f t="shared" si="0"/>
        <v>4.2384003174579403</v>
      </c>
      <c r="C32">
        <f t="shared" si="5"/>
        <v>17.96403725102757</v>
      </c>
      <c r="D32">
        <f t="shared" si="6"/>
        <v>2.1192001587289702</v>
      </c>
      <c r="E32">
        <f t="shared" si="7"/>
        <v>2.1192001587289702</v>
      </c>
      <c r="F32">
        <f t="shared" si="3"/>
        <v>1.7964037251027571</v>
      </c>
      <c r="G32">
        <f t="shared" si="4"/>
        <v>0.32279643362621302</v>
      </c>
    </row>
    <row r="33" spans="1:7" x14ac:dyDescent="0.2">
      <c r="A33">
        <v>31</v>
      </c>
      <c r="B33">
        <f t="shared" si="0"/>
        <v>4.2763107563241682</v>
      </c>
      <c r="C33">
        <f t="shared" si="5"/>
        <v>18.286833684653782</v>
      </c>
      <c r="D33">
        <f t="shared" si="6"/>
        <v>2.1381553781620841</v>
      </c>
      <c r="E33">
        <f t="shared" si="7"/>
        <v>2.1381553781620841</v>
      </c>
      <c r="F33">
        <f t="shared" si="3"/>
        <v>1.8286833684653783</v>
      </c>
      <c r="G33">
        <f t="shared" si="4"/>
        <v>0.30947200969670585</v>
      </c>
    </row>
    <row r="34" spans="1:7" x14ac:dyDescent="0.2">
      <c r="A34">
        <v>32</v>
      </c>
      <c r="B34">
        <f t="shared" si="0"/>
        <v>4.312343410994826</v>
      </c>
      <c r="C34">
        <f t="shared" si="5"/>
        <v>18.596305694350487</v>
      </c>
      <c r="D34">
        <f t="shared" si="6"/>
        <v>2.156171705497413</v>
      </c>
      <c r="E34">
        <f t="shared" si="7"/>
        <v>2.156171705497413</v>
      </c>
      <c r="F34">
        <f t="shared" si="3"/>
        <v>1.8596305694350488</v>
      </c>
      <c r="G34">
        <f t="shared" si="4"/>
        <v>0.29654113606236421</v>
      </c>
    </row>
    <row r="35" spans="1:7" x14ac:dyDescent="0.2">
      <c r="A35">
        <v>33</v>
      </c>
      <c r="B35">
        <f t="shared" si="0"/>
        <v>4.3465902533379941</v>
      </c>
      <c r="C35">
        <f t="shared" si="5"/>
        <v>18.89284683041285</v>
      </c>
      <c r="D35">
        <f t="shared" si="6"/>
        <v>2.173295126668997</v>
      </c>
      <c r="E35">
        <f t="shared" si="7"/>
        <v>2.173295126668997</v>
      </c>
      <c r="F35">
        <f t="shared" si="3"/>
        <v>1.8892846830412851</v>
      </c>
      <c r="G35">
        <f t="shared" si="4"/>
        <v>0.28401044362771199</v>
      </c>
    </row>
    <row r="36" spans="1:7" x14ac:dyDescent="0.2">
      <c r="A36">
        <v>34</v>
      </c>
      <c r="B36">
        <f t="shared" si="0"/>
        <v>4.379138873573269</v>
      </c>
      <c r="C36">
        <f t="shared" si="5"/>
        <v>19.176857274040561</v>
      </c>
      <c r="D36">
        <f t="shared" si="6"/>
        <v>2.1895694367866345</v>
      </c>
      <c r="E36">
        <f t="shared" si="7"/>
        <v>2.1895694367866345</v>
      </c>
      <c r="F36">
        <f t="shared" si="3"/>
        <v>1.9176857274040562</v>
      </c>
      <c r="G36">
        <f t="shared" si="4"/>
        <v>0.27188370938257833</v>
      </c>
    </row>
    <row r="37" spans="1:7" x14ac:dyDescent="0.2">
      <c r="A37">
        <v>35</v>
      </c>
      <c r="B37">
        <f t="shared" si="0"/>
        <v>4.4100726732586999</v>
      </c>
      <c r="C37">
        <f t="shared" si="5"/>
        <v>19.448740983423139</v>
      </c>
      <c r="D37">
        <f t="shared" si="6"/>
        <v>2.2050363366293499</v>
      </c>
      <c r="E37">
        <f t="shared" si="7"/>
        <v>2.2050363366293499</v>
      </c>
      <c r="F37">
        <f t="shared" si="3"/>
        <v>1.9448740983423141</v>
      </c>
      <c r="G37">
        <f t="shared" si="4"/>
        <v>0.26016223828703589</v>
      </c>
    </row>
    <row r="38" spans="1:7" x14ac:dyDescent="0.2">
      <c r="A38">
        <v>36</v>
      </c>
      <c r="B38">
        <f t="shared" si="0"/>
        <v>4.4394710520184919</v>
      </c>
      <c r="C38">
        <f t="shared" si="5"/>
        <v>19.708903221710177</v>
      </c>
      <c r="D38">
        <f t="shared" si="6"/>
        <v>2.219735526009246</v>
      </c>
      <c r="E38">
        <f t="shared" si="7"/>
        <v>2.219735526009246</v>
      </c>
      <c r="F38">
        <f t="shared" si="3"/>
        <v>1.9708903221710177</v>
      </c>
      <c r="G38">
        <f t="shared" si="4"/>
        <v>0.24884520383822828</v>
      </c>
    </row>
    <row r="39" spans="1:7" x14ac:dyDescent="0.2">
      <c r="A39">
        <v>37</v>
      </c>
      <c r="B39">
        <f t="shared" si="0"/>
        <v>4.4674095878426465</v>
      </c>
      <c r="C39">
        <f t="shared" si="5"/>
        <v>19.957748425548406</v>
      </c>
      <c r="D39">
        <f t="shared" si="6"/>
        <v>2.2337047939213233</v>
      </c>
      <c r="E39">
        <f t="shared" si="7"/>
        <v>2.2337047939213233</v>
      </c>
      <c r="F39">
        <f t="shared" si="3"/>
        <v>1.9957748425548407</v>
      </c>
      <c r="G39">
        <f t="shared" si="4"/>
        <v>0.23792995136648254</v>
      </c>
    </row>
    <row r="40" spans="1:7" x14ac:dyDescent="0.2">
      <c r="A40">
        <v>38</v>
      </c>
      <c r="B40">
        <f t="shared" si="0"/>
        <v>4.4939602108735777</v>
      </c>
      <c r="C40">
        <f t="shared" si="5"/>
        <v>20.195678376914888</v>
      </c>
      <c r="D40">
        <f t="shared" si="6"/>
        <v>2.2469801054367888</v>
      </c>
      <c r="E40">
        <f t="shared" si="7"/>
        <v>2.2469801054367888</v>
      </c>
      <c r="F40">
        <f t="shared" si="3"/>
        <v>2.019567837691489</v>
      </c>
      <c r="G40">
        <f t="shared" si="4"/>
        <v>0.22741226774529988</v>
      </c>
    </row>
    <row r="41" spans="1:7" x14ac:dyDescent="0.2">
      <c r="A41">
        <v>39</v>
      </c>
      <c r="B41">
        <f t="shared" si="0"/>
        <v>4.5191913706613693</v>
      </c>
      <c r="C41">
        <f t="shared" si="5"/>
        <v>20.423090644660189</v>
      </c>
      <c r="D41">
        <f t="shared" si="6"/>
        <v>2.2595956853306847</v>
      </c>
      <c r="E41">
        <f t="shared" si="7"/>
        <v>2.2595956853306847</v>
      </c>
      <c r="F41">
        <f t="shared" si="3"/>
        <v>2.0423090644660191</v>
      </c>
      <c r="G41">
        <f t="shared" si="4"/>
        <v>0.21728662086466555</v>
      </c>
    </row>
    <row r="42" spans="1:7" x14ac:dyDescent="0.2">
      <c r="A42">
        <v>40</v>
      </c>
      <c r="B42">
        <f t="shared" si="0"/>
        <v>4.5431681969221493</v>
      </c>
      <c r="C42">
        <f t="shared" si="5"/>
        <v>20.640377265524855</v>
      </c>
      <c r="D42">
        <f t="shared" si="6"/>
        <v>2.2715840984610747</v>
      </c>
      <c r="E42">
        <f t="shared" si="7"/>
        <v>2.2715840984610747</v>
      </c>
      <c r="F42">
        <f t="shared" si="3"/>
        <v>2.0640377265524856</v>
      </c>
      <c r="G42">
        <f t="shared" si="4"/>
        <v>0.20754637190858904</v>
      </c>
    </row>
    <row r="43" spans="1:7" x14ac:dyDescent="0.2">
      <c r="A43">
        <v>41</v>
      </c>
      <c r="B43">
        <f t="shared" si="0"/>
        <v>4.5659526538755788</v>
      </c>
      <c r="C43">
        <f t="shared" si="5"/>
        <v>20.847923637433443</v>
      </c>
      <c r="D43">
        <f t="shared" si="6"/>
        <v>2.2829763269377894</v>
      </c>
      <c r="E43">
        <f t="shared" si="7"/>
        <v>2.2829763269377894</v>
      </c>
      <c r="F43">
        <f t="shared" si="3"/>
        <v>2.0847923637433445</v>
      </c>
      <c r="G43">
        <f t="shared" si="4"/>
        <v>0.19818396319444487</v>
      </c>
    </row>
    <row r="44" spans="1:7" x14ac:dyDescent="0.2">
      <c r="A44">
        <v>42</v>
      </c>
      <c r="B44">
        <f t="shared" si="0"/>
        <v>4.5876036882699323</v>
      </c>
      <c r="C44">
        <f t="shared" si="5"/>
        <v>21.046107600627888</v>
      </c>
      <c r="D44">
        <f t="shared" si="6"/>
        <v>2.2938018441349661</v>
      </c>
      <c r="E44">
        <f t="shared" si="7"/>
        <v>2.2938018441349661</v>
      </c>
      <c r="F44">
        <f t="shared" si="3"/>
        <v>2.1046107600627888</v>
      </c>
      <c r="G44">
        <f t="shared" si="4"/>
        <v>0.18919108407217733</v>
      </c>
    </row>
    <row r="45" spans="1:7" x14ac:dyDescent="0.2">
      <c r="A45">
        <v>43</v>
      </c>
      <c r="B45">
        <f t="shared" si="0"/>
        <v>4.6081773712282459</v>
      </c>
      <c r="C45">
        <f t="shared" si="5"/>
        <v>21.235298684700066</v>
      </c>
      <c r="D45">
        <f t="shared" si="6"/>
        <v>2.3040886856141229</v>
      </c>
      <c r="E45">
        <f t="shared" si="7"/>
        <v>2.3040886856141229</v>
      </c>
      <c r="F45">
        <f t="shared" si="3"/>
        <v>2.1235298684700066</v>
      </c>
      <c r="G45">
        <f t="shared" si="4"/>
        <v>0.18055881714411637</v>
      </c>
    </row>
    <row r="46" spans="1:7" x14ac:dyDescent="0.2">
      <c r="A46">
        <v>44</v>
      </c>
      <c r="B46">
        <f t="shared" si="0"/>
        <v>4.6277270340680401</v>
      </c>
      <c r="C46">
        <f t="shared" si="5"/>
        <v>21.415857501844183</v>
      </c>
      <c r="D46">
        <f t="shared" si="6"/>
        <v>2.31386351703402</v>
      </c>
      <c r="E46">
        <f t="shared" si="7"/>
        <v>2.31386351703402</v>
      </c>
      <c r="F46">
        <f t="shared" si="3"/>
        <v>2.1415857501844182</v>
      </c>
      <c r="G46">
        <f t="shared" si="4"/>
        <v>0.17227776684960183</v>
      </c>
    </row>
    <row r="47" spans="1:7" x14ac:dyDescent="0.2">
      <c r="A47">
        <v>45</v>
      </c>
      <c r="B47">
        <f t="shared" si="0"/>
        <v>4.6463033982612227</v>
      </c>
      <c r="C47">
        <f t="shared" si="5"/>
        <v>21.588135268693783</v>
      </c>
      <c r="D47">
        <f t="shared" si="6"/>
        <v>2.3231516991306114</v>
      </c>
      <c r="E47">
        <f t="shared" si="7"/>
        <v>2.3231516991306114</v>
      </c>
      <c r="F47">
        <f t="shared" si="3"/>
        <v>2.1588135268693782</v>
      </c>
      <c r="G47">
        <f t="shared" si="4"/>
        <v>0.16433817226123315</v>
      </c>
    </row>
    <row r="48" spans="1:7" x14ac:dyDescent="0.2">
      <c r="A48">
        <v>46</v>
      </c>
      <c r="B48">
        <f t="shared" si="0"/>
        <v>4.6639546997108594</v>
      </c>
      <c r="C48">
        <f t="shared" si="5"/>
        <v>21.752473440955015</v>
      </c>
      <c r="D48">
        <f t="shared" si="6"/>
        <v>2.3319773498554297</v>
      </c>
      <c r="E48">
        <f t="shared" si="7"/>
        <v>2.3319773498554297</v>
      </c>
      <c r="F48">
        <f t="shared" si="3"/>
        <v>2.1752473440955016</v>
      </c>
      <c r="G48">
        <f t="shared" si="4"/>
        <v>0.15673000575992813</v>
      </c>
    </row>
    <row r="49" spans="1:7" x14ac:dyDescent="0.2">
      <c r="A49">
        <v>47</v>
      </c>
      <c r="B49">
        <f t="shared" si="0"/>
        <v>4.6807268075283934</v>
      </c>
      <c r="C49">
        <f t="shared" si="5"/>
        <v>21.909203446714944</v>
      </c>
      <c r="D49">
        <f t="shared" si="6"/>
        <v>2.3403634037641967</v>
      </c>
      <c r="E49">
        <f t="shared" si="7"/>
        <v>2.3403634037641967</v>
      </c>
      <c r="F49">
        <f t="shared" si="3"/>
        <v>2.1909203446714947</v>
      </c>
      <c r="G49">
        <f t="shared" si="4"/>
        <v>0.14944305909270206</v>
      </c>
    </row>
    <row r="50" spans="1:7" x14ac:dyDescent="0.2">
      <c r="A50">
        <v>48</v>
      </c>
      <c r="B50">
        <f t="shared" si="0"/>
        <v>4.6966633374990421</v>
      </c>
      <c r="C50">
        <f t="shared" si="5"/>
        <v>22.058646505807644</v>
      </c>
      <c r="D50">
        <f t="shared" si="6"/>
        <v>2.348331668749521</v>
      </c>
      <c r="E50">
        <f t="shared" si="7"/>
        <v>2.348331668749521</v>
      </c>
      <c r="F50">
        <f t="shared" si="3"/>
        <v>2.2058646505807644</v>
      </c>
      <c r="G50">
        <f t="shared" si="4"/>
        <v>0.14246701816875662</v>
      </c>
    </row>
    <row r="51" spans="1:7" x14ac:dyDescent="0.2">
      <c r="A51">
        <v>49</v>
      </c>
      <c r="B51">
        <f t="shared" si="0"/>
        <v>4.7118057604252321</v>
      </c>
      <c r="C51">
        <f t="shared" si="5"/>
        <v>22.201113523976399</v>
      </c>
      <c r="D51">
        <f t="shared" si="6"/>
        <v>2.3559028802126161</v>
      </c>
      <c r="E51">
        <f t="shared" si="7"/>
        <v>2.3559028802126161</v>
      </c>
      <c r="F51">
        <f t="shared" si="3"/>
        <v>2.2201113523976401</v>
      </c>
      <c r="G51">
        <f t="shared" si="4"/>
        <v>0.13579152781497594</v>
      </c>
    </row>
    <row r="52" spans="1:7" x14ac:dyDescent="0.2">
      <c r="A52">
        <v>50</v>
      </c>
      <c r="B52">
        <f t="shared" si="0"/>
        <v>4.7261935055381912</v>
      </c>
      <c r="C52">
        <f t="shared" si="5"/>
        <v>22.336905051791376</v>
      </c>
      <c r="D52">
        <f t="shared" si="6"/>
        <v>2.3630967527690956</v>
      </c>
      <c r="E52">
        <f t="shared" si="7"/>
        <v>2.3630967527690956</v>
      </c>
      <c r="F52">
        <f t="shared" si="3"/>
        <v>2.2336905051791378</v>
      </c>
      <c r="G52">
        <f t="shared" si="4"/>
        <v>0.12940624758995778</v>
      </c>
    </row>
    <row r="53" spans="1:7" x14ac:dyDescent="0.2">
      <c r="A53">
        <v>51</v>
      </c>
      <c r="B53">
        <f t="shared" si="0"/>
        <v>4.7398640591668171</v>
      </c>
      <c r="C53">
        <f t="shared" si="5"/>
        <v>22.466311299381335</v>
      </c>
      <c r="D53">
        <f t="shared" si="6"/>
        <v>2.3699320295834085</v>
      </c>
      <c r="E53">
        <f t="shared" si="7"/>
        <v>2.3699320295834085</v>
      </c>
      <c r="F53">
        <f t="shared" si="3"/>
        <v>2.2466311299381334</v>
      </c>
      <c r="G53">
        <f t="shared" si="4"/>
        <v>0.12330089964527513</v>
      </c>
    </row>
    <row r="54" spans="1:7" x14ac:dyDescent="0.2">
      <c r="A54">
        <v>52</v>
      </c>
      <c r="B54">
        <f t="shared" si="0"/>
        <v>4.7528530588507163</v>
      </c>
      <c r="C54">
        <f t="shared" si="5"/>
        <v>22.589612199026611</v>
      </c>
      <c r="D54">
        <f t="shared" si="6"/>
        <v>2.3764265294253581</v>
      </c>
      <c r="E54">
        <f t="shared" si="7"/>
        <v>2.3764265294253581</v>
      </c>
      <c r="F54">
        <f t="shared" si="3"/>
        <v>2.2589612199026612</v>
      </c>
      <c r="G54">
        <f t="shared" si="4"/>
        <v>0.11746530952269696</v>
      </c>
    </row>
    <row r="55" spans="1:7" x14ac:dyDescent="0.2">
      <c r="A55">
        <v>53</v>
      </c>
      <c r="B55">
        <f t="shared" si="0"/>
        <v>4.7651943830812726</v>
      </c>
      <c r="C55">
        <f t="shared" si="5"/>
        <v>22.707077508549308</v>
      </c>
      <c r="D55">
        <f t="shared" si="6"/>
        <v>2.3825971915406363</v>
      </c>
      <c r="E55">
        <f t="shared" si="7"/>
        <v>2.3825971915406363</v>
      </c>
      <c r="F55">
        <f t="shared" si="3"/>
        <v>2.2707077508549309</v>
      </c>
      <c r="G55">
        <f t="shared" si="4"/>
        <v>0.11188944068570539</v>
      </c>
    </row>
    <row r="56" spans="1:7" x14ac:dyDescent="0.2">
      <c r="A56">
        <v>54</v>
      </c>
      <c r="B56">
        <f t="shared" si="0"/>
        <v>4.7769202368508319</v>
      </c>
      <c r="C56">
        <f t="shared" si="5"/>
        <v>22.818966949235012</v>
      </c>
      <c r="D56">
        <f t="shared" si="6"/>
        <v>2.3884601184254159</v>
      </c>
      <c r="E56">
        <f t="shared" si="7"/>
        <v>2.3884601184254159</v>
      </c>
      <c r="F56">
        <f t="shared" si="3"/>
        <v>2.2818966949235011</v>
      </c>
      <c r="G56">
        <f t="shared" si="4"/>
        <v>0.10656342350191483</v>
      </c>
    </row>
    <row r="57" spans="1:7" x14ac:dyDescent="0.2">
      <c r="A57">
        <v>55</v>
      </c>
      <c r="B57">
        <f t="shared" si="0"/>
        <v>4.7880612331858208</v>
      </c>
      <c r="C57">
        <f t="shared" si="5"/>
        <v>22.925530372736926</v>
      </c>
      <c r="D57">
        <f t="shared" si="6"/>
        <v>2.3940306165929104</v>
      </c>
      <c r="E57">
        <f t="shared" si="7"/>
        <v>2.3940306165929104</v>
      </c>
      <c r="F57">
        <f t="shared" si="3"/>
        <v>2.2925530372736929</v>
      </c>
      <c r="G57">
        <f t="shared" si="4"/>
        <v>0.10147757931921753</v>
      </c>
    </row>
    <row r="58" spans="1:7" x14ac:dyDescent="0.2">
      <c r="A58">
        <v>56</v>
      </c>
      <c r="B58">
        <f t="shared" si="0"/>
        <v>4.7986464708348899</v>
      </c>
      <c r="C58">
        <f t="shared" si="5"/>
        <v>23.027007952056145</v>
      </c>
      <c r="D58">
        <f t="shared" si="6"/>
        <v>2.399323235417445</v>
      </c>
      <c r="E58">
        <f t="shared" si="7"/>
        <v>2.399323235417445</v>
      </c>
      <c r="F58">
        <f t="shared" si="3"/>
        <v>2.3027007952056144</v>
      </c>
      <c r="G58">
        <f t="shared" si="4"/>
        <v>9.6622440211830529E-2</v>
      </c>
    </row>
    <row r="59" spans="1:7" x14ac:dyDescent="0.2">
      <c r="A59">
        <v>57</v>
      </c>
      <c r="B59">
        <f t="shared" si="0"/>
        <v>4.8087036082782202</v>
      </c>
      <c r="C59">
        <f t="shared" si="5"/>
        <v>23.123630392267977</v>
      </c>
      <c r="D59">
        <f t="shared" si="6"/>
        <v>2.4043518041391101</v>
      </c>
      <c r="E59">
        <f t="shared" si="7"/>
        <v>2.4043518041391101</v>
      </c>
      <c r="F59">
        <f t="shared" si="3"/>
        <v>2.3123630392267978</v>
      </c>
      <c r="G59">
        <f t="shared" si="4"/>
        <v>9.1988764912312337E-2</v>
      </c>
    </row>
    <row r="60" spans="1:7" x14ac:dyDescent="0.2">
      <c r="A60">
        <v>58</v>
      </c>
      <c r="B60">
        <f t="shared" si="0"/>
        <v>4.8182589342189042</v>
      </c>
      <c r="C60">
        <f t="shared" si="5"/>
        <v>23.215619157180289</v>
      </c>
      <c r="D60">
        <f t="shared" si="6"/>
        <v>2.4091294671094521</v>
      </c>
      <c r="E60">
        <f t="shared" si="7"/>
        <v>2.4091294671094521</v>
      </c>
      <c r="F60">
        <f t="shared" si="3"/>
        <v>2.3215619157180289</v>
      </c>
      <c r="G60">
        <f t="shared" si="4"/>
        <v>8.7567551391423137E-2</v>
      </c>
    </row>
    <row r="61" spans="1:7" x14ac:dyDescent="0.2">
      <c r="A61">
        <v>59</v>
      </c>
      <c r="B61">
        <f t="shared" si="0"/>
        <v>4.8273374347119873</v>
      </c>
      <c r="C61">
        <f t="shared" si="5"/>
        <v>23.303186708571712</v>
      </c>
      <c r="D61">
        <f t="shared" si="6"/>
        <v>2.4136687173559936</v>
      </c>
      <c r="E61">
        <f t="shared" si="7"/>
        <v>2.4136687173559936</v>
      </c>
      <c r="F61">
        <f t="shared" si="3"/>
        <v>2.3303186708571713</v>
      </c>
      <c r="G61">
        <f t="shared" si="4"/>
        <v>8.3350046498822383E-2</v>
      </c>
    </row>
    <row r="62" spans="1:7" x14ac:dyDescent="0.2">
      <c r="A62">
        <v>60</v>
      </c>
      <c r="B62">
        <f t="shared" si="0"/>
        <v>4.8359628570813626</v>
      </c>
      <c r="C62">
        <f t="shared" si="5"/>
        <v>23.386536755070534</v>
      </c>
      <c r="D62">
        <f t="shared" si="6"/>
        <v>2.4179814285406813</v>
      </c>
      <c r="E62">
        <f t="shared" si="7"/>
        <v>2.4179814285406813</v>
      </c>
      <c r="F62">
        <f t="shared" si="3"/>
        <v>2.3386536755070533</v>
      </c>
      <c r="G62">
        <f t="shared" si="4"/>
        <v>7.9327753033628046E-2</v>
      </c>
    </row>
    <row r="63" spans="1:7" x14ac:dyDescent="0.2">
      <c r="A63">
        <v>61</v>
      </c>
      <c r="B63">
        <f t="shared" si="0"/>
        <v>4.8441577707692556</v>
      </c>
      <c r="C63">
        <f t="shared" si="5"/>
        <v>23.465864508104161</v>
      </c>
      <c r="D63">
        <f t="shared" si="6"/>
        <v>2.4220788853846278</v>
      </c>
      <c r="E63">
        <f t="shared" si="7"/>
        <v>2.4220788853846278</v>
      </c>
      <c r="F63">
        <f t="shared" si="3"/>
        <v>2.3465864508104164</v>
      </c>
      <c r="G63">
        <f t="shared" si="4"/>
        <v>7.5492434574211398E-2</v>
      </c>
    </row>
    <row r="64" spans="1:7" x14ac:dyDescent="0.2">
      <c r="A64">
        <v>62</v>
      </c>
      <c r="B64">
        <f t="shared" si="0"/>
        <v>4.8519436252576531</v>
      </c>
      <c r="C64">
        <f t="shared" si="5"/>
        <v>23.541356942678373</v>
      </c>
      <c r="D64">
        <f t="shared" si="6"/>
        <v>2.4259718126288266</v>
      </c>
      <c r="E64">
        <f t="shared" si="7"/>
        <v>2.4259718126288266</v>
      </c>
      <c r="F64">
        <f t="shared" si="3"/>
        <v>2.3541356942678373</v>
      </c>
      <c r="G64">
        <f t="shared" si="4"/>
        <v>7.1836118360989243E-2</v>
      </c>
    </row>
    <row r="65" spans="1:7" x14ac:dyDescent="0.2">
      <c r="A65">
        <v>63</v>
      </c>
      <c r="B65">
        <f t="shared" si="0"/>
        <v>4.859340805195635</v>
      </c>
      <c r="C65">
        <f t="shared" si="5"/>
        <v>23.613193061039361</v>
      </c>
      <c r="D65">
        <f t="shared" si="6"/>
        <v>2.4296704025978175</v>
      </c>
      <c r="E65">
        <f t="shared" si="7"/>
        <v>2.4296704025978175</v>
      </c>
      <c r="F65">
        <f t="shared" si="3"/>
        <v>2.3613193061039364</v>
      </c>
      <c r="G65">
        <f t="shared" si="4"/>
        <v>6.8351096493881158E-2</v>
      </c>
    </row>
    <row r="66" spans="1:7" x14ac:dyDescent="0.2">
      <c r="A66">
        <v>64</v>
      </c>
      <c r="B66">
        <f t="shared" si="0"/>
        <v>4.8663686828613022</v>
      </c>
      <c r="C66">
        <f t="shared" si="5"/>
        <v>23.681544157533242</v>
      </c>
      <c r="D66">
        <f t="shared" si="6"/>
        <v>2.4331843414306511</v>
      </c>
      <c r="E66">
        <f t="shared" si="7"/>
        <v>2.4331843414306511</v>
      </c>
      <c r="F66">
        <f t="shared" si="3"/>
        <v>2.3681544157533243</v>
      </c>
      <c r="G66">
        <f t="shared" si="4"/>
        <v>6.5029925677326794E-2</v>
      </c>
    </row>
    <row r="67" spans="1:7" x14ac:dyDescent="0.2">
      <c r="A67">
        <v>65</v>
      </c>
      <c r="B67">
        <f t="shared" si="0"/>
        <v>4.8730456680817769</v>
      </c>
      <c r="C67">
        <f t="shared" si="5"/>
        <v>23.746574083210568</v>
      </c>
      <c r="D67">
        <f t="shared" si="6"/>
        <v>2.4365228340408884</v>
      </c>
      <c r="E67">
        <f t="shared" si="7"/>
        <v>2.4365228340408884</v>
      </c>
      <c r="F67">
        <f t="shared" si="3"/>
        <v>2.374657408321057</v>
      </c>
      <c r="G67">
        <f t="shared" si="4"/>
        <v>6.1865425719831446E-2</v>
      </c>
    </row>
    <row r="68" spans="1:7" x14ac:dyDescent="0.2">
      <c r="A68">
        <v>66</v>
      </c>
      <c r="B68">
        <f t="shared" ref="B68:B100" si="8" xml:space="preserve"> SQRT(C68)</f>
        <v>4.8793892557296958</v>
      </c>
      <c r="C68">
        <f t="shared" si="5"/>
        <v>23.808439508930398</v>
      </c>
      <c r="D68">
        <f t="shared" si="6"/>
        <v>2.4396946278648479</v>
      </c>
      <c r="E68">
        <f t="shared" si="7"/>
        <v>2.4396946278648479</v>
      </c>
      <c r="F68">
        <f t="shared" ref="F68:F100" si="9" xml:space="preserve"> 0.1*C68</f>
        <v>2.3808439508930399</v>
      </c>
      <c r="G68">
        <f t="shared" ref="G68:G100" si="10">E68-F68</f>
        <v>5.8850676971808014E-2</v>
      </c>
    </row>
    <row r="69" spans="1:7" x14ac:dyDescent="0.2">
      <c r="A69">
        <v>67</v>
      </c>
      <c r="B69">
        <f t="shared" si="8"/>
        <v>4.8854160709096419</v>
      </c>
      <c r="C69">
        <f t="shared" ref="C69:C100" si="11" xml:space="preserve"> C68+G68</f>
        <v>23.867290185902206</v>
      </c>
      <c r="D69">
        <f t="shared" si="6"/>
        <v>2.442708035454821</v>
      </c>
      <c r="E69">
        <f t="shared" si="7"/>
        <v>2.442708035454821</v>
      </c>
      <c r="F69">
        <f t="shared" si="9"/>
        <v>2.3867290185902208</v>
      </c>
      <c r="G69">
        <f t="shared" si="10"/>
        <v>5.5979016864600162E-2</v>
      </c>
    </row>
    <row r="70" spans="1:7" x14ac:dyDescent="0.2">
      <c r="A70">
        <v>68</v>
      </c>
      <c r="B70">
        <f t="shared" si="8"/>
        <v>4.8911419119431416</v>
      </c>
      <c r="C70">
        <f t="shared" si="11"/>
        <v>23.923269202766807</v>
      </c>
      <c r="D70">
        <f t="shared" si="6"/>
        <v>2.4455709559715708</v>
      </c>
      <c r="E70">
        <f t="shared" si="7"/>
        <v>2.4455709559715708</v>
      </c>
      <c r="F70">
        <f t="shared" si="9"/>
        <v>2.3923269202766808</v>
      </c>
      <c r="G70">
        <f t="shared" si="10"/>
        <v>5.3244035694890002E-2</v>
      </c>
    </row>
    <row r="71" spans="1:7" x14ac:dyDescent="0.2">
      <c r="A71">
        <v>69</v>
      </c>
      <c r="B71">
        <f t="shared" si="8"/>
        <v>4.8965817912561924</v>
      </c>
      <c r="C71">
        <f t="shared" si="11"/>
        <v>23.976513238461699</v>
      </c>
      <c r="D71">
        <f t="shared" si="6"/>
        <v>2.4482908956280962</v>
      </c>
      <c r="E71">
        <f t="shared" si="7"/>
        <v>2.4482908956280962</v>
      </c>
      <c r="F71">
        <f t="shared" si="9"/>
        <v>2.3976513238461701</v>
      </c>
      <c r="G71">
        <f t="shared" si="10"/>
        <v>5.0639571781926129E-2</v>
      </c>
    </row>
    <row r="72" spans="1:7" x14ac:dyDescent="0.2">
      <c r="A72">
        <v>70</v>
      </c>
      <c r="B72">
        <f t="shared" si="8"/>
        <v>4.9017499742687436</v>
      </c>
      <c r="C72">
        <f t="shared" si="11"/>
        <v>24.027152810243624</v>
      </c>
      <c r="D72">
        <f t="shared" si="6"/>
        <v>2.4508749871343718</v>
      </c>
      <c r="E72">
        <f t="shared" si="7"/>
        <v>2.4508749871343718</v>
      </c>
      <c r="F72">
        <f t="shared" si="9"/>
        <v>2.4027152810243626</v>
      </c>
      <c r="G72">
        <f t="shared" si="10"/>
        <v>4.8159706110009193E-2</v>
      </c>
    </row>
    <row r="73" spans="1:7" x14ac:dyDescent="0.2">
      <c r="A73">
        <v>71</v>
      </c>
      <c r="B73">
        <f t="shared" si="8"/>
        <v>4.9066600163811671</v>
      </c>
      <c r="C73">
        <f t="shared" si="11"/>
        <v>24.075312516353634</v>
      </c>
      <c r="D73">
        <f t="shared" si="6"/>
        <v>2.4533300081905836</v>
      </c>
      <c r="E73">
        <f t="shared" si="7"/>
        <v>2.4533300081905836</v>
      </c>
      <c r="F73">
        <f t="shared" si="9"/>
        <v>2.4075312516353637</v>
      </c>
      <c r="G73">
        <f t="shared" si="10"/>
        <v>4.5798756555219811E-2</v>
      </c>
    </row>
    <row r="74" spans="1:7" x14ac:dyDescent="0.2">
      <c r="A74">
        <v>72</v>
      </c>
      <c r="B74">
        <f t="shared" si="8"/>
        <v>4.9113247981485459</v>
      </c>
      <c r="C74">
        <f t="shared" si="11"/>
        <v>24.121111272908855</v>
      </c>
      <c r="D74">
        <f t="shared" si="6"/>
        <v>2.455662399074273</v>
      </c>
      <c r="E74">
        <f t="shared" si="7"/>
        <v>2.455662399074273</v>
      </c>
      <c r="F74">
        <f t="shared" si="9"/>
        <v>2.4121111272908857</v>
      </c>
      <c r="G74">
        <f t="shared" si="10"/>
        <v>4.3551271783387246E-2</v>
      </c>
    </row>
    <row r="75" spans="1:7" x14ac:dyDescent="0.2">
      <c r="A75">
        <v>73</v>
      </c>
      <c r="B75">
        <f t="shared" si="8"/>
        <v>4.9157565587295151</v>
      </c>
      <c r="C75">
        <f t="shared" si="11"/>
        <v>24.164662544692241</v>
      </c>
      <c r="D75">
        <f t="shared" si="6"/>
        <v>2.4578782793647576</v>
      </c>
      <c r="E75">
        <f t="shared" si="7"/>
        <v>2.4578782793647576</v>
      </c>
      <c r="F75">
        <f t="shared" si="9"/>
        <v>2.4164662544692241</v>
      </c>
      <c r="G75">
        <f t="shared" si="10"/>
        <v>4.1412024895533417E-2</v>
      </c>
    </row>
    <row r="76" spans="1:7" x14ac:dyDescent="0.2">
      <c r="A76">
        <v>74</v>
      </c>
      <c r="B76">
        <f t="shared" si="8"/>
        <v>4.9199669276924789</v>
      </c>
      <c r="C76">
        <f t="shared" si="11"/>
        <v>24.206074569587773</v>
      </c>
      <c r="D76">
        <f t="shared" si="6"/>
        <v>2.4599834638462394</v>
      </c>
      <c r="E76">
        <f t="shared" si="7"/>
        <v>2.4599834638462394</v>
      </c>
      <c r="F76">
        <f t="shared" si="9"/>
        <v>2.4206074569587774</v>
      </c>
      <c r="G76">
        <f t="shared" si="10"/>
        <v>3.9376006887462012E-2</v>
      </c>
    </row>
    <row r="77" spans="1:7" x14ac:dyDescent="0.2">
      <c r="A77">
        <v>75</v>
      </c>
      <c r="B77">
        <f t="shared" si="8"/>
        <v>4.9239669552582539</v>
      </c>
      <c r="C77">
        <f t="shared" si="11"/>
        <v>24.245450576475235</v>
      </c>
      <c r="D77">
        <f t="shared" si="6"/>
        <v>2.4619834776291269</v>
      </c>
      <c r="E77">
        <f t="shared" si="7"/>
        <v>2.4619834776291269</v>
      </c>
      <c r="F77">
        <f t="shared" si="9"/>
        <v>2.4245450576475238</v>
      </c>
      <c r="G77">
        <f t="shared" si="10"/>
        <v>3.7438419981603133E-2</v>
      </c>
    </row>
    <row r="78" spans="1:7" x14ac:dyDescent="0.2">
      <c r="A78">
        <v>76</v>
      </c>
      <c r="B78">
        <f t="shared" si="8"/>
        <v>4.9277671410545407</v>
      </c>
      <c r="C78">
        <f t="shared" si="11"/>
        <v>24.28288899645684</v>
      </c>
      <c r="D78">
        <f t="shared" ref="D78:D100" si="12" xml:space="preserve"> 0.5*B78</f>
        <v>2.4638835705272704</v>
      </c>
      <c r="E78">
        <f t="shared" ref="E78:E100" si="13" xml:space="preserve"> 0.5*B78</f>
        <v>2.4638835705272704</v>
      </c>
      <c r="F78">
        <f t="shared" si="9"/>
        <v>2.4282888996456844</v>
      </c>
      <c r="G78">
        <f t="shared" si="10"/>
        <v>3.5594670881585966E-2</v>
      </c>
    </row>
    <row r="79" spans="1:7" x14ac:dyDescent="0.2">
      <c r="A79">
        <v>77</v>
      </c>
      <c r="B79">
        <f t="shared" si="8"/>
        <v>4.9313774614541952</v>
      </c>
      <c r="C79">
        <f t="shared" si="11"/>
        <v>24.318483667338427</v>
      </c>
      <c r="D79">
        <f t="shared" si="12"/>
        <v>2.4656887307270976</v>
      </c>
      <c r="E79">
        <f t="shared" si="13"/>
        <v>2.4656887307270976</v>
      </c>
      <c r="F79">
        <f t="shared" si="9"/>
        <v>2.4318483667338429</v>
      </c>
      <c r="G79">
        <f t="shared" si="10"/>
        <v>3.3840363993254741E-2</v>
      </c>
    </row>
    <row r="80" spans="1:7" x14ac:dyDescent="0.2">
      <c r="A80">
        <v>78</v>
      </c>
      <c r="B80">
        <f t="shared" si="8"/>
        <v>4.934807395565878</v>
      </c>
      <c r="C80">
        <f t="shared" si="11"/>
        <v>24.352324031331683</v>
      </c>
      <c r="D80">
        <f t="shared" si="12"/>
        <v>2.467403697782939</v>
      </c>
      <c r="E80">
        <f t="shared" si="13"/>
        <v>2.467403697782939</v>
      </c>
      <c r="F80">
        <f t="shared" si="9"/>
        <v>2.4352324031331687</v>
      </c>
      <c r="G80">
        <f t="shared" si="10"/>
        <v>3.217129464977031E-2</v>
      </c>
    </row>
    <row r="81" spans="1:7" x14ac:dyDescent="0.2">
      <c r="A81">
        <v>79</v>
      </c>
      <c r="B81">
        <f t="shared" si="8"/>
        <v>4.9380659499424926</v>
      </c>
      <c r="C81">
        <f t="shared" si="11"/>
        <v>24.384495325981455</v>
      </c>
      <c r="D81">
        <f t="shared" si="12"/>
        <v>2.4690329749712463</v>
      </c>
      <c r="E81">
        <f t="shared" si="13"/>
        <v>2.4690329749712463</v>
      </c>
      <c r="F81">
        <f t="shared" si="9"/>
        <v>2.4384495325981455</v>
      </c>
      <c r="G81">
        <f t="shared" si="10"/>
        <v>3.0583442373100844E-2</v>
      </c>
    </row>
    <row r="82" spans="1:7" x14ac:dyDescent="0.2">
      <c r="A82">
        <v>80</v>
      </c>
      <c r="B82">
        <f t="shared" si="8"/>
        <v>4.9411616820697697</v>
      </c>
      <c r="C82">
        <f t="shared" si="11"/>
        <v>24.415078768354554</v>
      </c>
      <c r="D82">
        <f t="shared" si="12"/>
        <v>2.4705808410348848</v>
      </c>
      <c r="E82">
        <f t="shared" si="13"/>
        <v>2.4705808410348848</v>
      </c>
      <c r="F82">
        <f t="shared" si="9"/>
        <v>2.4415078768354554</v>
      </c>
      <c r="G82">
        <f t="shared" si="10"/>
        <v>2.9072964199429396E-2</v>
      </c>
    </row>
    <row r="83" spans="1:7" x14ac:dyDescent="0.2">
      <c r="A83">
        <v>81</v>
      </c>
      <c r="B83">
        <f t="shared" si="8"/>
        <v>4.9441027226943799</v>
      </c>
      <c r="C83">
        <f t="shared" si="11"/>
        <v>24.444151732553983</v>
      </c>
      <c r="D83">
        <f t="shared" si="12"/>
        <v>2.4720513613471899</v>
      </c>
      <c r="E83">
        <f t="shared" si="13"/>
        <v>2.4720513613471899</v>
      </c>
      <c r="F83">
        <f t="shared" si="9"/>
        <v>2.4444151732553987</v>
      </c>
      <c r="G83">
        <f t="shared" si="10"/>
        <v>2.7636188091791247E-2</v>
      </c>
    </row>
    <row r="84" spans="1:7" x14ac:dyDescent="0.2">
      <c r="A84">
        <v>82</v>
      </c>
      <c r="B84">
        <f t="shared" si="8"/>
        <v>4.9468967970482032</v>
      </c>
      <c r="C84">
        <f t="shared" si="11"/>
        <v>24.471787920645774</v>
      </c>
      <c r="D84">
        <f t="shared" si="12"/>
        <v>2.4734483985241016</v>
      </c>
      <c r="E84">
        <f t="shared" si="13"/>
        <v>2.4734483985241016</v>
      </c>
      <c r="F84">
        <f t="shared" si="9"/>
        <v>2.4471787920645776</v>
      </c>
      <c r="G84">
        <f t="shared" si="10"/>
        <v>2.6269606459524031E-2</v>
      </c>
    </row>
    <row r="85" spans="1:7" x14ac:dyDescent="0.2">
      <c r="A85">
        <v>83</v>
      </c>
      <c r="B85">
        <f t="shared" si="8"/>
        <v>4.9495512450226533</v>
      </c>
      <c r="C85">
        <f t="shared" si="11"/>
        <v>24.498057527105299</v>
      </c>
      <c r="D85">
        <f t="shared" si="12"/>
        <v>2.4747756225113267</v>
      </c>
      <c r="E85">
        <f t="shared" si="13"/>
        <v>2.4747756225113267</v>
      </c>
      <c r="F85">
        <f t="shared" si="9"/>
        <v>2.4498057527105299</v>
      </c>
      <c r="G85">
        <f t="shared" si="10"/>
        <v>2.496986980079674E-2</v>
      </c>
    </row>
    <row r="86" spans="1:7" x14ac:dyDescent="0.2">
      <c r="A86">
        <v>84</v>
      </c>
      <c r="B86">
        <f t="shared" si="8"/>
        <v>4.9520730403444269</v>
      </c>
      <c r="C86">
        <f t="shared" si="11"/>
        <v>24.523027396906095</v>
      </c>
      <c r="D86">
        <f t="shared" si="12"/>
        <v>2.4760365201722134</v>
      </c>
      <c r="E86">
        <f t="shared" si="13"/>
        <v>2.4760365201722134</v>
      </c>
      <c r="F86">
        <f t="shared" si="9"/>
        <v>2.4523027396906096</v>
      </c>
      <c r="G86">
        <f t="shared" si="10"/>
        <v>2.3733780481603794E-2</v>
      </c>
    </row>
    <row r="87" spans="1:7" x14ac:dyDescent="0.2">
      <c r="A87">
        <v>85</v>
      </c>
      <c r="B87">
        <f t="shared" si="8"/>
        <v>4.9544688088015754</v>
      </c>
      <c r="C87">
        <f t="shared" si="11"/>
        <v>24.546761177387697</v>
      </c>
      <c r="D87">
        <f t="shared" si="12"/>
        <v>2.4772344044007877</v>
      </c>
      <c r="E87">
        <f t="shared" si="13"/>
        <v>2.4772344044007877</v>
      </c>
      <c r="F87">
        <f t="shared" si="9"/>
        <v>2.4546761177387699</v>
      </c>
      <c r="G87">
        <f t="shared" si="10"/>
        <v>2.2558286662017757E-2</v>
      </c>
    </row>
    <row r="88" spans="1:7" x14ac:dyDescent="0.2">
      <c r="A88">
        <v>86</v>
      </c>
      <c r="B88">
        <f t="shared" si="8"/>
        <v>4.9567448455664644</v>
      </c>
      <c r="C88">
        <f t="shared" si="11"/>
        <v>24.569319464049716</v>
      </c>
      <c r="D88">
        <f t="shared" si="12"/>
        <v>2.4783724227832322</v>
      </c>
      <c r="E88">
        <f t="shared" si="13"/>
        <v>2.4783724227832322</v>
      </c>
      <c r="F88">
        <f t="shared" si="9"/>
        <v>2.4569319464049717</v>
      </c>
      <c r="G88">
        <f t="shared" si="10"/>
        <v>2.144047637826052E-2</v>
      </c>
    </row>
    <row r="89" spans="1:7" x14ac:dyDescent="0.2">
      <c r="A89">
        <v>87</v>
      </c>
      <c r="B89">
        <f t="shared" si="8"/>
        <v>4.9589071316599567</v>
      </c>
      <c r="C89">
        <f t="shared" si="11"/>
        <v>24.590759940427976</v>
      </c>
      <c r="D89">
        <f t="shared" si="12"/>
        <v>2.4794535658299783</v>
      </c>
      <c r="E89">
        <f t="shared" si="13"/>
        <v>2.4794535658299783</v>
      </c>
      <c r="F89">
        <f t="shared" si="9"/>
        <v>2.4590759940427978</v>
      </c>
      <c r="G89">
        <f t="shared" si="10"/>
        <v>2.0377571787180582E-2</v>
      </c>
    </row>
    <row r="90" spans="1:7" x14ac:dyDescent="0.2">
      <c r="A90">
        <v>88</v>
      </c>
      <c r="B90">
        <f t="shared" si="8"/>
        <v>4.9609613495990024</v>
      </c>
      <c r="C90">
        <f t="shared" si="11"/>
        <v>24.611137512215155</v>
      </c>
      <c r="D90">
        <f t="shared" si="12"/>
        <v>2.4804806747995012</v>
      </c>
      <c r="E90">
        <f t="shared" si="13"/>
        <v>2.4804806747995012</v>
      </c>
      <c r="F90">
        <f t="shared" si="9"/>
        <v>2.4611137512215158</v>
      </c>
      <c r="G90">
        <f t="shared" si="10"/>
        <v>1.9366923577985418E-2</v>
      </c>
    </row>
    <row r="91" spans="1:7" x14ac:dyDescent="0.2">
      <c r="A91">
        <v>89</v>
      </c>
      <c r="B91">
        <f t="shared" si="8"/>
        <v>4.9629128982678248</v>
      </c>
      <c r="C91">
        <f t="shared" si="11"/>
        <v>24.630504435793142</v>
      </c>
      <c r="D91">
        <f t="shared" si="12"/>
        <v>2.4814564491339124</v>
      </c>
      <c r="E91">
        <f t="shared" si="13"/>
        <v>2.4814564491339124</v>
      </c>
      <c r="F91">
        <f t="shared" si="9"/>
        <v>2.4630504435793146</v>
      </c>
      <c r="G91">
        <f t="shared" si="10"/>
        <v>1.8406005554597815E-2</v>
      </c>
    </row>
    <row r="92" spans="1:7" x14ac:dyDescent="0.2">
      <c r="A92">
        <v>90</v>
      </c>
      <c r="B92">
        <f t="shared" si="8"/>
        <v>4.9647669070508984</v>
      </c>
      <c r="C92">
        <f t="shared" si="11"/>
        <v>24.648910441347741</v>
      </c>
      <c r="D92">
        <f t="shared" si="12"/>
        <v>2.4823834535254492</v>
      </c>
      <c r="E92">
        <f t="shared" si="13"/>
        <v>2.4823834535254492</v>
      </c>
      <c r="F92">
        <f t="shared" si="9"/>
        <v>2.4648910441347742</v>
      </c>
      <c r="G92">
        <f t="shared" si="10"/>
        <v>1.7492409390674979E-2</v>
      </c>
    </row>
    <row r="93" spans="1:7" x14ac:dyDescent="0.2">
      <c r="A93">
        <v>91</v>
      </c>
      <c r="B93">
        <f t="shared" si="8"/>
        <v>4.9665282492641092</v>
      </c>
      <c r="C93">
        <f t="shared" si="11"/>
        <v>24.666402850738415</v>
      </c>
      <c r="D93">
        <f t="shared" si="12"/>
        <v>2.4832641246320546</v>
      </c>
      <c r="E93">
        <f t="shared" si="13"/>
        <v>2.4832641246320546</v>
      </c>
      <c r="F93">
        <f t="shared" si="9"/>
        <v>2.4666402850738418</v>
      </c>
      <c r="G93">
        <f t="shared" si="10"/>
        <v>1.6623839558212783E-2</v>
      </c>
    </row>
    <row r="94" spans="1:7" x14ac:dyDescent="0.2">
      <c r="A94">
        <v>92</v>
      </c>
      <c r="B94">
        <f t="shared" si="8"/>
        <v>4.9682015549187044</v>
      </c>
      <c r="C94">
        <f t="shared" si="11"/>
        <v>24.683026690296629</v>
      </c>
      <c r="D94">
        <f t="shared" si="12"/>
        <v>2.4841007774593522</v>
      </c>
      <c r="E94">
        <f t="shared" si="13"/>
        <v>2.4841007774593522</v>
      </c>
      <c r="F94">
        <f t="shared" si="9"/>
        <v>2.4683026690296632</v>
      </c>
      <c r="G94">
        <f t="shared" si="10"/>
        <v>1.5798108429688984E-2</v>
      </c>
    </row>
    <row r="95" spans="1:7" x14ac:dyDescent="0.2">
      <c r="A95">
        <v>93</v>
      </c>
      <c r="B95">
        <f t="shared" si="8"/>
        <v>4.9697912228509473</v>
      </c>
      <c r="C95">
        <f t="shared" si="11"/>
        <v>24.698824798726317</v>
      </c>
      <c r="D95">
        <f t="shared" si="12"/>
        <v>2.4848956114254737</v>
      </c>
      <c r="E95">
        <f t="shared" si="13"/>
        <v>2.4848956114254737</v>
      </c>
      <c r="F95">
        <f t="shared" si="9"/>
        <v>2.469882479872632</v>
      </c>
      <c r="G95">
        <f t="shared" si="10"/>
        <v>1.5013131552841674E-2</v>
      </c>
    </row>
    <row r="96" spans="1:7" x14ac:dyDescent="0.2">
      <c r="A96">
        <v>94</v>
      </c>
      <c r="B96">
        <f t="shared" si="8"/>
        <v>4.9713014322488185</v>
      </c>
      <c r="C96">
        <f t="shared" si="11"/>
        <v>24.713837930279158</v>
      </c>
      <c r="D96">
        <f t="shared" si="12"/>
        <v>2.4856507161244092</v>
      </c>
      <c r="E96">
        <f t="shared" si="13"/>
        <v>2.4856507161244092</v>
      </c>
      <c r="F96">
        <f t="shared" si="9"/>
        <v>2.4713837930279161</v>
      </c>
      <c r="G96">
        <f t="shared" si="10"/>
        <v>1.4266923096493134E-2</v>
      </c>
    </row>
    <row r="97" spans="1:7" x14ac:dyDescent="0.2">
      <c r="A97">
        <v>95</v>
      </c>
      <c r="B97">
        <f t="shared" si="8"/>
        <v>4.9727361536055428</v>
      </c>
      <c r="C97">
        <f t="shared" si="11"/>
        <v>24.728104853375651</v>
      </c>
      <c r="D97">
        <f t="shared" si="12"/>
        <v>2.4863680768027714</v>
      </c>
      <c r="E97">
        <f t="shared" si="13"/>
        <v>2.4863680768027714</v>
      </c>
      <c r="F97">
        <f t="shared" si="9"/>
        <v>2.4728104853375652</v>
      </c>
      <c r="G97">
        <f t="shared" si="10"/>
        <v>1.3557591465206187E-2</v>
      </c>
    </row>
    <row r="98" spans="1:7" x14ac:dyDescent="0.2">
      <c r="A98">
        <v>96</v>
      </c>
      <c r="B98">
        <f t="shared" si="8"/>
        <v>4.9740991591282997</v>
      </c>
      <c r="C98">
        <f t="shared" si="11"/>
        <v>24.741662444840856</v>
      </c>
      <c r="D98">
        <f t="shared" si="12"/>
        <v>2.4870495795641498</v>
      </c>
      <c r="E98">
        <f t="shared" si="13"/>
        <v>2.4870495795641498</v>
      </c>
      <c r="F98">
        <f t="shared" si="9"/>
        <v>2.4741662444840857</v>
      </c>
      <c r="G98">
        <f t="shared" si="10"/>
        <v>1.2883335080064118E-2</v>
      </c>
    </row>
    <row r="99" spans="1:7" x14ac:dyDescent="0.2">
      <c r="A99">
        <v>97</v>
      </c>
      <c r="B99">
        <f t="shared" si="8"/>
        <v>4.9753940326290662</v>
      </c>
      <c r="C99">
        <f t="shared" si="11"/>
        <v>24.754545779920921</v>
      </c>
      <c r="D99">
        <f t="shared" si="12"/>
        <v>2.4876970163145331</v>
      </c>
      <c r="E99">
        <f t="shared" si="13"/>
        <v>2.4876970163145331</v>
      </c>
      <c r="F99">
        <f t="shared" si="9"/>
        <v>2.4754545779920925</v>
      </c>
      <c r="G99">
        <f t="shared" si="10"/>
        <v>1.2242438322440652E-2</v>
      </c>
    </row>
    <row r="100" spans="1:7" x14ac:dyDescent="0.2">
      <c r="A100">
        <v>98</v>
      </c>
      <c r="B100">
        <f t="shared" si="8"/>
        <v>4.9766241789232346</v>
      </c>
      <c r="C100">
        <f t="shared" si="11"/>
        <v>24.766788218243363</v>
      </c>
      <c r="D100">
        <f t="shared" si="12"/>
        <v>2.4883120894616173</v>
      </c>
      <c r="E100">
        <f t="shared" si="13"/>
        <v>2.4883120894616173</v>
      </c>
      <c r="F100">
        <f t="shared" si="9"/>
        <v>2.4766788218243363</v>
      </c>
      <c r="G100">
        <f t="shared" si="10"/>
        <v>1.1633267637281008E-2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 state(8-2)</vt:lpstr>
      <vt:lpstr>golden rule(8-3)</vt:lpstr>
      <vt:lpstr> new steady state(combined)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Mingshi Kang</dc:creator>
  <cp:lastModifiedBy>Microsoft Office User</cp:lastModifiedBy>
  <dcterms:created xsi:type="dcterms:W3CDTF">2022-10-03T09:14:28Z</dcterms:created>
  <dcterms:modified xsi:type="dcterms:W3CDTF">2022-10-25T12:33:35Z</dcterms:modified>
</cp:coreProperties>
</file>