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A02395542\Box\2024_Fall\CEE6410\gams_tareas\CEE6410-GabiSanchoJuarez\Semester_project\"/>
    </mc:Choice>
  </mc:AlternateContent>
  <xr:revisionPtr revIDLastSave="0" documentId="13_ncr:1_{65BDE04B-6C3C-4BCE-A14F-24E26E2B989B}" xr6:coauthVersionLast="47" xr6:coauthVersionMax="47" xr10:uidLastSave="{00000000-0000-0000-0000-000000000000}"/>
  <bookViews>
    <workbookView xWindow="29880" yWindow="195" windowWidth="24195" windowHeight="13755" activeTab="2" xr2:uid="{3FB5F2E1-431C-40FF-B354-B9E9CA020899}"/>
  </bookViews>
  <sheets>
    <sheet name="Table of contents" sheetId="1" r:id="rId1"/>
    <sheet name="s" sheetId="3" r:id="rId2"/>
    <sheet name="D" sheetId="4" r:id="rId3"/>
    <sheet name="Q" sheetId="5" r:id="rId4"/>
    <sheet name="QH" sheetId="6" r:id="rId5"/>
    <sheet name="QE" sheetId="7" r:id="rId6"/>
    <sheet name="OC" sheetId="8" r:id="rId7"/>
    <sheet name="L" sheetId="9" r:id="rId8"/>
    <sheet name="ALL" sheetId="2" r:id="rId9"/>
  </sheets>
  <definedNames>
    <definedName name="_xlnm._FilterDatabase" localSheetId="8" hidden="1">ALL!$A$1:$R$30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7" l="1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2" i="7"/>
  <c r="D5" i="6"/>
  <c r="D6" i="6"/>
  <c r="D4" i="6"/>
</calcChain>
</file>

<file path=xl/sharedStrings.xml><?xml version="1.0" encoding="utf-8"?>
<sst xmlns="http://schemas.openxmlformats.org/spreadsheetml/2006/main" count="638" uniqueCount="132">
  <si>
    <t>Name</t>
  </si>
  <si>
    <t>Type</t>
  </si>
  <si>
    <t>Description</t>
  </si>
  <si>
    <t>Set</t>
  </si>
  <si>
    <t>IDEO</t>
  </si>
  <si>
    <t>NAME</t>
  </si>
  <si>
    <t>REGION</t>
  </si>
  <si>
    <t>PROVINCE</t>
  </si>
  <si>
    <t>CANTON</t>
  </si>
  <si>
    <t>DISTRITO</t>
  </si>
  <si>
    <t>ADM.TYPE</t>
  </si>
  <si>
    <t>UBICACION.GEOGRAFICA</t>
  </si>
  <si>
    <t>CONNECTIONS</t>
  </si>
  <si>
    <t>CATEGORY</t>
  </si>
  <si>
    <t>SOURCE.CODE</t>
  </si>
  <si>
    <t>SOURCE.NAME</t>
  </si>
  <si>
    <t>SOURCE.LEGALSTATUS.MINAE</t>
  </si>
  <si>
    <t>SOURCE.TYPE</t>
  </si>
  <si>
    <t>NORTES.CRTM05</t>
  </si>
  <si>
    <t>ESTES.CRTM05</t>
  </si>
  <si>
    <t>01170-2014</t>
  </si>
  <si>
    <t>SAN JUAN DE NARANJO, ALAJUELA</t>
  </si>
  <si>
    <t>Metropolitana</t>
  </si>
  <si>
    <t>ALAJUELA</t>
  </si>
  <si>
    <t>NARANJO</t>
  </si>
  <si>
    <t>SAN JUAN</t>
  </si>
  <si>
    <t>ASADA</t>
  </si>
  <si>
    <t>Rural</t>
  </si>
  <si>
    <t>C</t>
  </si>
  <si>
    <t>01170-2014-FUE01</t>
  </si>
  <si>
    <t>NACIENTE NÂº1 Â PERMANENTE 1</t>
  </si>
  <si>
    <t>APROBADO</t>
  </si>
  <si>
    <t>MANANTIAL O NACIENTE</t>
  </si>
  <si>
    <t>25-06-15</t>
  </si>
  <si>
    <t>01170-2014-FUE02</t>
  </si>
  <si>
    <t>NACIENTE NÂº10 PERMANENTE 10</t>
  </si>
  <si>
    <t>01170-2014-FUE03</t>
  </si>
  <si>
    <t>NACIENTE NÂº11 PERMANENTE11</t>
  </si>
  <si>
    <t>01170-2014-FUE04</t>
  </si>
  <si>
    <t>NACIENTE NÂº2 PERMANENTE 2</t>
  </si>
  <si>
    <t>01170-2014-FUE05</t>
  </si>
  <si>
    <t>NACIENTE NÂº3 PERMANENTE 3</t>
  </si>
  <si>
    <t>01170-2014-FUE06</t>
  </si>
  <si>
    <t>NACIENTE NÂº4 PERMANENTE 4</t>
  </si>
  <si>
    <t>01170-2014-FUE07</t>
  </si>
  <si>
    <t>NACIENTE NÂº5 PERMANENTE 5</t>
  </si>
  <si>
    <t>01170-2014-FUE08</t>
  </si>
  <si>
    <t>NACIENTE NÂº6 PERMANENTE 6</t>
  </si>
  <si>
    <t>01170-2014-FUE09</t>
  </si>
  <si>
    <t>NACIENTE NÂº7 PERMANENTE 7</t>
  </si>
  <si>
    <t>01170-2014-FUE10</t>
  </si>
  <si>
    <t>NACIENTE NÂº8 PERMANENTE 8</t>
  </si>
  <si>
    <t>01170-2014-FUE11</t>
  </si>
  <si>
    <t>NACIENTE NÂº9 PERMANENTE 9</t>
  </si>
  <si>
    <t>04200-2014</t>
  </si>
  <si>
    <t>CONCEPCION ESTE DE NARANJO, ALAJUELA</t>
  </si>
  <si>
    <t>04200-2014-FUE01</t>
  </si>
  <si>
    <t>NACIENTE NÂº1 LA BOMBA 1</t>
  </si>
  <si>
    <t>SIN DEFINIR / SIN TRÃMITE</t>
  </si>
  <si>
    <t>04200-2014-FUE02</t>
  </si>
  <si>
    <t>NACIENTE NÂº2 LA BOMBA 2</t>
  </si>
  <si>
    <t>SUPERFICIAL (RIO O QUEBRADA)</t>
  </si>
  <si>
    <t>04200-2014-FUE03</t>
  </si>
  <si>
    <t>NACIENTE NÂº3 LA MONTAÃ‘A 1</t>
  </si>
  <si>
    <t>04200-2014-FUE04</t>
  </si>
  <si>
    <t>NACIENTE NÂº6 LA MONTAÃ‘A 2</t>
  </si>
  <si>
    <t>04200-2014-FUE05</t>
  </si>
  <si>
    <t>NACIENTE NÂº7 LA MONTAÃ‘A 3</t>
  </si>
  <si>
    <t>04200-2014-FUE06</t>
  </si>
  <si>
    <t>NACIENTE NÂº8 LA MONTAÃ‘A 4</t>
  </si>
  <si>
    <t>04200-2014-FUE07</t>
  </si>
  <si>
    <t>NACIENTE NÂº9 LA MONTAÃ‘A 5</t>
  </si>
  <si>
    <t>04200-2014-FUE08</t>
  </si>
  <si>
    <t>NACIENTE NÂº10 LA MONTAÃ‘A 6</t>
  </si>
  <si>
    <t>04200-2014-FUE09</t>
  </si>
  <si>
    <t>NACIENTE NÂº11 LA MONTAÃ‘A 7</t>
  </si>
  <si>
    <t>04200-2014-FUE10</t>
  </si>
  <si>
    <t>NACIENTE NÂº4 CEMENTERIO</t>
  </si>
  <si>
    <t>04200-2014-FUE11</t>
  </si>
  <si>
    <t>NACIENTE NÂº5 DESAMPARADOS 1</t>
  </si>
  <si>
    <t>04200-2014-FUE12</t>
  </si>
  <si>
    <t>NACIENTE NÂº12 DESAMPARADOS 2</t>
  </si>
  <si>
    <t>04200-2014-FUE13</t>
  </si>
  <si>
    <t>NACIENTE NÂº13 DESAMPARADOS 3</t>
  </si>
  <si>
    <t>04611-2014</t>
  </si>
  <si>
    <t>CALLE POROSAL DE SAN JOSE DE NARANJO, ALAJUELA</t>
  </si>
  <si>
    <t>D</t>
  </si>
  <si>
    <t>04611-2014-FUE01</t>
  </si>
  <si>
    <t>NACIENTE Â NÂº1</t>
  </si>
  <si>
    <t>04611-2014-FUE02</t>
  </si>
  <si>
    <t>NACIENTE Â NÂº2</t>
  </si>
  <si>
    <t>04611-2014-FUE03</t>
  </si>
  <si>
    <t>NACIENTE Â NÂº3</t>
  </si>
  <si>
    <t>04611-2014-FUE04</t>
  </si>
  <si>
    <t>NACIENTE Â NÂº4</t>
  </si>
  <si>
    <t>04611-2014-FUE05</t>
  </si>
  <si>
    <t>NACIENTE Â NÂº5</t>
  </si>
  <si>
    <t xml:space="preserve">s </t>
  </si>
  <si>
    <t>Human deliveries sites, communities that received water service from ASADAS</t>
  </si>
  <si>
    <t>Water sources, water springs, the amount varies on each ASADA</t>
  </si>
  <si>
    <t>Deliverie site</t>
  </si>
  <si>
    <t>San Juan</t>
  </si>
  <si>
    <t>Concepcion Este</t>
  </si>
  <si>
    <t>Calle Porosal</t>
  </si>
  <si>
    <t>Parameter</t>
  </si>
  <si>
    <t>Q</t>
  </si>
  <si>
    <t>Water availability, flow per source in Liter per secon L/sec</t>
  </si>
  <si>
    <t>HQ</t>
  </si>
  <si>
    <t>Human water requirement, estimated per person per day L/day</t>
  </si>
  <si>
    <t>L/day per connection</t>
  </si>
  <si>
    <t>L/day per demand site</t>
  </si>
  <si>
    <t>connections</t>
  </si>
  <si>
    <t>QH</t>
  </si>
  <si>
    <t>QE</t>
  </si>
  <si>
    <t>Water for the environment, estimated as 10% of Q per source in L/sec</t>
  </si>
  <si>
    <t>OC</t>
  </si>
  <si>
    <t>Operation costs estimated annually in Colones</t>
  </si>
  <si>
    <t>Operation Costs</t>
  </si>
  <si>
    <t>L</t>
  </si>
  <si>
    <t>Value of 1 or 0 if a link exists between sources and deliveries sites</t>
  </si>
  <si>
    <t>Cost</t>
  </si>
  <si>
    <t xml:space="preserve">ALL </t>
  </si>
  <si>
    <t>Original data set provided by CR gov offc</t>
  </si>
  <si>
    <t xml:space="preserve">SAN JUAN </t>
  </si>
  <si>
    <t xml:space="preserve">CONCEPCION ESTE </t>
  </si>
  <si>
    <t xml:space="preserve">CALLE POROSAL </t>
  </si>
  <si>
    <t>DATE.LASTFLOW.RECORDED</t>
  </si>
  <si>
    <t>FLOW</t>
  </si>
  <si>
    <t>CEE 6410</t>
  </si>
  <si>
    <t>Semester project</t>
  </si>
  <si>
    <t>Gabriela Sancho-Juarez</t>
  </si>
  <si>
    <t>Input data set for GAMS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</si>
</sst>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ptos Narrow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18" fillId="0" borderId="0" xfId="0" applyFon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4" fontId="19" fillId="0" borderId="0" xfId="0" applyNumberFormat="1" applyFont="1"/>
    <xf numFmtId="0" fontId="20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1E68D-9D86-4F2F-83DA-51D206D7A046}">
  <dimension ref="A1:C18"/>
  <sheetViews>
    <sheetView workbookViewId="0">
      <selection activeCell="D6" sqref="D6"/>
    </sheetView>
  </sheetViews>
  <sheetFormatPr defaultRowHeight="14.25"/>
  <cols>
    <col min="2" max="2" width="12" customWidth="1"/>
  </cols>
  <sheetData>
    <row r="1" spans="1:3" ht="15">
      <c r="A1" s="8" t="s">
        <v>128</v>
      </c>
    </row>
    <row r="2" spans="1:3" ht="15">
      <c r="A2" s="8" t="s">
        <v>129</v>
      </c>
    </row>
    <row r="3" spans="1:3" ht="15">
      <c r="A3" s="8" t="s">
        <v>130</v>
      </c>
    </row>
    <row r="4" spans="1:3" ht="15">
      <c r="A4" s="8"/>
    </row>
    <row r="5" spans="1:3" ht="15">
      <c r="A5" s="8" t="s">
        <v>131</v>
      </c>
    </row>
    <row r="6" spans="1:3" ht="15">
      <c r="A6" s="8"/>
    </row>
    <row r="7" spans="1:3" ht="15">
      <c r="A7" s="8"/>
    </row>
    <row r="9" spans="1:3" s="1" customFormat="1" ht="15">
      <c r="A9" s="1" t="s">
        <v>0</v>
      </c>
      <c r="B9" s="1" t="s">
        <v>1</v>
      </c>
      <c r="C9" s="1" t="s">
        <v>2</v>
      </c>
    </row>
    <row r="10" spans="1:3">
      <c r="A10" t="s">
        <v>97</v>
      </c>
      <c r="B10" t="s">
        <v>3</v>
      </c>
      <c r="C10" t="s">
        <v>99</v>
      </c>
    </row>
    <row r="11" spans="1:3">
      <c r="A11" t="s">
        <v>86</v>
      </c>
      <c r="B11" t="s">
        <v>3</v>
      </c>
      <c r="C11" t="s">
        <v>98</v>
      </c>
    </row>
    <row r="12" spans="1:3">
      <c r="A12" t="s">
        <v>105</v>
      </c>
      <c r="B12" t="s">
        <v>104</v>
      </c>
      <c r="C12" t="s">
        <v>106</v>
      </c>
    </row>
    <row r="13" spans="1:3">
      <c r="A13" t="s">
        <v>112</v>
      </c>
      <c r="B13" t="s">
        <v>104</v>
      </c>
      <c r="C13" t="s">
        <v>108</v>
      </c>
    </row>
    <row r="14" spans="1:3">
      <c r="A14" t="s">
        <v>113</v>
      </c>
      <c r="B14" t="s">
        <v>104</v>
      </c>
      <c r="C14" t="s">
        <v>114</v>
      </c>
    </row>
    <row r="15" spans="1:3">
      <c r="A15" t="s">
        <v>115</v>
      </c>
      <c r="B15" t="s">
        <v>104</v>
      </c>
      <c r="C15" t="s">
        <v>116</v>
      </c>
    </row>
    <row r="16" spans="1:3">
      <c r="A16" t="s">
        <v>118</v>
      </c>
      <c r="B16" t="s">
        <v>104</v>
      </c>
      <c r="C16" t="s">
        <v>119</v>
      </c>
    </row>
    <row r="18" spans="1:3">
      <c r="A18" t="s">
        <v>121</v>
      </c>
      <c r="C18" t="s">
        <v>122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C9AD7-DC75-4EB1-A981-A249B6521E01}">
  <dimension ref="A1:B30"/>
  <sheetViews>
    <sheetView workbookViewId="0">
      <selection activeCell="H36" sqref="H36"/>
    </sheetView>
  </sheetViews>
  <sheetFormatPr defaultRowHeight="14.25"/>
  <cols>
    <col min="1" max="1" width="21.125" customWidth="1"/>
    <col min="2" max="2" width="30.25" customWidth="1"/>
  </cols>
  <sheetData>
    <row r="1" spans="1:2">
      <c r="A1" t="s">
        <v>14</v>
      </c>
      <c r="B1" t="s">
        <v>15</v>
      </c>
    </row>
    <row r="2" spans="1:2">
      <c r="A2" t="s">
        <v>29</v>
      </c>
      <c r="B2" t="s">
        <v>30</v>
      </c>
    </row>
    <row r="3" spans="1:2">
      <c r="A3" t="s">
        <v>34</v>
      </c>
      <c r="B3" t="s">
        <v>35</v>
      </c>
    </row>
    <row r="4" spans="1:2">
      <c r="A4" t="s">
        <v>36</v>
      </c>
      <c r="B4" t="s">
        <v>37</v>
      </c>
    </row>
    <row r="5" spans="1:2">
      <c r="A5" t="s">
        <v>38</v>
      </c>
      <c r="B5" t="s">
        <v>39</v>
      </c>
    </row>
    <row r="6" spans="1:2">
      <c r="A6" t="s">
        <v>40</v>
      </c>
      <c r="B6" t="s">
        <v>41</v>
      </c>
    </row>
    <row r="7" spans="1:2">
      <c r="A7" t="s">
        <v>42</v>
      </c>
      <c r="B7" t="s">
        <v>43</v>
      </c>
    </row>
    <row r="8" spans="1:2">
      <c r="A8" t="s">
        <v>44</v>
      </c>
      <c r="B8" t="s">
        <v>45</v>
      </c>
    </row>
    <row r="9" spans="1:2">
      <c r="A9" t="s">
        <v>46</v>
      </c>
      <c r="B9" t="s">
        <v>47</v>
      </c>
    </row>
    <row r="10" spans="1:2">
      <c r="A10" t="s">
        <v>48</v>
      </c>
      <c r="B10" t="s">
        <v>49</v>
      </c>
    </row>
    <row r="11" spans="1:2">
      <c r="A11" t="s">
        <v>50</v>
      </c>
      <c r="B11" t="s">
        <v>51</v>
      </c>
    </row>
    <row r="12" spans="1:2">
      <c r="A12" t="s">
        <v>52</v>
      </c>
      <c r="B12" t="s">
        <v>53</v>
      </c>
    </row>
    <row r="13" spans="1:2">
      <c r="A13" t="s">
        <v>56</v>
      </c>
      <c r="B13" t="s">
        <v>57</v>
      </c>
    </row>
    <row r="14" spans="1:2">
      <c r="A14" t="s">
        <v>59</v>
      </c>
      <c r="B14" t="s">
        <v>60</v>
      </c>
    </row>
    <row r="15" spans="1:2">
      <c r="A15" t="s">
        <v>62</v>
      </c>
      <c r="B15" t="s">
        <v>63</v>
      </c>
    </row>
    <row r="16" spans="1:2">
      <c r="A16" t="s">
        <v>64</v>
      </c>
      <c r="B16" t="s">
        <v>65</v>
      </c>
    </row>
    <row r="17" spans="1:2">
      <c r="A17" t="s">
        <v>66</v>
      </c>
      <c r="B17" t="s">
        <v>67</v>
      </c>
    </row>
    <row r="18" spans="1:2">
      <c r="A18" t="s">
        <v>68</v>
      </c>
      <c r="B18" t="s">
        <v>69</v>
      </c>
    </row>
    <row r="19" spans="1:2">
      <c r="A19" t="s">
        <v>70</v>
      </c>
      <c r="B19" t="s">
        <v>71</v>
      </c>
    </row>
    <row r="20" spans="1:2">
      <c r="A20" t="s">
        <v>72</v>
      </c>
      <c r="B20" t="s">
        <v>73</v>
      </c>
    </row>
    <row r="21" spans="1:2">
      <c r="A21" t="s">
        <v>74</v>
      </c>
      <c r="B21" t="s">
        <v>75</v>
      </c>
    </row>
    <row r="22" spans="1:2">
      <c r="A22" t="s">
        <v>76</v>
      </c>
      <c r="B22" t="s">
        <v>77</v>
      </c>
    </row>
    <row r="23" spans="1:2">
      <c r="A23" t="s">
        <v>78</v>
      </c>
      <c r="B23" t="s">
        <v>79</v>
      </c>
    </row>
    <row r="24" spans="1:2">
      <c r="A24" t="s">
        <v>80</v>
      </c>
      <c r="B24" t="s">
        <v>81</v>
      </c>
    </row>
    <row r="25" spans="1:2">
      <c r="A25" t="s">
        <v>82</v>
      </c>
      <c r="B25" t="s">
        <v>83</v>
      </c>
    </row>
    <row r="26" spans="1:2">
      <c r="A26" t="s">
        <v>87</v>
      </c>
      <c r="B26" t="s">
        <v>88</v>
      </c>
    </row>
    <row r="27" spans="1:2">
      <c r="A27" t="s">
        <v>89</v>
      </c>
      <c r="B27" t="s">
        <v>90</v>
      </c>
    </row>
    <row r="28" spans="1:2">
      <c r="A28" t="s">
        <v>91</v>
      </c>
      <c r="B28" t="s">
        <v>92</v>
      </c>
    </row>
    <row r="29" spans="1:2">
      <c r="A29" t="s">
        <v>93</v>
      </c>
      <c r="B29" t="s">
        <v>94</v>
      </c>
    </row>
    <row r="30" spans="1:2">
      <c r="A30" t="s">
        <v>95</v>
      </c>
      <c r="B30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E26A1-A281-490F-BA30-1FB8D9874DCE}">
  <dimension ref="A1:B4"/>
  <sheetViews>
    <sheetView tabSelected="1" workbookViewId="0">
      <selection activeCell="G20" sqref="G20"/>
    </sheetView>
  </sheetViews>
  <sheetFormatPr defaultRowHeight="14.25"/>
  <cols>
    <col min="2" max="2" width="15.875" customWidth="1"/>
  </cols>
  <sheetData>
    <row r="1" spans="1:2">
      <c r="B1" t="s">
        <v>100</v>
      </c>
    </row>
    <row r="2" spans="1:2">
      <c r="A2" t="s">
        <v>20</v>
      </c>
      <c r="B2" t="s">
        <v>101</v>
      </c>
    </row>
    <row r="3" spans="1:2">
      <c r="A3" t="s">
        <v>54</v>
      </c>
      <c r="B3" t="s">
        <v>102</v>
      </c>
    </row>
    <row r="4" spans="1:2">
      <c r="A4" t="s">
        <v>84</v>
      </c>
      <c r="B4" t="s">
        <v>103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05A40-4A7A-4F2B-A428-0C78BA54183C}">
  <dimension ref="A1:B30"/>
  <sheetViews>
    <sheetView workbookViewId="0">
      <selection activeCell="E4" sqref="E4"/>
    </sheetView>
  </sheetViews>
  <sheetFormatPr defaultRowHeight="14.25"/>
  <sheetData>
    <row r="1" spans="1:2">
      <c r="A1" t="s">
        <v>14</v>
      </c>
      <c r="B1" t="s">
        <v>105</v>
      </c>
    </row>
    <row r="2" spans="1:2">
      <c r="A2" t="s">
        <v>29</v>
      </c>
      <c r="B2">
        <v>0.8</v>
      </c>
    </row>
    <row r="3" spans="1:2">
      <c r="A3" t="s">
        <v>34</v>
      </c>
      <c r="B3">
        <v>1.44</v>
      </c>
    </row>
    <row r="4" spans="1:2">
      <c r="A4" t="s">
        <v>36</v>
      </c>
      <c r="B4">
        <v>5.19</v>
      </c>
    </row>
    <row r="5" spans="1:2">
      <c r="A5" t="s">
        <v>38</v>
      </c>
      <c r="B5">
        <v>0.56999999999999995</v>
      </c>
    </row>
    <row r="6" spans="1:2">
      <c r="A6" t="s">
        <v>40</v>
      </c>
      <c r="B6">
        <v>3.14</v>
      </c>
    </row>
    <row r="7" spans="1:2">
      <c r="A7" t="s">
        <v>42</v>
      </c>
      <c r="B7">
        <v>1.78</v>
      </c>
    </row>
    <row r="8" spans="1:2">
      <c r="A8" t="s">
        <v>44</v>
      </c>
      <c r="B8">
        <v>0.46</v>
      </c>
    </row>
    <row r="9" spans="1:2">
      <c r="A9" t="s">
        <v>46</v>
      </c>
      <c r="B9">
        <v>1.34</v>
      </c>
    </row>
    <row r="10" spans="1:2">
      <c r="A10" t="s">
        <v>48</v>
      </c>
      <c r="B10">
        <v>0.82</v>
      </c>
    </row>
    <row r="11" spans="1:2">
      <c r="A11" t="s">
        <v>50</v>
      </c>
      <c r="B11">
        <v>0.61</v>
      </c>
    </row>
    <row r="12" spans="1:2">
      <c r="A12" t="s">
        <v>52</v>
      </c>
      <c r="B12">
        <v>0.57999999999999996</v>
      </c>
    </row>
    <row r="13" spans="1:2">
      <c r="A13" t="s">
        <v>56</v>
      </c>
      <c r="B13">
        <v>3.56</v>
      </c>
    </row>
    <row r="14" spans="1:2">
      <c r="A14" t="s">
        <v>59</v>
      </c>
      <c r="B14">
        <v>0.14000000000000001</v>
      </c>
    </row>
    <row r="15" spans="1:2">
      <c r="A15" t="s">
        <v>62</v>
      </c>
      <c r="B15">
        <v>0.14000000000000001</v>
      </c>
    </row>
    <row r="16" spans="1:2">
      <c r="A16" t="s">
        <v>64</v>
      </c>
      <c r="B16">
        <v>0.14000000000000001</v>
      </c>
    </row>
    <row r="17" spans="1:2">
      <c r="A17" t="s">
        <v>66</v>
      </c>
      <c r="B17">
        <v>0.14000000000000001</v>
      </c>
    </row>
    <row r="18" spans="1:2">
      <c r="A18" t="s">
        <v>68</v>
      </c>
      <c r="B18">
        <v>0.14000000000000001</v>
      </c>
    </row>
    <row r="19" spans="1:2">
      <c r="A19" t="s">
        <v>70</v>
      </c>
      <c r="B19">
        <v>3.29</v>
      </c>
    </row>
    <row r="20" spans="1:2">
      <c r="A20" t="s">
        <v>72</v>
      </c>
      <c r="B20">
        <v>3.29</v>
      </c>
    </row>
    <row r="21" spans="1:2">
      <c r="A21" t="s">
        <v>74</v>
      </c>
      <c r="B21">
        <v>3.29</v>
      </c>
    </row>
    <row r="22" spans="1:2">
      <c r="A22" t="s">
        <v>76</v>
      </c>
      <c r="B22">
        <v>1.32</v>
      </c>
    </row>
    <row r="23" spans="1:2">
      <c r="A23" t="s">
        <v>78</v>
      </c>
      <c r="B23">
        <v>1.36</v>
      </c>
    </row>
    <row r="24" spans="1:2">
      <c r="A24" t="s">
        <v>80</v>
      </c>
      <c r="B24">
        <v>0.99</v>
      </c>
    </row>
    <row r="25" spans="1:2">
      <c r="A25" t="s">
        <v>82</v>
      </c>
      <c r="B25">
        <v>0.99</v>
      </c>
    </row>
    <row r="26" spans="1:2">
      <c r="A26" t="s">
        <v>87</v>
      </c>
      <c r="B26">
        <v>0.42</v>
      </c>
    </row>
    <row r="27" spans="1:2">
      <c r="A27" t="s">
        <v>89</v>
      </c>
      <c r="B27">
        <v>0.37</v>
      </c>
    </row>
    <row r="28" spans="1:2">
      <c r="A28" t="s">
        <v>91</v>
      </c>
      <c r="B28">
        <v>0.66</v>
      </c>
    </row>
    <row r="29" spans="1:2">
      <c r="A29" t="s">
        <v>93</v>
      </c>
      <c r="B29">
        <v>0.81</v>
      </c>
    </row>
    <row r="30" spans="1:2">
      <c r="A30" t="s">
        <v>95</v>
      </c>
      <c r="B30">
        <v>1.2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857AD-B672-4F96-9035-BF160F37C072}">
  <dimension ref="A1:D6"/>
  <sheetViews>
    <sheetView workbookViewId="0">
      <selection activeCell="D15" sqref="D15"/>
    </sheetView>
  </sheetViews>
  <sheetFormatPr defaultRowHeight="14.25"/>
  <cols>
    <col min="2" max="2" width="19.75" customWidth="1"/>
    <col min="3" max="3" width="13.375" customWidth="1"/>
  </cols>
  <sheetData>
    <row r="1" spans="1:4">
      <c r="A1" t="s">
        <v>107</v>
      </c>
    </row>
    <row r="2" spans="1:4">
      <c r="A2">
        <v>800</v>
      </c>
      <c r="B2" t="s">
        <v>109</v>
      </c>
    </row>
    <row r="3" spans="1:4">
      <c r="A3" t="s">
        <v>4</v>
      </c>
      <c r="B3" t="s">
        <v>26</v>
      </c>
      <c r="C3" t="s">
        <v>111</v>
      </c>
      <c r="D3" t="s">
        <v>110</v>
      </c>
    </row>
    <row r="4" spans="1:4">
      <c r="A4" s="2" t="s">
        <v>20</v>
      </c>
      <c r="B4" s="2" t="s">
        <v>123</v>
      </c>
      <c r="C4" s="2">
        <v>560</v>
      </c>
      <c r="D4">
        <f>(C4*800)</f>
        <v>448000</v>
      </c>
    </row>
    <row r="5" spans="1:4">
      <c r="A5" s="2" t="s">
        <v>54</v>
      </c>
      <c r="B5" s="2" t="s">
        <v>124</v>
      </c>
      <c r="C5" s="2">
        <v>520</v>
      </c>
      <c r="D5">
        <f t="shared" ref="D5:D6" si="0">(C5*800)</f>
        <v>416000</v>
      </c>
    </row>
    <row r="6" spans="1:4">
      <c r="A6" s="2" t="s">
        <v>84</v>
      </c>
      <c r="B6" s="2" t="s">
        <v>125</v>
      </c>
      <c r="C6" s="2">
        <v>79</v>
      </c>
      <c r="D6">
        <f t="shared" si="0"/>
        <v>63200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39A90-00B2-4D61-A5D0-EDB1157CD788}">
  <dimension ref="A1:C30"/>
  <sheetViews>
    <sheetView workbookViewId="0">
      <selection activeCell="I8" sqref="I8"/>
    </sheetView>
  </sheetViews>
  <sheetFormatPr defaultRowHeight="14.25"/>
  <sheetData>
    <row r="1" spans="1:3">
      <c r="A1" t="s">
        <v>14</v>
      </c>
      <c r="B1" t="s">
        <v>105</v>
      </c>
      <c r="C1" t="s">
        <v>113</v>
      </c>
    </row>
    <row r="2" spans="1:3">
      <c r="A2" t="s">
        <v>29</v>
      </c>
      <c r="B2">
        <v>0.8</v>
      </c>
      <c r="C2">
        <f>(B2*0.01)</f>
        <v>8.0000000000000002E-3</v>
      </c>
    </row>
    <row r="3" spans="1:3">
      <c r="A3" t="s">
        <v>34</v>
      </c>
      <c r="B3">
        <v>1.44</v>
      </c>
      <c r="C3">
        <f t="shared" ref="C3:C30" si="0">(B3*0.01)</f>
        <v>1.44E-2</v>
      </c>
    </row>
    <row r="4" spans="1:3">
      <c r="A4" t="s">
        <v>36</v>
      </c>
      <c r="B4">
        <v>5.19</v>
      </c>
      <c r="C4">
        <f t="shared" si="0"/>
        <v>5.1900000000000002E-2</v>
      </c>
    </row>
    <row r="5" spans="1:3">
      <c r="A5" t="s">
        <v>38</v>
      </c>
      <c r="B5">
        <v>0.56999999999999995</v>
      </c>
      <c r="C5">
        <f t="shared" si="0"/>
        <v>5.6999999999999993E-3</v>
      </c>
    </row>
    <row r="6" spans="1:3">
      <c r="A6" t="s">
        <v>40</v>
      </c>
      <c r="B6">
        <v>3.14</v>
      </c>
      <c r="C6">
        <f t="shared" si="0"/>
        <v>3.1400000000000004E-2</v>
      </c>
    </row>
    <row r="7" spans="1:3">
      <c r="A7" t="s">
        <v>42</v>
      </c>
      <c r="B7">
        <v>1.78</v>
      </c>
      <c r="C7">
        <f t="shared" si="0"/>
        <v>1.78E-2</v>
      </c>
    </row>
    <row r="8" spans="1:3">
      <c r="A8" t="s">
        <v>44</v>
      </c>
      <c r="B8">
        <v>0.46</v>
      </c>
      <c r="C8">
        <f t="shared" si="0"/>
        <v>4.5999999999999999E-3</v>
      </c>
    </row>
    <row r="9" spans="1:3">
      <c r="A9" t="s">
        <v>46</v>
      </c>
      <c r="B9">
        <v>1.34</v>
      </c>
      <c r="C9">
        <f t="shared" si="0"/>
        <v>1.34E-2</v>
      </c>
    </row>
    <row r="10" spans="1:3">
      <c r="A10" t="s">
        <v>48</v>
      </c>
      <c r="B10">
        <v>0.82</v>
      </c>
      <c r="C10">
        <f t="shared" si="0"/>
        <v>8.199999999999999E-3</v>
      </c>
    </row>
    <row r="11" spans="1:3">
      <c r="A11" t="s">
        <v>50</v>
      </c>
      <c r="B11">
        <v>0.61</v>
      </c>
      <c r="C11">
        <f t="shared" si="0"/>
        <v>6.1000000000000004E-3</v>
      </c>
    </row>
    <row r="12" spans="1:3">
      <c r="A12" t="s">
        <v>52</v>
      </c>
      <c r="B12">
        <v>0.57999999999999996</v>
      </c>
      <c r="C12">
        <f t="shared" si="0"/>
        <v>5.7999999999999996E-3</v>
      </c>
    </row>
    <row r="13" spans="1:3">
      <c r="A13" t="s">
        <v>56</v>
      </c>
      <c r="B13">
        <v>3.56</v>
      </c>
      <c r="C13">
        <f t="shared" si="0"/>
        <v>3.56E-2</v>
      </c>
    </row>
    <row r="14" spans="1:3">
      <c r="A14" t="s">
        <v>59</v>
      </c>
      <c r="B14">
        <v>0.14000000000000001</v>
      </c>
      <c r="C14">
        <f t="shared" si="0"/>
        <v>1.4000000000000002E-3</v>
      </c>
    </row>
    <row r="15" spans="1:3">
      <c r="A15" t="s">
        <v>62</v>
      </c>
      <c r="B15">
        <v>0.14000000000000001</v>
      </c>
      <c r="C15">
        <f t="shared" si="0"/>
        <v>1.4000000000000002E-3</v>
      </c>
    </row>
    <row r="16" spans="1:3">
      <c r="A16" t="s">
        <v>64</v>
      </c>
      <c r="B16">
        <v>0.14000000000000001</v>
      </c>
      <c r="C16">
        <f t="shared" si="0"/>
        <v>1.4000000000000002E-3</v>
      </c>
    </row>
    <row r="17" spans="1:3">
      <c r="A17" t="s">
        <v>66</v>
      </c>
      <c r="B17">
        <v>0.14000000000000001</v>
      </c>
      <c r="C17">
        <f t="shared" si="0"/>
        <v>1.4000000000000002E-3</v>
      </c>
    </row>
    <row r="18" spans="1:3">
      <c r="A18" t="s">
        <v>68</v>
      </c>
      <c r="B18">
        <v>0.14000000000000001</v>
      </c>
      <c r="C18">
        <f t="shared" si="0"/>
        <v>1.4000000000000002E-3</v>
      </c>
    </row>
    <row r="19" spans="1:3">
      <c r="A19" t="s">
        <v>70</v>
      </c>
      <c r="B19">
        <v>3.29</v>
      </c>
      <c r="C19">
        <f t="shared" si="0"/>
        <v>3.2899999999999999E-2</v>
      </c>
    </row>
    <row r="20" spans="1:3">
      <c r="A20" t="s">
        <v>72</v>
      </c>
      <c r="B20">
        <v>3.29</v>
      </c>
      <c r="C20">
        <f t="shared" si="0"/>
        <v>3.2899999999999999E-2</v>
      </c>
    </row>
    <row r="21" spans="1:3">
      <c r="A21" t="s">
        <v>74</v>
      </c>
      <c r="B21">
        <v>3.29</v>
      </c>
      <c r="C21">
        <f t="shared" si="0"/>
        <v>3.2899999999999999E-2</v>
      </c>
    </row>
    <row r="22" spans="1:3">
      <c r="A22" t="s">
        <v>76</v>
      </c>
      <c r="B22">
        <v>1.32</v>
      </c>
      <c r="C22">
        <f t="shared" si="0"/>
        <v>1.3200000000000002E-2</v>
      </c>
    </row>
    <row r="23" spans="1:3">
      <c r="A23" t="s">
        <v>78</v>
      </c>
      <c r="B23">
        <v>1.36</v>
      </c>
      <c r="C23">
        <f t="shared" si="0"/>
        <v>1.3600000000000001E-2</v>
      </c>
    </row>
    <row r="24" spans="1:3">
      <c r="A24" t="s">
        <v>80</v>
      </c>
      <c r="B24">
        <v>0.99</v>
      </c>
      <c r="C24">
        <f t="shared" si="0"/>
        <v>9.9000000000000008E-3</v>
      </c>
    </row>
    <row r="25" spans="1:3">
      <c r="A25" t="s">
        <v>82</v>
      </c>
      <c r="B25">
        <v>0.99</v>
      </c>
      <c r="C25">
        <f t="shared" si="0"/>
        <v>9.9000000000000008E-3</v>
      </c>
    </row>
    <row r="26" spans="1:3">
      <c r="A26" t="s">
        <v>87</v>
      </c>
      <c r="B26">
        <v>0.42</v>
      </c>
      <c r="C26">
        <f t="shared" si="0"/>
        <v>4.1999999999999997E-3</v>
      </c>
    </row>
    <row r="27" spans="1:3">
      <c r="A27" t="s">
        <v>89</v>
      </c>
      <c r="B27">
        <v>0.37</v>
      </c>
      <c r="C27">
        <f t="shared" si="0"/>
        <v>3.7000000000000002E-3</v>
      </c>
    </row>
    <row r="28" spans="1:3">
      <c r="A28" t="s">
        <v>91</v>
      </c>
      <c r="B28">
        <v>0.66</v>
      </c>
      <c r="C28">
        <f t="shared" si="0"/>
        <v>6.6000000000000008E-3</v>
      </c>
    </row>
    <row r="29" spans="1:3">
      <c r="A29" t="s">
        <v>93</v>
      </c>
      <c r="B29">
        <v>0.81</v>
      </c>
      <c r="C29">
        <f t="shared" si="0"/>
        <v>8.1000000000000013E-3</v>
      </c>
    </row>
    <row r="30" spans="1:3">
      <c r="A30" t="s">
        <v>95</v>
      </c>
      <c r="B30">
        <v>1.2</v>
      </c>
      <c r="C30">
        <f t="shared" si="0"/>
        <v>1.2E-2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BEA99-FF91-4AF4-B685-B749B8C2B3AE}">
  <dimension ref="A1:C6"/>
  <sheetViews>
    <sheetView workbookViewId="0">
      <selection activeCell="C3" sqref="C3"/>
    </sheetView>
  </sheetViews>
  <sheetFormatPr defaultRowHeight="14.25"/>
  <cols>
    <col min="2" max="2" width="15" customWidth="1"/>
    <col min="3" max="3" width="15.25" customWidth="1"/>
    <col min="4" max="4" width="15.875" customWidth="1"/>
  </cols>
  <sheetData>
    <row r="1" spans="1:3">
      <c r="A1" t="s">
        <v>117</v>
      </c>
    </row>
    <row r="3" spans="1:3">
      <c r="B3" t="s">
        <v>100</v>
      </c>
      <c r="C3" t="s">
        <v>120</v>
      </c>
    </row>
    <row r="4" spans="1:3">
      <c r="A4" t="s">
        <v>20</v>
      </c>
      <c r="B4" t="s">
        <v>101</v>
      </c>
      <c r="C4" s="7">
        <v>35890806.960000001</v>
      </c>
    </row>
    <row r="5" spans="1:3">
      <c r="A5" t="s">
        <v>54</v>
      </c>
      <c r="B5" t="s">
        <v>102</v>
      </c>
      <c r="C5" s="7">
        <v>35890806.960000001</v>
      </c>
    </row>
    <row r="6" spans="1:3">
      <c r="A6" t="s">
        <v>84</v>
      </c>
      <c r="B6" t="s">
        <v>103</v>
      </c>
      <c r="C6" s="7">
        <v>19955167.039999999</v>
      </c>
    </row>
  </sheetData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653B8E-CEFC-41DB-91CF-E18A52AA7FEE}">
  <dimension ref="A1:D30"/>
  <sheetViews>
    <sheetView workbookViewId="0">
      <selection activeCell="K20" sqref="K20"/>
    </sheetView>
  </sheetViews>
  <sheetFormatPr defaultRowHeight="14.25"/>
  <cols>
    <col min="1" max="1" width="21.125" customWidth="1"/>
    <col min="3" max="3" width="17.125" customWidth="1"/>
    <col min="4" max="4" width="12.125" customWidth="1"/>
  </cols>
  <sheetData>
    <row r="1" spans="1:4">
      <c r="A1" t="s">
        <v>14</v>
      </c>
      <c r="B1" s="6" t="s">
        <v>101</v>
      </c>
      <c r="C1" s="4" t="s">
        <v>102</v>
      </c>
      <c r="D1" s="5" t="s">
        <v>103</v>
      </c>
    </row>
    <row r="2" spans="1:4">
      <c r="A2" s="3" t="s">
        <v>29</v>
      </c>
      <c r="B2">
        <v>1</v>
      </c>
      <c r="C2">
        <v>0</v>
      </c>
      <c r="D2">
        <v>0</v>
      </c>
    </row>
    <row r="3" spans="1:4">
      <c r="A3" s="3" t="s">
        <v>34</v>
      </c>
      <c r="B3">
        <v>1</v>
      </c>
      <c r="C3">
        <v>1</v>
      </c>
      <c r="D3">
        <v>1</v>
      </c>
    </row>
    <row r="4" spans="1:4">
      <c r="A4" s="3" t="s">
        <v>36</v>
      </c>
      <c r="B4">
        <v>1</v>
      </c>
      <c r="C4">
        <v>1</v>
      </c>
      <c r="D4">
        <v>1</v>
      </c>
    </row>
    <row r="5" spans="1:4">
      <c r="A5" s="3" t="s">
        <v>38</v>
      </c>
      <c r="B5">
        <v>1</v>
      </c>
      <c r="C5">
        <v>1</v>
      </c>
      <c r="D5">
        <v>1</v>
      </c>
    </row>
    <row r="6" spans="1:4">
      <c r="A6" s="3" t="s">
        <v>40</v>
      </c>
      <c r="B6">
        <v>1</v>
      </c>
      <c r="C6">
        <v>1</v>
      </c>
      <c r="D6">
        <v>1</v>
      </c>
    </row>
    <row r="7" spans="1:4">
      <c r="A7" s="3" t="s">
        <v>42</v>
      </c>
      <c r="B7">
        <v>1</v>
      </c>
      <c r="C7">
        <v>1</v>
      </c>
      <c r="D7">
        <v>1</v>
      </c>
    </row>
    <row r="8" spans="1:4">
      <c r="A8" s="3" t="s">
        <v>44</v>
      </c>
      <c r="B8">
        <v>1</v>
      </c>
      <c r="C8">
        <v>1</v>
      </c>
      <c r="D8">
        <v>1</v>
      </c>
    </row>
    <row r="9" spans="1:4">
      <c r="A9" s="3" t="s">
        <v>46</v>
      </c>
      <c r="B9">
        <v>1</v>
      </c>
      <c r="C9">
        <v>1</v>
      </c>
      <c r="D9">
        <v>1</v>
      </c>
    </row>
    <row r="10" spans="1:4">
      <c r="A10" s="3" t="s">
        <v>48</v>
      </c>
      <c r="B10">
        <v>1</v>
      </c>
      <c r="C10">
        <v>1</v>
      </c>
      <c r="D10">
        <v>1</v>
      </c>
    </row>
    <row r="11" spans="1:4">
      <c r="A11" s="3" t="s">
        <v>50</v>
      </c>
      <c r="B11">
        <v>1</v>
      </c>
      <c r="C11">
        <v>1</v>
      </c>
      <c r="D11">
        <v>1</v>
      </c>
    </row>
    <row r="12" spans="1:4">
      <c r="A12" s="3" t="s">
        <v>52</v>
      </c>
      <c r="B12">
        <v>1</v>
      </c>
      <c r="C12">
        <v>1</v>
      </c>
      <c r="D12">
        <v>1</v>
      </c>
    </row>
    <row r="13" spans="1:4">
      <c r="A13" s="4" t="s">
        <v>56</v>
      </c>
      <c r="B13">
        <v>0</v>
      </c>
      <c r="C13">
        <v>1</v>
      </c>
      <c r="D13">
        <v>0</v>
      </c>
    </row>
    <row r="14" spans="1:4">
      <c r="A14" s="4" t="s">
        <v>59</v>
      </c>
      <c r="B14">
        <v>0</v>
      </c>
      <c r="C14">
        <v>1</v>
      </c>
      <c r="D14">
        <v>0</v>
      </c>
    </row>
    <row r="15" spans="1:4">
      <c r="A15" s="4" t="s">
        <v>62</v>
      </c>
      <c r="B15">
        <v>1</v>
      </c>
      <c r="C15">
        <v>1</v>
      </c>
      <c r="D15">
        <v>1</v>
      </c>
    </row>
    <row r="16" spans="1:4">
      <c r="A16" s="4" t="s">
        <v>64</v>
      </c>
      <c r="B16">
        <v>1</v>
      </c>
      <c r="C16">
        <v>1</v>
      </c>
      <c r="D16">
        <v>1</v>
      </c>
    </row>
    <row r="17" spans="1:4">
      <c r="A17" s="4" t="s">
        <v>66</v>
      </c>
      <c r="B17">
        <v>1</v>
      </c>
      <c r="C17">
        <v>1</v>
      </c>
      <c r="D17">
        <v>1</v>
      </c>
    </row>
    <row r="18" spans="1:4">
      <c r="A18" s="4" t="s">
        <v>68</v>
      </c>
      <c r="B18">
        <v>1</v>
      </c>
      <c r="C18">
        <v>1</v>
      </c>
      <c r="D18">
        <v>1</v>
      </c>
    </row>
    <row r="19" spans="1:4">
      <c r="A19" s="4" t="s">
        <v>70</v>
      </c>
      <c r="B19">
        <v>1</v>
      </c>
      <c r="C19">
        <v>1</v>
      </c>
      <c r="D19">
        <v>1</v>
      </c>
    </row>
    <row r="20" spans="1:4">
      <c r="A20" s="4" t="s">
        <v>72</v>
      </c>
      <c r="B20">
        <v>1</v>
      </c>
      <c r="C20">
        <v>1</v>
      </c>
      <c r="D20">
        <v>1</v>
      </c>
    </row>
    <row r="21" spans="1:4">
      <c r="A21" s="4" t="s">
        <v>74</v>
      </c>
      <c r="B21">
        <v>1</v>
      </c>
      <c r="C21">
        <v>1</v>
      </c>
      <c r="D21">
        <v>1</v>
      </c>
    </row>
    <row r="22" spans="1:4">
      <c r="A22" s="4" t="s">
        <v>76</v>
      </c>
      <c r="B22">
        <v>1</v>
      </c>
      <c r="C22">
        <v>1</v>
      </c>
      <c r="D22">
        <v>1</v>
      </c>
    </row>
    <row r="23" spans="1:4">
      <c r="A23" s="4" t="s">
        <v>78</v>
      </c>
      <c r="B23">
        <v>1</v>
      </c>
      <c r="C23">
        <v>1</v>
      </c>
      <c r="D23">
        <v>1</v>
      </c>
    </row>
    <row r="24" spans="1:4">
      <c r="A24" s="4" t="s">
        <v>80</v>
      </c>
      <c r="B24">
        <v>1</v>
      </c>
      <c r="C24">
        <v>1</v>
      </c>
      <c r="D24">
        <v>1</v>
      </c>
    </row>
    <row r="25" spans="1:4">
      <c r="A25" s="4" t="s">
        <v>82</v>
      </c>
      <c r="B25">
        <v>1</v>
      </c>
      <c r="C25">
        <v>1</v>
      </c>
      <c r="D25">
        <v>1</v>
      </c>
    </row>
    <row r="26" spans="1:4">
      <c r="A26" s="5" t="s">
        <v>87</v>
      </c>
      <c r="B26">
        <v>1</v>
      </c>
      <c r="C26">
        <v>1</v>
      </c>
      <c r="D26">
        <v>1</v>
      </c>
    </row>
    <row r="27" spans="1:4">
      <c r="A27" s="5" t="s">
        <v>89</v>
      </c>
      <c r="B27">
        <v>1</v>
      </c>
      <c r="C27">
        <v>1</v>
      </c>
      <c r="D27">
        <v>1</v>
      </c>
    </row>
    <row r="28" spans="1:4">
      <c r="A28" s="5" t="s">
        <v>91</v>
      </c>
      <c r="B28">
        <v>1</v>
      </c>
      <c r="C28">
        <v>1</v>
      </c>
      <c r="D28">
        <v>1</v>
      </c>
    </row>
    <row r="29" spans="1:4">
      <c r="A29" s="5" t="s">
        <v>93</v>
      </c>
      <c r="B29">
        <v>1</v>
      </c>
      <c r="C29">
        <v>1</v>
      </c>
      <c r="D29">
        <v>1</v>
      </c>
    </row>
    <row r="30" spans="1:4">
      <c r="A30" s="5" t="s">
        <v>95</v>
      </c>
      <c r="B30">
        <v>1</v>
      </c>
      <c r="C30">
        <v>1</v>
      </c>
      <c r="D30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B32FD4-4A96-4F41-8E67-A67FD44D0CE4}">
  <dimension ref="A1:R30"/>
  <sheetViews>
    <sheetView workbookViewId="0">
      <selection activeCell="T5" sqref="T5"/>
    </sheetView>
  </sheetViews>
  <sheetFormatPr defaultRowHeight="14.25"/>
  <sheetData>
    <row r="1" spans="1:18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126</v>
      </c>
      <c r="R1" t="s">
        <v>127</v>
      </c>
    </row>
    <row r="2" spans="1:18">
      <c r="A2" t="s">
        <v>20</v>
      </c>
      <c r="B2" t="s">
        <v>21</v>
      </c>
      <c r="C2" t="s">
        <v>22</v>
      </c>
      <c r="D2" t="s">
        <v>23</v>
      </c>
      <c r="E2" t="s">
        <v>24</v>
      </c>
      <c r="F2" t="s">
        <v>25</v>
      </c>
      <c r="G2" t="s">
        <v>26</v>
      </c>
      <c r="H2" t="s">
        <v>27</v>
      </c>
      <c r="I2">
        <v>560</v>
      </c>
      <c r="J2" t="s">
        <v>28</v>
      </c>
      <c r="K2" t="s">
        <v>29</v>
      </c>
      <c r="L2" t="s">
        <v>30</v>
      </c>
      <c r="M2" t="s">
        <v>31</v>
      </c>
      <c r="N2" t="s">
        <v>32</v>
      </c>
      <c r="O2">
        <v>1122478</v>
      </c>
      <c r="P2">
        <v>460326</v>
      </c>
      <c r="Q2" t="s">
        <v>33</v>
      </c>
      <c r="R2">
        <v>0.8</v>
      </c>
    </row>
    <row r="3" spans="1:18">
      <c r="A3" t="s">
        <v>20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t="s">
        <v>26</v>
      </c>
      <c r="H3" t="s">
        <v>27</v>
      </c>
      <c r="I3">
        <v>560</v>
      </c>
      <c r="J3" t="s">
        <v>28</v>
      </c>
      <c r="K3" t="s">
        <v>34</v>
      </c>
      <c r="L3" t="s">
        <v>35</v>
      </c>
      <c r="M3" t="s">
        <v>31</v>
      </c>
      <c r="N3" t="s">
        <v>32</v>
      </c>
      <c r="O3">
        <v>1121186</v>
      </c>
      <c r="P3">
        <v>456282</v>
      </c>
      <c r="Q3" t="s">
        <v>33</v>
      </c>
      <c r="R3">
        <v>1.44</v>
      </c>
    </row>
    <row r="4" spans="1:18">
      <c r="A4" t="s">
        <v>20</v>
      </c>
      <c r="B4" t="s">
        <v>21</v>
      </c>
      <c r="C4" t="s">
        <v>22</v>
      </c>
      <c r="D4" t="s">
        <v>23</v>
      </c>
      <c r="E4" t="s">
        <v>24</v>
      </c>
      <c r="F4" t="s">
        <v>25</v>
      </c>
      <c r="G4" t="s">
        <v>26</v>
      </c>
      <c r="H4" t="s">
        <v>27</v>
      </c>
      <c r="I4">
        <v>560</v>
      </c>
      <c r="J4" t="s">
        <v>28</v>
      </c>
      <c r="K4" t="s">
        <v>36</v>
      </c>
      <c r="L4" t="s">
        <v>37</v>
      </c>
      <c r="M4" t="s">
        <v>31</v>
      </c>
      <c r="N4" t="s">
        <v>32</v>
      </c>
      <c r="O4">
        <v>1119645</v>
      </c>
      <c r="P4">
        <v>456070</v>
      </c>
      <c r="Q4" t="s">
        <v>33</v>
      </c>
      <c r="R4">
        <v>5.19</v>
      </c>
    </row>
    <row r="5" spans="1:18">
      <c r="A5" t="s">
        <v>20</v>
      </c>
      <c r="B5" t="s">
        <v>21</v>
      </c>
      <c r="C5" t="s">
        <v>22</v>
      </c>
      <c r="D5" t="s">
        <v>23</v>
      </c>
      <c r="E5" t="s">
        <v>24</v>
      </c>
      <c r="F5" t="s">
        <v>25</v>
      </c>
      <c r="G5" t="s">
        <v>26</v>
      </c>
      <c r="H5" t="s">
        <v>27</v>
      </c>
      <c r="I5">
        <v>560</v>
      </c>
      <c r="J5" t="s">
        <v>28</v>
      </c>
      <c r="K5" t="s">
        <v>38</v>
      </c>
      <c r="L5" t="s">
        <v>39</v>
      </c>
      <c r="M5" t="s">
        <v>31</v>
      </c>
      <c r="N5" t="s">
        <v>32</v>
      </c>
      <c r="O5">
        <v>1122539</v>
      </c>
      <c r="P5">
        <v>458414</v>
      </c>
      <c r="Q5" t="s">
        <v>33</v>
      </c>
      <c r="R5">
        <v>0.56999999999999995</v>
      </c>
    </row>
    <row r="6" spans="1:18">
      <c r="A6" t="s">
        <v>20</v>
      </c>
      <c r="B6" t="s">
        <v>21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27</v>
      </c>
      <c r="I6">
        <v>560</v>
      </c>
      <c r="J6" t="s">
        <v>28</v>
      </c>
      <c r="K6" t="s">
        <v>40</v>
      </c>
      <c r="L6" t="s">
        <v>41</v>
      </c>
      <c r="M6" t="s">
        <v>31</v>
      </c>
      <c r="N6" t="s">
        <v>32</v>
      </c>
      <c r="O6">
        <v>1120787</v>
      </c>
      <c r="P6">
        <v>456113</v>
      </c>
      <c r="Q6" t="s">
        <v>33</v>
      </c>
      <c r="R6">
        <v>3.14</v>
      </c>
    </row>
    <row r="7" spans="1:18">
      <c r="A7" t="s">
        <v>20</v>
      </c>
      <c r="B7" t="s">
        <v>21</v>
      </c>
      <c r="C7" t="s">
        <v>22</v>
      </c>
      <c r="D7" t="s">
        <v>23</v>
      </c>
      <c r="E7" t="s">
        <v>24</v>
      </c>
      <c r="F7" t="s">
        <v>25</v>
      </c>
      <c r="G7" t="s">
        <v>26</v>
      </c>
      <c r="H7" t="s">
        <v>27</v>
      </c>
      <c r="I7">
        <v>560</v>
      </c>
      <c r="J7" t="s">
        <v>28</v>
      </c>
      <c r="K7" t="s">
        <v>42</v>
      </c>
      <c r="L7" t="s">
        <v>43</v>
      </c>
      <c r="M7" t="s">
        <v>31</v>
      </c>
      <c r="N7" t="s">
        <v>32</v>
      </c>
      <c r="O7">
        <v>1122490</v>
      </c>
      <c r="P7">
        <v>458345</v>
      </c>
      <c r="Q7" t="s">
        <v>33</v>
      </c>
      <c r="R7">
        <v>1.78</v>
      </c>
    </row>
    <row r="8" spans="1:18">
      <c r="A8" t="s">
        <v>20</v>
      </c>
      <c r="B8" t="s">
        <v>21</v>
      </c>
      <c r="C8" t="s">
        <v>22</v>
      </c>
      <c r="D8" t="s">
        <v>23</v>
      </c>
      <c r="E8" t="s">
        <v>24</v>
      </c>
      <c r="F8" t="s">
        <v>25</v>
      </c>
      <c r="G8" t="s">
        <v>26</v>
      </c>
      <c r="H8" t="s">
        <v>27</v>
      </c>
      <c r="I8">
        <v>560</v>
      </c>
      <c r="J8" t="s">
        <v>28</v>
      </c>
      <c r="K8" t="s">
        <v>44</v>
      </c>
      <c r="L8" t="s">
        <v>45</v>
      </c>
      <c r="M8" t="s">
        <v>31</v>
      </c>
      <c r="N8" t="s">
        <v>32</v>
      </c>
      <c r="O8">
        <v>1122412</v>
      </c>
      <c r="P8">
        <v>458313</v>
      </c>
      <c r="Q8" t="s">
        <v>33</v>
      </c>
      <c r="R8">
        <v>0.46</v>
      </c>
    </row>
    <row r="9" spans="1:18">
      <c r="A9" t="s">
        <v>20</v>
      </c>
      <c r="B9" t="s">
        <v>21</v>
      </c>
      <c r="C9" t="s">
        <v>22</v>
      </c>
      <c r="D9" t="s">
        <v>23</v>
      </c>
      <c r="E9" t="s">
        <v>24</v>
      </c>
      <c r="F9" t="s">
        <v>25</v>
      </c>
      <c r="G9" t="s">
        <v>26</v>
      </c>
      <c r="H9" t="s">
        <v>27</v>
      </c>
      <c r="I9">
        <v>560</v>
      </c>
      <c r="J9" t="s">
        <v>28</v>
      </c>
      <c r="K9" t="s">
        <v>46</v>
      </c>
      <c r="L9" t="s">
        <v>47</v>
      </c>
      <c r="M9" t="s">
        <v>31</v>
      </c>
      <c r="N9" t="s">
        <v>32</v>
      </c>
      <c r="O9">
        <v>1122358</v>
      </c>
      <c r="P9">
        <v>458101</v>
      </c>
      <c r="Q9" t="s">
        <v>33</v>
      </c>
      <c r="R9">
        <v>1.34</v>
      </c>
    </row>
    <row r="10" spans="1:18">
      <c r="A10" t="s">
        <v>20</v>
      </c>
      <c r="B10" t="s">
        <v>21</v>
      </c>
      <c r="C10" t="s">
        <v>22</v>
      </c>
      <c r="D10" t="s">
        <v>23</v>
      </c>
      <c r="E10" t="s">
        <v>24</v>
      </c>
      <c r="F10" t="s">
        <v>25</v>
      </c>
      <c r="G10" t="s">
        <v>26</v>
      </c>
      <c r="H10" t="s">
        <v>27</v>
      </c>
      <c r="I10">
        <v>560</v>
      </c>
      <c r="J10" t="s">
        <v>28</v>
      </c>
      <c r="K10" t="s">
        <v>48</v>
      </c>
      <c r="L10" t="s">
        <v>49</v>
      </c>
      <c r="M10" t="s">
        <v>31</v>
      </c>
      <c r="N10" t="s">
        <v>32</v>
      </c>
      <c r="O10">
        <v>1121895</v>
      </c>
      <c r="P10">
        <v>457653</v>
      </c>
      <c r="Q10" t="s">
        <v>33</v>
      </c>
      <c r="R10">
        <v>0.82</v>
      </c>
    </row>
    <row r="11" spans="1:18">
      <c r="A11" t="s">
        <v>20</v>
      </c>
      <c r="B11" t="s">
        <v>21</v>
      </c>
      <c r="C11" t="s">
        <v>22</v>
      </c>
      <c r="D11" t="s">
        <v>23</v>
      </c>
      <c r="E11" t="s">
        <v>24</v>
      </c>
      <c r="F11" t="s">
        <v>25</v>
      </c>
      <c r="G11" t="s">
        <v>26</v>
      </c>
      <c r="H11" t="s">
        <v>27</v>
      </c>
      <c r="I11">
        <v>560</v>
      </c>
      <c r="J11" t="s">
        <v>28</v>
      </c>
      <c r="K11" t="s">
        <v>50</v>
      </c>
      <c r="L11" t="s">
        <v>51</v>
      </c>
      <c r="M11" t="s">
        <v>31</v>
      </c>
      <c r="N11" t="s">
        <v>32</v>
      </c>
      <c r="O11">
        <v>1121905</v>
      </c>
      <c r="P11">
        <v>457617</v>
      </c>
      <c r="Q11" t="s">
        <v>33</v>
      </c>
      <c r="R11">
        <v>0.61</v>
      </c>
    </row>
    <row r="12" spans="1:18">
      <c r="A12" t="s">
        <v>20</v>
      </c>
      <c r="B12" t="s">
        <v>21</v>
      </c>
      <c r="C12" t="s">
        <v>22</v>
      </c>
      <c r="D12" t="s">
        <v>23</v>
      </c>
      <c r="E12" t="s">
        <v>24</v>
      </c>
      <c r="F12" t="s">
        <v>25</v>
      </c>
      <c r="G12" t="s">
        <v>26</v>
      </c>
      <c r="H12" t="s">
        <v>27</v>
      </c>
      <c r="I12">
        <v>560</v>
      </c>
      <c r="J12" t="s">
        <v>28</v>
      </c>
      <c r="K12" t="s">
        <v>52</v>
      </c>
      <c r="L12" t="s">
        <v>53</v>
      </c>
      <c r="M12" t="s">
        <v>31</v>
      </c>
      <c r="N12" t="s">
        <v>32</v>
      </c>
      <c r="O12">
        <v>1121890</v>
      </c>
      <c r="P12">
        <v>457622</v>
      </c>
      <c r="Q12" t="s">
        <v>33</v>
      </c>
      <c r="R12">
        <v>0.57999999999999996</v>
      </c>
    </row>
    <row r="13" spans="1:18">
      <c r="A13" t="s">
        <v>54</v>
      </c>
      <c r="B13" t="s">
        <v>55</v>
      </c>
      <c r="C13" t="s">
        <v>22</v>
      </c>
      <c r="D13" t="s">
        <v>23</v>
      </c>
      <c r="E13" t="s">
        <v>24</v>
      </c>
      <c r="F13" t="s">
        <v>24</v>
      </c>
      <c r="G13" t="s">
        <v>26</v>
      </c>
      <c r="H13" t="s">
        <v>27</v>
      </c>
      <c r="I13">
        <v>520</v>
      </c>
      <c r="J13" t="s">
        <v>28</v>
      </c>
      <c r="K13" t="s">
        <v>56</v>
      </c>
      <c r="L13" t="s">
        <v>57</v>
      </c>
      <c r="M13" t="s">
        <v>58</v>
      </c>
      <c r="N13" t="s">
        <v>32</v>
      </c>
      <c r="O13">
        <v>1115527</v>
      </c>
      <c r="P13">
        <v>454646</v>
      </c>
      <c r="Q13" t="s">
        <v>33</v>
      </c>
      <c r="R13">
        <v>3.56</v>
      </c>
    </row>
    <row r="14" spans="1:18">
      <c r="A14" t="s">
        <v>54</v>
      </c>
      <c r="B14" t="s">
        <v>55</v>
      </c>
      <c r="C14" t="s">
        <v>22</v>
      </c>
      <c r="D14" t="s">
        <v>23</v>
      </c>
      <c r="E14" t="s">
        <v>24</v>
      </c>
      <c r="F14" t="s">
        <v>24</v>
      </c>
      <c r="G14" t="s">
        <v>26</v>
      </c>
      <c r="H14" t="s">
        <v>27</v>
      </c>
      <c r="I14">
        <v>520</v>
      </c>
      <c r="J14" t="s">
        <v>28</v>
      </c>
      <c r="K14" t="s">
        <v>59</v>
      </c>
      <c r="L14" t="s">
        <v>60</v>
      </c>
      <c r="M14" t="s">
        <v>58</v>
      </c>
      <c r="N14" t="s">
        <v>61</v>
      </c>
      <c r="O14">
        <v>1115503</v>
      </c>
      <c r="P14">
        <v>454631</v>
      </c>
      <c r="Q14" t="s">
        <v>33</v>
      </c>
      <c r="R14">
        <v>0.14000000000000001</v>
      </c>
    </row>
    <row r="15" spans="1:18">
      <c r="A15" t="s">
        <v>54</v>
      </c>
      <c r="B15" t="s">
        <v>55</v>
      </c>
      <c r="C15" t="s">
        <v>22</v>
      </c>
      <c r="D15" t="s">
        <v>23</v>
      </c>
      <c r="E15" t="s">
        <v>24</v>
      </c>
      <c r="F15" t="s">
        <v>24</v>
      </c>
      <c r="G15" t="s">
        <v>26</v>
      </c>
      <c r="H15" t="s">
        <v>27</v>
      </c>
      <c r="I15">
        <v>520</v>
      </c>
      <c r="J15" t="s">
        <v>28</v>
      </c>
      <c r="K15" t="s">
        <v>62</v>
      </c>
      <c r="L15" t="s">
        <v>63</v>
      </c>
      <c r="M15" t="s">
        <v>58</v>
      </c>
      <c r="N15" t="s">
        <v>61</v>
      </c>
      <c r="O15">
        <v>1121906</v>
      </c>
      <c r="P15">
        <v>457330</v>
      </c>
      <c r="Q15" t="s">
        <v>33</v>
      </c>
      <c r="R15">
        <v>0.14000000000000001</v>
      </c>
    </row>
    <row r="16" spans="1:18">
      <c r="A16" t="s">
        <v>54</v>
      </c>
      <c r="B16" t="s">
        <v>55</v>
      </c>
      <c r="C16" t="s">
        <v>22</v>
      </c>
      <c r="D16" t="s">
        <v>23</v>
      </c>
      <c r="E16" t="s">
        <v>24</v>
      </c>
      <c r="F16" t="s">
        <v>24</v>
      </c>
      <c r="G16" t="s">
        <v>26</v>
      </c>
      <c r="H16" t="s">
        <v>27</v>
      </c>
      <c r="I16">
        <v>520</v>
      </c>
      <c r="J16" t="s">
        <v>28</v>
      </c>
      <c r="K16" t="s">
        <v>64</v>
      </c>
      <c r="L16" t="s">
        <v>65</v>
      </c>
      <c r="M16" t="s">
        <v>58</v>
      </c>
      <c r="N16" t="s">
        <v>61</v>
      </c>
      <c r="O16">
        <v>1121906</v>
      </c>
      <c r="P16">
        <v>457316</v>
      </c>
      <c r="Q16" t="s">
        <v>33</v>
      </c>
      <c r="R16">
        <v>0.14000000000000001</v>
      </c>
    </row>
    <row r="17" spans="1:18">
      <c r="A17" t="s">
        <v>54</v>
      </c>
      <c r="B17" t="s">
        <v>55</v>
      </c>
      <c r="C17" t="s">
        <v>22</v>
      </c>
      <c r="D17" t="s">
        <v>23</v>
      </c>
      <c r="E17" t="s">
        <v>24</v>
      </c>
      <c r="F17" t="s">
        <v>24</v>
      </c>
      <c r="G17" t="s">
        <v>26</v>
      </c>
      <c r="H17" t="s">
        <v>27</v>
      </c>
      <c r="I17">
        <v>520</v>
      </c>
      <c r="J17" t="s">
        <v>28</v>
      </c>
      <c r="K17" t="s">
        <v>66</v>
      </c>
      <c r="L17" t="s">
        <v>67</v>
      </c>
      <c r="M17" t="s">
        <v>58</v>
      </c>
      <c r="N17" t="s">
        <v>61</v>
      </c>
      <c r="O17">
        <v>1121917</v>
      </c>
      <c r="P17">
        <v>457300</v>
      </c>
      <c r="Q17" t="s">
        <v>33</v>
      </c>
      <c r="R17">
        <v>0.14000000000000001</v>
      </c>
    </row>
    <row r="18" spans="1:18">
      <c r="A18" t="s">
        <v>54</v>
      </c>
      <c r="B18" t="s">
        <v>55</v>
      </c>
      <c r="C18" t="s">
        <v>22</v>
      </c>
      <c r="D18" t="s">
        <v>23</v>
      </c>
      <c r="E18" t="s">
        <v>24</v>
      </c>
      <c r="F18" t="s">
        <v>24</v>
      </c>
      <c r="G18" t="s">
        <v>26</v>
      </c>
      <c r="H18" t="s">
        <v>27</v>
      </c>
      <c r="I18">
        <v>520</v>
      </c>
      <c r="J18" t="s">
        <v>28</v>
      </c>
      <c r="K18" t="s">
        <v>68</v>
      </c>
      <c r="L18" t="s">
        <v>69</v>
      </c>
      <c r="M18" t="s">
        <v>58</v>
      </c>
      <c r="N18" t="s">
        <v>61</v>
      </c>
      <c r="O18">
        <v>1121962</v>
      </c>
      <c r="P18">
        <v>457354</v>
      </c>
      <c r="Q18" t="s">
        <v>33</v>
      </c>
      <c r="R18">
        <v>0.14000000000000001</v>
      </c>
    </row>
    <row r="19" spans="1:18">
      <c r="A19" t="s">
        <v>54</v>
      </c>
      <c r="B19" t="s">
        <v>55</v>
      </c>
      <c r="C19" t="s">
        <v>22</v>
      </c>
      <c r="D19" t="s">
        <v>23</v>
      </c>
      <c r="E19" t="s">
        <v>24</v>
      </c>
      <c r="F19" t="s">
        <v>24</v>
      </c>
      <c r="G19" t="s">
        <v>26</v>
      </c>
      <c r="H19" t="s">
        <v>27</v>
      </c>
      <c r="I19">
        <v>520</v>
      </c>
      <c r="J19" t="s">
        <v>28</v>
      </c>
      <c r="K19" t="s">
        <v>70</v>
      </c>
      <c r="L19" t="s">
        <v>71</v>
      </c>
      <c r="M19" t="s">
        <v>58</v>
      </c>
      <c r="N19" t="s">
        <v>61</v>
      </c>
      <c r="O19">
        <v>1121961</v>
      </c>
      <c r="P19">
        <v>457340</v>
      </c>
      <c r="Q19" t="s">
        <v>33</v>
      </c>
      <c r="R19">
        <v>3.29</v>
      </c>
    </row>
    <row r="20" spans="1:18">
      <c r="A20" t="s">
        <v>54</v>
      </c>
      <c r="B20" t="s">
        <v>55</v>
      </c>
      <c r="C20" t="s">
        <v>22</v>
      </c>
      <c r="D20" t="s">
        <v>23</v>
      </c>
      <c r="E20" t="s">
        <v>24</v>
      </c>
      <c r="F20" t="s">
        <v>24</v>
      </c>
      <c r="G20" t="s">
        <v>26</v>
      </c>
      <c r="H20" t="s">
        <v>27</v>
      </c>
      <c r="I20">
        <v>520</v>
      </c>
      <c r="J20" t="s">
        <v>28</v>
      </c>
      <c r="K20" t="s">
        <v>72</v>
      </c>
      <c r="L20" t="s">
        <v>73</v>
      </c>
      <c r="M20" t="s">
        <v>58</v>
      </c>
      <c r="N20" t="s">
        <v>61</v>
      </c>
      <c r="O20">
        <v>1121965</v>
      </c>
      <c r="P20">
        <v>457351</v>
      </c>
      <c r="Q20" t="s">
        <v>33</v>
      </c>
      <c r="R20">
        <v>3.29</v>
      </c>
    </row>
    <row r="21" spans="1:18">
      <c r="A21" t="s">
        <v>54</v>
      </c>
      <c r="B21" t="s">
        <v>55</v>
      </c>
      <c r="C21" t="s">
        <v>22</v>
      </c>
      <c r="D21" t="s">
        <v>23</v>
      </c>
      <c r="E21" t="s">
        <v>24</v>
      </c>
      <c r="F21" t="s">
        <v>24</v>
      </c>
      <c r="G21" t="s">
        <v>26</v>
      </c>
      <c r="H21" t="s">
        <v>27</v>
      </c>
      <c r="I21">
        <v>520</v>
      </c>
      <c r="J21" t="s">
        <v>28</v>
      </c>
      <c r="K21" t="s">
        <v>74</v>
      </c>
      <c r="L21" t="s">
        <v>75</v>
      </c>
      <c r="M21" t="s">
        <v>58</v>
      </c>
      <c r="N21" t="s">
        <v>61</v>
      </c>
      <c r="O21">
        <v>1121956</v>
      </c>
      <c r="P21">
        <v>457349</v>
      </c>
      <c r="Q21" t="s">
        <v>33</v>
      </c>
      <c r="R21">
        <v>3.29</v>
      </c>
    </row>
    <row r="22" spans="1:18">
      <c r="A22" t="s">
        <v>54</v>
      </c>
      <c r="B22" t="s">
        <v>55</v>
      </c>
      <c r="C22" t="s">
        <v>22</v>
      </c>
      <c r="D22" t="s">
        <v>23</v>
      </c>
      <c r="E22" t="s">
        <v>24</v>
      </c>
      <c r="F22" t="s">
        <v>24</v>
      </c>
      <c r="G22" t="s">
        <v>26</v>
      </c>
      <c r="H22" t="s">
        <v>27</v>
      </c>
      <c r="I22">
        <v>520</v>
      </c>
      <c r="J22" t="s">
        <v>28</v>
      </c>
      <c r="K22" t="s">
        <v>76</v>
      </c>
      <c r="L22" t="s">
        <v>77</v>
      </c>
      <c r="M22" t="s">
        <v>58</v>
      </c>
      <c r="N22" t="s">
        <v>61</v>
      </c>
      <c r="O22">
        <v>1121056</v>
      </c>
      <c r="P22">
        <v>456699</v>
      </c>
      <c r="Q22" t="s">
        <v>33</v>
      </c>
      <c r="R22">
        <v>1.32</v>
      </c>
    </row>
    <row r="23" spans="1:18">
      <c r="A23" t="s">
        <v>54</v>
      </c>
      <c r="B23" t="s">
        <v>55</v>
      </c>
      <c r="C23" t="s">
        <v>22</v>
      </c>
      <c r="D23" t="s">
        <v>23</v>
      </c>
      <c r="E23" t="s">
        <v>24</v>
      </c>
      <c r="F23" t="s">
        <v>24</v>
      </c>
      <c r="G23" t="s">
        <v>26</v>
      </c>
      <c r="H23" t="s">
        <v>27</v>
      </c>
      <c r="I23">
        <v>520</v>
      </c>
      <c r="J23" t="s">
        <v>28</v>
      </c>
      <c r="K23" t="s">
        <v>78</v>
      </c>
      <c r="L23" t="s">
        <v>79</v>
      </c>
      <c r="M23" t="s">
        <v>58</v>
      </c>
      <c r="N23" t="s">
        <v>61</v>
      </c>
      <c r="O23">
        <v>1120743</v>
      </c>
      <c r="P23">
        <v>455801</v>
      </c>
      <c r="Q23" t="s">
        <v>33</v>
      </c>
      <c r="R23">
        <v>1.36</v>
      </c>
    </row>
    <row r="24" spans="1:18">
      <c r="A24" t="s">
        <v>54</v>
      </c>
      <c r="B24" t="s">
        <v>55</v>
      </c>
      <c r="C24" t="s">
        <v>22</v>
      </c>
      <c r="D24" t="s">
        <v>23</v>
      </c>
      <c r="E24" t="s">
        <v>24</v>
      </c>
      <c r="F24" t="s">
        <v>24</v>
      </c>
      <c r="G24" t="s">
        <v>26</v>
      </c>
      <c r="H24" t="s">
        <v>27</v>
      </c>
      <c r="I24">
        <v>520</v>
      </c>
      <c r="J24" t="s">
        <v>28</v>
      </c>
      <c r="K24" t="s">
        <v>80</v>
      </c>
      <c r="L24" t="s">
        <v>81</v>
      </c>
      <c r="M24" t="s">
        <v>58</v>
      </c>
      <c r="N24" t="s">
        <v>61</v>
      </c>
      <c r="O24">
        <v>1120773</v>
      </c>
      <c r="P24">
        <v>455772</v>
      </c>
      <c r="Q24" t="s">
        <v>33</v>
      </c>
      <c r="R24">
        <v>0.99</v>
      </c>
    </row>
    <row r="25" spans="1:18">
      <c r="A25" t="s">
        <v>54</v>
      </c>
      <c r="B25" t="s">
        <v>55</v>
      </c>
      <c r="C25" t="s">
        <v>22</v>
      </c>
      <c r="D25" t="s">
        <v>23</v>
      </c>
      <c r="E25" t="s">
        <v>24</v>
      </c>
      <c r="F25" t="s">
        <v>24</v>
      </c>
      <c r="G25" t="s">
        <v>26</v>
      </c>
      <c r="H25" t="s">
        <v>27</v>
      </c>
      <c r="I25">
        <v>520</v>
      </c>
      <c r="J25" t="s">
        <v>28</v>
      </c>
      <c r="K25" t="s">
        <v>82</v>
      </c>
      <c r="L25" t="s">
        <v>83</v>
      </c>
      <c r="M25" t="s">
        <v>58</v>
      </c>
      <c r="N25" t="s">
        <v>61</v>
      </c>
      <c r="O25">
        <v>1120743</v>
      </c>
      <c r="P25">
        <v>455801</v>
      </c>
      <c r="Q25" t="s">
        <v>33</v>
      </c>
      <c r="R25">
        <v>0.99</v>
      </c>
    </row>
    <row r="26" spans="1:18">
      <c r="A26" t="s">
        <v>84</v>
      </c>
      <c r="B26" t="s">
        <v>85</v>
      </c>
      <c r="C26" t="s">
        <v>22</v>
      </c>
      <c r="D26" t="s">
        <v>23</v>
      </c>
      <c r="E26" t="s">
        <v>24</v>
      </c>
      <c r="F26" t="s">
        <v>25</v>
      </c>
      <c r="G26" t="s">
        <v>26</v>
      </c>
      <c r="H26" t="s">
        <v>27</v>
      </c>
      <c r="I26">
        <v>79</v>
      </c>
      <c r="J26" t="s">
        <v>86</v>
      </c>
      <c r="K26" t="s">
        <v>87</v>
      </c>
      <c r="L26" t="s">
        <v>88</v>
      </c>
      <c r="M26" t="s">
        <v>31</v>
      </c>
      <c r="N26" t="s">
        <v>32</v>
      </c>
      <c r="O26">
        <v>1121225</v>
      </c>
      <c r="P26">
        <v>457014</v>
      </c>
      <c r="Q26" t="s">
        <v>33</v>
      </c>
      <c r="R26">
        <v>0.42</v>
      </c>
    </row>
    <row r="27" spans="1:18">
      <c r="A27" t="s">
        <v>84</v>
      </c>
      <c r="B27" t="s">
        <v>85</v>
      </c>
      <c r="C27" t="s">
        <v>22</v>
      </c>
      <c r="D27" t="s">
        <v>23</v>
      </c>
      <c r="E27" t="s">
        <v>24</v>
      </c>
      <c r="F27" t="s">
        <v>25</v>
      </c>
      <c r="G27" t="s">
        <v>26</v>
      </c>
      <c r="H27" t="s">
        <v>27</v>
      </c>
      <c r="I27">
        <v>79</v>
      </c>
      <c r="J27" t="s">
        <v>86</v>
      </c>
      <c r="K27" t="s">
        <v>89</v>
      </c>
      <c r="L27" t="s">
        <v>90</v>
      </c>
      <c r="M27" t="s">
        <v>31</v>
      </c>
      <c r="N27" t="s">
        <v>32</v>
      </c>
      <c r="O27">
        <v>1121237</v>
      </c>
      <c r="P27">
        <v>457011</v>
      </c>
      <c r="Q27" t="s">
        <v>33</v>
      </c>
      <c r="R27">
        <v>0.37</v>
      </c>
    </row>
    <row r="28" spans="1:18">
      <c r="A28" t="s">
        <v>84</v>
      </c>
      <c r="B28" t="s">
        <v>85</v>
      </c>
      <c r="C28" t="s">
        <v>22</v>
      </c>
      <c r="D28" t="s">
        <v>23</v>
      </c>
      <c r="E28" t="s">
        <v>24</v>
      </c>
      <c r="F28" t="s">
        <v>25</v>
      </c>
      <c r="G28" t="s">
        <v>26</v>
      </c>
      <c r="H28" t="s">
        <v>27</v>
      </c>
      <c r="I28">
        <v>79</v>
      </c>
      <c r="J28" t="s">
        <v>86</v>
      </c>
      <c r="K28" t="s">
        <v>91</v>
      </c>
      <c r="L28" t="s">
        <v>92</v>
      </c>
      <c r="M28" t="s">
        <v>31</v>
      </c>
      <c r="N28" t="s">
        <v>32</v>
      </c>
      <c r="O28">
        <v>1121241</v>
      </c>
      <c r="P28">
        <v>457017</v>
      </c>
      <c r="Q28" t="s">
        <v>33</v>
      </c>
      <c r="R28">
        <v>0.66</v>
      </c>
    </row>
    <row r="29" spans="1:18">
      <c r="A29" t="s">
        <v>84</v>
      </c>
      <c r="B29" t="s">
        <v>85</v>
      </c>
      <c r="C29" t="s">
        <v>22</v>
      </c>
      <c r="D29" t="s">
        <v>23</v>
      </c>
      <c r="E29" t="s">
        <v>24</v>
      </c>
      <c r="F29" t="s">
        <v>25</v>
      </c>
      <c r="G29" t="s">
        <v>26</v>
      </c>
      <c r="H29" t="s">
        <v>27</v>
      </c>
      <c r="I29">
        <v>79</v>
      </c>
      <c r="J29" t="s">
        <v>86</v>
      </c>
      <c r="K29" t="s">
        <v>93</v>
      </c>
      <c r="L29" t="s">
        <v>94</v>
      </c>
      <c r="M29" t="s">
        <v>31</v>
      </c>
      <c r="N29" t="s">
        <v>32</v>
      </c>
      <c r="O29">
        <v>1121230</v>
      </c>
      <c r="P29">
        <v>457030</v>
      </c>
      <c r="Q29" t="s">
        <v>33</v>
      </c>
      <c r="R29">
        <v>0.81</v>
      </c>
    </row>
    <row r="30" spans="1:18">
      <c r="A30" t="s">
        <v>84</v>
      </c>
      <c r="B30" t="s">
        <v>85</v>
      </c>
      <c r="C30" t="s">
        <v>22</v>
      </c>
      <c r="D30" t="s">
        <v>23</v>
      </c>
      <c r="E30" t="s">
        <v>24</v>
      </c>
      <c r="F30" t="s">
        <v>25</v>
      </c>
      <c r="G30" t="s">
        <v>26</v>
      </c>
      <c r="H30" t="s">
        <v>27</v>
      </c>
      <c r="I30">
        <v>79</v>
      </c>
      <c r="J30" t="s">
        <v>86</v>
      </c>
      <c r="K30" t="s">
        <v>95</v>
      </c>
      <c r="L30" t="s">
        <v>96</v>
      </c>
      <c r="M30" t="s">
        <v>31</v>
      </c>
      <c r="N30" t="s">
        <v>32</v>
      </c>
      <c r="O30">
        <v>1121222</v>
      </c>
      <c r="P30">
        <v>457065</v>
      </c>
      <c r="Q30" t="s">
        <v>33</v>
      </c>
      <c r="R30">
        <v>1.2</v>
      </c>
    </row>
  </sheetData>
  <autoFilter ref="A1:R30" xr:uid="{26B32FD4-4A96-4F41-8E67-A67FD44D0CE4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Table of contents</vt:lpstr>
      <vt:lpstr>s</vt:lpstr>
      <vt:lpstr>D</vt:lpstr>
      <vt:lpstr>Q</vt:lpstr>
      <vt:lpstr>QH</vt:lpstr>
      <vt:lpstr>QE</vt:lpstr>
      <vt:lpstr>OC</vt:lpstr>
      <vt:lpstr>L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Sancho Juarez</dc:creator>
  <cp:lastModifiedBy>Gabriela Sancho Juarez</cp:lastModifiedBy>
  <dcterms:created xsi:type="dcterms:W3CDTF">2024-11-19T04:37:05Z</dcterms:created>
  <dcterms:modified xsi:type="dcterms:W3CDTF">2024-11-19T19:28:04Z</dcterms:modified>
</cp:coreProperties>
</file>