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02395542\Box\2024_Fall\CEE6410\Project_andGithub\"/>
    </mc:Choice>
  </mc:AlternateContent>
  <xr:revisionPtr revIDLastSave="0" documentId="13_ncr:1_{D96C392F-8BDF-45E6-9493-E6994F516E74}" xr6:coauthVersionLast="47" xr6:coauthVersionMax="47" xr10:uidLastSave="{00000000-0000-0000-0000-000000000000}"/>
  <bookViews>
    <workbookView xWindow="-120" yWindow="-120" windowWidth="29040" windowHeight="15720" activeTab="9" xr2:uid="{3FB5F2E1-431C-40FF-B354-B9E9CA020899}"/>
  </bookViews>
  <sheets>
    <sheet name="Table of contents" sheetId="1" r:id="rId1"/>
    <sheet name="d" sheetId="4" r:id="rId2"/>
    <sheet name="i" sheetId="3" r:id="rId3"/>
    <sheet name="c" sheetId="10" r:id="rId4"/>
    <sheet name="l" sheetId="9" r:id="rId5"/>
    <sheet name="q" sheetId="5" r:id="rId6"/>
    <sheet name="qh" sheetId="6" r:id="rId7"/>
    <sheet name="qe" sheetId="7" r:id="rId8"/>
    <sheet name="q_cap" sheetId="11" r:id="rId9"/>
    <sheet name="j" sheetId="12" r:id="rId10"/>
    <sheet name="oc" sheetId="8" r:id="rId11"/>
    <sheet name="ALL" sheetId="2" r:id="rId12"/>
    <sheet name="Calcs" sheetId="13" r:id="rId13"/>
  </sheets>
  <definedNames>
    <definedName name="_xlnm._FilterDatabase" localSheetId="11" hidden="1">ALL!$A$1:$R$30</definedName>
    <definedName name="_xlnm._FilterDatabase" localSheetId="0" hidden="1">'Table of contents'!$A$9:$C$9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3" l="1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C5" i="13"/>
  <c r="C4" i="13"/>
  <c r="C3" i="13"/>
</calcChain>
</file>

<file path=xl/sharedStrings.xml><?xml version="1.0" encoding="utf-8"?>
<sst xmlns="http://schemas.openxmlformats.org/spreadsheetml/2006/main" count="730" uniqueCount="132">
  <si>
    <t>Name</t>
  </si>
  <si>
    <t>Type</t>
  </si>
  <si>
    <t>Description</t>
  </si>
  <si>
    <t>Set</t>
  </si>
  <si>
    <t>IDEO</t>
  </si>
  <si>
    <t>NAME</t>
  </si>
  <si>
    <t>REGION</t>
  </si>
  <si>
    <t>PROVINCE</t>
  </si>
  <si>
    <t>CANTON</t>
  </si>
  <si>
    <t>DISTRITO</t>
  </si>
  <si>
    <t>ADM.TYPE</t>
  </si>
  <si>
    <t>UBICACION.GEOGRAFICA</t>
  </si>
  <si>
    <t>CONNECTIONS</t>
  </si>
  <si>
    <t>CATEGORY</t>
  </si>
  <si>
    <t>SOURCE.CODE</t>
  </si>
  <si>
    <t>SOURCE.NAME</t>
  </si>
  <si>
    <t>SOURCE.LEGALSTATUS.MINAE</t>
  </si>
  <si>
    <t>SOURCE.TYPE</t>
  </si>
  <si>
    <t>NORTES.CRTM05</t>
  </si>
  <si>
    <t>ESTES.CRTM05</t>
  </si>
  <si>
    <t>01170-2014</t>
  </si>
  <si>
    <t>SAN JUAN DE NARANJO, ALAJUELA</t>
  </si>
  <si>
    <t>Metropolitana</t>
  </si>
  <si>
    <t>ALAJUELA</t>
  </si>
  <si>
    <t>NARANJO</t>
  </si>
  <si>
    <t>SAN JUAN</t>
  </si>
  <si>
    <t>ASADA</t>
  </si>
  <si>
    <t>Rural</t>
  </si>
  <si>
    <t>C</t>
  </si>
  <si>
    <t>01170-2014-FUE01</t>
  </si>
  <si>
    <t>NACIENTE NÂº1 Â PERMANENTE 1</t>
  </si>
  <si>
    <t>APROBADO</t>
  </si>
  <si>
    <t>MANANTIAL O NACIENTE</t>
  </si>
  <si>
    <t>25-06-15</t>
  </si>
  <si>
    <t>01170-2014-FUE02</t>
  </si>
  <si>
    <t>NACIENTE NÂº10 PERMANENTE 10</t>
  </si>
  <si>
    <t>01170-2014-FUE03</t>
  </si>
  <si>
    <t>NACIENTE NÂº11 PERMANENTE11</t>
  </si>
  <si>
    <t>01170-2014-FUE04</t>
  </si>
  <si>
    <t>NACIENTE NÂº2 PERMANENTE 2</t>
  </si>
  <si>
    <t>01170-2014-FUE05</t>
  </si>
  <si>
    <t>NACIENTE NÂº3 PERMANENTE 3</t>
  </si>
  <si>
    <t>01170-2014-FUE06</t>
  </si>
  <si>
    <t>NACIENTE NÂº4 PERMANENTE 4</t>
  </si>
  <si>
    <t>01170-2014-FUE07</t>
  </si>
  <si>
    <t>NACIENTE NÂº5 PERMANENTE 5</t>
  </si>
  <si>
    <t>01170-2014-FUE08</t>
  </si>
  <si>
    <t>NACIENTE NÂº6 PERMANENTE 6</t>
  </si>
  <si>
    <t>01170-2014-FUE09</t>
  </si>
  <si>
    <t>NACIENTE NÂº7 PERMANENTE 7</t>
  </si>
  <si>
    <t>01170-2014-FUE10</t>
  </si>
  <si>
    <t>NACIENTE NÂº8 PERMANENTE 8</t>
  </si>
  <si>
    <t>01170-2014-FUE11</t>
  </si>
  <si>
    <t>NACIENTE NÂº9 PERMANENTE 9</t>
  </si>
  <si>
    <t>04200-2014</t>
  </si>
  <si>
    <t>CONCEPCION ESTE DE NARANJO, ALAJUELA</t>
  </si>
  <si>
    <t>04200-2014-FUE01</t>
  </si>
  <si>
    <t>NACIENTE NÂº1 LA BOMBA 1</t>
  </si>
  <si>
    <t>SIN DEFINIR / SIN TRÃMITE</t>
  </si>
  <si>
    <t>04200-2014-FUE02</t>
  </si>
  <si>
    <t>NACIENTE NÂº2 LA BOMBA 2</t>
  </si>
  <si>
    <t>SUPERFICIAL (RIO O QUEBRADA)</t>
  </si>
  <si>
    <t>04200-2014-FUE03</t>
  </si>
  <si>
    <t>NACIENTE NÂº3 LA MONTAÃ‘A 1</t>
  </si>
  <si>
    <t>04200-2014-FUE04</t>
  </si>
  <si>
    <t>NACIENTE NÂº6 LA MONTAÃ‘A 2</t>
  </si>
  <si>
    <t>04200-2014-FUE05</t>
  </si>
  <si>
    <t>NACIENTE NÂº7 LA MONTAÃ‘A 3</t>
  </si>
  <si>
    <t>04200-2014-FUE06</t>
  </si>
  <si>
    <t>NACIENTE NÂº8 LA MONTAÃ‘A 4</t>
  </si>
  <si>
    <t>04200-2014-FUE07</t>
  </si>
  <si>
    <t>NACIENTE NÂº9 LA MONTAÃ‘A 5</t>
  </si>
  <si>
    <t>04200-2014-FUE08</t>
  </si>
  <si>
    <t>NACIENTE NÂº10 LA MONTAÃ‘A 6</t>
  </si>
  <si>
    <t>04200-2014-FUE09</t>
  </si>
  <si>
    <t>NACIENTE NÂº11 LA MONTAÃ‘A 7</t>
  </si>
  <si>
    <t>04200-2014-FUE10</t>
  </si>
  <si>
    <t>NACIENTE NÂº4 CEMENTERIO</t>
  </si>
  <si>
    <t>04200-2014-FUE11</t>
  </si>
  <si>
    <t>NACIENTE NÂº5 DESAMPARADOS 1</t>
  </si>
  <si>
    <t>04200-2014-FUE12</t>
  </si>
  <si>
    <t>NACIENTE NÂº12 DESAMPARADOS 2</t>
  </si>
  <si>
    <t>04200-2014-FUE13</t>
  </si>
  <si>
    <t>NACIENTE NÂº13 DESAMPARADOS 3</t>
  </si>
  <si>
    <t>04611-2014</t>
  </si>
  <si>
    <t>CALLE POROSAL DE SAN JOSE DE NARANJO, ALAJUELA</t>
  </si>
  <si>
    <t>D</t>
  </si>
  <si>
    <t>04611-2014-FUE01</t>
  </si>
  <si>
    <t>NACIENTE Â NÂº1</t>
  </si>
  <si>
    <t>04611-2014-FUE02</t>
  </si>
  <si>
    <t>NACIENTE Â NÂº2</t>
  </si>
  <si>
    <t>04611-2014-FUE03</t>
  </si>
  <si>
    <t>NACIENTE Â NÂº3</t>
  </si>
  <si>
    <t>04611-2014-FUE04</t>
  </si>
  <si>
    <t>NACIENTE Â NÂº4</t>
  </si>
  <si>
    <t>04611-2014-FUE05</t>
  </si>
  <si>
    <t>NACIENTE Â NÂº5</t>
  </si>
  <si>
    <t>Parameter</t>
  </si>
  <si>
    <t xml:space="preserve">ALL </t>
  </si>
  <si>
    <t>Original data set provided by CR gov offc</t>
  </si>
  <si>
    <t>DATE.LASTFLOW.RECORDED</t>
  </si>
  <si>
    <t>FLOW</t>
  </si>
  <si>
    <t>CEE 6410</t>
  </si>
  <si>
    <t>Semester project</t>
  </si>
  <si>
    <t>Gabriela Sancho-Juarez</t>
  </si>
  <si>
    <t>Input data set for GAMS code</t>
  </si>
  <si>
    <t>i</t>
  </si>
  <si>
    <t>All data</t>
  </si>
  <si>
    <t>q</t>
  </si>
  <si>
    <t>qh</t>
  </si>
  <si>
    <t>q_cap</t>
  </si>
  <si>
    <t>SanJuan</t>
  </si>
  <si>
    <t>ConcepcionEste</t>
  </si>
  <si>
    <t>CallePorosal</t>
  </si>
  <si>
    <t>d</t>
  </si>
  <si>
    <t>j</t>
  </si>
  <si>
    <t>2 systems are joined if link from source i to demand site j is built.</t>
  </si>
  <si>
    <t>oc</t>
  </si>
  <si>
    <t>qe</t>
  </si>
  <si>
    <t>c</t>
  </si>
  <si>
    <t>Existing connections . Value of 1 or 0 if a delivery site is connected to a source</t>
  </si>
  <si>
    <t>Deliveries sites. Communities that received water service from ASADAS</t>
  </si>
  <si>
    <t>Water sources. Water springs, the amount varies on each ASADA</t>
  </si>
  <si>
    <t>Operation costs.  Estimated annually in Colones</t>
  </si>
  <si>
    <t>Water availability. Flow per source in Liter per second L/sec</t>
  </si>
  <si>
    <t>Human water requirement. Estimated per person per day L/day</t>
  </si>
  <si>
    <t>Environmental requirement. Estimated as 10% of "q" per source in L/sec</t>
  </si>
  <si>
    <t>Flow capacity. The capacity of water flow from source "I" to demand site "d", in L/sec</t>
  </si>
  <si>
    <t>Cost of flows along each link</t>
  </si>
  <si>
    <t>Potential links. Value of 1 or 0 if a source can be linked to delivery site</t>
  </si>
  <si>
    <t>l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</si>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</sst>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4" fontId="19" fillId="0" borderId="0" xfId="0" applyNumberFormat="1" applyFont="1"/>
    <xf numFmtId="0" fontId="20" fillId="0" borderId="0" xfId="0" applyFont="1"/>
    <xf numFmtId="0" fontId="14" fillId="0" borderId="0" xfId="0" applyFont="1"/>
    <xf numFmtId="0" fontId="21" fillId="0" borderId="0" xfId="42"/>
    <xf numFmtId="0" fontId="22" fillId="0" borderId="0" xfId="42" applyFont="1"/>
    <xf numFmtId="0" fontId="0" fillId="36" borderId="0" xfId="0" applyFill="1"/>
    <xf numFmtId="0" fontId="21" fillId="36" borderId="0" xfId="42" applyFill="1"/>
    <xf numFmtId="0" fontId="23" fillId="0" borderId="0" xfId="0" applyFont="1"/>
    <xf numFmtId="0" fontId="0" fillId="0" borderId="0" xfId="0" applyFill="1"/>
    <xf numFmtId="0" fontId="24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E68D-9D86-4F2F-83DA-51D206D7A046}">
  <dimension ref="A1:H22"/>
  <sheetViews>
    <sheetView topLeftCell="A7" workbookViewId="0">
      <selection activeCell="I25" sqref="I25"/>
    </sheetView>
  </sheetViews>
  <sheetFormatPr defaultRowHeight="14.25"/>
  <cols>
    <col min="1" max="1" width="12.125" customWidth="1"/>
    <col min="3" max="3" width="13" customWidth="1"/>
  </cols>
  <sheetData>
    <row r="1" spans="1:3" ht="15">
      <c r="A1" s="7" t="s">
        <v>102</v>
      </c>
    </row>
    <row r="2" spans="1:3" ht="15">
      <c r="A2" s="7" t="s">
        <v>103</v>
      </c>
    </row>
    <row r="3" spans="1:3" ht="15">
      <c r="A3" s="7" t="s">
        <v>104</v>
      </c>
    </row>
    <row r="4" spans="1:3" ht="15">
      <c r="A4" s="7"/>
    </row>
    <row r="5" spans="1:3" ht="15">
      <c r="A5" s="7" t="s">
        <v>105</v>
      </c>
    </row>
    <row r="6" spans="1:3" ht="15">
      <c r="B6" s="7"/>
    </row>
    <row r="7" spans="1:3" ht="15">
      <c r="B7" s="7"/>
    </row>
    <row r="9" spans="1:3" s="1" customFormat="1" ht="15">
      <c r="A9" s="1" t="s">
        <v>1</v>
      </c>
      <c r="B9" s="1" t="s">
        <v>0</v>
      </c>
      <c r="C9" s="1" t="s">
        <v>2</v>
      </c>
    </row>
    <row r="10" spans="1:3" ht="15">
      <c r="A10" t="s">
        <v>3</v>
      </c>
      <c r="B10" s="10" t="s">
        <v>114</v>
      </c>
      <c r="C10" t="s">
        <v>121</v>
      </c>
    </row>
    <row r="11" spans="1:3" ht="15">
      <c r="A11" t="s">
        <v>3</v>
      </c>
      <c r="B11" s="10" t="s">
        <v>106</v>
      </c>
      <c r="C11" t="s">
        <v>122</v>
      </c>
    </row>
    <row r="12" spans="1:3" ht="15">
      <c r="A12" s="14" t="s">
        <v>97</v>
      </c>
      <c r="B12" s="10" t="s">
        <v>119</v>
      </c>
      <c r="C12" t="s">
        <v>120</v>
      </c>
    </row>
    <row r="13" spans="1:3" ht="15">
      <c r="A13" s="14" t="s">
        <v>97</v>
      </c>
      <c r="B13" s="10" t="s">
        <v>130</v>
      </c>
      <c r="C13" t="s">
        <v>129</v>
      </c>
    </row>
    <row r="14" spans="1:3">
      <c r="A14" s="14" t="s">
        <v>97</v>
      </c>
      <c r="B14" s="9" t="s">
        <v>108</v>
      </c>
      <c r="C14" t="s">
        <v>124</v>
      </c>
    </row>
    <row r="15" spans="1:3">
      <c r="A15" s="14" t="s">
        <v>97</v>
      </c>
      <c r="B15" s="9" t="s">
        <v>109</v>
      </c>
      <c r="C15" t="s">
        <v>125</v>
      </c>
    </row>
    <row r="16" spans="1:3">
      <c r="A16" s="14" t="s">
        <v>97</v>
      </c>
      <c r="B16" s="9" t="s">
        <v>118</v>
      </c>
      <c r="C16" t="s">
        <v>126</v>
      </c>
    </row>
    <row r="17" spans="1:8">
      <c r="A17" s="14" t="s">
        <v>97</v>
      </c>
      <c r="B17" s="12" t="s">
        <v>110</v>
      </c>
      <c r="C17" s="11" t="s">
        <v>127</v>
      </c>
    </row>
    <row r="18" spans="1:8">
      <c r="A18" s="13" t="s">
        <v>97</v>
      </c>
      <c r="B18" s="13" t="s">
        <v>115</v>
      </c>
      <c r="C18" s="13" t="s">
        <v>116</v>
      </c>
      <c r="D18" s="13"/>
      <c r="E18" s="13"/>
      <c r="F18" s="8"/>
      <c r="G18" s="8"/>
      <c r="H18" s="8"/>
    </row>
    <row r="19" spans="1:8" ht="15">
      <c r="A19" s="8" t="s">
        <v>97</v>
      </c>
      <c r="B19" s="15" t="s">
        <v>117</v>
      </c>
      <c r="C19" s="8" t="s">
        <v>123</v>
      </c>
    </row>
    <row r="20" spans="1:8">
      <c r="A20" s="8" t="s">
        <v>97</v>
      </c>
      <c r="B20" s="8"/>
      <c r="C20" s="8" t="s">
        <v>128</v>
      </c>
      <c r="D20" s="8"/>
      <c r="E20" s="8"/>
      <c r="F20" s="8"/>
      <c r="G20" s="8"/>
      <c r="H20" s="8"/>
    </row>
    <row r="22" spans="1:8">
      <c r="A22" t="s">
        <v>98</v>
      </c>
      <c r="B22" t="s">
        <v>107</v>
      </c>
      <c r="C22" t="s">
        <v>99</v>
      </c>
    </row>
  </sheetData>
  <autoFilter ref="A9:C9" xr:uid="{9A11E68D-9D86-4F2F-83DA-51D206D7A046}">
    <sortState xmlns:xlrd2="http://schemas.microsoft.com/office/spreadsheetml/2017/richdata2" ref="A10:C21">
      <sortCondition descending="1" ref="A9"/>
    </sortState>
  </autoFilter>
  <hyperlinks>
    <hyperlink ref="B17" location="q_cap!A1" display="q_cap" xr:uid="{DC17FE99-9652-45B4-9C2B-74842A7A1EC4}"/>
    <hyperlink ref="B12" location="'c'!A1" display="c" xr:uid="{B1157EF7-E53F-4212-9415-464A8AFCB393}"/>
    <hyperlink ref="B10" location="d!A1" display="d" xr:uid="{951D0F48-256A-45FC-A365-3D744EE1CE5B}"/>
    <hyperlink ref="B11" location="i!A1" display="i" xr:uid="{37E64547-FAD5-4AA1-8C3B-F29640D0C8BD}"/>
    <hyperlink ref="B13" location="l!A1" display="l" xr:uid="{66959305-AD7A-481F-8E8A-67A975FC716C}"/>
    <hyperlink ref="B19" location="oc!A1" display="oc" xr:uid="{E56F307A-C5A9-482F-8988-1BA5873E49B1}"/>
    <hyperlink ref="B14" location="q!A1" display="q" xr:uid="{DE2DD651-C25B-40FD-B122-428C4ACD3610}"/>
    <hyperlink ref="B15" location="qh!A1" display="qh" xr:uid="{0C2596FB-0D47-4E02-8FA3-B733688F8A23}"/>
    <hyperlink ref="B16" location="qe!A1" display="qe" xr:uid="{9D549276-5741-443E-8739-3B6F58E35F65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26A1-A281-490F-BA30-1FB8D9874DCE}">
  <dimension ref="A1:A3"/>
  <sheetViews>
    <sheetView workbookViewId="0">
      <selection activeCell="E18" sqref="E18"/>
    </sheetView>
  </sheetViews>
  <sheetFormatPr defaultRowHeight="14.25"/>
  <cols>
    <col min="1" max="1" width="15.875" customWidth="1"/>
  </cols>
  <sheetData>
    <row r="1" spans="1:1">
      <c r="A1" t="s">
        <v>111</v>
      </c>
    </row>
    <row r="2" spans="1:1">
      <c r="A2" t="s">
        <v>112</v>
      </c>
    </row>
    <row r="3" spans="1:1">
      <c r="A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9AD7-DC75-4EB1-A981-A249B6521E01}">
  <dimension ref="A1:A29"/>
  <sheetViews>
    <sheetView workbookViewId="0">
      <selection activeCell="E14" sqref="E14"/>
    </sheetView>
  </sheetViews>
  <sheetFormatPr defaultRowHeight="14.25"/>
  <cols>
    <col min="1" max="1" width="21.125" customWidth="1"/>
    <col min="2" max="2" width="30.25" customWidth="1"/>
  </cols>
  <sheetData>
    <row r="1" spans="1:1">
      <c r="A1" t="s">
        <v>29</v>
      </c>
    </row>
    <row r="2" spans="1:1">
      <c r="A2" t="s">
        <v>34</v>
      </c>
    </row>
    <row r="3" spans="1:1">
      <c r="A3" t="s">
        <v>36</v>
      </c>
    </row>
    <row r="4" spans="1:1">
      <c r="A4" t="s">
        <v>38</v>
      </c>
    </row>
    <row r="5" spans="1:1">
      <c r="A5" t="s">
        <v>40</v>
      </c>
    </row>
    <row r="6" spans="1:1">
      <c r="A6" t="s">
        <v>42</v>
      </c>
    </row>
    <row r="7" spans="1:1">
      <c r="A7" t="s">
        <v>44</v>
      </c>
    </row>
    <row r="8" spans="1:1">
      <c r="A8" t="s">
        <v>46</v>
      </c>
    </row>
    <row r="9" spans="1:1">
      <c r="A9" t="s">
        <v>48</v>
      </c>
    </row>
    <row r="10" spans="1:1">
      <c r="A10" t="s">
        <v>50</v>
      </c>
    </row>
    <row r="11" spans="1:1">
      <c r="A11" t="s">
        <v>52</v>
      </c>
    </row>
    <row r="12" spans="1:1">
      <c r="A12" t="s">
        <v>56</v>
      </c>
    </row>
    <row r="13" spans="1:1">
      <c r="A13" t="s">
        <v>59</v>
      </c>
    </row>
    <row r="14" spans="1:1">
      <c r="A14" t="s">
        <v>62</v>
      </c>
    </row>
    <row r="15" spans="1:1">
      <c r="A15" t="s">
        <v>64</v>
      </c>
    </row>
    <row r="16" spans="1:1">
      <c r="A16" t="s">
        <v>66</v>
      </c>
    </row>
    <row r="17" spans="1:1">
      <c r="A17" t="s">
        <v>68</v>
      </c>
    </row>
    <row r="18" spans="1:1">
      <c r="A18" t="s">
        <v>70</v>
      </c>
    </row>
    <row r="19" spans="1:1">
      <c r="A19" t="s">
        <v>72</v>
      </c>
    </row>
    <row r="20" spans="1:1">
      <c r="A20" t="s">
        <v>74</v>
      </c>
    </row>
    <row r="21" spans="1:1">
      <c r="A21" t="s">
        <v>76</v>
      </c>
    </row>
    <row r="22" spans="1:1">
      <c r="A22" t="s">
        <v>78</v>
      </c>
    </row>
    <row r="23" spans="1:1">
      <c r="A23" t="s">
        <v>80</v>
      </c>
    </row>
    <row r="24" spans="1:1">
      <c r="A24" t="s">
        <v>82</v>
      </c>
    </row>
    <row r="25" spans="1:1">
      <c r="A25" t="s">
        <v>87</v>
      </c>
    </row>
    <row r="26" spans="1:1">
      <c r="A26" t="s">
        <v>89</v>
      </c>
    </row>
    <row r="27" spans="1:1">
      <c r="A27" t="s">
        <v>91</v>
      </c>
    </row>
    <row r="28" spans="1:1">
      <c r="A28" t="s">
        <v>93</v>
      </c>
    </row>
    <row r="29" spans="1:1">
      <c r="A2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0BD7-2E1C-40B6-9E73-AFEB36F8EAC0}">
  <dimension ref="A1:D30"/>
  <sheetViews>
    <sheetView workbookViewId="0">
      <selection activeCell="L27" sqref="L27"/>
    </sheetView>
  </sheetViews>
  <sheetFormatPr defaultRowHeight="14.25"/>
  <cols>
    <col min="1" max="1" width="21.125" customWidth="1"/>
    <col min="2" max="2" width="10" customWidth="1"/>
    <col min="3" max="3" width="18.875" customWidth="1"/>
    <col min="4" max="4" width="15.5" customWidth="1"/>
  </cols>
  <sheetData>
    <row r="1" spans="1:4">
      <c r="B1" s="3" t="s">
        <v>111</v>
      </c>
      <c r="C1" s="4" t="s">
        <v>112</v>
      </c>
      <c r="D1" s="5" t="s">
        <v>113</v>
      </c>
    </row>
    <row r="2" spans="1:4">
      <c r="A2" s="3" t="s">
        <v>29</v>
      </c>
      <c r="B2">
        <v>1</v>
      </c>
      <c r="C2">
        <v>0</v>
      </c>
      <c r="D2">
        <v>0</v>
      </c>
    </row>
    <row r="3" spans="1:4">
      <c r="A3" s="3" t="s">
        <v>34</v>
      </c>
      <c r="B3">
        <v>1</v>
      </c>
      <c r="C3">
        <v>0</v>
      </c>
      <c r="D3">
        <v>0</v>
      </c>
    </row>
    <row r="4" spans="1:4">
      <c r="A4" s="3" t="s">
        <v>36</v>
      </c>
      <c r="B4">
        <v>1</v>
      </c>
      <c r="C4">
        <v>0</v>
      </c>
      <c r="D4">
        <v>0</v>
      </c>
    </row>
    <row r="5" spans="1:4">
      <c r="A5" s="3" t="s">
        <v>38</v>
      </c>
      <c r="B5">
        <v>1</v>
      </c>
      <c r="C5">
        <v>0</v>
      </c>
      <c r="D5">
        <v>0</v>
      </c>
    </row>
    <row r="6" spans="1:4">
      <c r="A6" s="3" t="s">
        <v>40</v>
      </c>
      <c r="B6">
        <v>1</v>
      </c>
      <c r="C6">
        <v>0</v>
      </c>
      <c r="D6">
        <v>0</v>
      </c>
    </row>
    <row r="7" spans="1:4">
      <c r="A7" s="3" t="s">
        <v>42</v>
      </c>
      <c r="B7">
        <v>1</v>
      </c>
      <c r="C7">
        <v>0</v>
      </c>
      <c r="D7">
        <v>0</v>
      </c>
    </row>
    <row r="8" spans="1:4">
      <c r="A8" s="3" t="s">
        <v>44</v>
      </c>
      <c r="B8">
        <v>1</v>
      </c>
      <c r="C8">
        <v>0</v>
      </c>
      <c r="D8">
        <v>0</v>
      </c>
    </row>
    <row r="9" spans="1:4">
      <c r="A9" s="3" t="s">
        <v>46</v>
      </c>
      <c r="B9">
        <v>1</v>
      </c>
      <c r="C9">
        <v>0</v>
      </c>
      <c r="D9">
        <v>0</v>
      </c>
    </row>
    <row r="10" spans="1:4">
      <c r="A10" s="3" t="s">
        <v>48</v>
      </c>
      <c r="B10">
        <v>1</v>
      </c>
      <c r="C10">
        <v>0</v>
      </c>
      <c r="D10">
        <v>0</v>
      </c>
    </row>
    <row r="11" spans="1:4">
      <c r="A11" s="3" t="s">
        <v>50</v>
      </c>
      <c r="B11">
        <v>1</v>
      </c>
      <c r="C11">
        <v>0</v>
      </c>
      <c r="D11">
        <v>0</v>
      </c>
    </row>
    <row r="12" spans="1:4">
      <c r="A12" s="3" t="s">
        <v>52</v>
      </c>
      <c r="B12">
        <v>1</v>
      </c>
      <c r="C12">
        <v>0</v>
      </c>
      <c r="D12">
        <v>0</v>
      </c>
    </row>
    <row r="13" spans="1:4">
      <c r="A13" s="4" t="s">
        <v>56</v>
      </c>
      <c r="B13">
        <v>0</v>
      </c>
      <c r="C13">
        <v>1</v>
      </c>
      <c r="D13">
        <v>0</v>
      </c>
    </row>
    <row r="14" spans="1:4">
      <c r="A14" s="4" t="s">
        <v>59</v>
      </c>
      <c r="B14">
        <v>0</v>
      </c>
      <c r="C14">
        <v>1</v>
      </c>
      <c r="D14">
        <v>0</v>
      </c>
    </row>
    <row r="15" spans="1:4">
      <c r="A15" s="4" t="s">
        <v>62</v>
      </c>
      <c r="B15">
        <v>0</v>
      </c>
      <c r="C15">
        <v>1</v>
      </c>
      <c r="D15">
        <v>0</v>
      </c>
    </row>
    <row r="16" spans="1:4">
      <c r="A16" s="4" t="s">
        <v>64</v>
      </c>
      <c r="B16">
        <v>0</v>
      </c>
      <c r="C16">
        <v>1</v>
      </c>
      <c r="D16">
        <v>0</v>
      </c>
    </row>
    <row r="17" spans="1:4">
      <c r="A17" s="4" t="s">
        <v>66</v>
      </c>
      <c r="B17">
        <v>0</v>
      </c>
      <c r="C17">
        <v>1</v>
      </c>
      <c r="D17">
        <v>0</v>
      </c>
    </row>
    <row r="18" spans="1:4">
      <c r="A18" s="4" t="s">
        <v>68</v>
      </c>
      <c r="B18">
        <v>0</v>
      </c>
      <c r="C18">
        <v>1</v>
      </c>
      <c r="D18">
        <v>0</v>
      </c>
    </row>
    <row r="19" spans="1:4">
      <c r="A19" s="4" t="s">
        <v>70</v>
      </c>
      <c r="B19">
        <v>0</v>
      </c>
      <c r="C19">
        <v>1</v>
      </c>
      <c r="D19">
        <v>0</v>
      </c>
    </row>
    <row r="20" spans="1:4">
      <c r="A20" s="4" t="s">
        <v>72</v>
      </c>
      <c r="B20">
        <v>0</v>
      </c>
      <c r="C20">
        <v>1</v>
      </c>
      <c r="D20">
        <v>0</v>
      </c>
    </row>
    <row r="21" spans="1:4">
      <c r="A21" s="4" t="s">
        <v>74</v>
      </c>
      <c r="B21">
        <v>0</v>
      </c>
      <c r="C21">
        <v>1</v>
      </c>
      <c r="D21">
        <v>0</v>
      </c>
    </row>
    <row r="22" spans="1:4">
      <c r="A22" s="4" t="s">
        <v>76</v>
      </c>
      <c r="B22">
        <v>0</v>
      </c>
      <c r="C22">
        <v>1</v>
      </c>
      <c r="D22">
        <v>0</v>
      </c>
    </row>
    <row r="23" spans="1:4">
      <c r="A23" s="4" t="s">
        <v>78</v>
      </c>
      <c r="B23">
        <v>0</v>
      </c>
      <c r="C23">
        <v>1</v>
      </c>
      <c r="D23">
        <v>0</v>
      </c>
    </row>
    <row r="24" spans="1:4">
      <c r="A24" s="4" t="s">
        <v>80</v>
      </c>
      <c r="B24">
        <v>0</v>
      </c>
      <c r="C24">
        <v>1</v>
      </c>
      <c r="D24">
        <v>0</v>
      </c>
    </row>
    <row r="25" spans="1:4">
      <c r="A25" s="4" t="s">
        <v>82</v>
      </c>
      <c r="B25">
        <v>0</v>
      </c>
      <c r="C25">
        <v>1</v>
      </c>
      <c r="D25">
        <v>0</v>
      </c>
    </row>
    <row r="26" spans="1:4">
      <c r="A26" s="5" t="s">
        <v>87</v>
      </c>
      <c r="B26">
        <v>0</v>
      </c>
      <c r="C26">
        <v>0</v>
      </c>
      <c r="D26">
        <v>1</v>
      </c>
    </row>
    <row r="27" spans="1:4">
      <c r="A27" s="5" t="s">
        <v>89</v>
      </c>
      <c r="B27">
        <v>0</v>
      </c>
      <c r="C27">
        <v>0</v>
      </c>
      <c r="D27">
        <v>1</v>
      </c>
    </row>
    <row r="28" spans="1:4">
      <c r="A28" s="5" t="s">
        <v>91</v>
      </c>
      <c r="B28">
        <v>0</v>
      </c>
      <c r="C28">
        <v>0</v>
      </c>
      <c r="D28">
        <v>1</v>
      </c>
    </row>
    <row r="29" spans="1:4">
      <c r="A29" s="5" t="s">
        <v>93</v>
      </c>
      <c r="B29">
        <v>0</v>
      </c>
      <c r="C29">
        <v>0</v>
      </c>
      <c r="D29">
        <v>1</v>
      </c>
    </row>
    <row r="30" spans="1:4">
      <c r="A30" s="5" t="s">
        <v>95</v>
      </c>
      <c r="B30">
        <v>0</v>
      </c>
      <c r="C30">
        <v>0</v>
      </c>
      <c r="D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3B8E-CEFC-41DB-91CF-E18A52AA7FEE}">
  <dimension ref="A1:D30"/>
  <sheetViews>
    <sheetView workbookViewId="0">
      <selection activeCell="J19" sqref="J19"/>
    </sheetView>
  </sheetViews>
  <sheetFormatPr defaultRowHeight="14.25"/>
  <cols>
    <col min="1" max="1" width="21.125" customWidth="1"/>
    <col min="3" max="3" width="17.125" customWidth="1"/>
    <col min="4" max="4" width="12.125" customWidth="1"/>
  </cols>
  <sheetData>
    <row r="1" spans="1:4">
      <c r="B1" s="3" t="s">
        <v>111</v>
      </c>
      <c r="C1" s="4" t="s">
        <v>112</v>
      </c>
      <c r="D1" s="5" t="s">
        <v>113</v>
      </c>
    </row>
    <row r="2" spans="1:4">
      <c r="A2" s="3" t="s">
        <v>29</v>
      </c>
      <c r="B2" s="8"/>
      <c r="C2">
        <v>0</v>
      </c>
      <c r="D2">
        <v>0</v>
      </c>
    </row>
    <row r="3" spans="1:4">
      <c r="A3" s="3" t="s">
        <v>34</v>
      </c>
      <c r="B3" s="8"/>
      <c r="C3">
        <v>1</v>
      </c>
      <c r="D3">
        <v>1</v>
      </c>
    </row>
    <row r="4" spans="1:4">
      <c r="A4" s="3" t="s">
        <v>36</v>
      </c>
      <c r="B4" s="8"/>
      <c r="C4">
        <v>1</v>
      </c>
      <c r="D4">
        <v>1</v>
      </c>
    </row>
    <row r="5" spans="1:4">
      <c r="A5" s="3" t="s">
        <v>38</v>
      </c>
      <c r="B5" s="8"/>
      <c r="C5">
        <v>1</v>
      </c>
      <c r="D5">
        <v>1</v>
      </c>
    </row>
    <row r="6" spans="1:4">
      <c r="A6" s="3" t="s">
        <v>40</v>
      </c>
      <c r="B6" s="8"/>
      <c r="C6">
        <v>1</v>
      </c>
      <c r="D6">
        <v>1</v>
      </c>
    </row>
    <row r="7" spans="1:4">
      <c r="A7" s="3" t="s">
        <v>42</v>
      </c>
      <c r="B7" s="8"/>
      <c r="C7">
        <v>1</v>
      </c>
      <c r="D7">
        <v>1</v>
      </c>
    </row>
    <row r="8" spans="1:4">
      <c r="A8" s="3" t="s">
        <v>44</v>
      </c>
      <c r="B8" s="8"/>
      <c r="C8">
        <v>1</v>
      </c>
      <c r="D8">
        <v>1</v>
      </c>
    </row>
    <row r="9" spans="1:4">
      <c r="A9" s="3" t="s">
        <v>46</v>
      </c>
      <c r="B9" s="8"/>
      <c r="C9">
        <v>1</v>
      </c>
      <c r="D9">
        <v>1</v>
      </c>
    </row>
    <row r="10" spans="1:4">
      <c r="A10" s="3" t="s">
        <v>48</v>
      </c>
      <c r="B10" s="8"/>
      <c r="C10">
        <v>1</v>
      </c>
      <c r="D10">
        <v>1</v>
      </c>
    </row>
    <row r="11" spans="1:4">
      <c r="A11" s="3" t="s">
        <v>50</v>
      </c>
      <c r="B11" s="8"/>
      <c r="C11">
        <v>1</v>
      </c>
      <c r="D11">
        <v>1</v>
      </c>
    </row>
    <row r="12" spans="1:4">
      <c r="A12" s="3" t="s">
        <v>52</v>
      </c>
      <c r="B12" s="8"/>
      <c r="C12">
        <v>1</v>
      </c>
      <c r="D12">
        <v>1</v>
      </c>
    </row>
    <row r="13" spans="1:4">
      <c r="A13" s="4" t="s">
        <v>56</v>
      </c>
      <c r="B13">
        <v>0</v>
      </c>
      <c r="C13" s="8"/>
      <c r="D13">
        <v>0</v>
      </c>
    </row>
    <row r="14" spans="1:4">
      <c r="A14" s="4" t="s">
        <v>59</v>
      </c>
      <c r="B14">
        <v>0</v>
      </c>
      <c r="C14" s="8"/>
      <c r="D14">
        <v>0</v>
      </c>
    </row>
    <row r="15" spans="1:4">
      <c r="A15" s="4" t="s">
        <v>62</v>
      </c>
      <c r="B15">
        <v>1</v>
      </c>
      <c r="C15" s="8"/>
      <c r="D15">
        <v>1</v>
      </c>
    </row>
    <row r="16" spans="1:4">
      <c r="A16" s="4" t="s">
        <v>64</v>
      </c>
      <c r="B16">
        <v>1</v>
      </c>
      <c r="C16" s="8"/>
      <c r="D16">
        <v>1</v>
      </c>
    </row>
    <row r="17" spans="1:4">
      <c r="A17" s="4" t="s">
        <v>66</v>
      </c>
      <c r="B17">
        <v>1</v>
      </c>
      <c r="C17" s="8"/>
      <c r="D17">
        <v>1</v>
      </c>
    </row>
    <row r="18" spans="1:4">
      <c r="A18" s="4" t="s">
        <v>68</v>
      </c>
      <c r="B18">
        <v>1</v>
      </c>
      <c r="C18" s="8"/>
      <c r="D18">
        <v>1</v>
      </c>
    </row>
    <row r="19" spans="1:4">
      <c r="A19" s="4" t="s">
        <v>70</v>
      </c>
      <c r="B19">
        <v>1</v>
      </c>
      <c r="C19" s="8"/>
      <c r="D19">
        <v>1</v>
      </c>
    </row>
    <row r="20" spans="1:4">
      <c r="A20" s="4" t="s">
        <v>72</v>
      </c>
      <c r="B20">
        <v>1</v>
      </c>
      <c r="C20" s="8"/>
      <c r="D20">
        <v>1</v>
      </c>
    </row>
    <row r="21" spans="1:4">
      <c r="A21" s="4" t="s">
        <v>74</v>
      </c>
      <c r="B21">
        <v>1</v>
      </c>
      <c r="C21" s="8"/>
      <c r="D21">
        <v>1</v>
      </c>
    </row>
    <row r="22" spans="1:4">
      <c r="A22" s="4" t="s">
        <v>76</v>
      </c>
      <c r="B22">
        <v>1</v>
      </c>
      <c r="C22" s="8"/>
      <c r="D22">
        <v>1</v>
      </c>
    </row>
    <row r="23" spans="1:4">
      <c r="A23" s="4" t="s">
        <v>78</v>
      </c>
      <c r="B23">
        <v>1</v>
      </c>
      <c r="C23" s="8"/>
      <c r="D23">
        <v>1</v>
      </c>
    </row>
    <row r="24" spans="1:4">
      <c r="A24" s="4" t="s">
        <v>80</v>
      </c>
      <c r="B24">
        <v>1</v>
      </c>
      <c r="C24" s="8"/>
      <c r="D24">
        <v>1</v>
      </c>
    </row>
    <row r="25" spans="1:4">
      <c r="A25" s="4" t="s">
        <v>82</v>
      </c>
      <c r="B25">
        <v>1</v>
      </c>
      <c r="C25" s="8"/>
      <c r="D25">
        <v>1</v>
      </c>
    </row>
    <row r="26" spans="1:4">
      <c r="A26" s="5" t="s">
        <v>87</v>
      </c>
      <c r="B26">
        <v>1</v>
      </c>
      <c r="C26">
        <v>1</v>
      </c>
      <c r="D26" s="8"/>
    </row>
    <row r="27" spans="1:4">
      <c r="A27" s="5" t="s">
        <v>89</v>
      </c>
      <c r="B27">
        <v>1</v>
      </c>
      <c r="C27">
        <v>1</v>
      </c>
      <c r="D27" s="8"/>
    </row>
    <row r="28" spans="1:4">
      <c r="A28" s="5" t="s">
        <v>91</v>
      </c>
      <c r="B28">
        <v>1</v>
      </c>
      <c r="C28">
        <v>1</v>
      </c>
      <c r="D28" s="8"/>
    </row>
    <row r="29" spans="1:4">
      <c r="A29" s="5" t="s">
        <v>93</v>
      </c>
      <c r="B29">
        <v>1</v>
      </c>
      <c r="C29">
        <v>1</v>
      </c>
      <c r="D29" s="8"/>
    </row>
    <row r="30" spans="1:4">
      <c r="A30" s="5" t="s">
        <v>95</v>
      </c>
      <c r="B30">
        <v>1</v>
      </c>
      <c r="C30">
        <v>1</v>
      </c>
      <c r="D3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5A40-4A7A-4F2B-A428-0C78BA54183C}">
  <dimension ref="A1:B29"/>
  <sheetViews>
    <sheetView workbookViewId="0">
      <selection sqref="A1:XFD1"/>
    </sheetView>
  </sheetViews>
  <sheetFormatPr defaultRowHeight="14.25"/>
  <cols>
    <col min="1" max="1" width="18.375" customWidth="1"/>
  </cols>
  <sheetData>
    <row r="1" spans="1:2">
      <c r="A1" t="s">
        <v>29</v>
      </c>
      <c r="B1">
        <v>0.8</v>
      </c>
    </row>
    <row r="2" spans="1:2">
      <c r="A2" t="s">
        <v>34</v>
      </c>
      <c r="B2">
        <v>1.44</v>
      </c>
    </row>
    <row r="3" spans="1:2">
      <c r="A3" t="s">
        <v>36</v>
      </c>
      <c r="B3">
        <v>5.19</v>
      </c>
    </row>
    <row r="4" spans="1:2">
      <c r="A4" t="s">
        <v>38</v>
      </c>
      <c r="B4">
        <v>0.56999999999999995</v>
      </c>
    </row>
    <row r="5" spans="1:2">
      <c r="A5" t="s">
        <v>40</v>
      </c>
      <c r="B5">
        <v>3.14</v>
      </c>
    </row>
    <row r="6" spans="1:2">
      <c r="A6" t="s">
        <v>42</v>
      </c>
      <c r="B6">
        <v>1.78</v>
      </c>
    </row>
    <row r="7" spans="1:2">
      <c r="A7" t="s">
        <v>44</v>
      </c>
      <c r="B7">
        <v>0.46</v>
      </c>
    </row>
    <row r="8" spans="1:2">
      <c r="A8" t="s">
        <v>46</v>
      </c>
      <c r="B8">
        <v>1.34</v>
      </c>
    </row>
    <row r="9" spans="1:2">
      <c r="A9" t="s">
        <v>48</v>
      </c>
      <c r="B9">
        <v>0.82</v>
      </c>
    </row>
    <row r="10" spans="1:2">
      <c r="A10" t="s">
        <v>50</v>
      </c>
      <c r="B10">
        <v>0.61</v>
      </c>
    </row>
    <row r="11" spans="1:2">
      <c r="A11" t="s">
        <v>52</v>
      </c>
      <c r="B11">
        <v>0.57999999999999996</v>
      </c>
    </row>
    <row r="12" spans="1:2">
      <c r="A12" t="s">
        <v>56</v>
      </c>
      <c r="B12">
        <v>3.56</v>
      </c>
    </row>
    <row r="13" spans="1:2">
      <c r="A13" t="s">
        <v>59</v>
      </c>
      <c r="B13">
        <v>0.14000000000000001</v>
      </c>
    </row>
    <row r="14" spans="1:2">
      <c r="A14" t="s">
        <v>62</v>
      </c>
      <c r="B14">
        <v>0.14000000000000001</v>
      </c>
    </row>
    <row r="15" spans="1:2">
      <c r="A15" t="s">
        <v>64</v>
      </c>
      <c r="B15">
        <v>0.14000000000000001</v>
      </c>
    </row>
    <row r="16" spans="1:2">
      <c r="A16" t="s">
        <v>66</v>
      </c>
      <c r="B16">
        <v>0.14000000000000001</v>
      </c>
    </row>
    <row r="17" spans="1:2">
      <c r="A17" t="s">
        <v>68</v>
      </c>
      <c r="B17">
        <v>0.14000000000000001</v>
      </c>
    </row>
    <row r="18" spans="1:2">
      <c r="A18" t="s">
        <v>70</v>
      </c>
      <c r="B18">
        <v>3.29</v>
      </c>
    </row>
    <row r="19" spans="1:2">
      <c r="A19" t="s">
        <v>72</v>
      </c>
      <c r="B19">
        <v>3.29</v>
      </c>
    </row>
    <row r="20" spans="1:2">
      <c r="A20" t="s">
        <v>74</v>
      </c>
      <c r="B20">
        <v>3.29</v>
      </c>
    </row>
    <row r="21" spans="1:2">
      <c r="A21" t="s">
        <v>76</v>
      </c>
      <c r="B21">
        <v>1.32</v>
      </c>
    </row>
    <row r="22" spans="1:2">
      <c r="A22" t="s">
        <v>78</v>
      </c>
      <c r="B22">
        <v>1.36</v>
      </c>
    </row>
    <row r="23" spans="1:2">
      <c r="A23" t="s">
        <v>80</v>
      </c>
      <c r="B23">
        <v>0.99</v>
      </c>
    </row>
    <row r="24" spans="1:2">
      <c r="A24" t="s">
        <v>82</v>
      </c>
      <c r="B24">
        <v>0.99</v>
      </c>
    </row>
    <row r="25" spans="1:2">
      <c r="A25" t="s">
        <v>87</v>
      </c>
      <c r="B25">
        <v>0.42</v>
      </c>
    </row>
    <row r="26" spans="1:2">
      <c r="A26" t="s">
        <v>89</v>
      </c>
      <c r="B26">
        <v>0.37</v>
      </c>
    </row>
    <row r="27" spans="1:2">
      <c r="A27" t="s">
        <v>91</v>
      </c>
      <c r="B27">
        <v>0.66</v>
      </c>
    </row>
    <row r="28" spans="1:2">
      <c r="A28" t="s">
        <v>93</v>
      </c>
      <c r="B28">
        <v>0.81</v>
      </c>
    </row>
    <row r="29" spans="1:2">
      <c r="A29" t="s">
        <v>95</v>
      </c>
      <c r="B29">
        <v>1.2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57AD-B672-4F96-9035-BF160F37C072}">
  <dimension ref="A1:B3"/>
  <sheetViews>
    <sheetView workbookViewId="0">
      <selection activeCell="N17" sqref="N17"/>
    </sheetView>
  </sheetViews>
  <sheetFormatPr defaultRowHeight="14.25"/>
  <cols>
    <col min="1" max="1" width="16.25" customWidth="1"/>
    <col min="2" max="2" width="13.625" customWidth="1"/>
  </cols>
  <sheetData>
    <row r="1" spans="1:2">
      <c r="A1" s="2" t="s">
        <v>111</v>
      </c>
      <c r="B1">
        <v>5.1851851851851851</v>
      </c>
    </row>
    <row r="2" spans="1:2">
      <c r="A2" s="2" t="s">
        <v>112</v>
      </c>
      <c r="B2">
        <v>4.8148148148148149</v>
      </c>
    </row>
    <row r="3" spans="1:2">
      <c r="A3" s="2" t="s">
        <v>113</v>
      </c>
      <c r="B3">
        <v>0.73148148148148151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9A90-00B2-4D61-A5D0-EDB1157CD788}">
  <dimension ref="A1:B29"/>
  <sheetViews>
    <sheetView workbookViewId="0">
      <selection activeCell="H16" sqref="H16"/>
    </sheetView>
  </sheetViews>
  <sheetFormatPr defaultRowHeight="14.25"/>
  <cols>
    <col min="1" max="1" width="16.875" customWidth="1"/>
  </cols>
  <sheetData>
    <row r="1" spans="1:2">
      <c r="A1" t="s">
        <v>29</v>
      </c>
      <c r="B1">
        <v>8.0000000000000016E-2</v>
      </c>
    </row>
    <row r="2" spans="1:2">
      <c r="A2" t="s">
        <v>34</v>
      </c>
      <c r="B2">
        <v>0.14399999999999999</v>
      </c>
    </row>
    <row r="3" spans="1:2">
      <c r="A3" t="s">
        <v>36</v>
      </c>
      <c r="B3">
        <v>0.51900000000000002</v>
      </c>
    </row>
    <row r="4" spans="1:2">
      <c r="A4" t="s">
        <v>38</v>
      </c>
      <c r="B4">
        <v>5.6999999999999995E-2</v>
      </c>
    </row>
    <row r="5" spans="1:2">
      <c r="A5" t="s">
        <v>40</v>
      </c>
      <c r="B5">
        <v>0.31400000000000006</v>
      </c>
    </row>
    <row r="6" spans="1:2">
      <c r="A6" t="s">
        <v>42</v>
      </c>
      <c r="B6">
        <v>0.17800000000000002</v>
      </c>
    </row>
    <row r="7" spans="1:2">
      <c r="A7" t="s">
        <v>44</v>
      </c>
      <c r="B7">
        <v>4.6000000000000006E-2</v>
      </c>
    </row>
    <row r="8" spans="1:2">
      <c r="A8" t="s">
        <v>46</v>
      </c>
      <c r="B8">
        <v>0.13400000000000001</v>
      </c>
    </row>
    <row r="9" spans="1:2">
      <c r="A9" t="s">
        <v>48</v>
      </c>
      <c r="B9">
        <v>8.2000000000000003E-2</v>
      </c>
    </row>
    <row r="10" spans="1:2">
      <c r="A10" t="s">
        <v>50</v>
      </c>
      <c r="B10">
        <v>6.0999999999999999E-2</v>
      </c>
    </row>
    <row r="11" spans="1:2">
      <c r="A11" t="s">
        <v>52</v>
      </c>
      <c r="B11">
        <v>5.7999999999999996E-2</v>
      </c>
    </row>
    <row r="12" spans="1:2">
      <c r="A12" t="s">
        <v>56</v>
      </c>
      <c r="B12">
        <v>0.35600000000000004</v>
      </c>
    </row>
    <row r="13" spans="1:2">
      <c r="A13" t="s">
        <v>59</v>
      </c>
      <c r="B13">
        <v>1.4000000000000002E-2</v>
      </c>
    </row>
    <row r="14" spans="1:2">
      <c r="A14" t="s">
        <v>62</v>
      </c>
      <c r="B14">
        <v>1.4000000000000002E-2</v>
      </c>
    </row>
    <row r="15" spans="1:2">
      <c r="A15" t="s">
        <v>64</v>
      </c>
      <c r="B15">
        <v>1.4000000000000002E-2</v>
      </c>
    </row>
    <row r="16" spans="1:2">
      <c r="A16" t="s">
        <v>66</v>
      </c>
      <c r="B16">
        <v>1.4000000000000002E-2</v>
      </c>
    </row>
    <row r="17" spans="1:2">
      <c r="A17" t="s">
        <v>68</v>
      </c>
      <c r="B17">
        <v>1.4000000000000002E-2</v>
      </c>
    </row>
    <row r="18" spans="1:2">
      <c r="A18" t="s">
        <v>70</v>
      </c>
      <c r="B18">
        <v>0.32900000000000001</v>
      </c>
    </row>
    <row r="19" spans="1:2">
      <c r="A19" t="s">
        <v>72</v>
      </c>
      <c r="B19">
        <v>0.32900000000000001</v>
      </c>
    </row>
    <row r="20" spans="1:2">
      <c r="A20" t="s">
        <v>74</v>
      </c>
      <c r="B20">
        <v>0.32900000000000001</v>
      </c>
    </row>
    <row r="21" spans="1:2">
      <c r="A21" t="s">
        <v>76</v>
      </c>
      <c r="B21">
        <v>0.13200000000000001</v>
      </c>
    </row>
    <row r="22" spans="1:2">
      <c r="A22" t="s">
        <v>78</v>
      </c>
      <c r="B22">
        <v>0.13600000000000001</v>
      </c>
    </row>
    <row r="23" spans="1:2">
      <c r="A23" t="s">
        <v>80</v>
      </c>
      <c r="B23">
        <v>9.9000000000000005E-2</v>
      </c>
    </row>
    <row r="24" spans="1:2">
      <c r="A24" t="s">
        <v>82</v>
      </c>
      <c r="B24">
        <v>9.9000000000000005E-2</v>
      </c>
    </row>
    <row r="25" spans="1:2">
      <c r="A25" t="s">
        <v>87</v>
      </c>
      <c r="B25">
        <v>4.2000000000000003E-2</v>
      </c>
    </row>
    <row r="26" spans="1:2">
      <c r="A26" t="s">
        <v>89</v>
      </c>
      <c r="B26">
        <v>3.6999999999999998E-2</v>
      </c>
    </row>
    <row r="27" spans="1:2">
      <c r="A27" t="s">
        <v>91</v>
      </c>
      <c r="B27">
        <v>6.6000000000000003E-2</v>
      </c>
    </row>
    <row r="28" spans="1:2">
      <c r="A28" t="s">
        <v>93</v>
      </c>
      <c r="B28">
        <v>8.1000000000000016E-2</v>
      </c>
    </row>
    <row r="29" spans="1:2">
      <c r="A29" t="s">
        <v>95</v>
      </c>
      <c r="B29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0666-C4D3-4434-8C22-3D294058BA02}">
  <dimension ref="A1:D30"/>
  <sheetViews>
    <sheetView workbookViewId="0">
      <selection activeCell="J19" sqref="J19"/>
    </sheetView>
  </sheetViews>
  <sheetFormatPr defaultRowHeight="14.25"/>
  <cols>
    <col min="1" max="1" width="21.125" customWidth="1"/>
    <col min="3" max="3" width="17.125" customWidth="1"/>
    <col min="4" max="4" width="12.125" customWidth="1"/>
  </cols>
  <sheetData>
    <row r="1" spans="1:4">
      <c r="B1" s="3" t="s">
        <v>111</v>
      </c>
      <c r="C1" s="4" t="s">
        <v>112</v>
      </c>
      <c r="D1" s="5" t="s">
        <v>113</v>
      </c>
    </row>
    <row r="2" spans="1:4">
      <c r="A2" s="3" t="s">
        <v>29</v>
      </c>
      <c r="B2">
        <v>0.8</v>
      </c>
    </row>
    <row r="3" spans="1:4">
      <c r="A3" s="3" t="s">
        <v>34</v>
      </c>
      <c r="B3">
        <v>1.44</v>
      </c>
    </row>
    <row r="4" spans="1:4">
      <c r="A4" s="3" t="s">
        <v>36</v>
      </c>
      <c r="B4">
        <v>5.19</v>
      </c>
    </row>
    <row r="5" spans="1:4">
      <c r="A5" s="3" t="s">
        <v>38</v>
      </c>
      <c r="B5">
        <v>0.56999999999999995</v>
      </c>
    </row>
    <row r="6" spans="1:4">
      <c r="A6" s="3" t="s">
        <v>40</v>
      </c>
      <c r="B6">
        <v>3.14</v>
      </c>
    </row>
    <row r="7" spans="1:4">
      <c r="A7" s="3" t="s">
        <v>42</v>
      </c>
      <c r="B7">
        <v>1.78</v>
      </c>
    </row>
    <row r="8" spans="1:4">
      <c r="A8" s="3" t="s">
        <v>44</v>
      </c>
      <c r="B8">
        <v>0.46</v>
      </c>
    </row>
    <row r="9" spans="1:4">
      <c r="A9" s="3" t="s">
        <v>46</v>
      </c>
      <c r="B9">
        <v>1.34</v>
      </c>
    </row>
    <row r="10" spans="1:4">
      <c r="A10" s="3" t="s">
        <v>48</v>
      </c>
      <c r="B10">
        <v>0.82</v>
      </c>
    </row>
    <row r="11" spans="1:4">
      <c r="A11" s="3" t="s">
        <v>50</v>
      </c>
      <c r="B11">
        <v>0.61</v>
      </c>
    </row>
    <row r="12" spans="1:4">
      <c r="A12" s="3" t="s">
        <v>52</v>
      </c>
      <c r="B12">
        <v>0.57999999999999996</v>
      </c>
    </row>
    <row r="13" spans="1:4">
      <c r="A13" s="4" t="s">
        <v>56</v>
      </c>
      <c r="C13">
        <v>3.56</v>
      </c>
    </row>
    <row r="14" spans="1:4">
      <c r="A14" s="4" t="s">
        <v>59</v>
      </c>
      <c r="C14">
        <v>0.14000000000000001</v>
      </c>
    </row>
    <row r="15" spans="1:4">
      <c r="A15" s="4" t="s">
        <v>62</v>
      </c>
      <c r="C15">
        <v>0.14000000000000001</v>
      </c>
    </row>
    <row r="16" spans="1:4">
      <c r="A16" s="4" t="s">
        <v>64</v>
      </c>
      <c r="C16">
        <v>0.14000000000000001</v>
      </c>
    </row>
    <row r="17" spans="1:4">
      <c r="A17" s="4" t="s">
        <v>66</v>
      </c>
      <c r="C17">
        <v>0.14000000000000001</v>
      </c>
    </row>
    <row r="18" spans="1:4">
      <c r="A18" s="4" t="s">
        <v>68</v>
      </c>
      <c r="C18">
        <v>0.14000000000000001</v>
      </c>
    </row>
    <row r="19" spans="1:4">
      <c r="A19" s="4" t="s">
        <v>70</v>
      </c>
      <c r="C19">
        <v>3.29</v>
      </c>
    </row>
    <row r="20" spans="1:4">
      <c r="A20" s="4" t="s">
        <v>72</v>
      </c>
      <c r="C20">
        <v>3.29</v>
      </c>
    </row>
    <row r="21" spans="1:4">
      <c r="A21" s="4" t="s">
        <v>74</v>
      </c>
      <c r="C21">
        <v>3.29</v>
      </c>
    </row>
    <row r="22" spans="1:4">
      <c r="A22" s="4" t="s">
        <v>76</v>
      </c>
      <c r="C22">
        <v>1.32</v>
      </c>
    </row>
    <row r="23" spans="1:4">
      <c r="A23" s="4" t="s">
        <v>78</v>
      </c>
      <c r="C23">
        <v>1.36</v>
      </c>
    </row>
    <row r="24" spans="1:4">
      <c r="A24" s="4" t="s">
        <v>80</v>
      </c>
      <c r="C24">
        <v>0.99</v>
      </c>
    </row>
    <row r="25" spans="1:4">
      <c r="A25" s="4" t="s">
        <v>82</v>
      </c>
      <c r="C25">
        <v>0.99</v>
      </c>
    </row>
    <row r="26" spans="1:4">
      <c r="A26" s="5" t="s">
        <v>87</v>
      </c>
      <c r="D26">
        <v>0.42</v>
      </c>
    </row>
    <row r="27" spans="1:4">
      <c r="A27" s="5" t="s">
        <v>89</v>
      </c>
      <c r="D27">
        <v>0.37</v>
      </c>
    </row>
    <row r="28" spans="1:4">
      <c r="A28" s="5" t="s">
        <v>91</v>
      </c>
      <c r="D28">
        <v>0.66</v>
      </c>
    </row>
    <row r="29" spans="1:4">
      <c r="A29" s="5" t="s">
        <v>93</v>
      </c>
      <c r="D29">
        <v>0.81</v>
      </c>
    </row>
    <row r="30" spans="1:4">
      <c r="A30" s="5" t="s">
        <v>95</v>
      </c>
      <c r="D30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BB94-4AEA-4565-BBA2-F17A90B9FCD9}">
  <dimension ref="A1:D30"/>
  <sheetViews>
    <sheetView tabSelected="1" workbookViewId="0">
      <selection activeCell="O18" sqref="O18"/>
    </sheetView>
  </sheetViews>
  <sheetFormatPr defaultRowHeight="14.25"/>
  <cols>
    <col min="1" max="1" width="21.125" customWidth="1"/>
    <col min="3" max="3" width="17.125" customWidth="1"/>
    <col min="4" max="4" width="12.125" customWidth="1"/>
  </cols>
  <sheetData>
    <row r="1" spans="1:4">
      <c r="B1" s="3" t="s">
        <v>111</v>
      </c>
      <c r="C1" s="4" t="s">
        <v>112</v>
      </c>
      <c r="D1" s="5" t="s">
        <v>113</v>
      </c>
    </row>
    <row r="2" spans="1:4">
      <c r="A2" s="3" t="s">
        <v>29</v>
      </c>
      <c r="C2">
        <v>0</v>
      </c>
      <c r="D2">
        <v>0</v>
      </c>
    </row>
    <row r="3" spans="1:4">
      <c r="A3" s="3" t="s">
        <v>34</v>
      </c>
      <c r="C3">
        <v>1</v>
      </c>
      <c r="D3">
        <v>1</v>
      </c>
    </row>
    <row r="4" spans="1:4">
      <c r="A4" s="3" t="s">
        <v>36</v>
      </c>
      <c r="C4">
        <v>1</v>
      </c>
      <c r="D4">
        <v>1</v>
      </c>
    </row>
    <row r="5" spans="1:4">
      <c r="A5" s="3" t="s">
        <v>38</v>
      </c>
      <c r="C5">
        <v>1</v>
      </c>
      <c r="D5">
        <v>1</v>
      </c>
    </row>
    <row r="6" spans="1:4">
      <c r="A6" s="3" t="s">
        <v>40</v>
      </c>
      <c r="C6">
        <v>1</v>
      </c>
      <c r="D6">
        <v>1</v>
      </c>
    </row>
    <row r="7" spans="1:4">
      <c r="A7" s="3" t="s">
        <v>42</v>
      </c>
      <c r="C7">
        <v>1</v>
      </c>
      <c r="D7">
        <v>1</v>
      </c>
    </row>
    <row r="8" spans="1:4">
      <c r="A8" s="3" t="s">
        <v>44</v>
      </c>
      <c r="C8">
        <v>1</v>
      </c>
      <c r="D8">
        <v>1</v>
      </c>
    </row>
    <row r="9" spans="1:4">
      <c r="A9" s="3" t="s">
        <v>46</v>
      </c>
      <c r="C9">
        <v>1</v>
      </c>
      <c r="D9">
        <v>1</v>
      </c>
    </row>
    <row r="10" spans="1:4">
      <c r="A10" s="3" t="s">
        <v>48</v>
      </c>
      <c r="C10">
        <v>1</v>
      </c>
      <c r="D10">
        <v>1</v>
      </c>
    </row>
    <row r="11" spans="1:4">
      <c r="A11" s="3" t="s">
        <v>50</v>
      </c>
      <c r="C11">
        <v>1</v>
      </c>
      <c r="D11">
        <v>1</v>
      </c>
    </row>
    <row r="12" spans="1:4">
      <c r="A12" s="3" t="s">
        <v>52</v>
      </c>
      <c r="C12">
        <v>1</v>
      </c>
      <c r="D12">
        <v>1</v>
      </c>
    </row>
    <row r="13" spans="1:4">
      <c r="A13" s="4" t="s">
        <v>56</v>
      </c>
      <c r="B13">
        <v>0</v>
      </c>
      <c r="D13">
        <v>0</v>
      </c>
    </row>
    <row r="14" spans="1:4">
      <c r="A14" s="4" t="s">
        <v>59</v>
      </c>
      <c r="B14">
        <v>0</v>
      </c>
      <c r="D14">
        <v>0</v>
      </c>
    </row>
    <row r="15" spans="1:4">
      <c r="A15" s="4" t="s">
        <v>62</v>
      </c>
      <c r="B15">
        <v>1</v>
      </c>
      <c r="D15">
        <v>1</v>
      </c>
    </row>
    <row r="16" spans="1:4">
      <c r="A16" s="4" t="s">
        <v>64</v>
      </c>
      <c r="B16">
        <v>1</v>
      </c>
      <c r="D16">
        <v>1</v>
      </c>
    </row>
    <row r="17" spans="1:4">
      <c r="A17" s="4" t="s">
        <v>66</v>
      </c>
      <c r="B17">
        <v>1</v>
      </c>
      <c r="D17">
        <v>1</v>
      </c>
    </row>
    <row r="18" spans="1:4">
      <c r="A18" s="4" t="s">
        <v>68</v>
      </c>
      <c r="B18">
        <v>1</v>
      </c>
      <c r="D18">
        <v>1</v>
      </c>
    </row>
    <row r="19" spans="1:4">
      <c r="A19" s="4" t="s">
        <v>70</v>
      </c>
      <c r="B19">
        <v>1</v>
      </c>
      <c r="D19">
        <v>1</v>
      </c>
    </row>
    <row r="20" spans="1:4">
      <c r="A20" s="4" t="s">
        <v>72</v>
      </c>
      <c r="B20">
        <v>1</v>
      </c>
      <c r="D20">
        <v>1</v>
      </c>
    </row>
    <row r="21" spans="1:4">
      <c r="A21" s="4" t="s">
        <v>74</v>
      </c>
      <c r="B21">
        <v>1</v>
      </c>
      <c r="D21">
        <v>1</v>
      </c>
    </row>
    <row r="22" spans="1:4">
      <c r="A22" s="4" t="s">
        <v>76</v>
      </c>
      <c r="B22">
        <v>1</v>
      </c>
      <c r="D22">
        <v>1</v>
      </c>
    </row>
    <row r="23" spans="1:4">
      <c r="A23" s="4" t="s">
        <v>78</v>
      </c>
      <c r="B23">
        <v>1</v>
      </c>
      <c r="D23">
        <v>1</v>
      </c>
    </row>
    <row r="24" spans="1:4">
      <c r="A24" s="4" t="s">
        <v>80</v>
      </c>
      <c r="B24">
        <v>1</v>
      </c>
      <c r="D24">
        <v>1</v>
      </c>
    </row>
    <row r="25" spans="1:4">
      <c r="A25" s="4" t="s">
        <v>82</v>
      </c>
      <c r="B25">
        <v>1</v>
      </c>
      <c r="D25">
        <v>1</v>
      </c>
    </row>
    <row r="26" spans="1:4">
      <c r="A26" s="5" t="s">
        <v>87</v>
      </c>
      <c r="B26">
        <v>1</v>
      </c>
      <c r="C26">
        <v>1</v>
      </c>
    </row>
    <row r="27" spans="1:4">
      <c r="A27" s="5" t="s">
        <v>89</v>
      </c>
      <c r="B27">
        <v>1</v>
      </c>
      <c r="C27">
        <v>1</v>
      </c>
    </row>
    <row r="28" spans="1:4">
      <c r="A28" s="5" t="s">
        <v>91</v>
      </c>
      <c r="B28">
        <v>1</v>
      </c>
      <c r="C28">
        <v>1</v>
      </c>
    </row>
    <row r="29" spans="1:4">
      <c r="A29" s="5" t="s">
        <v>93</v>
      </c>
      <c r="B29">
        <v>1</v>
      </c>
      <c r="C29">
        <v>1</v>
      </c>
    </row>
    <row r="30" spans="1:4">
      <c r="A30" s="5" t="s">
        <v>95</v>
      </c>
      <c r="B30">
        <v>1</v>
      </c>
      <c r="C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EA99-FF91-4AF4-B685-B749B8C2B3AE}">
  <dimension ref="A1:B3"/>
  <sheetViews>
    <sheetView workbookViewId="0">
      <selection sqref="A1:XFD1"/>
    </sheetView>
  </sheetViews>
  <sheetFormatPr defaultRowHeight="14.25"/>
  <cols>
    <col min="1" max="1" width="12" customWidth="1"/>
    <col min="2" max="2" width="15" customWidth="1"/>
    <col min="3" max="3" width="15.875" customWidth="1"/>
  </cols>
  <sheetData>
    <row r="1" spans="1:2">
      <c r="A1" s="2" t="s">
        <v>111</v>
      </c>
      <c r="B1" s="6">
        <v>35890806.960000001</v>
      </c>
    </row>
    <row r="2" spans="1:2">
      <c r="A2" s="2" t="s">
        <v>112</v>
      </c>
      <c r="B2" s="6">
        <v>35890806.960000001</v>
      </c>
    </row>
    <row r="3" spans="1:2">
      <c r="A3" s="2" t="s">
        <v>113</v>
      </c>
      <c r="B3" s="6">
        <v>19955167.039999999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2FD4-4A96-4F41-8E67-A67FD44D0CE4}">
  <dimension ref="A1:R30"/>
  <sheetViews>
    <sheetView workbookViewId="0">
      <selection activeCell="T5" sqref="T5"/>
    </sheetView>
  </sheetViews>
  <sheetFormatPr defaultRowHeight="14.25"/>
  <sheetData>
    <row r="1" spans="1:1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100</v>
      </c>
      <c r="R1" t="s">
        <v>101</v>
      </c>
    </row>
    <row r="2" spans="1:18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560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1122478</v>
      </c>
      <c r="P2">
        <v>460326</v>
      </c>
      <c r="Q2" t="s">
        <v>33</v>
      </c>
      <c r="R2">
        <v>0.8</v>
      </c>
    </row>
    <row r="3" spans="1:18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560</v>
      </c>
      <c r="J3" t="s">
        <v>28</v>
      </c>
      <c r="K3" t="s">
        <v>34</v>
      </c>
      <c r="L3" t="s">
        <v>35</v>
      </c>
      <c r="M3" t="s">
        <v>31</v>
      </c>
      <c r="N3" t="s">
        <v>32</v>
      </c>
      <c r="O3">
        <v>1121186</v>
      </c>
      <c r="P3">
        <v>456282</v>
      </c>
      <c r="Q3" t="s">
        <v>33</v>
      </c>
      <c r="R3">
        <v>1.44</v>
      </c>
    </row>
    <row r="4" spans="1:1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560</v>
      </c>
      <c r="J4" t="s">
        <v>28</v>
      </c>
      <c r="K4" t="s">
        <v>36</v>
      </c>
      <c r="L4" t="s">
        <v>37</v>
      </c>
      <c r="M4" t="s">
        <v>31</v>
      </c>
      <c r="N4" t="s">
        <v>32</v>
      </c>
      <c r="O4">
        <v>1119645</v>
      </c>
      <c r="P4">
        <v>456070</v>
      </c>
      <c r="Q4" t="s">
        <v>33</v>
      </c>
      <c r="R4">
        <v>5.19</v>
      </c>
    </row>
    <row r="5" spans="1:1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560</v>
      </c>
      <c r="J5" t="s">
        <v>28</v>
      </c>
      <c r="K5" t="s">
        <v>38</v>
      </c>
      <c r="L5" t="s">
        <v>39</v>
      </c>
      <c r="M5" t="s">
        <v>31</v>
      </c>
      <c r="N5" t="s">
        <v>32</v>
      </c>
      <c r="O5">
        <v>1122539</v>
      </c>
      <c r="P5">
        <v>458414</v>
      </c>
      <c r="Q5" t="s">
        <v>33</v>
      </c>
      <c r="R5">
        <v>0.56999999999999995</v>
      </c>
    </row>
    <row r="6" spans="1:18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560</v>
      </c>
      <c r="J6" t="s">
        <v>28</v>
      </c>
      <c r="K6" t="s">
        <v>40</v>
      </c>
      <c r="L6" t="s">
        <v>41</v>
      </c>
      <c r="M6" t="s">
        <v>31</v>
      </c>
      <c r="N6" t="s">
        <v>32</v>
      </c>
      <c r="O6">
        <v>1120787</v>
      </c>
      <c r="P6">
        <v>456113</v>
      </c>
      <c r="Q6" t="s">
        <v>33</v>
      </c>
      <c r="R6">
        <v>3.14</v>
      </c>
    </row>
    <row r="7" spans="1:18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>
        <v>560</v>
      </c>
      <c r="J7" t="s">
        <v>28</v>
      </c>
      <c r="K7" t="s">
        <v>42</v>
      </c>
      <c r="L7" t="s">
        <v>43</v>
      </c>
      <c r="M7" t="s">
        <v>31</v>
      </c>
      <c r="N7" t="s">
        <v>32</v>
      </c>
      <c r="O7">
        <v>1122490</v>
      </c>
      <c r="P7">
        <v>458345</v>
      </c>
      <c r="Q7" t="s">
        <v>33</v>
      </c>
      <c r="R7">
        <v>1.78</v>
      </c>
    </row>
    <row r="8" spans="1:18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560</v>
      </c>
      <c r="J8" t="s">
        <v>28</v>
      </c>
      <c r="K8" t="s">
        <v>44</v>
      </c>
      <c r="L8" t="s">
        <v>45</v>
      </c>
      <c r="M8" t="s">
        <v>31</v>
      </c>
      <c r="N8" t="s">
        <v>32</v>
      </c>
      <c r="O8">
        <v>1122412</v>
      </c>
      <c r="P8">
        <v>458313</v>
      </c>
      <c r="Q8" t="s">
        <v>33</v>
      </c>
      <c r="R8">
        <v>0.46</v>
      </c>
    </row>
    <row r="9" spans="1:18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>
        <v>560</v>
      </c>
      <c r="J9" t="s">
        <v>28</v>
      </c>
      <c r="K9" t="s">
        <v>46</v>
      </c>
      <c r="L9" t="s">
        <v>47</v>
      </c>
      <c r="M9" t="s">
        <v>31</v>
      </c>
      <c r="N9" t="s">
        <v>32</v>
      </c>
      <c r="O9">
        <v>1122358</v>
      </c>
      <c r="P9">
        <v>458101</v>
      </c>
      <c r="Q9" t="s">
        <v>33</v>
      </c>
      <c r="R9">
        <v>1.34</v>
      </c>
    </row>
    <row r="10" spans="1:18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>
        <v>560</v>
      </c>
      <c r="J10" t="s">
        <v>28</v>
      </c>
      <c r="K10" t="s">
        <v>48</v>
      </c>
      <c r="L10" t="s">
        <v>49</v>
      </c>
      <c r="M10" t="s">
        <v>31</v>
      </c>
      <c r="N10" t="s">
        <v>32</v>
      </c>
      <c r="O10">
        <v>1121895</v>
      </c>
      <c r="P10">
        <v>457653</v>
      </c>
      <c r="Q10" t="s">
        <v>33</v>
      </c>
      <c r="R10">
        <v>0.82</v>
      </c>
    </row>
    <row r="11" spans="1:18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>
        <v>560</v>
      </c>
      <c r="J11" t="s">
        <v>28</v>
      </c>
      <c r="K11" t="s">
        <v>50</v>
      </c>
      <c r="L11" t="s">
        <v>51</v>
      </c>
      <c r="M11" t="s">
        <v>31</v>
      </c>
      <c r="N11" t="s">
        <v>32</v>
      </c>
      <c r="O11">
        <v>1121905</v>
      </c>
      <c r="P11">
        <v>457617</v>
      </c>
      <c r="Q11" t="s">
        <v>33</v>
      </c>
      <c r="R11">
        <v>0.61</v>
      </c>
    </row>
    <row r="12" spans="1:18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>
        <v>560</v>
      </c>
      <c r="J12" t="s">
        <v>28</v>
      </c>
      <c r="K12" t="s">
        <v>52</v>
      </c>
      <c r="L12" t="s">
        <v>53</v>
      </c>
      <c r="M12" t="s">
        <v>31</v>
      </c>
      <c r="N12" t="s">
        <v>32</v>
      </c>
      <c r="O12">
        <v>1121890</v>
      </c>
      <c r="P12">
        <v>457622</v>
      </c>
      <c r="Q12" t="s">
        <v>33</v>
      </c>
      <c r="R12">
        <v>0.57999999999999996</v>
      </c>
    </row>
    <row r="13" spans="1:18">
      <c r="A13" t="s">
        <v>54</v>
      </c>
      <c r="B13" t="s">
        <v>55</v>
      </c>
      <c r="C13" t="s">
        <v>22</v>
      </c>
      <c r="D13" t="s">
        <v>23</v>
      </c>
      <c r="E13" t="s">
        <v>24</v>
      </c>
      <c r="F13" t="s">
        <v>24</v>
      </c>
      <c r="G13" t="s">
        <v>26</v>
      </c>
      <c r="H13" t="s">
        <v>27</v>
      </c>
      <c r="I13">
        <v>520</v>
      </c>
      <c r="J13" t="s">
        <v>28</v>
      </c>
      <c r="K13" t="s">
        <v>56</v>
      </c>
      <c r="L13" t="s">
        <v>57</v>
      </c>
      <c r="M13" t="s">
        <v>58</v>
      </c>
      <c r="N13" t="s">
        <v>32</v>
      </c>
      <c r="O13">
        <v>1115527</v>
      </c>
      <c r="P13">
        <v>454646</v>
      </c>
      <c r="Q13" t="s">
        <v>33</v>
      </c>
      <c r="R13">
        <v>3.56</v>
      </c>
    </row>
    <row r="14" spans="1:18">
      <c r="A14" t="s">
        <v>54</v>
      </c>
      <c r="B14" t="s">
        <v>55</v>
      </c>
      <c r="C14" t="s">
        <v>22</v>
      </c>
      <c r="D14" t="s">
        <v>23</v>
      </c>
      <c r="E14" t="s">
        <v>24</v>
      </c>
      <c r="F14" t="s">
        <v>24</v>
      </c>
      <c r="G14" t="s">
        <v>26</v>
      </c>
      <c r="H14" t="s">
        <v>27</v>
      </c>
      <c r="I14">
        <v>520</v>
      </c>
      <c r="J14" t="s">
        <v>28</v>
      </c>
      <c r="K14" t="s">
        <v>59</v>
      </c>
      <c r="L14" t="s">
        <v>60</v>
      </c>
      <c r="M14" t="s">
        <v>58</v>
      </c>
      <c r="N14" t="s">
        <v>61</v>
      </c>
      <c r="O14">
        <v>1115503</v>
      </c>
      <c r="P14">
        <v>454631</v>
      </c>
      <c r="Q14" t="s">
        <v>33</v>
      </c>
      <c r="R14">
        <v>0.14000000000000001</v>
      </c>
    </row>
    <row r="15" spans="1:18">
      <c r="A15" t="s">
        <v>54</v>
      </c>
      <c r="B15" t="s">
        <v>55</v>
      </c>
      <c r="C15" t="s">
        <v>22</v>
      </c>
      <c r="D15" t="s">
        <v>23</v>
      </c>
      <c r="E15" t="s">
        <v>24</v>
      </c>
      <c r="F15" t="s">
        <v>24</v>
      </c>
      <c r="G15" t="s">
        <v>26</v>
      </c>
      <c r="H15" t="s">
        <v>27</v>
      </c>
      <c r="I15">
        <v>520</v>
      </c>
      <c r="J15" t="s">
        <v>28</v>
      </c>
      <c r="K15" t="s">
        <v>62</v>
      </c>
      <c r="L15" t="s">
        <v>63</v>
      </c>
      <c r="M15" t="s">
        <v>58</v>
      </c>
      <c r="N15" t="s">
        <v>61</v>
      </c>
      <c r="O15">
        <v>1121906</v>
      </c>
      <c r="P15">
        <v>457330</v>
      </c>
      <c r="Q15" t="s">
        <v>33</v>
      </c>
      <c r="R15">
        <v>0.14000000000000001</v>
      </c>
    </row>
    <row r="16" spans="1:18">
      <c r="A16" t="s">
        <v>54</v>
      </c>
      <c r="B16" t="s">
        <v>55</v>
      </c>
      <c r="C16" t="s">
        <v>22</v>
      </c>
      <c r="D16" t="s">
        <v>23</v>
      </c>
      <c r="E16" t="s">
        <v>24</v>
      </c>
      <c r="F16" t="s">
        <v>24</v>
      </c>
      <c r="G16" t="s">
        <v>26</v>
      </c>
      <c r="H16" t="s">
        <v>27</v>
      </c>
      <c r="I16">
        <v>520</v>
      </c>
      <c r="J16" t="s">
        <v>28</v>
      </c>
      <c r="K16" t="s">
        <v>64</v>
      </c>
      <c r="L16" t="s">
        <v>65</v>
      </c>
      <c r="M16" t="s">
        <v>58</v>
      </c>
      <c r="N16" t="s">
        <v>61</v>
      </c>
      <c r="O16">
        <v>1121906</v>
      </c>
      <c r="P16">
        <v>457316</v>
      </c>
      <c r="Q16" t="s">
        <v>33</v>
      </c>
      <c r="R16">
        <v>0.14000000000000001</v>
      </c>
    </row>
    <row r="17" spans="1:18">
      <c r="A17" t="s">
        <v>54</v>
      </c>
      <c r="B17" t="s">
        <v>55</v>
      </c>
      <c r="C17" t="s">
        <v>22</v>
      </c>
      <c r="D17" t="s">
        <v>23</v>
      </c>
      <c r="E17" t="s">
        <v>24</v>
      </c>
      <c r="F17" t="s">
        <v>24</v>
      </c>
      <c r="G17" t="s">
        <v>26</v>
      </c>
      <c r="H17" t="s">
        <v>27</v>
      </c>
      <c r="I17">
        <v>520</v>
      </c>
      <c r="J17" t="s">
        <v>28</v>
      </c>
      <c r="K17" t="s">
        <v>66</v>
      </c>
      <c r="L17" t="s">
        <v>67</v>
      </c>
      <c r="M17" t="s">
        <v>58</v>
      </c>
      <c r="N17" t="s">
        <v>61</v>
      </c>
      <c r="O17">
        <v>1121917</v>
      </c>
      <c r="P17">
        <v>457300</v>
      </c>
      <c r="Q17" t="s">
        <v>33</v>
      </c>
      <c r="R17">
        <v>0.14000000000000001</v>
      </c>
    </row>
    <row r="18" spans="1:18">
      <c r="A18" t="s">
        <v>54</v>
      </c>
      <c r="B18" t="s">
        <v>55</v>
      </c>
      <c r="C18" t="s">
        <v>22</v>
      </c>
      <c r="D18" t="s">
        <v>23</v>
      </c>
      <c r="E18" t="s">
        <v>24</v>
      </c>
      <c r="F18" t="s">
        <v>24</v>
      </c>
      <c r="G18" t="s">
        <v>26</v>
      </c>
      <c r="H18" t="s">
        <v>27</v>
      </c>
      <c r="I18">
        <v>520</v>
      </c>
      <c r="J18" t="s">
        <v>28</v>
      </c>
      <c r="K18" t="s">
        <v>68</v>
      </c>
      <c r="L18" t="s">
        <v>69</v>
      </c>
      <c r="M18" t="s">
        <v>58</v>
      </c>
      <c r="N18" t="s">
        <v>61</v>
      </c>
      <c r="O18">
        <v>1121962</v>
      </c>
      <c r="P18">
        <v>457354</v>
      </c>
      <c r="Q18" t="s">
        <v>33</v>
      </c>
      <c r="R18">
        <v>0.14000000000000001</v>
      </c>
    </row>
    <row r="19" spans="1:18">
      <c r="A19" t="s">
        <v>54</v>
      </c>
      <c r="B19" t="s">
        <v>55</v>
      </c>
      <c r="C19" t="s">
        <v>22</v>
      </c>
      <c r="D19" t="s">
        <v>23</v>
      </c>
      <c r="E19" t="s">
        <v>24</v>
      </c>
      <c r="F19" t="s">
        <v>24</v>
      </c>
      <c r="G19" t="s">
        <v>26</v>
      </c>
      <c r="H19" t="s">
        <v>27</v>
      </c>
      <c r="I19">
        <v>520</v>
      </c>
      <c r="J19" t="s">
        <v>28</v>
      </c>
      <c r="K19" t="s">
        <v>70</v>
      </c>
      <c r="L19" t="s">
        <v>71</v>
      </c>
      <c r="M19" t="s">
        <v>58</v>
      </c>
      <c r="N19" t="s">
        <v>61</v>
      </c>
      <c r="O19">
        <v>1121961</v>
      </c>
      <c r="P19">
        <v>457340</v>
      </c>
      <c r="Q19" t="s">
        <v>33</v>
      </c>
      <c r="R19">
        <v>3.29</v>
      </c>
    </row>
    <row r="20" spans="1:18">
      <c r="A20" t="s">
        <v>54</v>
      </c>
      <c r="B20" t="s">
        <v>55</v>
      </c>
      <c r="C20" t="s">
        <v>22</v>
      </c>
      <c r="D20" t="s">
        <v>23</v>
      </c>
      <c r="E20" t="s">
        <v>24</v>
      </c>
      <c r="F20" t="s">
        <v>24</v>
      </c>
      <c r="G20" t="s">
        <v>26</v>
      </c>
      <c r="H20" t="s">
        <v>27</v>
      </c>
      <c r="I20">
        <v>520</v>
      </c>
      <c r="J20" t="s">
        <v>28</v>
      </c>
      <c r="K20" t="s">
        <v>72</v>
      </c>
      <c r="L20" t="s">
        <v>73</v>
      </c>
      <c r="M20" t="s">
        <v>58</v>
      </c>
      <c r="N20" t="s">
        <v>61</v>
      </c>
      <c r="O20">
        <v>1121965</v>
      </c>
      <c r="P20">
        <v>457351</v>
      </c>
      <c r="Q20" t="s">
        <v>33</v>
      </c>
      <c r="R20">
        <v>3.29</v>
      </c>
    </row>
    <row r="21" spans="1:18">
      <c r="A21" t="s">
        <v>54</v>
      </c>
      <c r="B21" t="s">
        <v>55</v>
      </c>
      <c r="C21" t="s">
        <v>22</v>
      </c>
      <c r="D21" t="s">
        <v>23</v>
      </c>
      <c r="E21" t="s">
        <v>24</v>
      </c>
      <c r="F21" t="s">
        <v>24</v>
      </c>
      <c r="G21" t="s">
        <v>26</v>
      </c>
      <c r="H21" t="s">
        <v>27</v>
      </c>
      <c r="I21">
        <v>520</v>
      </c>
      <c r="J21" t="s">
        <v>28</v>
      </c>
      <c r="K21" t="s">
        <v>74</v>
      </c>
      <c r="L21" t="s">
        <v>75</v>
      </c>
      <c r="M21" t="s">
        <v>58</v>
      </c>
      <c r="N21" t="s">
        <v>61</v>
      </c>
      <c r="O21">
        <v>1121956</v>
      </c>
      <c r="P21">
        <v>457349</v>
      </c>
      <c r="Q21" t="s">
        <v>33</v>
      </c>
      <c r="R21">
        <v>3.29</v>
      </c>
    </row>
    <row r="22" spans="1:18">
      <c r="A22" t="s">
        <v>54</v>
      </c>
      <c r="B22" t="s">
        <v>55</v>
      </c>
      <c r="C22" t="s">
        <v>22</v>
      </c>
      <c r="D22" t="s">
        <v>23</v>
      </c>
      <c r="E22" t="s">
        <v>24</v>
      </c>
      <c r="F22" t="s">
        <v>24</v>
      </c>
      <c r="G22" t="s">
        <v>26</v>
      </c>
      <c r="H22" t="s">
        <v>27</v>
      </c>
      <c r="I22">
        <v>520</v>
      </c>
      <c r="J22" t="s">
        <v>28</v>
      </c>
      <c r="K22" t="s">
        <v>76</v>
      </c>
      <c r="L22" t="s">
        <v>77</v>
      </c>
      <c r="M22" t="s">
        <v>58</v>
      </c>
      <c r="N22" t="s">
        <v>61</v>
      </c>
      <c r="O22">
        <v>1121056</v>
      </c>
      <c r="P22">
        <v>456699</v>
      </c>
      <c r="Q22" t="s">
        <v>33</v>
      </c>
      <c r="R22">
        <v>1.32</v>
      </c>
    </row>
    <row r="23" spans="1:18">
      <c r="A23" t="s">
        <v>54</v>
      </c>
      <c r="B23" t="s">
        <v>55</v>
      </c>
      <c r="C23" t="s">
        <v>22</v>
      </c>
      <c r="D23" t="s">
        <v>23</v>
      </c>
      <c r="E23" t="s">
        <v>24</v>
      </c>
      <c r="F23" t="s">
        <v>24</v>
      </c>
      <c r="G23" t="s">
        <v>26</v>
      </c>
      <c r="H23" t="s">
        <v>27</v>
      </c>
      <c r="I23">
        <v>520</v>
      </c>
      <c r="J23" t="s">
        <v>28</v>
      </c>
      <c r="K23" t="s">
        <v>78</v>
      </c>
      <c r="L23" t="s">
        <v>79</v>
      </c>
      <c r="M23" t="s">
        <v>58</v>
      </c>
      <c r="N23" t="s">
        <v>61</v>
      </c>
      <c r="O23">
        <v>1120743</v>
      </c>
      <c r="P23">
        <v>455801</v>
      </c>
      <c r="Q23" t="s">
        <v>33</v>
      </c>
      <c r="R23">
        <v>1.36</v>
      </c>
    </row>
    <row r="24" spans="1:18">
      <c r="A24" t="s">
        <v>54</v>
      </c>
      <c r="B24" t="s">
        <v>55</v>
      </c>
      <c r="C24" t="s">
        <v>22</v>
      </c>
      <c r="D24" t="s">
        <v>23</v>
      </c>
      <c r="E24" t="s">
        <v>24</v>
      </c>
      <c r="F24" t="s">
        <v>24</v>
      </c>
      <c r="G24" t="s">
        <v>26</v>
      </c>
      <c r="H24" t="s">
        <v>27</v>
      </c>
      <c r="I24">
        <v>520</v>
      </c>
      <c r="J24" t="s">
        <v>28</v>
      </c>
      <c r="K24" t="s">
        <v>80</v>
      </c>
      <c r="L24" t="s">
        <v>81</v>
      </c>
      <c r="M24" t="s">
        <v>58</v>
      </c>
      <c r="N24" t="s">
        <v>61</v>
      </c>
      <c r="O24">
        <v>1120773</v>
      </c>
      <c r="P24">
        <v>455772</v>
      </c>
      <c r="Q24" t="s">
        <v>33</v>
      </c>
      <c r="R24">
        <v>0.99</v>
      </c>
    </row>
    <row r="25" spans="1:18">
      <c r="A25" t="s">
        <v>54</v>
      </c>
      <c r="B25" t="s">
        <v>55</v>
      </c>
      <c r="C25" t="s">
        <v>22</v>
      </c>
      <c r="D25" t="s">
        <v>23</v>
      </c>
      <c r="E25" t="s">
        <v>24</v>
      </c>
      <c r="F25" t="s">
        <v>24</v>
      </c>
      <c r="G25" t="s">
        <v>26</v>
      </c>
      <c r="H25" t="s">
        <v>27</v>
      </c>
      <c r="I25">
        <v>520</v>
      </c>
      <c r="J25" t="s">
        <v>28</v>
      </c>
      <c r="K25" t="s">
        <v>82</v>
      </c>
      <c r="L25" t="s">
        <v>83</v>
      </c>
      <c r="M25" t="s">
        <v>58</v>
      </c>
      <c r="N25" t="s">
        <v>61</v>
      </c>
      <c r="O25">
        <v>1120743</v>
      </c>
      <c r="P25">
        <v>455801</v>
      </c>
      <c r="Q25" t="s">
        <v>33</v>
      </c>
      <c r="R25">
        <v>0.99</v>
      </c>
    </row>
    <row r="26" spans="1:18">
      <c r="A26" t="s">
        <v>84</v>
      </c>
      <c r="B26" t="s">
        <v>85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>
        <v>79</v>
      </c>
      <c r="J26" t="s">
        <v>86</v>
      </c>
      <c r="K26" t="s">
        <v>87</v>
      </c>
      <c r="L26" t="s">
        <v>88</v>
      </c>
      <c r="M26" t="s">
        <v>31</v>
      </c>
      <c r="N26" t="s">
        <v>32</v>
      </c>
      <c r="O26">
        <v>1121225</v>
      </c>
      <c r="P26">
        <v>457014</v>
      </c>
      <c r="Q26" t="s">
        <v>33</v>
      </c>
      <c r="R26">
        <v>0.42</v>
      </c>
    </row>
    <row r="27" spans="1:18">
      <c r="A27" t="s">
        <v>84</v>
      </c>
      <c r="B27" t="s">
        <v>85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>
        <v>79</v>
      </c>
      <c r="J27" t="s">
        <v>86</v>
      </c>
      <c r="K27" t="s">
        <v>89</v>
      </c>
      <c r="L27" t="s">
        <v>90</v>
      </c>
      <c r="M27" t="s">
        <v>31</v>
      </c>
      <c r="N27" t="s">
        <v>32</v>
      </c>
      <c r="O27">
        <v>1121237</v>
      </c>
      <c r="P27">
        <v>457011</v>
      </c>
      <c r="Q27" t="s">
        <v>33</v>
      </c>
      <c r="R27">
        <v>0.37</v>
      </c>
    </row>
    <row r="28" spans="1:18">
      <c r="A28" t="s">
        <v>84</v>
      </c>
      <c r="B28" t="s">
        <v>85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>
        <v>79</v>
      </c>
      <c r="J28" t="s">
        <v>86</v>
      </c>
      <c r="K28" t="s">
        <v>91</v>
      </c>
      <c r="L28" t="s">
        <v>92</v>
      </c>
      <c r="M28" t="s">
        <v>31</v>
      </c>
      <c r="N28" t="s">
        <v>32</v>
      </c>
      <c r="O28">
        <v>1121241</v>
      </c>
      <c r="P28">
        <v>457017</v>
      </c>
      <c r="Q28" t="s">
        <v>33</v>
      </c>
      <c r="R28">
        <v>0.66</v>
      </c>
    </row>
    <row r="29" spans="1:18">
      <c r="A29" t="s">
        <v>84</v>
      </c>
      <c r="B29" t="s">
        <v>85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>
        <v>79</v>
      </c>
      <c r="J29" t="s">
        <v>86</v>
      </c>
      <c r="K29" t="s">
        <v>93</v>
      </c>
      <c r="L29" t="s">
        <v>94</v>
      </c>
      <c r="M29" t="s">
        <v>31</v>
      </c>
      <c r="N29" t="s">
        <v>32</v>
      </c>
      <c r="O29">
        <v>1121230</v>
      </c>
      <c r="P29">
        <v>457030</v>
      </c>
      <c r="Q29" t="s">
        <v>33</v>
      </c>
      <c r="R29">
        <v>0.81</v>
      </c>
    </row>
    <row r="30" spans="1:18">
      <c r="A30" t="s">
        <v>84</v>
      </c>
      <c r="B30" t="s">
        <v>85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>
        <v>79</v>
      </c>
      <c r="J30" t="s">
        <v>86</v>
      </c>
      <c r="K30" t="s">
        <v>95</v>
      </c>
      <c r="L30" t="s">
        <v>96</v>
      </c>
      <c r="M30" t="s">
        <v>31</v>
      </c>
      <c r="N30" t="s">
        <v>32</v>
      </c>
      <c r="O30">
        <v>1121222</v>
      </c>
      <c r="P30">
        <v>457065</v>
      </c>
      <c r="Q30" t="s">
        <v>33</v>
      </c>
      <c r="R30">
        <v>1.2</v>
      </c>
    </row>
  </sheetData>
  <autoFilter ref="A1:R30" xr:uid="{26B32FD4-4A96-4F41-8E67-A67FD44D0CE4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E98D-E653-499D-8916-63C9B032557D}">
  <dimension ref="A1:G31"/>
  <sheetViews>
    <sheetView workbookViewId="0">
      <selection activeCell="Q4" sqref="Q4"/>
    </sheetView>
  </sheetViews>
  <sheetFormatPr defaultRowHeight="14.25"/>
  <sheetData>
    <row r="1" spans="1:7">
      <c r="A1" t="s">
        <v>109</v>
      </c>
      <c r="E1" t="s">
        <v>118</v>
      </c>
    </row>
    <row r="2" spans="1:7">
      <c r="A2" t="s">
        <v>114</v>
      </c>
      <c r="B2" t="s">
        <v>131</v>
      </c>
      <c r="C2" t="s">
        <v>109</v>
      </c>
      <c r="E2" t="s">
        <v>106</v>
      </c>
      <c r="F2" t="s">
        <v>108</v>
      </c>
      <c r="G2" t="s">
        <v>118</v>
      </c>
    </row>
    <row r="3" spans="1:7">
      <c r="A3" s="2" t="s">
        <v>111</v>
      </c>
      <c r="B3" s="2">
        <v>560</v>
      </c>
      <c r="C3">
        <f>(B3*800)/86400</f>
        <v>5.1851851851851851</v>
      </c>
      <c r="E3" t="s">
        <v>29</v>
      </c>
      <c r="F3">
        <v>0.8</v>
      </c>
      <c r="G3">
        <f>(F3*0.1)</f>
        <v>8.0000000000000016E-2</v>
      </c>
    </row>
    <row r="4" spans="1:7">
      <c r="A4" s="2" t="s">
        <v>112</v>
      </c>
      <c r="B4" s="2">
        <v>520</v>
      </c>
      <c r="C4">
        <f t="shared" ref="C4:C5" si="0">(B4*800)/86400</f>
        <v>4.8148148148148149</v>
      </c>
      <c r="E4" t="s">
        <v>34</v>
      </c>
      <c r="F4">
        <v>1.44</v>
      </c>
      <c r="G4">
        <f t="shared" ref="G4:G31" si="1">(F4*0.1)</f>
        <v>0.14399999999999999</v>
      </c>
    </row>
    <row r="5" spans="1:7">
      <c r="A5" s="2" t="s">
        <v>113</v>
      </c>
      <c r="B5" s="2">
        <v>79</v>
      </c>
      <c r="C5">
        <f t="shared" si="0"/>
        <v>0.73148148148148151</v>
      </c>
      <c r="E5" t="s">
        <v>36</v>
      </c>
      <c r="F5">
        <v>5.19</v>
      </c>
      <c r="G5">
        <f t="shared" si="1"/>
        <v>0.51900000000000002</v>
      </c>
    </row>
    <row r="6" spans="1:7">
      <c r="E6" t="s">
        <v>38</v>
      </c>
      <c r="F6">
        <v>0.56999999999999995</v>
      </c>
      <c r="G6">
        <f t="shared" si="1"/>
        <v>5.6999999999999995E-2</v>
      </c>
    </row>
    <row r="7" spans="1:7">
      <c r="E7" t="s">
        <v>40</v>
      </c>
      <c r="F7">
        <v>3.14</v>
      </c>
      <c r="G7">
        <f t="shared" si="1"/>
        <v>0.31400000000000006</v>
      </c>
    </row>
    <row r="8" spans="1:7">
      <c r="E8" t="s">
        <v>42</v>
      </c>
      <c r="F8">
        <v>1.78</v>
      </c>
      <c r="G8">
        <f t="shared" si="1"/>
        <v>0.17800000000000002</v>
      </c>
    </row>
    <row r="9" spans="1:7">
      <c r="E9" t="s">
        <v>44</v>
      </c>
      <c r="F9">
        <v>0.46</v>
      </c>
      <c r="G9">
        <f t="shared" si="1"/>
        <v>4.6000000000000006E-2</v>
      </c>
    </row>
    <row r="10" spans="1:7">
      <c r="E10" t="s">
        <v>46</v>
      </c>
      <c r="F10">
        <v>1.34</v>
      </c>
      <c r="G10">
        <f t="shared" si="1"/>
        <v>0.13400000000000001</v>
      </c>
    </row>
    <row r="11" spans="1:7">
      <c r="E11" t="s">
        <v>48</v>
      </c>
      <c r="F11">
        <v>0.82</v>
      </c>
      <c r="G11">
        <f t="shared" si="1"/>
        <v>8.2000000000000003E-2</v>
      </c>
    </row>
    <row r="12" spans="1:7">
      <c r="E12" t="s">
        <v>50</v>
      </c>
      <c r="F12">
        <v>0.61</v>
      </c>
      <c r="G12">
        <f t="shared" si="1"/>
        <v>6.0999999999999999E-2</v>
      </c>
    </row>
    <row r="13" spans="1:7">
      <c r="E13" t="s">
        <v>52</v>
      </c>
      <c r="F13">
        <v>0.57999999999999996</v>
      </c>
      <c r="G13">
        <f t="shared" si="1"/>
        <v>5.7999999999999996E-2</v>
      </c>
    </row>
    <row r="14" spans="1:7">
      <c r="E14" t="s">
        <v>56</v>
      </c>
      <c r="F14">
        <v>3.56</v>
      </c>
      <c r="G14">
        <f t="shared" si="1"/>
        <v>0.35600000000000004</v>
      </c>
    </row>
    <row r="15" spans="1:7">
      <c r="E15" t="s">
        <v>59</v>
      </c>
      <c r="F15">
        <v>0.14000000000000001</v>
      </c>
      <c r="G15">
        <f t="shared" si="1"/>
        <v>1.4000000000000002E-2</v>
      </c>
    </row>
    <row r="16" spans="1:7">
      <c r="E16" t="s">
        <v>62</v>
      </c>
      <c r="F16">
        <v>0.14000000000000001</v>
      </c>
      <c r="G16">
        <f t="shared" si="1"/>
        <v>1.4000000000000002E-2</v>
      </c>
    </row>
    <row r="17" spans="5:7">
      <c r="E17" t="s">
        <v>64</v>
      </c>
      <c r="F17">
        <v>0.14000000000000001</v>
      </c>
      <c r="G17">
        <f t="shared" si="1"/>
        <v>1.4000000000000002E-2</v>
      </c>
    </row>
    <row r="18" spans="5:7">
      <c r="E18" t="s">
        <v>66</v>
      </c>
      <c r="F18">
        <v>0.14000000000000001</v>
      </c>
      <c r="G18">
        <f t="shared" si="1"/>
        <v>1.4000000000000002E-2</v>
      </c>
    </row>
    <row r="19" spans="5:7">
      <c r="E19" t="s">
        <v>68</v>
      </c>
      <c r="F19">
        <v>0.14000000000000001</v>
      </c>
      <c r="G19">
        <f t="shared" si="1"/>
        <v>1.4000000000000002E-2</v>
      </c>
    </row>
    <row r="20" spans="5:7">
      <c r="E20" t="s">
        <v>70</v>
      </c>
      <c r="F20">
        <v>3.29</v>
      </c>
      <c r="G20">
        <f t="shared" si="1"/>
        <v>0.32900000000000001</v>
      </c>
    </row>
    <row r="21" spans="5:7">
      <c r="E21" t="s">
        <v>72</v>
      </c>
      <c r="F21">
        <v>3.29</v>
      </c>
      <c r="G21">
        <f t="shared" si="1"/>
        <v>0.32900000000000001</v>
      </c>
    </row>
    <row r="22" spans="5:7">
      <c r="E22" t="s">
        <v>74</v>
      </c>
      <c r="F22">
        <v>3.29</v>
      </c>
      <c r="G22">
        <f t="shared" si="1"/>
        <v>0.32900000000000001</v>
      </c>
    </row>
    <row r="23" spans="5:7">
      <c r="E23" t="s">
        <v>76</v>
      </c>
      <c r="F23">
        <v>1.32</v>
      </c>
      <c r="G23">
        <f t="shared" si="1"/>
        <v>0.13200000000000001</v>
      </c>
    </row>
    <row r="24" spans="5:7">
      <c r="E24" t="s">
        <v>78</v>
      </c>
      <c r="F24">
        <v>1.36</v>
      </c>
      <c r="G24">
        <f t="shared" si="1"/>
        <v>0.13600000000000001</v>
      </c>
    </row>
    <row r="25" spans="5:7">
      <c r="E25" t="s">
        <v>80</v>
      </c>
      <c r="F25">
        <v>0.99</v>
      </c>
      <c r="G25">
        <f t="shared" si="1"/>
        <v>9.9000000000000005E-2</v>
      </c>
    </row>
    <row r="26" spans="5:7">
      <c r="E26" t="s">
        <v>82</v>
      </c>
      <c r="F26">
        <v>0.99</v>
      </c>
      <c r="G26">
        <f t="shared" si="1"/>
        <v>9.9000000000000005E-2</v>
      </c>
    </row>
    <row r="27" spans="5:7">
      <c r="E27" t="s">
        <v>87</v>
      </c>
      <c r="F27">
        <v>0.42</v>
      </c>
      <c r="G27">
        <f t="shared" si="1"/>
        <v>4.2000000000000003E-2</v>
      </c>
    </row>
    <row r="28" spans="5:7">
      <c r="E28" t="s">
        <v>89</v>
      </c>
      <c r="F28">
        <v>0.37</v>
      </c>
      <c r="G28">
        <f t="shared" si="1"/>
        <v>3.6999999999999998E-2</v>
      </c>
    </row>
    <row r="29" spans="5:7">
      <c r="E29" t="s">
        <v>91</v>
      </c>
      <c r="F29">
        <v>0.66</v>
      </c>
      <c r="G29">
        <f t="shared" si="1"/>
        <v>6.6000000000000003E-2</v>
      </c>
    </row>
    <row r="30" spans="5:7">
      <c r="E30" t="s">
        <v>93</v>
      </c>
      <c r="F30">
        <v>0.81</v>
      </c>
      <c r="G30">
        <f t="shared" si="1"/>
        <v>8.1000000000000016E-2</v>
      </c>
    </row>
    <row r="31" spans="5:7">
      <c r="E31" t="s">
        <v>95</v>
      </c>
      <c r="F31">
        <v>1.2</v>
      </c>
      <c r="G31">
        <f t="shared" si="1"/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d</vt:lpstr>
      <vt:lpstr>i</vt:lpstr>
      <vt:lpstr>c</vt:lpstr>
      <vt:lpstr>l</vt:lpstr>
      <vt:lpstr>q</vt:lpstr>
      <vt:lpstr>qh</vt:lpstr>
      <vt:lpstr>qe</vt:lpstr>
      <vt:lpstr>q_cap</vt:lpstr>
      <vt:lpstr>j</vt:lpstr>
      <vt:lpstr>oc</vt:lpstr>
      <vt:lpstr>ALL</vt:lpstr>
      <vt:lpstr>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Sancho Juarez</cp:lastModifiedBy>
  <dcterms:created xsi:type="dcterms:W3CDTF">2024-11-19T04:37:05Z</dcterms:created>
  <dcterms:modified xsi:type="dcterms:W3CDTF">2024-12-07T00:33:11Z</dcterms:modified>
</cp:coreProperties>
</file>