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rere-my.sharepoint.com/personal/fecampagna_cpaferrere_com/Documents/Escritorio/Documentos Escritorio/Contabilidad General 1/"/>
    </mc:Choice>
  </mc:AlternateContent>
  <xr:revisionPtr revIDLastSave="0" documentId="8_{49544A94-D5D0-4C92-9B33-BDD695DCA105}" xr6:coauthVersionLast="47" xr6:coauthVersionMax="47" xr10:uidLastSave="{00000000-0000-0000-0000-000000000000}"/>
  <bookViews>
    <workbookView xWindow="-120" yWindow="-120" windowWidth="20730" windowHeight="11040" xr2:uid="{5A50E78A-0B93-42CD-99FD-D18345886030}"/>
  </bookViews>
  <sheets>
    <sheet name="Ejercicio 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1" l="1"/>
  <c r="E73" i="1"/>
  <c r="D64" i="1"/>
  <c r="D60" i="1"/>
  <c r="G61" i="1" s="1"/>
  <c r="G44" i="1"/>
  <c r="F32" i="1"/>
  <c r="H14" i="1"/>
  <c r="E15" i="1" s="1"/>
  <c r="E16" i="1" s="1"/>
  <c r="E14" i="1"/>
</calcChain>
</file>

<file path=xl/sharedStrings.xml><?xml version="1.0" encoding="utf-8"?>
<sst xmlns="http://schemas.openxmlformats.org/spreadsheetml/2006/main" count="50" uniqueCount="38">
  <si>
    <t>Fondos sujetos a arqueo</t>
  </si>
  <si>
    <t>Fondos Arqueados</t>
  </si>
  <si>
    <t>Caja</t>
  </si>
  <si>
    <t>Monedas y billetes</t>
  </si>
  <si>
    <t>Corrección de  error i</t>
  </si>
  <si>
    <t>Correción de error ii</t>
  </si>
  <si>
    <t>Boleta de venta</t>
  </si>
  <si>
    <t>Cheques comunes de clientes</t>
  </si>
  <si>
    <t>Comprobante interno vto cheq. Diferido 31/12</t>
  </si>
  <si>
    <t>Cheques diferidos de deudores 30/12</t>
  </si>
  <si>
    <t>Comprobante interno cobranza de conforme</t>
  </si>
  <si>
    <t>Cheques diferidos de deudores 31/12</t>
  </si>
  <si>
    <t>Subtotal FSA</t>
  </si>
  <si>
    <t>Total FA</t>
  </si>
  <si>
    <t>Sobrante</t>
  </si>
  <si>
    <t>Total FSA</t>
  </si>
  <si>
    <t>Correción error i)</t>
  </si>
  <si>
    <t>Ds x ventas</t>
  </si>
  <si>
    <t>Correción error ii)</t>
  </si>
  <si>
    <t>Se pide 2</t>
  </si>
  <si>
    <t>Ajustes derivados del arqueo de caja</t>
  </si>
  <si>
    <t>Sobrante de caja</t>
  </si>
  <si>
    <t>Ventas</t>
  </si>
  <si>
    <t>IVA ventas</t>
  </si>
  <si>
    <t>Costo de ventas</t>
  </si>
  <si>
    <t>Mercadería</t>
  </si>
  <si>
    <t>Cheques diferidos a cobrar</t>
  </si>
  <si>
    <t>Conformes a cobrar</t>
  </si>
  <si>
    <t>Ajustes no derivados del arqueo de caja</t>
  </si>
  <si>
    <t>Gastos generales</t>
  </si>
  <si>
    <t>Gastos generales a pagar</t>
  </si>
  <si>
    <t>Iva compras</t>
  </si>
  <si>
    <t>Banco C/c</t>
  </si>
  <si>
    <t>Mercaderìas</t>
  </si>
  <si>
    <t>IVA compras</t>
  </si>
  <si>
    <t>Acreedores por compras</t>
  </si>
  <si>
    <t>Se pide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</si>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</sst>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5" fillId="0" borderId="4" xfId="1" applyNumberFormat="1" applyFont="1" applyBorder="1"/>
    <xf numFmtId="164" fontId="5" fillId="0" borderId="5" xfId="1" applyNumberFormat="1" applyFont="1" applyBorder="1"/>
    <xf numFmtId="164" fontId="5" fillId="0" borderId="0" xfId="1" applyNumberFormat="1" applyFont="1" applyBorder="1"/>
    <xf numFmtId="164" fontId="4" fillId="0" borderId="5" xfId="1" applyNumberFormat="1" applyFont="1" applyBorder="1"/>
    <xf numFmtId="164" fontId="5" fillId="0" borderId="6" xfId="1" applyNumberFormat="1" applyFont="1" applyBorder="1"/>
    <xf numFmtId="164" fontId="5" fillId="0" borderId="7" xfId="1" applyNumberFormat="1" applyFont="1" applyBorder="1"/>
    <xf numFmtId="164" fontId="5" fillId="0" borderId="0" xfId="1" applyNumberFormat="1" applyFont="1" applyFill="1" applyBorder="1"/>
    <xf numFmtId="164" fontId="4" fillId="0" borderId="0" xfId="1" applyNumberFormat="1" applyFont="1" applyBorder="1"/>
    <xf numFmtId="164" fontId="4" fillId="0" borderId="8" xfId="1" applyNumberFormat="1" applyFont="1" applyBorder="1"/>
    <xf numFmtId="164" fontId="5" fillId="0" borderId="8" xfId="1" applyNumberFormat="1" applyFont="1" applyBorder="1"/>
    <xf numFmtId="0" fontId="4" fillId="0" borderId="7" xfId="0" applyFont="1" applyBorder="1"/>
    <xf numFmtId="0" fontId="4" fillId="0" borderId="0" xfId="0" applyFont="1"/>
    <xf numFmtId="164" fontId="4" fillId="0" borderId="7" xfId="1" applyNumberFormat="1" applyFont="1" applyBorder="1"/>
    <xf numFmtId="164" fontId="4" fillId="0" borderId="0" xfId="1" applyNumberFormat="1" applyFont="1" applyFill="1" applyBorder="1"/>
    <xf numFmtId="164" fontId="6" fillId="0" borderId="7" xfId="1" applyNumberFormat="1" applyFont="1" applyBorder="1"/>
    <xf numFmtId="164" fontId="6" fillId="0" borderId="0" xfId="1" applyNumberFormat="1" applyFont="1" applyBorder="1"/>
    <xf numFmtId="164" fontId="2" fillId="0" borderId="0" xfId="1" applyNumberFormat="1" applyFont="1" applyBorder="1"/>
    <xf numFmtId="164" fontId="6" fillId="0" borderId="8" xfId="1" applyNumberFormat="1" applyFont="1" applyBorder="1"/>
    <xf numFmtId="164" fontId="6" fillId="0" borderId="9" xfId="1" applyNumberFormat="1" applyFont="1" applyBorder="1"/>
    <xf numFmtId="164" fontId="6" fillId="0" borderId="10" xfId="1" applyNumberFormat="1" applyFon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0" fontId="5" fillId="0" borderId="0" xfId="0" applyFont="1"/>
    <xf numFmtId="164" fontId="5" fillId="0" borderId="0" xfId="1" applyNumberFormat="1" applyFont="1"/>
    <xf numFmtId="164" fontId="5" fillId="0" borderId="12" xfId="1" applyNumberFormat="1" applyFont="1" applyBorder="1"/>
    <xf numFmtId="164" fontId="5" fillId="0" borderId="13" xfId="1" applyNumberFormat="1" applyFont="1" applyBorder="1"/>
    <xf numFmtId="164" fontId="5" fillId="0" borderId="14" xfId="1" applyNumberFormat="1" applyFont="1" applyBorder="1"/>
    <xf numFmtId="164" fontId="6" fillId="0" borderId="13" xfId="1" applyNumberFormat="1" applyFont="1" applyBorder="1" applyAlignment="1">
      <alignment horizontal="center"/>
    </xf>
    <xf numFmtId="164" fontId="5" fillId="0" borderId="15" xfId="1" applyNumberFormat="1" applyFont="1" applyBorder="1"/>
    <xf numFmtId="164" fontId="5" fillId="0" borderId="16" xfId="1" applyNumberFormat="1" applyFont="1" applyBorder="1"/>
    <xf numFmtId="0" fontId="6" fillId="0" borderId="0" xfId="0" applyFont="1"/>
    <xf numFmtId="164" fontId="6" fillId="0" borderId="16" xfId="1" applyNumberFormat="1" applyFont="1" applyBorder="1"/>
    <xf numFmtId="0" fontId="3" fillId="0" borderId="0" xfId="0" applyFont="1"/>
    <xf numFmtId="164" fontId="4" fillId="0" borderId="12" xfId="1" applyNumberFormat="1" applyFont="1" applyBorder="1"/>
    <xf numFmtId="164" fontId="4" fillId="0" borderId="0" xfId="1" applyNumberFormat="1" applyFont="1"/>
    <xf numFmtId="164" fontId="4" fillId="0" borderId="13" xfId="1" applyNumberFormat="1" applyFont="1" applyBorder="1"/>
    <xf numFmtId="164" fontId="4" fillId="0" borderId="14" xfId="1" applyNumberFormat="1" applyFont="1" applyBorder="1"/>
    <xf numFmtId="0" fontId="4" fillId="0" borderId="14" xfId="0" applyFont="1" applyBorder="1"/>
    <xf numFmtId="0" fontId="4" fillId="0" borderId="13" xfId="0" applyFont="1" applyBorder="1"/>
    <xf numFmtId="0" fontId="5" fillId="0" borderId="13" xfId="0" applyFont="1" applyBorder="1"/>
    <xf numFmtId="164" fontId="3" fillId="0" borderId="13" xfId="1" applyNumberFormat="1" applyFont="1" applyBorder="1" applyAlignment="1">
      <alignment horizontal="center"/>
    </xf>
    <xf numFmtId="164" fontId="6" fillId="0" borderId="16" xfId="0" applyNumberFormat="1" applyFont="1" applyBorder="1"/>
    <xf numFmtId="164" fontId="6" fillId="0" borderId="9" xfId="1" applyNumberFormat="1" applyFont="1" applyFill="1" applyBorder="1"/>
    <xf numFmtId="0" fontId="6" fillId="0" borderId="10" xfId="0" applyFont="1" applyBorder="1"/>
    <xf numFmtId="164" fontId="6" fillId="0" borderId="11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1</xdr:row>
      <xdr:rowOff>19050</xdr:rowOff>
    </xdr:from>
    <xdr:to>
      <xdr:col>16</xdr:col>
      <xdr:colOff>532704</xdr:colOff>
      <xdr:row>27</xdr:row>
      <xdr:rowOff>170808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45185A-7A27-4C8A-A6FD-7E631CC4A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4425" y="209550"/>
          <a:ext cx="5571429" cy="5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905-C215-424F-929F-C76F0778B5BD}">
  <dimension ref="D3:H80"/>
  <sheetViews>
    <sheetView showGridLines="0" tabSelected="1" topLeftCell="B66" workbookViewId="0">
      <selection activeCell="H71" sqref="H71"/>
    </sheetView>
  </sheetViews>
  <sheetFormatPr baseColWidth="10" defaultRowHeight="15" x14ac:dyDescent="0.25"/>
  <cols>
    <col min="4" max="4" width="47.28515625" customWidth="1"/>
    <col min="5" max="5" width="25.140625" customWidth="1"/>
    <col min="6" max="6" width="26.5703125" customWidth="1"/>
    <col min="7" max="7" width="23.28515625" customWidth="1"/>
    <col min="8" max="8" width="15.7109375" customWidth="1"/>
  </cols>
  <sheetData>
    <row r="3" spans="4:8" ht="15.75" thickBot="1" x14ac:dyDescent="0.3"/>
    <row r="4" spans="4:8" ht="15.75" thickBot="1" x14ac:dyDescent="0.3">
      <c r="D4" s="1" t="s">
        <v>0</v>
      </c>
      <c r="E4" s="2"/>
      <c r="F4" s="2" t="s">
        <v>1</v>
      </c>
      <c r="G4" s="2"/>
      <c r="H4" s="3"/>
    </row>
    <row r="5" spans="4:8" x14ac:dyDescent="0.25">
      <c r="D5" s="4" t="s">
        <v>2</v>
      </c>
      <c r="E5" s="5">
        <v>-1000</v>
      </c>
      <c r="F5" s="6" t="s">
        <v>3</v>
      </c>
      <c r="G5" s="7"/>
      <c r="H5" s="8">
        <v>7575</v>
      </c>
    </row>
    <row r="6" spans="4:8" x14ac:dyDescent="0.25">
      <c r="D6" s="9" t="s">
        <v>4</v>
      </c>
      <c r="E6" s="10">
        <v>4000</v>
      </c>
      <c r="F6" s="11"/>
      <c r="G6" s="11"/>
      <c r="H6" s="12"/>
    </row>
    <row r="7" spans="4:8" x14ac:dyDescent="0.25">
      <c r="D7" s="9" t="s">
        <v>5</v>
      </c>
      <c r="E7" s="10">
        <v>-180</v>
      </c>
      <c r="F7" s="11"/>
      <c r="G7" s="11"/>
      <c r="H7" s="12"/>
    </row>
    <row r="8" spans="4:8" x14ac:dyDescent="0.25">
      <c r="D8" s="9" t="s">
        <v>6</v>
      </c>
      <c r="E8" s="6">
        <v>3600</v>
      </c>
      <c r="F8" s="6" t="s">
        <v>7</v>
      </c>
      <c r="G8" s="11"/>
      <c r="H8" s="13">
        <v>1200</v>
      </c>
    </row>
    <row r="9" spans="4:8" x14ac:dyDescent="0.25">
      <c r="D9" s="9" t="s">
        <v>8</v>
      </c>
      <c r="E9" s="6">
        <v>3055</v>
      </c>
      <c r="F9" s="6" t="s">
        <v>9</v>
      </c>
      <c r="G9" s="11"/>
      <c r="H9" s="13">
        <v>1270</v>
      </c>
    </row>
    <row r="10" spans="4:8" x14ac:dyDescent="0.25">
      <c r="D10" s="9" t="s">
        <v>10</v>
      </c>
      <c r="E10" s="6">
        <v>3550</v>
      </c>
      <c r="F10" s="6" t="s">
        <v>11</v>
      </c>
      <c r="G10" s="11"/>
      <c r="H10" s="13">
        <v>3055</v>
      </c>
    </row>
    <row r="11" spans="4:8" x14ac:dyDescent="0.25">
      <c r="D11" s="14"/>
      <c r="E11" s="15"/>
      <c r="F11" s="11"/>
      <c r="G11" s="11"/>
      <c r="H11" s="12"/>
    </row>
    <row r="12" spans="4:8" x14ac:dyDescent="0.25">
      <c r="D12" s="14"/>
      <c r="E12" s="15"/>
      <c r="F12" s="11"/>
      <c r="G12" s="11"/>
      <c r="H12" s="12"/>
    </row>
    <row r="13" spans="4:8" x14ac:dyDescent="0.25">
      <c r="D13" s="16"/>
      <c r="E13" s="17"/>
      <c r="F13" s="11"/>
      <c r="G13" s="11"/>
      <c r="H13" s="12"/>
    </row>
    <row r="14" spans="4:8" x14ac:dyDescent="0.25">
      <c r="D14" s="18" t="s">
        <v>12</v>
      </c>
      <c r="E14" s="19">
        <f>+SUM(E5:E10)</f>
        <v>13025</v>
      </c>
      <c r="F14" s="19" t="s">
        <v>13</v>
      </c>
      <c r="G14" s="20"/>
      <c r="H14" s="21">
        <f>+SUM(H5:H10)</f>
        <v>13100</v>
      </c>
    </row>
    <row r="15" spans="4:8" x14ac:dyDescent="0.25">
      <c r="D15" s="9" t="s">
        <v>14</v>
      </c>
      <c r="E15" s="6">
        <f>+H14-E14</f>
        <v>75</v>
      </c>
      <c r="F15" s="11"/>
      <c r="G15" s="11"/>
      <c r="H15" s="12"/>
    </row>
    <row r="16" spans="4:8" ht="15.75" thickBot="1" x14ac:dyDescent="0.3">
      <c r="D16" s="22" t="s">
        <v>15</v>
      </c>
      <c r="E16" s="23">
        <f>+E15+E14</f>
        <v>13100</v>
      </c>
      <c r="F16" s="24"/>
      <c r="G16" s="24"/>
      <c r="H16" s="25"/>
    </row>
    <row r="19" spans="4:7" x14ac:dyDescent="0.25">
      <c r="D19" t="s">
        <v>16</v>
      </c>
      <c r="E19" s="26"/>
      <c r="F19" s="26"/>
    </row>
    <row r="20" spans="4:7" x14ac:dyDescent="0.25">
      <c r="E20" s="26"/>
      <c r="F20" s="26"/>
    </row>
    <row r="21" spans="4:7" x14ac:dyDescent="0.25">
      <c r="D21" s="27">
        <v>4000</v>
      </c>
      <c r="E21" s="28" t="s">
        <v>2</v>
      </c>
      <c r="F21" s="28"/>
      <c r="G21" s="27"/>
    </row>
    <row r="22" spans="4:7" x14ac:dyDescent="0.25">
      <c r="D22" s="27"/>
      <c r="E22" s="27"/>
      <c r="F22" s="27"/>
      <c r="G22" s="27"/>
    </row>
    <row r="23" spans="4:7" x14ac:dyDescent="0.25">
      <c r="D23" s="27"/>
      <c r="E23" s="29"/>
      <c r="F23" s="29" t="s">
        <v>17</v>
      </c>
      <c r="G23" s="27">
        <v>4000</v>
      </c>
    </row>
    <row r="24" spans="4:7" x14ac:dyDescent="0.25">
      <c r="D24" s="27"/>
      <c r="E24" s="30"/>
      <c r="F24" s="30"/>
      <c r="G24" s="27"/>
    </row>
    <row r="25" spans="4:7" x14ac:dyDescent="0.25">
      <c r="D25" t="s">
        <v>18</v>
      </c>
    </row>
    <row r="28" spans="4:7" x14ac:dyDescent="0.25">
      <c r="E28" s="31" t="s">
        <v>2</v>
      </c>
      <c r="F28" s="31"/>
    </row>
    <row r="29" spans="4:7" x14ac:dyDescent="0.25">
      <c r="E29" s="32">
        <v>4000</v>
      </c>
      <c r="F29" s="28">
        <v>1000</v>
      </c>
    </row>
    <row r="30" spans="4:7" x14ac:dyDescent="0.25">
      <c r="E30" s="33"/>
      <c r="F30" s="34">
        <v>180</v>
      </c>
    </row>
    <row r="31" spans="4:7" x14ac:dyDescent="0.25">
      <c r="E31" s="35"/>
      <c r="F31" s="26"/>
    </row>
    <row r="32" spans="4:7" x14ac:dyDescent="0.25">
      <c r="E32" s="33"/>
      <c r="F32" s="6">
        <f>+E29-F29-F30</f>
        <v>2820</v>
      </c>
    </row>
    <row r="33" spans="4:7" x14ac:dyDescent="0.25">
      <c r="E33" s="33"/>
      <c r="F33" s="6"/>
    </row>
    <row r="35" spans="4:7" x14ac:dyDescent="0.25">
      <c r="D35" s="36" t="s">
        <v>19</v>
      </c>
    </row>
    <row r="36" spans="4:7" x14ac:dyDescent="0.25">
      <c r="D36" s="36" t="s">
        <v>20</v>
      </c>
    </row>
    <row r="38" spans="4:7" x14ac:dyDescent="0.25">
      <c r="D38" s="27">
        <v>75</v>
      </c>
      <c r="E38" s="28" t="s">
        <v>2</v>
      </c>
      <c r="F38" s="37"/>
      <c r="G38" s="38"/>
    </row>
    <row r="39" spans="4:7" x14ac:dyDescent="0.25">
      <c r="D39" s="38"/>
      <c r="E39" s="38"/>
      <c r="F39" s="38"/>
      <c r="G39" s="38"/>
    </row>
    <row r="40" spans="4:7" x14ac:dyDescent="0.25">
      <c r="D40" s="38"/>
      <c r="E40" s="39"/>
      <c r="F40" s="29" t="s">
        <v>21</v>
      </c>
      <c r="G40" s="27">
        <v>75</v>
      </c>
    </row>
    <row r="41" spans="4:7" x14ac:dyDescent="0.25">
      <c r="D41" s="38"/>
      <c r="E41" s="40"/>
      <c r="F41" s="40"/>
      <c r="G41" s="38"/>
    </row>
    <row r="42" spans="4:7" x14ac:dyDescent="0.25">
      <c r="D42" s="27">
        <v>3600</v>
      </c>
      <c r="E42" s="27" t="s">
        <v>2</v>
      </c>
      <c r="F42" s="38"/>
      <c r="G42" s="38"/>
    </row>
    <row r="43" spans="4:7" x14ac:dyDescent="0.25">
      <c r="D43" s="38"/>
      <c r="E43" s="38"/>
      <c r="F43" s="27" t="s">
        <v>22</v>
      </c>
      <c r="G43" s="27">
        <v>3000</v>
      </c>
    </row>
    <row r="44" spans="4:7" x14ac:dyDescent="0.25">
      <c r="D44" s="38"/>
      <c r="E44" s="39"/>
      <c r="F44" s="29" t="s">
        <v>23</v>
      </c>
      <c r="G44" s="27">
        <f>+G43*0.2</f>
        <v>600</v>
      </c>
    </row>
    <row r="45" spans="4:7" x14ac:dyDescent="0.25">
      <c r="D45" s="38"/>
      <c r="E45" s="40"/>
      <c r="F45" s="40"/>
      <c r="G45" s="38"/>
    </row>
    <row r="46" spans="4:7" x14ac:dyDescent="0.25">
      <c r="D46" s="27">
        <v>900</v>
      </c>
      <c r="E46" s="27" t="s">
        <v>24</v>
      </c>
      <c r="F46" s="38"/>
      <c r="G46" s="38"/>
    </row>
    <row r="47" spans="4:7" x14ac:dyDescent="0.25">
      <c r="D47" s="38"/>
      <c r="E47" s="39"/>
      <c r="F47" s="29" t="s">
        <v>25</v>
      </c>
      <c r="G47" s="27">
        <v>900</v>
      </c>
    </row>
    <row r="48" spans="4:7" x14ac:dyDescent="0.25">
      <c r="D48" s="38"/>
      <c r="E48" s="40"/>
      <c r="F48" s="40"/>
      <c r="G48" s="38"/>
    </row>
    <row r="49" spans="4:7" x14ac:dyDescent="0.25">
      <c r="D49" s="27">
        <v>3055</v>
      </c>
      <c r="E49" s="27" t="s">
        <v>2</v>
      </c>
      <c r="F49" s="38"/>
      <c r="G49" s="38"/>
    </row>
    <row r="50" spans="4:7" x14ac:dyDescent="0.25">
      <c r="D50" s="38"/>
      <c r="E50" s="39"/>
      <c r="F50" s="29" t="s">
        <v>26</v>
      </c>
      <c r="G50" s="27">
        <v>3055</v>
      </c>
    </row>
    <row r="51" spans="4:7" x14ac:dyDescent="0.25">
      <c r="D51" s="38"/>
      <c r="E51" s="40"/>
      <c r="F51" s="40"/>
      <c r="G51" s="38"/>
    </row>
    <row r="52" spans="4:7" x14ac:dyDescent="0.25">
      <c r="D52" s="27">
        <v>3550</v>
      </c>
      <c r="E52" s="27" t="s">
        <v>2</v>
      </c>
      <c r="F52" s="38"/>
      <c r="G52" s="38"/>
    </row>
    <row r="53" spans="4:7" x14ac:dyDescent="0.25">
      <c r="D53" s="38"/>
      <c r="E53" s="39"/>
      <c r="F53" s="29" t="s">
        <v>27</v>
      </c>
      <c r="G53" s="27">
        <v>3550</v>
      </c>
    </row>
    <row r="55" spans="4:7" x14ac:dyDescent="0.25">
      <c r="D55" s="36" t="s">
        <v>28</v>
      </c>
    </row>
    <row r="56" spans="4:7" x14ac:dyDescent="0.25">
      <c r="D56" s="27">
        <v>1600</v>
      </c>
      <c r="E56" s="27" t="s">
        <v>29</v>
      </c>
      <c r="F56" s="38"/>
      <c r="G56" s="38"/>
    </row>
    <row r="57" spans="4:7" x14ac:dyDescent="0.25">
      <c r="D57" s="38"/>
      <c r="E57" s="39"/>
      <c r="F57" s="29" t="s">
        <v>30</v>
      </c>
      <c r="G57" s="27">
        <v>1600</v>
      </c>
    </row>
    <row r="58" spans="4:7" x14ac:dyDescent="0.25">
      <c r="D58" s="38"/>
      <c r="E58" s="40"/>
      <c r="F58" s="40"/>
      <c r="G58" s="38"/>
    </row>
    <row r="59" spans="4:7" x14ac:dyDescent="0.25">
      <c r="D59" s="27">
        <v>1000</v>
      </c>
      <c r="E59" s="27" t="s">
        <v>29</v>
      </c>
      <c r="F59" s="38"/>
      <c r="G59" s="38"/>
    </row>
    <row r="60" spans="4:7" x14ac:dyDescent="0.25">
      <c r="D60" s="27">
        <f>+D59*0.2</f>
        <v>200</v>
      </c>
      <c r="E60" s="27" t="s">
        <v>31</v>
      </c>
      <c r="F60" s="38"/>
      <c r="G60" s="38"/>
    </row>
    <row r="61" spans="4:7" x14ac:dyDescent="0.25">
      <c r="D61" s="38"/>
      <c r="E61" s="39"/>
      <c r="F61" s="29" t="s">
        <v>32</v>
      </c>
      <c r="G61" s="27">
        <f>+D60+D59</f>
        <v>1200</v>
      </c>
    </row>
    <row r="62" spans="4:7" x14ac:dyDescent="0.25">
      <c r="D62" s="15"/>
      <c r="E62" s="41"/>
      <c r="F62" s="41"/>
      <c r="G62" s="15"/>
    </row>
    <row r="63" spans="4:7" x14ac:dyDescent="0.25">
      <c r="D63" s="27">
        <v>10000</v>
      </c>
      <c r="E63" s="26" t="s">
        <v>33</v>
      </c>
      <c r="F63" s="15"/>
      <c r="G63" s="15"/>
    </row>
    <row r="64" spans="4:7" x14ac:dyDescent="0.25">
      <c r="D64" s="27">
        <f>+D63*0.2</f>
        <v>2000</v>
      </c>
      <c r="E64" s="10" t="s">
        <v>34</v>
      </c>
      <c r="F64" s="15"/>
      <c r="G64" s="15"/>
    </row>
    <row r="65" spans="4:7" x14ac:dyDescent="0.25">
      <c r="D65" s="15"/>
      <c r="E65" s="42"/>
      <c r="F65" s="43" t="s">
        <v>35</v>
      </c>
      <c r="G65" s="27">
        <v>12000</v>
      </c>
    </row>
    <row r="67" spans="4:7" x14ac:dyDescent="0.25">
      <c r="D67" s="36" t="s">
        <v>36</v>
      </c>
      <c r="E67" s="44" t="s">
        <v>2</v>
      </c>
      <c r="F67" s="44"/>
    </row>
    <row r="68" spans="4:7" x14ac:dyDescent="0.25">
      <c r="E68" s="32">
        <v>4000</v>
      </c>
      <c r="F68" s="28">
        <v>1000</v>
      </c>
    </row>
    <row r="69" spans="4:7" x14ac:dyDescent="0.25">
      <c r="E69" s="33">
        <v>75</v>
      </c>
      <c r="F69" s="26">
        <v>180</v>
      </c>
    </row>
    <row r="70" spans="4:7" x14ac:dyDescent="0.25">
      <c r="E70" s="33">
        <v>3600</v>
      </c>
      <c r="F70" s="26"/>
    </row>
    <row r="71" spans="4:7" x14ac:dyDescent="0.25">
      <c r="E71" s="33">
        <v>3055</v>
      </c>
      <c r="F71" s="6"/>
    </row>
    <row r="72" spans="4:7" x14ac:dyDescent="0.25">
      <c r="E72" s="33">
        <v>3550</v>
      </c>
      <c r="F72" s="6"/>
    </row>
    <row r="73" spans="4:7" x14ac:dyDescent="0.25">
      <c r="E73" s="45">
        <f>+SUM(E68:E72)-SUM(F68:F69)</f>
        <v>13100</v>
      </c>
      <c r="F73" s="26"/>
    </row>
    <row r="75" spans="4:7" ht="15.75" thickBot="1" x14ac:dyDescent="0.3"/>
    <row r="76" spans="4:7" x14ac:dyDescent="0.25">
      <c r="E76" s="4" t="s">
        <v>3</v>
      </c>
      <c r="F76" s="5"/>
      <c r="G76" s="8">
        <v>7575</v>
      </c>
    </row>
    <row r="77" spans="4:7" x14ac:dyDescent="0.25">
      <c r="E77" s="9" t="s">
        <v>7</v>
      </c>
      <c r="F77" s="6"/>
      <c r="G77" s="13">
        <v>1200</v>
      </c>
    </row>
    <row r="78" spans="4:7" x14ac:dyDescent="0.25">
      <c r="E78" s="9" t="s">
        <v>9</v>
      </c>
      <c r="F78" s="6"/>
      <c r="G78" s="13">
        <v>1270</v>
      </c>
    </row>
    <row r="79" spans="4:7" x14ac:dyDescent="0.25">
      <c r="E79" s="9" t="s">
        <v>11</v>
      </c>
      <c r="F79" s="6"/>
      <c r="G79" s="13">
        <v>3055</v>
      </c>
    </row>
    <row r="80" spans="4:7" ht="15.75" thickBot="1" x14ac:dyDescent="0.3">
      <c r="E80" s="46" t="s">
        <v>37</v>
      </c>
      <c r="F80" s="47"/>
      <c r="G80" s="48">
        <f>+SUM(G76:G79)</f>
        <v>13100</v>
      </c>
    </row>
  </sheetData>
  <mergeCells count="4">
    <mergeCell ref="D4:E4"/>
    <mergeCell ref="F4:H4"/>
    <mergeCell ref="E28:F28"/>
    <mergeCell ref="E67:F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Campagna</dc:creator>
  <cp:lastModifiedBy>Federico Campagna</cp:lastModifiedBy>
  <dcterms:created xsi:type="dcterms:W3CDTF">2023-08-31T17:33:52Z</dcterms:created>
  <dcterms:modified xsi:type="dcterms:W3CDTF">2023-08-31T17:34:30Z</dcterms:modified>
</cp:coreProperties>
</file>