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BABAS\Desktop\Ejercicios de Tarea 01\"/>
    </mc:Choice>
  </mc:AlternateContent>
  <xr:revisionPtr revIDLastSave="0" documentId="13_ncr:1_{84F77AEF-CCEB-4C72-9D7C-C5BE56A555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jercicio 03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1" i="2" l="1"/>
  <c r="Q31" i="2" s="1"/>
  <c r="R31" i="2" s="1"/>
  <c r="P32" i="2"/>
  <c r="Q32" i="2" s="1"/>
  <c r="R32" i="2" s="1"/>
  <c r="P33" i="2"/>
  <c r="Q33" i="2" s="1"/>
  <c r="R33" i="2" s="1"/>
  <c r="P34" i="2"/>
  <c r="Q34" i="2" s="1"/>
  <c r="R34" i="2" s="1"/>
  <c r="P35" i="2"/>
  <c r="Q35" i="2" s="1"/>
  <c r="R35" i="2" s="1"/>
  <c r="P36" i="2"/>
  <c r="Q36" i="2" s="1"/>
  <c r="R36" i="2" s="1"/>
  <c r="P37" i="2"/>
  <c r="Q37" i="2" s="1"/>
  <c r="R37" i="2" s="1"/>
  <c r="P38" i="2"/>
  <c r="Q38" i="2" s="1"/>
  <c r="R38" i="2" s="1"/>
  <c r="P39" i="2"/>
  <c r="Q39" i="2" s="1"/>
  <c r="R39" i="2" s="1"/>
  <c r="P40" i="2"/>
  <c r="Q40" i="2" s="1"/>
  <c r="R40" i="2" s="1"/>
  <c r="P41" i="2"/>
  <c r="Q41" i="2" s="1"/>
  <c r="R41" i="2" s="1"/>
  <c r="P42" i="2"/>
  <c r="Q42" i="2" s="1"/>
  <c r="R42" i="2" s="1"/>
  <c r="P43" i="2"/>
  <c r="Q43" i="2" s="1"/>
  <c r="R43" i="2" s="1"/>
  <c r="P44" i="2"/>
  <c r="Q44" i="2" s="1"/>
  <c r="R44" i="2" s="1"/>
  <c r="P45" i="2"/>
  <c r="Q45" i="2" s="1"/>
  <c r="R45" i="2" s="1"/>
  <c r="P46" i="2"/>
  <c r="Q46" i="2" s="1"/>
  <c r="R46" i="2" s="1"/>
  <c r="P47" i="2"/>
  <c r="Q47" i="2" s="1"/>
  <c r="R47" i="2" s="1"/>
  <c r="P48" i="2"/>
  <c r="Q48" i="2" s="1"/>
  <c r="R48" i="2" s="1"/>
  <c r="P49" i="2"/>
  <c r="Q49" i="2" s="1"/>
  <c r="R49" i="2" s="1"/>
  <c r="P50" i="2"/>
  <c r="Q50" i="2" s="1"/>
  <c r="R50" i="2" s="1"/>
  <c r="P51" i="2"/>
  <c r="Q51" i="2" s="1"/>
  <c r="R51" i="2" s="1"/>
  <c r="P52" i="2"/>
  <c r="Q52" i="2" s="1"/>
  <c r="R52" i="2" s="1"/>
  <c r="P53" i="2"/>
  <c r="Q53" i="2" s="1"/>
  <c r="R53" i="2" s="1"/>
  <c r="P54" i="2"/>
  <c r="Q54" i="2" s="1"/>
  <c r="R54" i="2" s="1"/>
  <c r="P55" i="2"/>
  <c r="Q55" i="2" s="1"/>
  <c r="R55" i="2" s="1"/>
  <c r="P56" i="2"/>
  <c r="Q56" i="2" s="1"/>
  <c r="R56" i="2" s="1"/>
  <c r="P57" i="2"/>
  <c r="Q57" i="2" s="1"/>
  <c r="R57" i="2" s="1"/>
  <c r="P58" i="2"/>
  <c r="Q58" i="2" s="1"/>
  <c r="R58" i="2" s="1"/>
  <c r="P59" i="2"/>
  <c r="Q59" i="2" s="1"/>
  <c r="R59" i="2" s="1"/>
  <c r="P60" i="2"/>
  <c r="Q60" i="2" s="1"/>
  <c r="R60" i="2" s="1"/>
  <c r="P61" i="2"/>
  <c r="Q61" i="2" s="1"/>
  <c r="R61" i="2" s="1"/>
  <c r="P62" i="2"/>
  <c r="Q62" i="2" s="1"/>
  <c r="R62" i="2" s="1"/>
  <c r="P63" i="2"/>
  <c r="Q63" i="2" s="1"/>
  <c r="R63" i="2" s="1"/>
  <c r="P64" i="2"/>
  <c r="Q64" i="2" s="1"/>
  <c r="R64" i="2" s="1"/>
  <c r="P65" i="2"/>
  <c r="Q65" i="2" s="1"/>
  <c r="R65" i="2" s="1"/>
  <c r="P66" i="2"/>
  <c r="Q66" i="2" s="1"/>
  <c r="R66" i="2" s="1"/>
  <c r="P67" i="2"/>
  <c r="Q67" i="2" s="1"/>
  <c r="R67" i="2" s="1"/>
  <c r="P68" i="2"/>
  <c r="Q68" i="2" s="1"/>
  <c r="R68" i="2" s="1"/>
  <c r="P69" i="2"/>
  <c r="Q69" i="2" s="1"/>
  <c r="R69" i="2" s="1"/>
  <c r="P70" i="2"/>
  <c r="Q70" i="2" s="1"/>
  <c r="R70" i="2" s="1"/>
  <c r="P71" i="2"/>
  <c r="Q71" i="2" s="1"/>
  <c r="R71" i="2" s="1"/>
  <c r="P72" i="2"/>
  <c r="Q72" i="2" s="1"/>
  <c r="R72" i="2" s="1"/>
  <c r="P73" i="2"/>
  <c r="Q73" i="2" s="1"/>
  <c r="R73" i="2" s="1"/>
  <c r="P74" i="2"/>
  <c r="Q74" i="2" s="1"/>
  <c r="R74" i="2" s="1"/>
  <c r="P75" i="2"/>
  <c r="Q75" i="2" s="1"/>
  <c r="R75" i="2" s="1"/>
  <c r="P76" i="2"/>
  <c r="Q76" i="2" s="1"/>
  <c r="R76" i="2" s="1"/>
  <c r="P77" i="2"/>
  <c r="Q77" i="2" s="1"/>
  <c r="R77" i="2" s="1"/>
  <c r="P78" i="2"/>
  <c r="Q78" i="2" s="1"/>
  <c r="R78" i="2" s="1"/>
  <c r="P79" i="2"/>
  <c r="Q79" i="2" s="1"/>
  <c r="R79" i="2" s="1"/>
  <c r="P80" i="2"/>
  <c r="Q80" i="2" s="1"/>
  <c r="R80" i="2" s="1"/>
  <c r="P81" i="2"/>
  <c r="Q81" i="2" s="1"/>
  <c r="R81" i="2" s="1"/>
  <c r="P30" i="2"/>
  <c r="Q30" i="2" s="1"/>
  <c r="R30" i="2" s="1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30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30" i="2"/>
  <c r="S80" i="2" l="1"/>
  <c r="S76" i="2"/>
  <c r="S72" i="2"/>
  <c r="S68" i="2"/>
  <c r="S64" i="2"/>
  <c r="S60" i="2"/>
  <c r="S56" i="2"/>
  <c r="S52" i="2"/>
  <c r="S48" i="2"/>
  <c r="S44" i="2"/>
  <c r="S40" i="2"/>
  <c r="S36" i="2"/>
  <c r="S32" i="2"/>
  <c r="S78" i="2"/>
  <c r="S74" i="2"/>
  <c r="S70" i="2"/>
  <c r="S66" i="2"/>
  <c r="S62" i="2"/>
  <c r="S58" i="2"/>
  <c r="S54" i="2"/>
  <c r="S50" i="2"/>
  <c r="S46" i="2"/>
  <c r="S42" i="2"/>
  <c r="S38" i="2"/>
  <c r="S34" i="2"/>
  <c r="S81" i="2"/>
  <c r="S79" i="2"/>
  <c r="S77" i="2"/>
  <c r="S75" i="2"/>
  <c r="S73" i="2"/>
  <c r="S71" i="2"/>
  <c r="S69" i="2"/>
  <c r="S67" i="2"/>
  <c r="S65" i="2"/>
  <c r="S63" i="2"/>
  <c r="S61" i="2"/>
  <c r="S59" i="2"/>
  <c r="S57" i="2"/>
  <c r="S55" i="2"/>
  <c r="S53" i="2"/>
  <c r="S51" i="2"/>
  <c r="S49" i="2"/>
  <c r="S47" i="2"/>
  <c r="S45" i="2"/>
  <c r="S43" i="2"/>
  <c r="S41" i="2"/>
  <c r="S39" i="2"/>
  <c r="S37" i="2"/>
  <c r="S35" i="2"/>
  <c r="S33" i="2"/>
  <c r="S31" i="2"/>
  <c r="S30" i="2"/>
  <c r="E73" i="2"/>
  <c r="G73" i="2" s="1"/>
  <c r="E71" i="2"/>
  <c r="F71" i="2" s="1"/>
  <c r="E69" i="2"/>
  <c r="G69" i="2" s="1"/>
  <c r="H69" i="2" s="1"/>
  <c r="J69" i="2" s="1"/>
  <c r="E63" i="2"/>
  <c r="G63" i="2" s="1"/>
  <c r="H63" i="2" s="1"/>
  <c r="J63" i="2" s="1"/>
  <c r="E61" i="2"/>
  <c r="F61" i="2" s="1"/>
  <c r="E59" i="2"/>
  <c r="G59" i="2" s="1"/>
  <c r="H59" i="2" s="1"/>
  <c r="J59" i="2" s="1"/>
  <c r="E57" i="2"/>
  <c r="G57" i="2" s="1"/>
  <c r="H57" i="2" s="1"/>
  <c r="J57" i="2" s="1"/>
  <c r="E55" i="2"/>
  <c r="G55" i="2" s="1"/>
  <c r="H55" i="2" s="1"/>
  <c r="J55" i="2" s="1"/>
  <c r="E53" i="2"/>
  <c r="G53" i="2" s="1"/>
  <c r="E47" i="2"/>
  <c r="G47" i="2" s="1"/>
  <c r="H47" i="2" s="1"/>
  <c r="J47" i="2" s="1"/>
  <c r="E37" i="2"/>
  <c r="G37" i="2" s="1"/>
  <c r="E35" i="2"/>
  <c r="G35" i="2" s="1"/>
  <c r="H35" i="2" s="1"/>
  <c r="J35" i="2" s="1"/>
  <c r="E33" i="2"/>
  <c r="G33" i="2" s="1"/>
  <c r="E81" i="2"/>
  <c r="G81" i="2" s="1"/>
  <c r="H81" i="2" s="1"/>
  <c r="J81" i="2" s="1"/>
  <c r="E79" i="2"/>
  <c r="G79" i="2" s="1"/>
  <c r="H79" i="2" s="1"/>
  <c r="J79" i="2" s="1"/>
  <c r="E77" i="2"/>
  <c r="G77" i="2" s="1"/>
  <c r="H77" i="2" s="1"/>
  <c r="J77" i="2" s="1"/>
  <c r="E75" i="2"/>
  <c r="G75" i="2" s="1"/>
  <c r="H75" i="2" s="1"/>
  <c r="J75" i="2" s="1"/>
  <c r="E67" i="2"/>
  <c r="G67" i="2" s="1"/>
  <c r="H67" i="2" s="1"/>
  <c r="J67" i="2" s="1"/>
  <c r="E65" i="2"/>
  <c r="G65" i="2" s="1"/>
  <c r="H65" i="2" s="1"/>
  <c r="J65" i="2" s="1"/>
  <c r="E51" i="2"/>
  <c r="G51" i="2" s="1"/>
  <c r="H51" i="2" s="1"/>
  <c r="J51" i="2" s="1"/>
  <c r="E49" i="2"/>
  <c r="G49" i="2" s="1"/>
  <c r="H49" i="2" s="1"/>
  <c r="J49" i="2" s="1"/>
  <c r="E45" i="2"/>
  <c r="G45" i="2" s="1"/>
  <c r="H45" i="2" s="1"/>
  <c r="J45" i="2" s="1"/>
  <c r="E43" i="2"/>
  <c r="G43" i="2" s="1"/>
  <c r="H43" i="2" s="1"/>
  <c r="J43" i="2" s="1"/>
  <c r="E41" i="2"/>
  <c r="G41" i="2" s="1"/>
  <c r="H41" i="2" s="1"/>
  <c r="J41" i="2" s="1"/>
  <c r="E39" i="2"/>
  <c r="G39" i="2" s="1"/>
  <c r="H39" i="2" s="1"/>
  <c r="J39" i="2" s="1"/>
  <c r="E31" i="2"/>
  <c r="G31" i="2" s="1"/>
  <c r="H31" i="2" s="1"/>
  <c r="J31" i="2" s="1"/>
  <c r="E66" i="2"/>
  <c r="G66" i="2" s="1"/>
  <c r="H66" i="2" s="1"/>
  <c r="J66" i="2" s="1"/>
  <c r="E64" i="2"/>
  <c r="G64" i="2" s="1"/>
  <c r="H64" i="2" s="1"/>
  <c r="J64" i="2" s="1"/>
  <c r="E60" i="2"/>
  <c r="G60" i="2" s="1"/>
  <c r="H60" i="2" s="1"/>
  <c r="J60" i="2" s="1"/>
  <c r="E56" i="2"/>
  <c r="G56" i="2" s="1"/>
  <c r="H56" i="2" s="1"/>
  <c r="J56" i="2" s="1"/>
  <c r="E52" i="2"/>
  <c r="G52" i="2" s="1"/>
  <c r="H52" i="2" s="1"/>
  <c r="J52" i="2" s="1"/>
  <c r="E48" i="2"/>
  <c r="G48" i="2" s="1"/>
  <c r="H48" i="2" s="1"/>
  <c r="J48" i="2" s="1"/>
  <c r="E34" i="2"/>
  <c r="G34" i="2" s="1"/>
  <c r="H34" i="2" s="1"/>
  <c r="J34" i="2" s="1"/>
  <c r="F81" i="2"/>
  <c r="F75" i="2"/>
  <c r="F66" i="2"/>
  <c r="F52" i="2"/>
  <c r="F49" i="2"/>
  <c r="F39" i="2"/>
  <c r="F79" i="2"/>
  <c r="F65" i="2"/>
  <c r="F60" i="2"/>
  <c r="F45" i="2"/>
  <c r="F43" i="2"/>
  <c r="F34" i="2"/>
  <c r="F73" i="2"/>
  <c r="F57" i="2"/>
  <c r="F37" i="2"/>
  <c r="E30" i="2"/>
  <c r="E76" i="2"/>
  <c r="E74" i="2"/>
  <c r="E70" i="2"/>
  <c r="E54" i="2"/>
  <c r="E46" i="2"/>
  <c r="E44" i="2"/>
  <c r="E40" i="2"/>
  <c r="E32" i="2"/>
  <c r="E80" i="2"/>
  <c r="E78" i="2"/>
  <c r="E62" i="2"/>
  <c r="E58" i="2"/>
  <c r="E42" i="2"/>
  <c r="E72" i="2"/>
  <c r="E68" i="2"/>
  <c r="E50" i="2"/>
  <c r="E38" i="2"/>
  <c r="E36" i="2"/>
  <c r="H73" i="2" l="1"/>
  <c r="J73" i="2" s="1"/>
  <c r="H37" i="2"/>
  <c r="J37" i="2" s="1"/>
  <c r="H53" i="2"/>
  <c r="J53" i="2" s="1"/>
  <c r="H33" i="2"/>
  <c r="J33" i="2" s="1"/>
  <c r="F33" i="2"/>
  <c r="F53" i="2"/>
  <c r="F69" i="2"/>
  <c r="G61" i="2"/>
  <c r="H61" i="2" s="1"/>
  <c r="J61" i="2" s="1"/>
  <c r="F41" i="2"/>
  <c r="F35" i="2"/>
  <c r="F63" i="2"/>
  <c r="F47" i="2"/>
  <c r="F51" i="2"/>
  <c r="F64" i="2"/>
  <c r="F55" i="2"/>
  <c r="F59" i="2"/>
  <c r="G71" i="2"/>
  <c r="H71" i="2" s="1"/>
  <c r="J71" i="2" s="1"/>
  <c r="F31" i="2"/>
  <c r="F48" i="2"/>
  <c r="F67" i="2"/>
  <c r="F56" i="2"/>
  <c r="F77" i="2"/>
  <c r="G40" i="2"/>
  <c r="H40" i="2" s="1"/>
  <c r="J40" i="2" s="1"/>
  <c r="F40" i="2"/>
  <c r="G46" i="2"/>
  <c r="H46" i="2" s="1"/>
  <c r="J46" i="2" s="1"/>
  <c r="F46" i="2"/>
  <c r="G70" i="2"/>
  <c r="H70" i="2" s="1"/>
  <c r="J70" i="2" s="1"/>
  <c r="F70" i="2"/>
  <c r="G76" i="2"/>
  <c r="H76" i="2" s="1"/>
  <c r="J76" i="2" s="1"/>
  <c r="F76" i="2"/>
  <c r="G32" i="2"/>
  <c r="H32" i="2" s="1"/>
  <c r="J32" i="2" s="1"/>
  <c r="F32" i="2"/>
  <c r="G44" i="2"/>
  <c r="H44" i="2" s="1"/>
  <c r="J44" i="2" s="1"/>
  <c r="F44" i="2"/>
  <c r="G54" i="2"/>
  <c r="H54" i="2" s="1"/>
  <c r="J54" i="2" s="1"/>
  <c r="F54" i="2"/>
  <c r="G74" i="2"/>
  <c r="H74" i="2" s="1"/>
  <c r="J74" i="2" s="1"/>
  <c r="F74" i="2"/>
  <c r="G30" i="2"/>
  <c r="H30" i="2" s="1"/>
  <c r="J30" i="2" s="1"/>
  <c r="F30" i="2"/>
  <c r="F38" i="2"/>
  <c r="G38" i="2"/>
  <c r="H38" i="2" s="1"/>
  <c r="J38" i="2" s="1"/>
  <c r="F68" i="2"/>
  <c r="G68" i="2"/>
  <c r="H68" i="2" s="1"/>
  <c r="J68" i="2" s="1"/>
  <c r="F42" i="2"/>
  <c r="G42" i="2"/>
  <c r="H42" i="2" s="1"/>
  <c r="J42" i="2" s="1"/>
  <c r="F62" i="2"/>
  <c r="G62" i="2"/>
  <c r="H62" i="2" s="1"/>
  <c r="J62" i="2" s="1"/>
  <c r="F80" i="2"/>
  <c r="G80" i="2"/>
  <c r="H80" i="2" s="1"/>
  <c r="J80" i="2" s="1"/>
  <c r="F36" i="2"/>
  <c r="G36" i="2"/>
  <c r="H36" i="2" s="1"/>
  <c r="J36" i="2" s="1"/>
  <c r="F50" i="2"/>
  <c r="G50" i="2"/>
  <c r="H50" i="2" s="1"/>
  <c r="J50" i="2" s="1"/>
  <c r="F72" i="2"/>
  <c r="G72" i="2"/>
  <c r="H72" i="2" s="1"/>
  <c r="J72" i="2" s="1"/>
  <c r="F58" i="2"/>
  <c r="G58" i="2"/>
  <c r="H58" i="2" s="1"/>
  <c r="J58" i="2" s="1"/>
  <c r="F78" i="2"/>
  <c r="G78" i="2"/>
  <c r="H78" i="2" s="1"/>
  <c r="J78" i="2" s="1"/>
</calcChain>
</file>

<file path=xl/sharedStrings.xml><?xml version="1.0" encoding="utf-8"?>
<sst xmlns="http://schemas.openxmlformats.org/spreadsheetml/2006/main" count="81" uniqueCount="29">
  <si>
    <t>Barco</t>
  </si>
  <si>
    <t>Barco deseado</t>
  </si>
  <si>
    <t>Precio</t>
  </si>
  <si>
    <t>Total a pagar</t>
  </si>
  <si>
    <t>Fecha (mm/dd/aa)</t>
  </si>
  <si>
    <t>Viaja del mes...</t>
  </si>
  <si>
    <t>al mes...</t>
  </si>
  <si>
    <t>Duración del viaje en días</t>
  </si>
  <si>
    <t>Días que desea viajar</t>
  </si>
  <si>
    <t>Dawn Princess</t>
  </si>
  <si>
    <t>Sun Princess</t>
  </si>
  <si>
    <t>Ocean Princess</t>
  </si>
  <si>
    <t>Sea Princess</t>
  </si>
  <si>
    <t>Interior</t>
  </si>
  <si>
    <t>Exterior</t>
  </si>
  <si>
    <t>A</t>
  </si>
  <si>
    <t>B</t>
  </si>
  <si>
    <t>BB</t>
  </si>
  <si>
    <t>C</t>
  </si>
  <si>
    <t>CC</t>
  </si>
  <si>
    <t>Precio individual (en dls.)</t>
  </si>
  <si>
    <t>Ubicación de la habitación</t>
  </si>
  <si>
    <t>¿Habitación interior o exterior?</t>
  </si>
  <si>
    <t>Catálogo de Barcos</t>
  </si>
  <si>
    <t>Catálogo de Precios y Ubicaciones</t>
  </si>
  <si>
    <t>Ubicación de habitación</t>
  </si>
  <si>
    <t>Número de personas que viajarán</t>
  </si>
  <si>
    <t>¿Se puede efectuar la reserva?</t>
  </si>
  <si>
    <t>Código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</si>
</sst>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i/>
      <u/>
      <sz val="12"/>
      <color indexed="10"/>
      <name val="Arial"/>
      <family val="2"/>
    </font>
    <font>
      <b/>
      <sz val="10"/>
      <color indexed="10"/>
      <name val="Arial"/>
      <family val="2"/>
    </font>
    <font>
      <b/>
      <i/>
      <sz val="10"/>
      <name val="Arial"/>
      <family val="2"/>
    </font>
    <font>
      <u val="singleAccounting"/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23">
    <border>
      <left/>
      <right/>
      <top/>
      <bottom/>
      <diagonal/>
    </border>
    <border>
      <left/>
      <right style="dotted">
        <color indexed="53"/>
      </right>
      <top/>
      <bottom/>
      <diagonal/>
    </border>
    <border>
      <left style="dotted">
        <color indexed="53"/>
      </left>
      <right style="dotted">
        <color indexed="53"/>
      </right>
      <top/>
      <bottom/>
      <diagonal/>
    </border>
    <border>
      <left style="dotted">
        <color indexed="53"/>
      </left>
      <right/>
      <top/>
      <bottom/>
      <diagonal/>
    </border>
    <border>
      <left/>
      <right style="dotted">
        <color indexed="9"/>
      </right>
      <top/>
      <bottom style="dotted">
        <color indexed="9"/>
      </bottom>
      <diagonal/>
    </border>
    <border>
      <left style="dotted">
        <color indexed="9"/>
      </left>
      <right style="dotted">
        <color indexed="9"/>
      </right>
      <top/>
      <bottom style="dotted">
        <color indexed="9"/>
      </bottom>
      <diagonal/>
    </border>
    <border>
      <left style="dotted">
        <color indexed="9"/>
      </left>
      <right/>
      <top/>
      <bottom style="dotted">
        <color indexed="9"/>
      </bottom>
      <diagonal/>
    </border>
    <border>
      <left/>
      <right style="dotted">
        <color indexed="9"/>
      </right>
      <top style="dotted">
        <color indexed="9"/>
      </top>
      <bottom style="dotted">
        <color indexed="9"/>
      </bottom>
      <diagonal/>
    </border>
    <border>
      <left style="dotted">
        <color indexed="9"/>
      </left>
      <right style="dotted">
        <color indexed="9"/>
      </right>
      <top style="dotted">
        <color indexed="9"/>
      </top>
      <bottom style="dotted">
        <color indexed="9"/>
      </bottom>
      <diagonal/>
    </border>
    <border>
      <left style="dotted">
        <color indexed="9"/>
      </left>
      <right/>
      <top style="dotted">
        <color indexed="9"/>
      </top>
      <bottom style="dotted">
        <color indexed="9"/>
      </bottom>
      <diagonal/>
    </border>
    <border>
      <left/>
      <right style="dotted">
        <color indexed="9"/>
      </right>
      <top style="dotted">
        <color indexed="9"/>
      </top>
      <bottom/>
      <diagonal/>
    </border>
    <border>
      <left style="dotted">
        <color indexed="9"/>
      </left>
      <right style="dotted">
        <color indexed="9"/>
      </right>
      <top style="dotted">
        <color indexed="9"/>
      </top>
      <bottom/>
      <diagonal/>
    </border>
    <border>
      <left style="dotted">
        <color indexed="9"/>
      </left>
      <right/>
      <top style="dotted">
        <color indexed="9"/>
      </top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Font="1"/>
    <xf numFmtId="14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0" xfId="0" applyNumberFormat="1" applyFont="1"/>
    <xf numFmtId="0" fontId="5" fillId="0" borderId="0" xfId="0" applyFont="1" applyAlignment="1">
      <alignment horizontal="center"/>
    </xf>
    <xf numFmtId="0" fontId="6" fillId="0" borderId="0" xfId="0" applyFont="1"/>
    <xf numFmtId="0" fontId="3" fillId="3" borderId="13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/>
    </xf>
    <xf numFmtId="0" fontId="0" fillId="0" borderId="0" xfId="0" applyFill="1"/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4" fontId="2" fillId="4" borderId="5" xfId="1" applyFont="1" applyFill="1" applyBorder="1" applyAlignment="1">
      <alignment horizontal="center"/>
    </xf>
    <xf numFmtId="164" fontId="2" fillId="4" borderId="6" xfId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64" fontId="2" fillId="4" borderId="8" xfId="1" applyFont="1" applyFill="1" applyBorder="1" applyAlignment="1">
      <alignment horizontal="center"/>
    </xf>
    <xf numFmtId="164" fontId="2" fillId="4" borderId="9" xfId="1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164" fontId="2" fillId="4" borderId="11" xfId="1" applyFont="1" applyFill="1" applyBorder="1" applyAlignment="1">
      <alignment horizontal="center"/>
    </xf>
    <xf numFmtId="164" fontId="2" fillId="4" borderId="12" xfId="1" applyFont="1" applyFill="1" applyBorder="1" applyAlignment="1">
      <alignment horizontal="center"/>
    </xf>
    <xf numFmtId="0" fontId="0" fillId="5" borderId="22" xfId="0" applyFill="1" applyBorder="1"/>
    <xf numFmtId="164" fontId="7" fillId="0" borderId="0" xfId="1" applyFont="1"/>
    <xf numFmtId="0" fontId="8" fillId="0" borderId="0" xfId="0" applyFont="1"/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1">
    <dxf>
      <font>
        <condense val="0"/>
        <extend val="0"/>
        <u val="doub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9</xdr:row>
      <xdr:rowOff>114300</xdr:rowOff>
    </xdr:from>
    <xdr:to>
      <xdr:col>5</xdr:col>
      <xdr:colOff>990600</xdr:colOff>
      <xdr:row>13</xdr:row>
      <xdr:rowOff>47625</xdr:rowOff>
    </xdr:to>
    <xdr:sp macro="" textlink="">
      <xdr:nvSpPr>
        <xdr:cNvPr id="3073" name="WordArt 1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485900" y="1571625"/>
          <a:ext cx="5362575" cy="5810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s-MX" sz="3600" b="1" kern="10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  <a:latin typeface="Arial Black" panose="020B0A04020102020204" pitchFamily="34" charset="0"/>
            </a:rPr>
            <a:t>¡Viaje a Alaska en un Princess!</a:t>
          </a:r>
        </a:p>
      </xdr:txBody>
    </xdr:sp>
    <xdr:clientData/>
  </xdr:twoCellAnchor>
  <xdr:twoCellAnchor>
    <xdr:from>
      <xdr:col>3</xdr:col>
      <xdr:colOff>133350</xdr:colOff>
      <xdr:row>22</xdr:row>
      <xdr:rowOff>114300</xdr:rowOff>
    </xdr:from>
    <xdr:to>
      <xdr:col>3</xdr:col>
      <xdr:colOff>971550</xdr:colOff>
      <xdr:row>27</xdr:row>
      <xdr:rowOff>76200</xdr:rowOff>
    </xdr:to>
    <xdr:sp macro="" textlink="">
      <xdr:nvSpPr>
        <xdr:cNvPr id="3074" name="AutoShape 2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SpPr>
          <a:spLocks noChangeArrowheads="1"/>
        </xdr:cNvSpPr>
      </xdr:nvSpPr>
      <xdr:spPr bwMode="auto">
        <a:xfrm>
          <a:off x="2990850" y="4324350"/>
          <a:ext cx="838200" cy="800100"/>
        </a:xfrm>
        <a:prstGeom prst="downArrowCallout">
          <a:avLst>
            <a:gd name="adj1" fmla="val 26190"/>
            <a:gd name="adj2" fmla="val 26190"/>
            <a:gd name="adj3" fmla="val 20986"/>
            <a:gd name="adj4" fmla="val 69134"/>
          </a:avLst>
        </a:prstGeom>
        <a:gradFill rotWithShape="0">
          <a:gsLst>
            <a:gs pos="0">
              <a:srgbClr xmlns:mc="http://schemas.openxmlformats.org/markup-compatibility/2006" xmlns:a14="http://schemas.microsoft.com/office/drawing/2010/main" val="764700" mc:Ignorable="a14" a14:legacySpreadsheetColorIndex="52">
                <a:gamma/>
                <a:shade val="46275"/>
                <a:invGamma/>
              </a:srgbClr>
            </a:gs>
            <a:gs pos="50000">
              <a:srgbClr xmlns:mc="http://schemas.openxmlformats.org/markup-compatibility/2006" xmlns:a14="http://schemas.microsoft.com/office/drawing/2010/main" val="FF9900" mc:Ignorable="a14" a14:legacySpreadsheetColorIndex="52"/>
            </a:gs>
            <a:gs pos="100000">
              <a:srgbClr xmlns:mc="http://schemas.openxmlformats.org/markup-compatibility/2006" xmlns:a14="http://schemas.microsoft.com/office/drawing/2010/main" val="764700" mc:Ignorable="a14" a14:legacySpreadsheetColorIndex="52">
                <a:gamma/>
                <a:shade val="46275"/>
                <a:invGamma/>
              </a:srgbClr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Aleatorio entre 10 y 14 días</a:t>
          </a:r>
        </a:p>
      </xdr:txBody>
    </xdr:sp>
    <xdr:clientData/>
  </xdr:twoCellAnchor>
  <xdr:twoCellAnchor>
    <xdr:from>
      <xdr:col>4</xdr:col>
      <xdr:colOff>114300</xdr:colOff>
      <xdr:row>16</xdr:row>
      <xdr:rowOff>47625</xdr:rowOff>
    </xdr:from>
    <xdr:to>
      <xdr:col>4</xdr:col>
      <xdr:colOff>1771650</xdr:colOff>
      <xdr:row>27</xdr:row>
      <xdr:rowOff>123825</xdr:rowOff>
    </xdr:to>
    <xdr:sp macro="" textlink="">
      <xdr:nvSpPr>
        <xdr:cNvPr id="3075" name="AutoShape 3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SpPr>
          <a:spLocks noChangeArrowheads="1"/>
        </xdr:cNvSpPr>
      </xdr:nvSpPr>
      <xdr:spPr bwMode="auto">
        <a:xfrm>
          <a:off x="4076700" y="3286125"/>
          <a:ext cx="1657350" cy="1885950"/>
        </a:xfrm>
        <a:prstGeom prst="downArrowCallout">
          <a:avLst>
            <a:gd name="adj1" fmla="val 21843"/>
            <a:gd name="adj2" fmla="val 25000"/>
            <a:gd name="adj3" fmla="val 11669"/>
            <a:gd name="adj4" fmla="val 84102"/>
          </a:avLst>
        </a:prstGeom>
        <a:gradFill rotWithShape="0">
          <a:gsLst>
            <a:gs pos="0">
              <a:srgbClr xmlns:mc="http://schemas.openxmlformats.org/markup-compatibility/2006" xmlns:a14="http://schemas.microsoft.com/office/drawing/2010/main" val="764700" mc:Ignorable="a14" a14:legacySpreadsheetColorIndex="52">
                <a:gamma/>
                <a:shade val="46275"/>
                <a:invGamma/>
              </a:srgbClr>
            </a:gs>
            <a:gs pos="50000">
              <a:srgbClr xmlns:mc="http://schemas.openxmlformats.org/markup-compatibility/2006" xmlns:a14="http://schemas.microsoft.com/office/drawing/2010/main" val="FF9900" mc:Ignorable="a14" a14:legacySpreadsheetColorIndex="52"/>
            </a:gs>
            <a:gs pos="100000">
              <a:srgbClr xmlns:mc="http://schemas.openxmlformats.org/markup-compatibility/2006" xmlns:a14="http://schemas.microsoft.com/office/drawing/2010/main" val="764700" mc:Ignorable="a14" a14:legacySpreadsheetColorIndex="52">
                <a:gamma/>
                <a:shade val="46275"/>
                <a:invGamma/>
              </a:srgbClr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[Sí o No]</a:t>
          </a:r>
        </a:p>
        <a:p>
          <a:pPr algn="ctr" rtl="0">
            <a:defRPr sz="1000"/>
          </a:pPr>
          <a:r>
            <a:rPr lang="es-MX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Sólo se puede efectuar si el barco deseado viaja en el mes de interés y la duración del viaje coincide con los días que indica el cliente.</a:t>
          </a:r>
        </a:p>
        <a:p>
          <a:pPr algn="ctr" rtl="0">
            <a:defRPr sz="1000"/>
          </a:pPr>
          <a:r>
            <a:rPr lang="es-MX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Consulta el Catálogo de Barcos.</a:t>
          </a:r>
        </a:p>
      </xdr:txBody>
    </xdr:sp>
    <xdr:clientData/>
  </xdr:twoCellAnchor>
  <xdr:twoCellAnchor>
    <xdr:from>
      <xdr:col>5</xdr:col>
      <xdr:colOff>133350</xdr:colOff>
      <xdr:row>19</xdr:row>
      <xdr:rowOff>38100</xdr:rowOff>
    </xdr:from>
    <xdr:to>
      <xdr:col>5</xdr:col>
      <xdr:colOff>1466850</xdr:colOff>
      <xdr:row>27</xdr:row>
      <xdr:rowOff>66675</xdr:rowOff>
    </xdr:to>
    <xdr:sp macro="" textlink="">
      <xdr:nvSpPr>
        <xdr:cNvPr id="3076" name="AutoShape 4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SpPr>
          <a:spLocks noChangeArrowheads="1"/>
        </xdr:cNvSpPr>
      </xdr:nvSpPr>
      <xdr:spPr bwMode="auto">
        <a:xfrm>
          <a:off x="5991225" y="3762375"/>
          <a:ext cx="1333500" cy="1352550"/>
        </a:xfrm>
        <a:prstGeom prst="downArrowCallout">
          <a:avLst>
            <a:gd name="adj1" fmla="val 21843"/>
            <a:gd name="adj2" fmla="val 25000"/>
            <a:gd name="adj3" fmla="val 10401"/>
            <a:gd name="adj4" fmla="val 84102"/>
          </a:avLst>
        </a:prstGeom>
        <a:gradFill rotWithShape="0">
          <a:gsLst>
            <a:gs pos="0">
              <a:srgbClr xmlns:mc="http://schemas.openxmlformats.org/markup-compatibility/2006" xmlns:a14="http://schemas.microsoft.com/office/drawing/2010/main" val="764700" mc:Ignorable="a14" a14:legacySpreadsheetColorIndex="52">
                <a:gamma/>
                <a:shade val="46275"/>
                <a:invGamma/>
              </a:srgbClr>
            </a:gs>
            <a:gs pos="50000">
              <a:srgbClr xmlns:mc="http://schemas.openxmlformats.org/markup-compatibility/2006" xmlns:a14="http://schemas.microsoft.com/office/drawing/2010/main" val="FF9900" mc:Ignorable="a14" a14:legacySpreadsheetColorIndex="52"/>
            </a:gs>
            <a:gs pos="100000">
              <a:srgbClr xmlns:mc="http://schemas.openxmlformats.org/markup-compatibility/2006" xmlns:a14="http://schemas.microsoft.com/office/drawing/2010/main" val="764700" mc:Ignorable="a14" a14:legacySpreadsheetColorIndex="52">
                <a:gamma/>
                <a:shade val="46275"/>
                <a:invGamma/>
              </a:srgbClr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1000"/>
            </a:lnSpc>
            <a:defRPr sz="1000"/>
          </a:pPr>
          <a:r>
            <a:rPr lang="es-MX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Si fue posible efectuar la reserva, generar la ubicación de la habitación aleatoriamente entre: A, B, BB, C, CC</a:t>
          </a:r>
        </a:p>
      </xdr:txBody>
    </xdr:sp>
    <xdr:clientData/>
  </xdr:twoCellAnchor>
  <xdr:twoCellAnchor>
    <xdr:from>
      <xdr:col>6</xdr:col>
      <xdr:colOff>104775</xdr:colOff>
      <xdr:row>19</xdr:row>
      <xdr:rowOff>0</xdr:rowOff>
    </xdr:from>
    <xdr:to>
      <xdr:col>6</xdr:col>
      <xdr:colOff>1133475</xdr:colOff>
      <xdr:row>26</xdr:row>
      <xdr:rowOff>85725</xdr:rowOff>
    </xdr:to>
    <xdr:sp macro="" textlink="">
      <xdr:nvSpPr>
        <xdr:cNvPr id="3077" name="AutoShape 5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SpPr>
          <a:spLocks noChangeArrowheads="1"/>
        </xdr:cNvSpPr>
      </xdr:nvSpPr>
      <xdr:spPr bwMode="auto">
        <a:xfrm>
          <a:off x="7524750" y="3724275"/>
          <a:ext cx="1028700" cy="1219200"/>
        </a:xfrm>
        <a:prstGeom prst="downArrowCallout">
          <a:avLst>
            <a:gd name="adj1" fmla="val 25000"/>
            <a:gd name="adj2" fmla="val 25000"/>
            <a:gd name="adj3" fmla="val 24872"/>
            <a:gd name="adj4" fmla="val 73440"/>
          </a:avLst>
        </a:prstGeom>
        <a:gradFill rotWithShape="0">
          <a:gsLst>
            <a:gs pos="0">
              <a:srgbClr xmlns:mc="http://schemas.openxmlformats.org/markup-compatibility/2006" xmlns:a14="http://schemas.microsoft.com/office/drawing/2010/main" val="764700" mc:Ignorable="a14" a14:legacySpreadsheetColorIndex="52">
                <a:gamma/>
                <a:shade val="46275"/>
                <a:invGamma/>
              </a:srgbClr>
            </a:gs>
            <a:gs pos="50000">
              <a:srgbClr xmlns:mc="http://schemas.openxmlformats.org/markup-compatibility/2006" xmlns:a14="http://schemas.microsoft.com/office/drawing/2010/main" val="FF9900" mc:Ignorable="a14" a14:legacySpreadsheetColorIndex="52"/>
            </a:gs>
            <a:gs pos="100000">
              <a:srgbClr xmlns:mc="http://schemas.openxmlformats.org/markup-compatibility/2006" xmlns:a14="http://schemas.microsoft.com/office/drawing/2010/main" val="764700" mc:Ignorable="a14" a14:legacySpreadsheetColorIndex="52">
                <a:gamma/>
                <a:shade val="46275"/>
                <a:invGamma/>
              </a:srgbClr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1000"/>
            </a:lnSpc>
            <a:defRPr sz="1000"/>
          </a:pPr>
          <a:r>
            <a:rPr lang="es-MX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Aleatorio entre 1 (interior) y 2 (exterior), si fue posible efectuar la reserva</a:t>
          </a:r>
        </a:p>
      </xdr:txBody>
    </xdr:sp>
    <xdr:clientData/>
  </xdr:twoCellAnchor>
  <xdr:twoCellAnchor>
    <xdr:from>
      <xdr:col>7</xdr:col>
      <xdr:colOff>104775</xdr:colOff>
      <xdr:row>18</xdr:row>
      <xdr:rowOff>66675</xdr:rowOff>
    </xdr:from>
    <xdr:to>
      <xdr:col>7</xdr:col>
      <xdr:colOff>1133475</xdr:colOff>
      <xdr:row>27</xdr:row>
      <xdr:rowOff>57150</xdr:rowOff>
    </xdr:to>
    <xdr:sp macro="" textlink="">
      <xdr:nvSpPr>
        <xdr:cNvPr id="3078" name="AutoShape 6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SpPr>
          <a:spLocks noChangeArrowheads="1"/>
        </xdr:cNvSpPr>
      </xdr:nvSpPr>
      <xdr:spPr bwMode="auto">
        <a:xfrm>
          <a:off x="8820150" y="3629025"/>
          <a:ext cx="1028700" cy="1476375"/>
        </a:xfrm>
        <a:prstGeom prst="downArrowCallout">
          <a:avLst>
            <a:gd name="adj1" fmla="val 25926"/>
            <a:gd name="adj2" fmla="val 25000"/>
            <a:gd name="adj3" fmla="val 15322"/>
            <a:gd name="adj4" fmla="val 83148"/>
          </a:avLst>
        </a:prstGeom>
        <a:gradFill rotWithShape="0">
          <a:gsLst>
            <a:gs pos="0">
              <a:srgbClr xmlns:mc="http://schemas.openxmlformats.org/markup-compatibility/2006" xmlns:a14="http://schemas.microsoft.com/office/drawing/2010/main" val="764700" mc:Ignorable="a14" a14:legacySpreadsheetColorIndex="52">
                <a:gamma/>
                <a:shade val="46275"/>
                <a:invGamma/>
              </a:srgbClr>
            </a:gs>
            <a:gs pos="50000">
              <a:srgbClr xmlns:mc="http://schemas.openxmlformats.org/markup-compatibility/2006" xmlns:a14="http://schemas.microsoft.com/office/drawing/2010/main" val="FF9900" mc:Ignorable="a14" a14:legacySpreadsheetColorIndex="52"/>
            </a:gs>
            <a:gs pos="100000">
              <a:srgbClr xmlns:mc="http://schemas.openxmlformats.org/markup-compatibility/2006" xmlns:a14="http://schemas.microsoft.com/office/drawing/2010/main" val="764700" mc:Ignorable="a14" a14:legacySpreadsheetColorIndex="52">
                <a:gamma/>
                <a:shade val="46275"/>
                <a:invGamma/>
              </a:srgbClr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Consultar el Catálogo de Precios y Ubicaciones, si fue posible efectuar la reserva</a:t>
          </a:r>
        </a:p>
      </xdr:txBody>
    </xdr:sp>
    <xdr:clientData/>
  </xdr:twoCellAnchor>
  <xdr:twoCellAnchor>
    <xdr:from>
      <xdr:col>0</xdr:col>
      <xdr:colOff>276225</xdr:colOff>
      <xdr:row>1</xdr:row>
      <xdr:rowOff>123825</xdr:rowOff>
    </xdr:from>
    <xdr:to>
      <xdr:col>5</xdr:col>
      <xdr:colOff>390525</xdr:colOff>
      <xdr:row>7</xdr:row>
      <xdr:rowOff>142875</xdr:rowOff>
    </xdr:to>
    <xdr:sp macro="" textlink="">
      <xdr:nvSpPr>
        <xdr:cNvPr id="3079" name="Text Box 7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SpPr txBox="1">
          <a:spLocks noChangeArrowheads="1"/>
        </xdr:cNvSpPr>
      </xdr:nvSpPr>
      <xdr:spPr bwMode="auto">
        <a:xfrm>
          <a:off x="276225" y="285750"/>
          <a:ext cx="5972175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s-MX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 ¡Viaje a Alaska en un Princess!</a:t>
          </a:r>
          <a:endParaRPr lang="es-MX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1100"/>
            </a:lnSpc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La siguiente tabla muestra datos sobre reservas que se desean efectuar para viajar este año de Canadá a Alaska en un crucero Princess. Realice lo siguiente:</a:t>
          </a:r>
        </a:p>
        <a:p>
          <a:pPr algn="l" rtl="0">
            <a:lnSpc>
              <a:spcPts val="1100"/>
            </a:lnSpc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*Complete la tabla para calcular el monto a pagar por cada reserva, en caso de que ésta pueda efectuarse.</a:t>
          </a:r>
        </a:p>
        <a:p>
          <a:pPr algn="l" rtl="0">
            <a:lnSpc>
              <a:spcPts val="1100"/>
            </a:lnSpc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*Aplique formato condicional a los totales de las reservas que sí pudieron efectuarse.</a:t>
          </a:r>
        </a:p>
      </xdr:txBody>
    </xdr:sp>
    <xdr:clientData/>
  </xdr:twoCellAnchor>
  <xdr:twoCellAnchor>
    <xdr:from>
      <xdr:col>1</xdr:col>
      <xdr:colOff>66675</xdr:colOff>
      <xdr:row>21</xdr:row>
      <xdr:rowOff>38100</xdr:rowOff>
    </xdr:from>
    <xdr:to>
      <xdr:col>1</xdr:col>
      <xdr:colOff>971550</xdr:colOff>
      <xdr:row>27</xdr:row>
      <xdr:rowOff>95250</xdr:rowOff>
    </xdr:to>
    <xdr:sp macro="" textlink="">
      <xdr:nvSpPr>
        <xdr:cNvPr id="3081" name="AutoShape 9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SpPr>
          <a:spLocks noChangeArrowheads="1"/>
        </xdr:cNvSpPr>
      </xdr:nvSpPr>
      <xdr:spPr bwMode="auto">
        <a:xfrm>
          <a:off x="895350" y="4086225"/>
          <a:ext cx="904875" cy="1057275"/>
        </a:xfrm>
        <a:prstGeom prst="downArrowCallout">
          <a:avLst>
            <a:gd name="adj1" fmla="val 25000"/>
            <a:gd name="adj2" fmla="val 25000"/>
            <a:gd name="adj3" fmla="val 24521"/>
            <a:gd name="adj4" fmla="val 69134"/>
          </a:avLst>
        </a:prstGeom>
        <a:gradFill rotWithShape="0">
          <a:gsLst>
            <a:gs pos="0">
              <a:srgbClr xmlns:mc="http://schemas.openxmlformats.org/markup-compatibility/2006" xmlns:a14="http://schemas.microsoft.com/office/drawing/2010/main" val="764700" mc:Ignorable="a14" a14:legacySpreadsheetColorIndex="52">
                <a:gamma/>
                <a:shade val="46275"/>
                <a:invGamma/>
              </a:srgbClr>
            </a:gs>
            <a:gs pos="50000">
              <a:srgbClr xmlns:mc="http://schemas.openxmlformats.org/markup-compatibility/2006" xmlns:a14="http://schemas.microsoft.com/office/drawing/2010/main" val="FF9900" mc:Ignorable="a14" a14:legacySpreadsheetColorIndex="52"/>
            </a:gs>
            <a:gs pos="100000">
              <a:srgbClr xmlns:mc="http://schemas.openxmlformats.org/markup-compatibility/2006" xmlns:a14="http://schemas.microsoft.com/office/drawing/2010/main" val="764700" mc:Ignorable="a14" a14:legacySpreadsheetColorIndex="52">
                <a:gamma/>
                <a:shade val="46275"/>
                <a:invGamma/>
              </a:srgbClr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Nombre del barco en que el cliente desea viajar</a:t>
          </a:r>
        </a:p>
      </xdr:txBody>
    </xdr:sp>
    <xdr:clientData/>
  </xdr:twoCellAnchor>
  <xdr:twoCellAnchor>
    <xdr:from>
      <xdr:col>2</xdr:col>
      <xdr:colOff>95250</xdr:colOff>
      <xdr:row>22</xdr:row>
      <xdr:rowOff>123825</xdr:rowOff>
    </xdr:from>
    <xdr:to>
      <xdr:col>2</xdr:col>
      <xdr:colOff>933450</xdr:colOff>
      <xdr:row>27</xdr:row>
      <xdr:rowOff>85725</xdr:rowOff>
    </xdr:to>
    <xdr:sp macro="" textlink="">
      <xdr:nvSpPr>
        <xdr:cNvPr id="3082" name="AutoShape 10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SpPr>
          <a:spLocks noChangeArrowheads="1"/>
        </xdr:cNvSpPr>
      </xdr:nvSpPr>
      <xdr:spPr bwMode="auto">
        <a:xfrm>
          <a:off x="1943100" y="4333875"/>
          <a:ext cx="838200" cy="800100"/>
        </a:xfrm>
        <a:prstGeom prst="downArrowCallout">
          <a:avLst>
            <a:gd name="adj1" fmla="val 26190"/>
            <a:gd name="adj2" fmla="val 26190"/>
            <a:gd name="adj3" fmla="val 20986"/>
            <a:gd name="adj4" fmla="val 69134"/>
          </a:avLst>
        </a:prstGeom>
        <a:gradFill rotWithShape="0">
          <a:gsLst>
            <a:gs pos="0">
              <a:srgbClr xmlns:mc="http://schemas.openxmlformats.org/markup-compatibility/2006" xmlns:a14="http://schemas.microsoft.com/office/drawing/2010/main" val="764700" mc:Ignorable="a14" a14:legacySpreadsheetColorIndex="52">
                <a:gamma/>
                <a:shade val="46275"/>
                <a:invGamma/>
              </a:srgbClr>
            </a:gs>
            <a:gs pos="50000">
              <a:srgbClr xmlns:mc="http://schemas.openxmlformats.org/markup-compatibility/2006" xmlns:a14="http://schemas.microsoft.com/office/drawing/2010/main" val="FF9900" mc:Ignorable="a14" a14:legacySpreadsheetColorIndex="52"/>
            </a:gs>
            <a:gs pos="100000">
              <a:srgbClr xmlns:mc="http://schemas.openxmlformats.org/markup-compatibility/2006" xmlns:a14="http://schemas.microsoft.com/office/drawing/2010/main" val="764700" mc:Ignorable="a14" a14:legacySpreadsheetColorIndex="52">
                <a:gamma/>
                <a:shade val="46275"/>
                <a:invGamma/>
              </a:srgbClr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Fecha en la que desea viajar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W83"/>
  <sheetViews>
    <sheetView tabSelected="1" topLeftCell="A50" workbookViewId="0">
      <selection activeCell="AA29" sqref="AA29"/>
    </sheetView>
  </sheetViews>
  <sheetFormatPr baseColWidth="10" defaultRowHeight="12.75" x14ac:dyDescent="0.2"/>
  <cols>
    <col min="1" max="1" width="12.42578125" customWidth="1"/>
    <col min="2" max="2" width="15.28515625" customWidth="1"/>
    <col min="3" max="3" width="15.140625" customWidth="1"/>
    <col min="4" max="4" width="16.5703125" customWidth="1"/>
    <col min="5" max="5" width="28.42578125" customWidth="1"/>
    <col min="6" max="6" width="23.42578125" customWidth="1"/>
    <col min="7" max="7" width="19.42578125" customWidth="1"/>
    <col min="8" max="8" width="17.85546875" customWidth="1"/>
    <col min="9" max="9" width="13.42578125" customWidth="1"/>
    <col min="10" max="10" width="17.85546875" customWidth="1"/>
    <col min="11" max="11" width="4" style="32" customWidth="1"/>
    <col min="12" max="12" width="1.5703125" customWidth="1"/>
    <col min="13" max="13" width="1.85546875" customWidth="1"/>
    <col min="14" max="14" width="2.7109375" customWidth="1"/>
    <col min="15" max="15" width="2" customWidth="1"/>
    <col min="16" max="16" width="2.5703125" customWidth="1"/>
    <col min="17" max="17" width="2.7109375" customWidth="1"/>
    <col min="18" max="18" width="2.42578125" customWidth="1"/>
    <col min="19" max="19" width="3.85546875" customWidth="1"/>
    <col min="20" max="20" width="23.5703125" customWidth="1"/>
    <col min="21" max="21" width="12.28515625" customWidth="1"/>
    <col min="22" max="22" width="12.140625" customWidth="1"/>
  </cols>
  <sheetData>
    <row r="16" spans="5:5" x14ac:dyDescent="0.2">
      <c r="E16" s="10"/>
    </row>
    <row r="17" spans="1:23" x14ac:dyDescent="0.2">
      <c r="F17" s="10"/>
      <c r="H17" s="10"/>
    </row>
    <row r="18" spans="1:23" x14ac:dyDescent="0.2">
      <c r="G18" s="10"/>
    </row>
    <row r="22" spans="1:23" x14ac:dyDescent="0.2">
      <c r="D22" s="10"/>
    </row>
    <row r="26" spans="1:23" x14ac:dyDescent="0.2">
      <c r="J26" s="10"/>
    </row>
    <row r="27" spans="1:23" ht="15" x14ac:dyDescent="0.2">
      <c r="J27" s="10"/>
      <c r="U27" s="36" t="s">
        <v>23</v>
      </c>
      <c r="V27" s="36"/>
    </row>
    <row r="29" spans="1:23" ht="38.25" x14ac:dyDescent="0.2">
      <c r="A29" s="5" t="s">
        <v>28</v>
      </c>
      <c r="B29" s="6" t="s">
        <v>1</v>
      </c>
      <c r="C29" s="6" t="s">
        <v>4</v>
      </c>
      <c r="D29" s="6" t="s">
        <v>8</v>
      </c>
      <c r="E29" s="6" t="s">
        <v>27</v>
      </c>
      <c r="F29" s="6" t="s">
        <v>21</v>
      </c>
      <c r="G29" s="6" t="s">
        <v>22</v>
      </c>
      <c r="H29" s="6" t="s">
        <v>2</v>
      </c>
      <c r="I29" s="6" t="s">
        <v>26</v>
      </c>
      <c r="J29" s="7" t="s">
        <v>3</v>
      </c>
      <c r="T29" s="12" t="s">
        <v>0</v>
      </c>
      <c r="U29" s="13" t="s">
        <v>5</v>
      </c>
      <c r="V29" s="13" t="s">
        <v>6</v>
      </c>
      <c r="W29" s="14" t="s">
        <v>7</v>
      </c>
    </row>
    <row r="30" spans="1:23" ht="15" x14ac:dyDescent="0.35">
      <c r="A30" s="2">
        <v>130</v>
      </c>
      <c r="B30" s="1" t="s">
        <v>9</v>
      </c>
      <c r="C30" s="9">
        <v>43992</v>
      </c>
      <c r="D30" s="8">
        <f ca="1">RANDBETWEEN(10,14)</f>
        <v>12</v>
      </c>
      <c r="E30" s="8" t="str">
        <f t="shared" ref="E30:E81" si="0">IF(AND(L30&gt;=M30,L30&lt;=N30),IF(D30&lt;=O30,"Si","No"),"No")</f>
        <v>No</v>
      </c>
      <c r="F30" s="8" t="str">
        <f>IF(E30="Si",Q30,"No tiene reservacion")</f>
        <v>No tiene reservacion</v>
      </c>
      <c r="G30" s="8" t="str">
        <f ca="1">IF(E30="Si",RANDBETWEEN(1,2),"No tiene reservacion")</f>
        <v>No tiene reservacion</v>
      </c>
      <c r="H30" s="3" t="str">
        <f ca="1">IF(G30=1,R30,IF(G30=2,S30,IF(G30="No tiene reservacion","No tiene reservacion","No tiene reservacion")))</f>
        <v>No tiene reservacion</v>
      </c>
      <c r="I30" s="2">
        <v>3</v>
      </c>
      <c r="J30" s="33" t="str">
        <f ca="1">IF(H30="No tiene reservacion","No tiene reservacion",H30*I30)</f>
        <v>No tiene reservacion</v>
      </c>
      <c r="L30" s="34">
        <f xml:space="preserve"> MONTH(C30)</f>
        <v>6</v>
      </c>
      <c r="M30" s="34">
        <f>VLOOKUP(B30,$T$30:$W$33,2,TRUE)</f>
        <v>8</v>
      </c>
      <c r="N30" s="34">
        <f>VLOOKUP(B30,$T$30:$W$33,3,TRUE)</f>
        <v>9</v>
      </c>
      <c r="O30" s="34">
        <f>VLOOKUP(B30,$T$30:$W$33,4,TRUE)</f>
        <v>13</v>
      </c>
      <c r="P30" s="34">
        <f ca="1">RANDBETWEEN(1,5)</f>
        <v>1</v>
      </c>
      <c r="Q30" s="34" t="str">
        <f ca="1">IF(P30=1,"A",IF(P30=2,"B",IF(P30=3,"BB",IF(P30=4,"C",IF(P30=5,"CC","CC")))))</f>
        <v>A</v>
      </c>
      <c r="R30" s="34">
        <f ca="1">VLOOKUP(Q30,$T$40:$V$44,2,TRUE)</f>
        <v>5220</v>
      </c>
      <c r="S30" s="34">
        <f ca="1">VLOOKUP(Q30,$T$40:$V$44,3,TRUE)</f>
        <v>5583</v>
      </c>
      <c r="T30" s="17" t="s">
        <v>9</v>
      </c>
      <c r="U30" s="18">
        <v>8</v>
      </c>
      <c r="V30" s="18">
        <v>9</v>
      </c>
      <c r="W30" s="19">
        <v>13</v>
      </c>
    </row>
    <row r="31" spans="1:23" x14ac:dyDescent="0.2">
      <c r="A31" s="2">
        <v>131</v>
      </c>
      <c r="B31" s="1" t="s">
        <v>10</v>
      </c>
      <c r="C31" s="9">
        <v>44112</v>
      </c>
      <c r="D31" s="8">
        <f t="shared" ref="D31:D81" ca="1" si="1">RANDBETWEEN(10,14)</f>
        <v>12</v>
      </c>
      <c r="E31" s="8" t="str">
        <f t="shared" si="0"/>
        <v>No</v>
      </c>
      <c r="F31" s="8" t="str">
        <f t="shared" ref="F31:F81" si="2">IF(E31="Si",Q31,"No tiene reservacion")</f>
        <v>No tiene reservacion</v>
      </c>
      <c r="G31" s="8" t="str">
        <f t="shared" ref="G31:G81" ca="1" si="3">IF(E31="Si",RANDBETWEEN(1,2),"No tiene reservacion")</f>
        <v>No tiene reservacion</v>
      </c>
      <c r="H31" s="3" t="str">
        <f t="shared" ref="H31:H81" ca="1" si="4">IF(G31=1,R31,IF(G31=2,S31,IF(G31="No tiene reservacion","No tiene reservacion","No tiene reservacion")))</f>
        <v>No tiene reservacion</v>
      </c>
      <c r="I31" s="2">
        <v>4</v>
      </c>
      <c r="J31" s="3" t="str">
        <f t="shared" ref="J31:J81" ca="1" si="5">IF(H31="No tiene reservacion","No tiene reservacion",H31*I31)</f>
        <v>No tiene reservacion</v>
      </c>
      <c r="L31" s="34">
        <f t="shared" ref="L31:L81" si="6" xml:space="preserve"> MONTH(C31)</f>
        <v>10</v>
      </c>
      <c r="M31" s="34">
        <f t="shared" ref="M31:M81" si="7">VLOOKUP(B31,$T$30:$W$33,2,TRUE)</f>
        <v>7</v>
      </c>
      <c r="N31" s="34">
        <f t="shared" ref="N31:N81" si="8">VLOOKUP(B31,$T$30:$W$33,3,TRUE)</f>
        <v>9</v>
      </c>
      <c r="O31" s="34">
        <f t="shared" ref="O31:O81" si="9">VLOOKUP(B31,$T$30:$W$33,4,TRUE)</f>
        <v>11</v>
      </c>
      <c r="P31" s="34">
        <f t="shared" ref="P31:P81" ca="1" si="10">RANDBETWEEN(1,5)</f>
        <v>5</v>
      </c>
      <c r="Q31" s="34" t="str">
        <f t="shared" ref="Q31:Q81" ca="1" si="11">IF(P31=1,"A",IF(P31=2,"B",IF(P31=3,"BB",IF(P31=4,"C",IF(P31=5,"CC","CC")))))</f>
        <v>CC</v>
      </c>
      <c r="R31" s="34">
        <f t="shared" ref="R31:R81" ca="1" si="12">VLOOKUP(Q31,$T$40:$V$44,2,TRUE)</f>
        <v>3100</v>
      </c>
      <c r="S31" s="34">
        <f t="shared" ref="S31:S81" ca="1" si="13">VLOOKUP(Q31,$T$40:$V$44,3,TRUE)</f>
        <v>3320</v>
      </c>
      <c r="T31" s="17" t="s">
        <v>11</v>
      </c>
      <c r="U31" s="18">
        <v>5</v>
      </c>
      <c r="V31" s="18">
        <v>7</v>
      </c>
      <c r="W31" s="19">
        <v>14</v>
      </c>
    </row>
    <row r="32" spans="1:23" x14ac:dyDescent="0.2">
      <c r="A32" s="2">
        <v>132</v>
      </c>
      <c r="B32" s="1" t="s">
        <v>11</v>
      </c>
      <c r="C32" s="9">
        <v>44142</v>
      </c>
      <c r="D32" s="8">
        <f t="shared" ca="1" si="1"/>
        <v>13</v>
      </c>
      <c r="E32" s="8" t="str">
        <f t="shared" si="0"/>
        <v>No</v>
      </c>
      <c r="F32" s="8" t="str">
        <f t="shared" si="2"/>
        <v>No tiene reservacion</v>
      </c>
      <c r="G32" s="8" t="str">
        <f t="shared" ca="1" si="3"/>
        <v>No tiene reservacion</v>
      </c>
      <c r="H32" s="3" t="str">
        <f t="shared" ca="1" si="4"/>
        <v>No tiene reservacion</v>
      </c>
      <c r="I32" s="2">
        <v>4</v>
      </c>
      <c r="J32" s="3" t="str">
        <f t="shared" ca="1" si="5"/>
        <v>No tiene reservacion</v>
      </c>
      <c r="L32" s="34">
        <f t="shared" si="6"/>
        <v>11</v>
      </c>
      <c r="M32" s="34">
        <f t="shared" si="7"/>
        <v>5</v>
      </c>
      <c r="N32" s="34">
        <f t="shared" si="8"/>
        <v>7</v>
      </c>
      <c r="O32" s="34">
        <f t="shared" si="9"/>
        <v>14</v>
      </c>
      <c r="P32" s="34">
        <f t="shared" ca="1" si="10"/>
        <v>4</v>
      </c>
      <c r="Q32" s="34" t="str">
        <f t="shared" ca="1" si="11"/>
        <v>C</v>
      </c>
      <c r="R32" s="34">
        <f t="shared" ca="1" si="12"/>
        <v>3615</v>
      </c>
      <c r="S32" s="34">
        <f t="shared" ca="1" si="13"/>
        <v>4010</v>
      </c>
      <c r="T32" s="17" t="s">
        <v>12</v>
      </c>
      <c r="U32" s="18">
        <v>6</v>
      </c>
      <c r="V32" s="18">
        <v>8</v>
      </c>
      <c r="W32" s="19">
        <v>10</v>
      </c>
    </row>
    <row r="33" spans="1:23" x14ac:dyDescent="0.2">
      <c r="A33" s="2">
        <v>133</v>
      </c>
      <c r="B33" s="1" t="s">
        <v>11</v>
      </c>
      <c r="C33" s="9">
        <v>43989</v>
      </c>
      <c r="D33" s="8">
        <f t="shared" ca="1" si="1"/>
        <v>13</v>
      </c>
      <c r="E33" s="8" t="str">
        <f t="shared" ca="1" si="0"/>
        <v>Si</v>
      </c>
      <c r="F33" s="8" t="str">
        <f t="shared" ca="1" si="2"/>
        <v>BB</v>
      </c>
      <c r="G33" s="8">
        <f t="shared" ca="1" si="3"/>
        <v>2</v>
      </c>
      <c r="H33" s="3">
        <f t="shared" ca="1" si="4"/>
        <v>4521</v>
      </c>
      <c r="I33" s="2">
        <v>3</v>
      </c>
      <c r="J33" s="3">
        <f t="shared" ca="1" si="5"/>
        <v>13563</v>
      </c>
      <c r="L33" s="34">
        <f t="shared" si="6"/>
        <v>6</v>
      </c>
      <c r="M33" s="34">
        <f t="shared" si="7"/>
        <v>5</v>
      </c>
      <c r="N33" s="34">
        <f t="shared" si="8"/>
        <v>7</v>
      </c>
      <c r="O33" s="34">
        <f t="shared" si="9"/>
        <v>14</v>
      </c>
      <c r="P33" s="34">
        <f t="shared" ca="1" si="10"/>
        <v>3</v>
      </c>
      <c r="Q33" s="34" t="str">
        <f t="shared" ca="1" si="11"/>
        <v>BB</v>
      </c>
      <c r="R33" s="34">
        <f t="shared" ca="1" si="12"/>
        <v>3930</v>
      </c>
      <c r="S33" s="34">
        <f t="shared" ca="1" si="13"/>
        <v>4521</v>
      </c>
      <c r="T33" s="20" t="s">
        <v>10</v>
      </c>
      <c r="U33" s="21">
        <v>7</v>
      </c>
      <c r="V33" s="21">
        <v>9</v>
      </c>
      <c r="W33" s="22">
        <v>11</v>
      </c>
    </row>
    <row r="34" spans="1:23" x14ac:dyDescent="0.2">
      <c r="A34" s="2">
        <v>134</v>
      </c>
      <c r="B34" s="1" t="s">
        <v>10</v>
      </c>
      <c r="C34" s="9">
        <v>43963</v>
      </c>
      <c r="D34" s="8">
        <f t="shared" ca="1" si="1"/>
        <v>14</v>
      </c>
      <c r="E34" s="8" t="str">
        <f t="shared" si="0"/>
        <v>No</v>
      </c>
      <c r="F34" s="8" t="str">
        <f t="shared" si="2"/>
        <v>No tiene reservacion</v>
      </c>
      <c r="G34" s="8" t="str">
        <f t="shared" ca="1" si="3"/>
        <v>No tiene reservacion</v>
      </c>
      <c r="H34" s="3" t="str">
        <f t="shared" ca="1" si="4"/>
        <v>No tiene reservacion</v>
      </c>
      <c r="I34" s="2">
        <v>1</v>
      </c>
      <c r="J34" s="3" t="str">
        <f t="shared" ca="1" si="5"/>
        <v>No tiene reservacion</v>
      </c>
      <c r="L34" s="34">
        <f t="shared" si="6"/>
        <v>5</v>
      </c>
      <c r="M34" s="34">
        <f t="shared" si="7"/>
        <v>7</v>
      </c>
      <c r="N34" s="34">
        <f t="shared" si="8"/>
        <v>9</v>
      </c>
      <c r="O34" s="34">
        <f t="shared" si="9"/>
        <v>11</v>
      </c>
      <c r="P34" s="34">
        <f t="shared" ca="1" si="10"/>
        <v>4</v>
      </c>
      <c r="Q34" s="34" t="str">
        <f t="shared" ca="1" si="11"/>
        <v>C</v>
      </c>
      <c r="R34" s="34">
        <f t="shared" ca="1" si="12"/>
        <v>3615</v>
      </c>
      <c r="S34" s="34">
        <f t="shared" ca="1" si="13"/>
        <v>4010</v>
      </c>
    </row>
    <row r="35" spans="1:23" x14ac:dyDescent="0.2">
      <c r="A35" s="2">
        <v>135</v>
      </c>
      <c r="B35" s="1" t="s">
        <v>9</v>
      </c>
      <c r="C35" s="9">
        <v>44099</v>
      </c>
      <c r="D35" s="8">
        <f t="shared" ca="1" si="1"/>
        <v>13</v>
      </c>
      <c r="E35" s="8" t="str">
        <f t="shared" ca="1" si="0"/>
        <v>Si</v>
      </c>
      <c r="F35" s="8" t="str">
        <f t="shared" ca="1" si="2"/>
        <v>A</v>
      </c>
      <c r="G35" s="8">
        <f t="shared" ca="1" si="3"/>
        <v>2</v>
      </c>
      <c r="H35" s="3">
        <f t="shared" ca="1" si="4"/>
        <v>5583</v>
      </c>
      <c r="I35" s="2">
        <v>4</v>
      </c>
      <c r="J35" s="3">
        <f t="shared" ca="1" si="5"/>
        <v>22332</v>
      </c>
      <c r="L35" s="34">
        <f t="shared" si="6"/>
        <v>9</v>
      </c>
      <c r="M35" s="34">
        <f t="shared" si="7"/>
        <v>8</v>
      </c>
      <c r="N35" s="34">
        <f t="shared" si="8"/>
        <v>9</v>
      </c>
      <c r="O35" s="34">
        <f t="shared" si="9"/>
        <v>13</v>
      </c>
      <c r="P35" s="34">
        <f t="shared" ca="1" si="10"/>
        <v>1</v>
      </c>
      <c r="Q35" s="34" t="str">
        <f t="shared" ca="1" si="11"/>
        <v>A</v>
      </c>
      <c r="R35" s="34">
        <f t="shared" ca="1" si="12"/>
        <v>5220</v>
      </c>
      <c r="S35" s="34">
        <f t="shared" ca="1" si="13"/>
        <v>5583</v>
      </c>
    </row>
    <row r="36" spans="1:23" ht="15" x14ac:dyDescent="0.2">
      <c r="A36" s="2">
        <v>136</v>
      </c>
      <c r="B36" s="1" t="s">
        <v>11</v>
      </c>
      <c r="C36" s="9">
        <v>43963</v>
      </c>
      <c r="D36" s="8">
        <f t="shared" ca="1" si="1"/>
        <v>14</v>
      </c>
      <c r="E36" s="8" t="str">
        <f t="shared" ca="1" si="0"/>
        <v>Si</v>
      </c>
      <c r="F36" s="8" t="str">
        <f t="shared" ca="1" si="2"/>
        <v>CC</v>
      </c>
      <c r="G36" s="8">
        <f t="shared" ca="1" si="3"/>
        <v>2</v>
      </c>
      <c r="H36" s="3">
        <f t="shared" ca="1" si="4"/>
        <v>3320</v>
      </c>
      <c r="I36" s="2">
        <v>2</v>
      </c>
      <c r="J36" s="3">
        <f t="shared" ca="1" si="5"/>
        <v>6640</v>
      </c>
      <c r="L36" s="34">
        <f t="shared" si="6"/>
        <v>5</v>
      </c>
      <c r="M36" s="34">
        <f t="shared" si="7"/>
        <v>5</v>
      </c>
      <c r="N36" s="34">
        <f t="shared" si="8"/>
        <v>7</v>
      </c>
      <c r="O36" s="34">
        <f t="shared" si="9"/>
        <v>14</v>
      </c>
      <c r="P36" s="34">
        <f t="shared" ca="1" si="10"/>
        <v>5</v>
      </c>
      <c r="Q36" s="34" t="str">
        <f t="shared" ca="1" si="11"/>
        <v>CC</v>
      </c>
      <c r="R36" s="34">
        <f t="shared" ca="1" si="12"/>
        <v>3100</v>
      </c>
      <c r="S36" s="34">
        <f t="shared" ca="1" si="13"/>
        <v>3320</v>
      </c>
      <c r="T36" s="36" t="s">
        <v>24</v>
      </c>
      <c r="U36" s="36"/>
      <c r="V36" s="36"/>
    </row>
    <row r="37" spans="1:23" x14ac:dyDescent="0.2">
      <c r="A37" s="2">
        <v>137</v>
      </c>
      <c r="B37" s="1" t="s">
        <v>9</v>
      </c>
      <c r="C37" s="9">
        <v>44099</v>
      </c>
      <c r="D37" s="8">
        <f t="shared" ca="1" si="1"/>
        <v>13</v>
      </c>
      <c r="E37" s="8" t="str">
        <f t="shared" ca="1" si="0"/>
        <v>Si</v>
      </c>
      <c r="F37" s="8" t="str">
        <f t="shared" ca="1" si="2"/>
        <v>BB</v>
      </c>
      <c r="G37" s="8">
        <f t="shared" ca="1" si="3"/>
        <v>1</v>
      </c>
      <c r="H37" s="3">
        <f t="shared" ca="1" si="4"/>
        <v>3930</v>
      </c>
      <c r="I37" s="2">
        <v>2</v>
      </c>
      <c r="J37" s="3">
        <f t="shared" ca="1" si="5"/>
        <v>7860</v>
      </c>
      <c r="L37" s="34">
        <f t="shared" si="6"/>
        <v>9</v>
      </c>
      <c r="M37" s="34">
        <f t="shared" si="7"/>
        <v>8</v>
      </c>
      <c r="N37" s="34">
        <f t="shared" si="8"/>
        <v>9</v>
      </c>
      <c r="O37" s="34">
        <f t="shared" si="9"/>
        <v>13</v>
      </c>
      <c r="P37" s="34">
        <f t="shared" ca="1" si="10"/>
        <v>3</v>
      </c>
      <c r="Q37" s="34" t="str">
        <f t="shared" ca="1" si="11"/>
        <v>BB</v>
      </c>
      <c r="R37" s="34">
        <f t="shared" ca="1" si="12"/>
        <v>3930</v>
      </c>
      <c r="S37" s="34">
        <f t="shared" ca="1" si="13"/>
        <v>4521</v>
      </c>
    </row>
    <row r="38" spans="1:23" x14ac:dyDescent="0.2">
      <c r="A38" s="2">
        <v>138</v>
      </c>
      <c r="B38" s="1" t="s">
        <v>12</v>
      </c>
      <c r="C38" s="9">
        <v>44071</v>
      </c>
      <c r="D38" s="8">
        <f t="shared" ca="1" si="1"/>
        <v>12</v>
      </c>
      <c r="E38" s="8" t="str">
        <f ca="1">IF(AND(L38&gt;=M38,L38&lt;=N38),IF(D38&lt;=O38,"Si","No"),"No")</f>
        <v>No</v>
      </c>
      <c r="F38" s="8" t="str">
        <f t="shared" ca="1" si="2"/>
        <v>No tiene reservacion</v>
      </c>
      <c r="G38" s="8" t="str">
        <f t="shared" ca="1" si="3"/>
        <v>No tiene reservacion</v>
      </c>
      <c r="H38" s="3" t="str">
        <f t="shared" ca="1" si="4"/>
        <v>No tiene reservacion</v>
      </c>
      <c r="I38" s="2">
        <v>4</v>
      </c>
      <c r="J38" s="3" t="str">
        <f t="shared" ca="1" si="5"/>
        <v>No tiene reservacion</v>
      </c>
      <c r="L38" s="34">
        <f t="shared" si="6"/>
        <v>8</v>
      </c>
      <c r="M38" s="34">
        <f t="shared" si="7"/>
        <v>6</v>
      </c>
      <c r="N38" s="34">
        <f t="shared" si="8"/>
        <v>8</v>
      </c>
      <c r="O38" s="34">
        <f t="shared" si="9"/>
        <v>10</v>
      </c>
      <c r="P38" s="34">
        <f t="shared" ca="1" si="10"/>
        <v>2</v>
      </c>
      <c r="Q38" s="34" t="str">
        <f t="shared" ca="1" si="11"/>
        <v>B</v>
      </c>
      <c r="R38" s="34">
        <f t="shared" ca="1" si="12"/>
        <v>4200</v>
      </c>
      <c r="S38" s="34">
        <f t="shared" ca="1" si="13"/>
        <v>5000</v>
      </c>
      <c r="T38" s="16"/>
      <c r="U38" s="35" t="s">
        <v>20</v>
      </c>
      <c r="V38" s="35"/>
    </row>
    <row r="39" spans="1:23" x14ac:dyDescent="0.2">
      <c r="A39" s="2">
        <v>139</v>
      </c>
      <c r="B39" s="1" t="s">
        <v>9</v>
      </c>
      <c r="C39" s="9">
        <v>44112</v>
      </c>
      <c r="D39" s="8">
        <f t="shared" ca="1" si="1"/>
        <v>13</v>
      </c>
      <c r="E39" s="8" t="str">
        <f t="shared" si="0"/>
        <v>No</v>
      </c>
      <c r="F39" s="8" t="str">
        <f t="shared" si="2"/>
        <v>No tiene reservacion</v>
      </c>
      <c r="G39" s="8" t="str">
        <f t="shared" ca="1" si="3"/>
        <v>No tiene reservacion</v>
      </c>
      <c r="H39" s="3" t="str">
        <f t="shared" ca="1" si="4"/>
        <v>No tiene reservacion</v>
      </c>
      <c r="I39" s="2">
        <v>4</v>
      </c>
      <c r="J39" s="3" t="str">
        <f t="shared" ca="1" si="5"/>
        <v>No tiene reservacion</v>
      </c>
      <c r="L39" s="34">
        <f t="shared" si="6"/>
        <v>10</v>
      </c>
      <c r="M39" s="34">
        <f t="shared" si="7"/>
        <v>8</v>
      </c>
      <c r="N39" s="34">
        <f t="shared" si="8"/>
        <v>9</v>
      </c>
      <c r="O39" s="34">
        <f t="shared" si="9"/>
        <v>13</v>
      </c>
      <c r="P39" s="34">
        <f t="shared" ca="1" si="10"/>
        <v>4</v>
      </c>
      <c r="Q39" s="34" t="str">
        <f t="shared" ca="1" si="11"/>
        <v>C</v>
      </c>
      <c r="R39" s="34">
        <f t="shared" ca="1" si="12"/>
        <v>3615</v>
      </c>
      <c r="S39" s="34">
        <f t="shared" ca="1" si="13"/>
        <v>4010</v>
      </c>
      <c r="T39" s="15" t="s">
        <v>25</v>
      </c>
      <c r="U39" s="15" t="s">
        <v>13</v>
      </c>
      <c r="V39" s="15" t="s">
        <v>14</v>
      </c>
    </row>
    <row r="40" spans="1:23" x14ac:dyDescent="0.2">
      <c r="A40" s="2">
        <v>140</v>
      </c>
      <c r="B40" s="1" t="s">
        <v>10</v>
      </c>
      <c r="C40" s="9">
        <v>44142</v>
      </c>
      <c r="D40" s="8">
        <f t="shared" ca="1" si="1"/>
        <v>11</v>
      </c>
      <c r="E40" s="8" t="str">
        <f t="shared" si="0"/>
        <v>No</v>
      </c>
      <c r="F40" s="8" t="str">
        <f t="shared" si="2"/>
        <v>No tiene reservacion</v>
      </c>
      <c r="G40" s="8" t="str">
        <f t="shared" ca="1" si="3"/>
        <v>No tiene reservacion</v>
      </c>
      <c r="H40" s="3" t="str">
        <f t="shared" ca="1" si="4"/>
        <v>No tiene reservacion</v>
      </c>
      <c r="I40" s="2">
        <v>3</v>
      </c>
      <c r="J40" s="3" t="str">
        <f t="shared" ca="1" si="5"/>
        <v>No tiene reservacion</v>
      </c>
      <c r="L40" s="34">
        <f t="shared" si="6"/>
        <v>11</v>
      </c>
      <c r="M40" s="34">
        <f t="shared" si="7"/>
        <v>7</v>
      </c>
      <c r="N40" s="34">
        <f t="shared" si="8"/>
        <v>9</v>
      </c>
      <c r="O40" s="34">
        <f t="shared" si="9"/>
        <v>11</v>
      </c>
      <c r="P40" s="34">
        <f t="shared" ca="1" si="10"/>
        <v>3</v>
      </c>
      <c r="Q40" s="34" t="str">
        <f t="shared" ca="1" si="11"/>
        <v>BB</v>
      </c>
      <c r="R40" s="34">
        <f t="shared" ca="1" si="12"/>
        <v>3930</v>
      </c>
      <c r="S40" s="34">
        <f t="shared" ca="1" si="13"/>
        <v>4521</v>
      </c>
      <c r="T40" s="23" t="s">
        <v>15</v>
      </c>
      <c r="U40" s="24">
        <v>5220</v>
      </c>
      <c r="V40" s="25">
        <v>5583</v>
      </c>
    </row>
    <row r="41" spans="1:23" x14ac:dyDescent="0.2">
      <c r="A41" s="2">
        <v>141</v>
      </c>
      <c r="B41" s="1" t="s">
        <v>12</v>
      </c>
      <c r="C41" s="9">
        <v>44169</v>
      </c>
      <c r="D41" s="8">
        <f t="shared" ca="1" si="1"/>
        <v>10</v>
      </c>
      <c r="E41" s="8" t="str">
        <f t="shared" si="0"/>
        <v>No</v>
      </c>
      <c r="F41" s="8" t="str">
        <f t="shared" si="2"/>
        <v>No tiene reservacion</v>
      </c>
      <c r="G41" s="8" t="str">
        <f t="shared" ca="1" si="3"/>
        <v>No tiene reservacion</v>
      </c>
      <c r="H41" s="3" t="str">
        <f t="shared" ca="1" si="4"/>
        <v>No tiene reservacion</v>
      </c>
      <c r="I41" s="2">
        <v>3</v>
      </c>
      <c r="J41" s="3" t="str">
        <f t="shared" ca="1" si="5"/>
        <v>No tiene reservacion</v>
      </c>
      <c r="L41" s="34">
        <f t="shared" si="6"/>
        <v>12</v>
      </c>
      <c r="M41" s="34">
        <f t="shared" si="7"/>
        <v>6</v>
      </c>
      <c r="N41" s="34">
        <f t="shared" si="8"/>
        <v>8</v>
      </c>
      <c r="O41" s="34">
        <f t="shared" si="9"/>
        <v>10</v>
      </c>
      <c r="P41" s="34">
        <f t="shared" ca="1" si="10"/>
        <v>1</v>
      </c>
      <c r="Q41" s="34" t="str">
        <f t="shared" ca="1" si="11"/>
        <v>A</v>
      </c>
      <c r="R41" s="34">
        <f t="shared" ca="1" si="12"/>
        <v>5220</v>
      </c>
      <c r="S41" s="34">
        <f t="shared" ca="1" si="13"/>
        <v>5583</v>
      </c>
      <c r="T41" s="26" t="s">
        <v>16</v>
      </c>
      <c r="U41" s="27">
        <v>4200</v>
      </c>
      <c r="V41" s="28">
        <v>5000</v>
      </c>
    </row>
    <row r="42" spans="1:23" x14ac:dyDescent="0.2">
      <c r="A42" s="2">
        <v>142</v>
      </c>
      <c r="B42" s="1" t="s">
        <v>10</v>
      </c>
      <c r="C42" s="9">
        <v>44099</v>
      </c>
      <c r="D42" s="8">
        <f t="shared" ca="1" si="1"/>
        <v>13</v>
      </c>
      <c r="E42" s="8" t="str">
        <f t="shared" ca="1" si="0"/>
        <v>No</v>
      </c>
      <c r="F42" s="8" t="str">
        <f t="shared" ca="1" si="2"/>
        <v>No tiene reservacion</v>
      </c>
      <c r="G42" s="8" t="str">
        <f t="shared" ca="1" si="3"/>
        <v>No tiene reservacion</v>
      </c>
      <c r="H42" s="3" t="str">
        <f t="shared" ca="1" si="4"/>
        <v>No tiene reservacion</v>
      </c>
      <c r="I42" s="2">
        <v>3</v>
      </c>
      <c r="J42" s="3" t="str">
        <f t="shared" ca="1" si="5"/>
        <v>No tiene reservacion</v>
      </c>
      <c r="L42" s="34">
        <f t="shared" si="6"/>
        <v>9</v>
      </c>
      <c r="M42" s="34">
        <f t="shared" si="7"/>
        <v>7</v>
      </c>
      <c r="N42" s="34">
        <f t="shared" si="8"/>
        <v>9</v>
      </c>
      <c r="O42" s="34">
        <f t="shared" si="9"/>
        <v>11</v>
      </c>
      <c r="P42" s="34">
        <f t="shared" ca="1" si="10"/>
        <v>2</v>
      </c>
      <c r="Q42" s="34" t="str">
        <f t="shared" ca="1" si="11"/>
        <v>B</v>
      </c>
      <c r="R42" s="34">
        <f t="shared" ca="1" si="12"/>
        <v>4200</v>
      </c>
      <c r="S42" s="34">
        <f t="shared" ca="1" si="13"/>
        <v>5000</v>
      </c>
      <c r="T42" s="26" t="s">
        <v>17</v>
      </c>
      <c r="U42" s="27">
        <v>3930</v>
      </c>
      <c r="V42" s="28">
        <v>4521</v>
      </c>
    </row>
    <row r="43" spans="1:23" x14ac:dyDescent="0.2">
      <c r="A43" s="2">
        <v>143</v>
      </c>
      <c r="B43" s="1" t="s">
        <v>11</v>
      </c>
      <c r="C43" s="9">
        <v>44071</v>
      </c>
      <c r="D43" s="8">
        <f t="shared" ca="1" si="1"/>
        <v>12</v>
      </c>
      <c r="E43" s="8" t="str">
        <f t="shared" si="0"/>
        <v>No</v>
      </c>
      <c r="F43" s="8" t="str">
        <f t="shared" si="2"/>
        <v>No tiene reservacion</v>
      </c>
      <c r="G43" s="8" t="str">
        <f t="shared" ca="1" si="3"/>
        <v>No tiene reservacion</v>
      </c>
      <c r="H43" s="3" t="str">
        <f t="shared" ca="1" si="4"/>
        <v>No tiene reservacion</v>
      </c>
      <c r="I43" s="2">
        <v>3</v>
      </c>
      <c r="J43" s="3" t="str">
        <f t="shared" ca="1" si="5"/>
        <v>No tiene reservacion</v>
      </c>
      <c r="L43" s="34">
        <f t="shared" si="6"/>
        <v>8</v>
      </c>
      <c r="M43" s="34">
        <f t="shared" si="7"/>
        <v>5</v>
      </c>
      <c r="N43" s="34">
        <f t="shared" si="8"/>
        <v>7</v>
      </c>
      <c r="O43" s="34">
        <f t="shared" si="9"/>
        <v>14</v>
      </c>
      <c r="P43" s="34">
        <f t="shared" ca="1" si="10"/>
        <v>4</v>
      </c>
      <c r="Q43" s="34" t="str">
        <f t="shared" ca="1" si="11"/>
        <v>C</v>
      </c>
      <c r="R43" s="34">
        <f t="shared" ca="1" si="12"/>
        <v>3615</v>
      </c>
      <c r="S43" s="34">
        <f t="shared" ca="1" si="13"/>
        <v>4010</v>
      </c>
      <c r="T43" s="26" t="s">
        <v>18</v>
      </c>
      <c r="U43" s="27">
        <v>3615</v>
      </c>
      <c r="V43" s="28">
        <v>4010</v>
      </c>
    </row>
    <row r="44" spans="1:23" x14ac:dyDescent="0.2">
      <c r="A44" s="2">
        <v>144</v>
      </c>
      <c r="B44" s="1" t="s">
        <v>11</v>
      </c>
      <c r="C44" s="9">
        <v>44112</v>
      </c>
      <c r="D44" s="8">
        <f t="shared" ca="1" si="1"/>
        <v>11</v>
      </c>
      <c r="E44" s="8" t="str">
        <f t="shared" si="0"/>
        <v>No</v>
      </c>
      <c r="F44" s="8" t="str">
        <f t="shared" si="2"/>
        <v>No tiene reservacion</v>
      </c>
      <c r="G44" s="8" t="str">
        <f t="shared" ca="1" si="3"/>
        <v>No tiene reservacion</v>
      </c>
      <c r="H44" s="3" t="str">
        <f t="shared" ca="1" si="4"/>
        <v>No tiene reservacion</v>
      </c>
      <c r="I44" s="2">
        <v>3</v>
      </c>
      <c r="J44" s="3" t="str">
        <f t="shared" ca="1" si="5"/>
        <v>No tiene reservacion</v>
      </c>
      <c r="L44" s="34">
        <f t="shared" si="6"/>
        <v>10</v>
      </c>
      <c r="M44" s="34">
        <f t="shared" si="7"/>
        <v>5</v>
      </c>
      <c r="N44" s="34">
        <f t="shared" si="8"/>
        <v>7</v>
      </c>
      <c r="O44" s="34">
        <f t="shared" si="9"/>
        <v>14</v>
      </c>
      <c r="P44" s="34">
        <f t="shared" ca="1" si="10"/>
        <v>3</v>
      </c>
      <c r="Q44" s="34" t="str">
        <f t="shared" ca="1" si="11"/>
        <v>BB</v>
      </c>
      <c r="R44" s="34">
        <f t="shared" ca="1" si="12"/>
        <v>3930</v>
      </c>
      <c r="S44" s="34">
        <f t="shared" ca="1" si="13"/>
        <v>4521</v>
      </c>
      <c r="T44" s="29" t="s">
        <v>19</v>
      </c>
      <c r="U44" s="30">
        <v>3100</v>
      </c>
      <c r="V44" s="31">
        <v>3320</v>
      </c>
    </row>
    <row r="45" spans="1:23" x14ac:dyDescent="0.2">
      <c r="A45" s="2">
        <v>145</v>
      </c>
      <c r="B45" s="1" t="s">
        <v>10</v>
      </c>
      <c r="C45" s="9">
        <v>44142</v>
      </c>
      <c r="D45" s="8">
        <f t="shared" ca="1" si="1"/>
        <v>10</v>
      </c>
      <c r="E45" s="8" t="str">
        <f t="shared" si="0"/>
        <v>No</v>
      </c>
      <c r="F45" s="8" t="str">
        <f t="shared" si="2"/>
        <v>No tiene reservacion</v>
      </c>
      <c r="G45" s="8" t="str">
        <f t="shared" ca="1" si="3"/>
        <v>No tiene reservacion</v>
      </c>
      <c r="H45" s="3" t="str">
        <f t="shared" ca="1" si="4"/>
        <v>No tiene reservacion</v>
      </c>
      <c r="I45" s="2">
        <v>1</v>
      </c>
      <c r="J45" s="3" t="str">
        <f t="shared" ca="1" si="5"/>
        <v>No tiene reservacion</v>
      </c>
      <c r="L45" s="34">
        <f t="shared" si="6"/>
        <v>11</v>
      </c>
      <c r="M45" s="34">
        <f t="shared" si="7"/>
        <v>7</v>
      </c>
      <c r="N45" s="34">
        <f t="shared" si="8"/>
        <v>9</v>
      </c>
      <c r="O45" s="34">
        <f t="shared" si="9"/>
        <v>11</v>
      </c>
      <c r="P45" s="34">
        <f t="shared" ca="1" si="10"/>
        <v>5</v>
      </c>
      <c r="Q45" s="34" t="str">
        <f t="shared" ca="1" si="11"/>
        <v>CC</v>
      </c>
      <c r="R45" s="34">
        <f t="shared" ca="1" si="12"/>
        <v>3100</v>
      </c>
      <c r="S45" s="34">
        <f t="shared" ca="1" si="13"/>
        <v>3320</v>
      </c>
    </row>
    <row r="46" spans="1:23" x14ac:dyDescent="0.2">
      <c r="A46" s="2">
        <v>146</v>
      </c>
      <c r="B46" s="1" t="s">
        <v>11</v>
      </c>
      <c r="C46" s="9">
        <v>44142</v>
      </c>
      <c r="D46" s="8">
        <f t="shared" ca="1" si="1"/>
        <v>14</v>
      </c>
      <c r="E46" s="8" t="str">
        <f t="shared" si="0"/>
        <v>No</v>
      </c>
      <c r="F46" s="8" t="str">
        <f t="shared" si="2"/>
        <v>No tiene reservacion</v>
      </c>
      <c r="G46" s="8" t="str">
        <f t="shared" ca="1" si="3"/>
        <v>No tiene reservacion</v>
      </c>
      <c r="H46" s="3" t="str">
        <f t="shared" ca="1" si="4"/>
        <v>No tiene reservacion</v>
      </c>
      <c r="I46" s="2">
        <v>3</v>
      </c>
      <c r="J46" s="3" t="str">
        <f t="shared" ca="1" si="5"/>
        <v>No tiene reservacion</v>
      </c>
      <c r="L46" s="34">
        <f t="shared" si="6"/>
        <v>11</v>
      </c>
      <c r="M46" s="34">
        <f t="shared" si="7"/>
        <v>5</v>
      </c>
      <c r="N46" s="34">
        <f t="shared" si="8"/>
        <v>7</v>
      </c>
      <c r="O46" s="34">
        <f t="shared" si="9"/>
        <v>14</v>
      </c>
      <c r="P46" s="34">
        <f t="shared" ca="1" si="10"/>
        <v>1</v>
      </c>
      <c r="Q46" s="34" t="str">
        <f t="shared" ca="1" si="11"/>
        <v>A</v>
      </c>
      <c r="R46" s="34">
        <f t="shared" ca="1" si="12"/>
        <v>5220</v>
      </c>
      <c r="S46" s="34">
        <f t="shared" ca="1" si="13"/>
        <v>5583</v>
      </c>
    </row>
    <row r="47" spans="1:23" x14ac:dyDescent="0.2">
      <c r="A47" s="2">
        <v>147</v>
      </c>
      <c r="B47" s="1" t="s">
        <v>10</v>
      </c>
      <c r="C47" s="9">
        <v>44099</v>
      </c>
      <c r="D47" s="8">
        <f t="shared" ca="1" si="1"/>
        <v>13</v>
      </c>
      <c r="E47" s="8" t="str">
        <f t="shared" ca="1" si="0"/>
        <v>No</v>
      </c>
      <c r="F47" s="8" t="str">
        <f t="shared" ca="1" si="2"/>
        <v>No tiene reservacion</v>
      </c>
      <c r="G47" s="8" t="str">
        <f t="shared" ca="1" si="3"/>
        <v>No tiene reservacion</v>
      </c>
      <c r="H47" s="3" t="str">
        <f t="shared" ca="1" si="4"/>
        <v>No tiene reservacion</v>
      </c>
      <c r="I47" s="2">
        <v>4</v>
      </c>
      <c r="J47" s="3" t="str">
        <f t="shared" ca="1" si="5"/>
        <v>No tiene reservacion</v>
      </c>
      <c r="L47" s="34">
        <f t="shared" si="6"/>
        <v>9</v>
      </c>
      <c r="M47" s="34">
        <f t="shared" si="7"/>
        <v>7</v>
      </c>
      <c r="N47" s="34">
        <f t="shared" si="8"/>
        <v>9</v>
      </c>
      <c r="O47" s="34">
        <f t="shared" si="9"/>
        <v>11</v>
      </c>
      <c r="P47" s="34">
        <f t="shared" ca="1" si="10"/>
        <v>5</v>
      </c>
      <c r="Q47" s="34" t="str">
        <f t="shared" ca="1" si="11"/>
        <v>CC</v>
      </c>
      <c r="R47" s="34">
        <f t="shared" ca="1" si="12"/>
        <v>3100</v>
      </c>
      <c r="S47" s="34">
        <f t="shared" ca="1" si="13"/>
        <v>3320</v>
      </c>
    </row>
    <row r="48" spans="1:23" x14ac:dyDescent="0.2">
      <c r="A48" s="2">
        <v>148</v>
      </c>
      <c r="B48" s="1" t="s">
        <v>10</v>
      </c>
      <c r="C48" s="9">
        <v>43963</v>
      </c>
      <c r="D48" s="8">
        <f t="shared" ca="1" si="1"/>
        <v>14</v>
      </c>
      <c r="E48" s="8" t="str">
        <f t="shared" si="0"/>
        <v>No</v>
      </c>
      <c r="F48" s="8" t="str">
        <f t="shared" si="2"/>
        <v>No tiene reservacion</v>
      </c>
      <c r="G48" s="8" t="str">
        <f t="shared" ca="1" si="3"/>
        <v>No tiene reservacion</v>
      </c>
      <c r="H48" s="3" t="str">
        <f t="shared" ca="1" si="4"/>
        <v>No tiene reservacion</v>
      </c>
      <c r="I48" s="2">
        <v>3</v>
      </c>
      <c r="J48" s="3" t="str">
        <f t="shared" ca="1" si="5"/>
        <v>No tiene reservacion</v>
      </c>
      <c r="L48" s="34">
        <f t="shared" si="6"/>
        <v>5</v>
      </c>
      <c r="M48" s="34">
        <f t="shared" si="7"/>
        <v>7</v>
      </c>
      <c r="N48" s="34">
        <f t="shared" si="8"/>
        <v>9</v>
      </c>
      <c r="O48" s="34">
        <f t="shared" si="9"/>
        <v>11</v>
      </c>
      <c r="P48" s="34">
        <f t="shared" ca="1" si="10"/>
        <v>3</v>
      </c>
      <c r="Q48" s="34" t="str">
        <f t="shared" ca="1" si="11"/>
        <v>BB</v>
      </c>
      <c r="R48" s="34">
        <f t="shared" ca="1" si="12"/>
        <v>3930</v>
      </c>
      <c r="S48" s="34">
        <f t="shared" ca="1" si="13"/>
        <v>4521</v>
      </c>
      <c r="T48" s="11"/>
    </row>
    <row r="49" spans="1:20" x14ac:dyDescent="0.2">
      <c r="A49" s="2">
        <v>149</v>
      </c>
      <c r="B49" s="1" t="s">
        <v>9</v>
      </c>
      <c r="C49" s="9">
        <v>44142</v>
      </c>
      <c r="D49" s="8">
        <f t="shared" ca="1" si="1"/>
        <v>14</v>
      </c>
      <c r="E49" s="8" t="str">
        <f t="shared" si="0"/>
        <v>No</v>
      </c>
      <c r="F49" s="8" t="str">
        <f t="shared" si="2"/>
        <v>No tiene reservacion</v>
      </c>
      <c r="G49" s="8" t="str">
        <f t="shared" ca="1" si="3"/>
        <v>No tiene reservacion</v>
      </c>
      <c r="H49" s="3" t="str">
        <f t="shared" ca="1" si="4"/>
        <v>No tiene reservacion</v>
      </c>
      <c r="I49" s="2">
        <v>2</v>
      </c>
      <c r="J49" s="3" t="str">
        <f t="shared" ca="1" si="5"/>
        <v>No tiene reservacion</v>
      </c>
      <c r="L49" s="34">
        <f t="shared" si="6"/>
        <v>11</v>
      </c>
      <c r="M49" s="34">
        <f t="shared" si="7"/>
        <v>8</v>
      </c>
      <c r="N49" s="34">
        <f t="shared" si="8"/>
        <v>9</v>
      </c>
      <c r="O49" s="34">
        <f t="shared" si="9"/>
        <v>13</v>
      </c>
      <c r="P49" s="34">
        <f t="shared" ca="1" si="10"/>
        <v>3</v>
      </c>
      <c r="Q49" s="34" t="str">
        <f t="shared" ca="1" si="11"/>
        <v>BB</v>
      </c>
      <c r="R49" s="34">
        <f t="shared" ca="1" si="12"/>
        <v>3930</v>
      </c>
      <c r="S49" s="34">
        <f t="shared" ca="1" si="13"/>
        <v>4521</v>
      </c>
      <c r="T49" s="11"/>
    </row>
    <row r="50" spans="1:20" x14ac:dyDescent="0.2">
      <c r="A50" s="2">
        <v>150</v>
      </c>
      <c r="B50" s="1" t="s">
        <v>9</v>
      </c>
      <c r="C50" s="9">
        <v>44071</v>
      </c>
      <c r="D50" s="8">
        <f t="shared" ca="1" si="1"/>
        <v>14</v>
      </c>
      <c r="E50" s="8" t="str">
        <f t="shared" ca="1" si="0"/>
        <v>No</v>
      </c>
      <c r="F50" s="8" t="str">
        <f t="shared" ca="1" si="2"/>
        <v>No tiene reservacion</v>
      </c>
      <c r="G50" s="8" t="str">
        <f t="shared" ca="1" si="3"/>
        <v>No tiene reservacion</v>
      </c>
      <c r="H50" s="3" t="str">
        <f t="shared" ca="1" si="4"/>
        <v>No tiene reservacion</v>
      </c>
      <c r="I50" s="2">
        <v>4</v>
      </c>
      <c r="J50" s="3" t="str">
        <f t="shared" ca="1" si="5"/>
        <v>No tiene reservacion</v>
      </c>
      <c r="L50" s="34">
        <f t="shared" si="6"/>
        <v>8</v>
      </c>
      <c r="M50" s="34">
        <f t="shared" si="7"/>
        <v>8</v>
      </c>
      <c r="N50" s="34">
        <f t="shared" si="8"/>
        <v>9</v>
      </c>
      <c r="O50" s="34">
        <f t="shared" si="9"/>
        <v>13</v>
      </c>
      <c r="P50" s="34">
        <f t="shared" ca="1" si="10"/>
        <v>4</v>
      </c>
      <c r="Q50" s="34" t="str">
        <f t="shared" ca="1" si="11"/>
        <v>C</v>
      </c>
      <c r="R50" s="34">
        <f t="shared" ca="1" si="12"/>
        <v>3615</v>
      </c>
      <c r="S50" s="34">
        <f t="shared" ca="1" si="13"/>
        <v>4010</v>
      </c>
    </row>
    <row r="51" spans="1:20" x14ac:dyDescent="0.2">
      <c r="A51" s="2">
        <v>151</v>
      </c>
      <c r="B51" s="1" t="s">
        <v>11</v>
      </c>
      <c r="C51" s="9">
        <v>44099</v>
      </c>
      <c r="D51" s="8">
        <f t="shared" ca="1" si="1"/>
        <v>12</v>
      </c>
      <c r="E51" s="8" t="str">
        <f t="shared" si="0"/>
        <v>No</v>
      </c>
      <c r="F51" s="8" t="str">
        <f t="shared" si="2"/>
        <v>No tiene reservacion</v>
      </c>
      <c r="G51" s="8" t="str">
        <f t="shared" ca="1" si="3"/>
        <v>No tiene reservacion</v>
      </c>
      <c r="H51" s="3" t="str">
        <f t="shared" ca="1" si="4"/>
        <v>No tiene reservacion</v>
      </c>
      <c r="I51" s="2">
        <v>2</v>
      </c>
      <c r="J51" s="3" t="str">
        <f t="shared" ca="1" si="5"/>
        <v>No tiene reservacion</v>
      </c>
      <c r="L51" s="34">
        <f t="shared" si="6"/>
        <v>9</v>
      </c>
      <c r="M51" s="34">
        <f t="shared" si="7"/>
        <v>5</v>
      </c>
      <c r="N51" s="34">
        <f t="shared" si="8"/>
        <v>7</v>
      </c>
      <c r="O51" s="34">
        <f t="shared" si="9"/>
        <v>14</v>
      </c>
      <c r="P51" s="34">
        <f t="shared" ca="1" si="10"/>
        <v>1</v>
      </c>
      <c r="Q51" s="34" t="str">
        <f t="shared" ca="1" si="11"/>
        <v>A</v>
      </c>
      <c r="R51" s="34">
        <f t="shared" ca="1" si="12"/>
        <v>5220</v>
      </c>
      <c r="S51" s="34">
        <f t="shared" ca="1" si="13"/>
        <v>5583</v>
      </c>
    </row>
    <row r="52" spans="1:20" x14ac:dyDescent="0.2">
      <c r="A52" s="2">
        <v>152</v>
      </c>
      <c r="B52" s="1" t="s">
        <v>9</v>
      </c>
      <c r="C52" s="9">
        <v>43989</v>
      </c>
      <c r="D52" s="8">
        <f t="shared" ca="1" si="1"/>
        <v>14</v>
      </c>
      <c r="E52" s="8" t="str">
        <f t="shared" si="0"/>
        <v>No</v>
      </c>
      <c r="F52" s="8" t="str">
        <f t="shared" si="2"/>
        <v>No tiene reservacion</v>
      </c>
      <c r="G52" s="8" t="str">
        <f t="shared" ca="1" si="3"/>
        <v>No tiene reservacion</v>
      </c>
      <c r="H52" s="3" t="str">
        <f t="shared" ca="1" si="4"/>
        <v>No tiene reservacion</v>
      </c>
      <c r="I52" s="2">
        <v>1</v>
      </c>
      <c r="J52" s="3" t="str">
        <f t="shared" ca="1" si="5"/>
        <v>No tiene reservacion</v>
      </c>
      <c r="L52" s="34">
        <f t="shared" si="6"/>
        <v>6</v>
      </c>
      <c r="M52" s="34">
        <f t="shared" si="7"/>
        <v>8</v>
      </c>
      <c r="N52" s="34">
        <f t="shared" si="8"/>
        <v>9</v>
      </c>
      <c r="O52" s="34">
        <f t="shared" si="9"/>
        <v>13</v>
      </c>
      <c r="P52" s="34">
        <f t="shared" ca="1" si="10"/>
        <v>2</v>
      </c>
      <c r="Q52" s="34" t="str">
        <f t="shared" ca="1" si="11"/>
        <v>B</v>
      </c>
      <c r="R52" s="34">
        <f t="shared" ca="1" si="12"/>
        <v>4200</v>
      </c>
      <c r="S52" s="34">
        <f t="shared" ca="1" si="13"/>
        <v>5000</v>
      </c>
    </row>
    <row r="53" spans="1:20" x14ac:dyDescent="0.2">
      <c r="A53" s="2">
        <v>153</v>
      </c>
      <c r="B53" s="1" t="s">
        <v>11</v>
      </c>
      <c r="C53" s="9">
        <v>44026</v>
      </c>
      <c r="D53" s="8">
        <f t="shared" ca="1" si="1"/>
        <v>10</v>
      </c>
      <c r="E53" s="8" t="str">
        <f t="shared" ca="1" si="0"/>
        <v>Si</v>
      </c>
      <c r="F53" s="8" t="str">
        <f t="shared" ca="1" si="2"/>
        <v>C</v>
      </c>
      <c r="G53" s="8">
        <f t="shared" ca="1" si="3"/>
        <v>1</v>
      </c>
      <c r="H53" s="3">
        <f t="shared" ca="1" si="4"/>
        <v>3615</v>
      </c>
      <c r="I53" s="2">
        <v>2</v>
      </c>
      <c r="J53" s="3">
        <f t="shared" ca="1" si="5"/>
        <v>7230</v>
      </c>
      <c r="L53" s="34">
        <f t="shared" si="6"/>
        <v>7</v>
      </c>
      <c r="M53" s="34">
        <f t="shared" si="7"/>
        <v>5</v>
      </c>
      <c r="N53" s="34">
        <f t="shared" si="8"/>
        <v>7</v>
      </c>
      <c r="O53" s="34">
        <f t="shared" si="9"/>
        <v>14</v>
      </c>
      <c r="P53" s="34">
        <f t="shared" ca="1" si="10"/>
        <v>4</v>
      </c>
      <c r="Q53" s="34" t="str">
        <f t="shared" ca="1" si="11"/>
        <v>C</v>
      </c>
      <c r="R53" s="34">
        <f t="shared" ca="1" si="12"/>
        <v>3615</v>
      </c>
      <c r="S53" s="34">
        <f t="shared" ca="1" si="13"/>
        <v>4010</v>
      </c>
    </row>
    <row r="54" spans="1:20" x14ac:dyDescent="0.2">
      <c r="A54" s="2">
        <v>154</v>
      </c>
      <c r="B54" s="1" t="s">
        <v>10</v>
      </c>
      <c r="C54" s="9">
        <v>44112</v>
      </c>
      <c r="D54" s="8">
        <f t="shared" ca="1" si="1"/>
        <v>14</v>
      </c>
      <c r="E54" s="8" t="str">
        <f t="shared" si="0"/>
        <v>No</v>
      </c>
      <c r="F54" s="8" t="str">
        <f t="shared" si="2"/>
        <v>No tiene reservacion</v>
      </c>
      <c r="G54" s="8" t="str">
        <f t="shared" ca="1" si="3"/>
        <v>No tiene reservacion</v>
      </c>
      <c r="H54" s="3" t="str">
        <f t="shared" ca="1" si="4"/>
        <v>No tiene reservacion</v>
      </c>
      <c r="I54" s="2">
        <v>4</v>
      </c>
      <c r="J54" s="3" t="str">
        <f t="shared" ca="1" si="5"/>
        <v>No tiene reservacion</v>
      </c>
      <c r="L54" s="34">
        <f t="shared" si="6"/>
        <v>10</v>
      </c>
      <c r="M54" s="34">
        <f t="shared" si="7"/>
        <v>7</v>
      </c>
      <c r="N54" s="34">
        <f t="shared" si="8"/>
        <v>9</v>
      </c>
      <c r="O54" s="34">
        <f t="shared" si="9"/>
        <v>11</v>
      </c>
      <c r="P54" s="34">
        <f t="shared" ca="1" si="10"/>
        <v>4</v>
      </c>
      <c r="Q54" s="34" t="str">
        <f t="shared" ca="1" si="11"/>
        <v>C</v>
      </c>
      <c r="R54" s="34">
        <f t="shared" ca="1" si="12"/>
        <v>3615</v>
      </c>
      <c r="S54" s="34">
        <f t="shared" ca="1" si="13"/>
        <v>4010</v>
      </c>
    </row>
    <row r="55" spans="1:20" x14ac:dyDescent="0.2">
      <c r="A55" s="2">
        <v>155</v>
      </c>
      <c r="B55" s="1" t="s">
        <v>11</v>
      </c>
      <c r="C55" s="9">
        <v>44026</v>
      </c>
      <c r="D55" s="8">
        <f t="shared" ca="1" si="1"/>
        <v>12</v>
      </c>
      <c r="E55" s="8" t="str">
        <f t="shared" ca="1" si="0"/>
        <v>Si</v>
      </c>
      <c r="F55" s="8" t="str">
        <f t="shared" ca="1" si="2"/>
        <v>BB</v>
      </c>
      <c r="G55" s="8">
        <f t="shared" ca="1" si="3"/>
        <v>2</v>
      </c>
      <c r="H55" s="3">
        <f t="shared" ca="1" si="4"/>
        <v>4521</v>
      </c>
      <c r="I55" s="2">
        <v>3</v>
      </c>
      <c r="J55" s="3">
        <f t="shared" ca="1" si="5"/>
        <v>13563</v>
      </c>
      <c r="L55" s="34">
        <f t="shared" si="6"/>
        <v>7</v>
      </c>
      <c r="M55" s="34">
        <f t="shared" si="7"/>
        <v>5</v>
      </c>
      <c r="N55" s="34">
        <f t="shared" si="8"/>
        <v>7</v>
      </c>
      <c r="O55" s="34">
        <f t="shared" si="9"/>
        <v>14</v>
      </c>
      <c r="P55" s="34">
        <f t="shared" ca="1" si="10"/>
        <v>3</v>
      </c>
      <c r="Q55" s="34" t="str">
        <f t="shared" ca="1" si="11"/>
        <v>BB</v>
      </c>
      <c r="R55" s="34">
        <f t="shared" ca="1" si="12"/>
        <v>3930</v>
      </c>
      <c r="S55" s="34">
        <f t="shared" ca="1" si="13"/>
        <v>4521</v>
      </c>
    </row>
    <row r="56" spans="1:20" x14ac:dyDescent="0.2">
      <c r="A56" s="2">
        <v>156</v>
      </c>
      <c r="B56" s="1" t="s">
        <v>9</v>
      </c>
      <c r="C56" s="9">
        <v>44112</v>
      </c>
      <c r="D56" s="8">
        <f t="shared" ca="1" si="1"/>
        <v>12</v>
      </c>
      <c r="E56" s="8" t="str">
        <f t="shared" si="0"/>
        <v>No</v>
      </c>
      <c r="F56" s="8" t="str">
        <f t="shared" si="2"/>
        <v>No tiene reservacion</v>
      </c>
      <c r="G56" s="8" t="str">
        <f t="shared" ca="1" si="3"/>
        <v>No tiene reservacion</v>
      </c>
      <c r="H56" s="3" t="str">
        <f t="shared" ca="1" si="4"/>
        <v>No tiene reservacion</v>
      </c>
      <c r="I56" s="2">
        <v>1</v>
      </c>
      <c r="J56" s="3" t="str">
        <f t="shared" ca="1" si="5"/>
        <v>No tiene reservacion</v>
      </c>
      <c r="L56" s="34">
        <f t="shared" si="6"/>
        <v>10</v>
      </c>
      <c r="M56" s="34">
        <f t="shared" si="7"/>
        <v>8</v>
      </c>
      <c r="N56" s="34">
        <f t="shared" si="8"/>
        <v>9</v>
      </c>
      <c r="O56" s="34">
        <f t="shared" si="9"/>
        <v>13</v>
      </c>
      <c r="P56" s="34">
        <f t="shared" ca="1" si="10"/>
        <v>2</v>
      </c>
      <c r="Q56" s="34" t="str">
        <f t="shared" ca="1" si="11"/>
        <v>B</v>
      </c>
      <c r="R56" s="34">
        <f t="shared" ca="1" si="12"/>
        <v>4200</v>
      </c>
      <c r="S56" s="34">
        <f t="shared" ca="1" si="13"/>
        <v>5000</v>
      </c>
    </row>
    <row r="57" spans="1:20" x14ac:dyDescent="0.2">
      <c r="A57" s="2">
        <v>157</v>
      </c>
      <c r="B57" s="1" t="s">
        <v>12</v>
      </c>
      <c r="C57" s="9">
        <v>44026</v>
      </c>
      <c r="D57" s="8">
        <f t="shared" ca="1" si="1"/>
        <v>12</v>
      </c>
      <c r="E57" s="8" t="str">
        <f t="shared" ca="1" si="0"/>
        <v>No</v>
      </c>
      <c r="F57" s="8" t="str">
        <f t="shared" ca="1" si="2"/>
        <v>No tiene reservacion</v>
      </c>
      <c r="G57" s="8" t="str">
        <f t="shared" ca="1" si="3"/>
        <v>No tiene reservacion</v>
      </c>
      <c r="H57" s="3" t="str">
        <f t="shared" ca="1" si="4"/>
        <v>No tiene reservacion</v>
      </c>
      <c r="I57" s="2">
        <v>4</v>
      </c>
      <c r="J57" s="3" t="str">
        <f t="shared" ca="1" si="5"/>
        <v>No tiene reservacion</v>
      </c>
      <c r="L57" s="34">
        <f t="shared" si="6"/>
        <v>7</v>
      </c>
      <c r="M57" s="34">
        <f t="shared" si="7"/>
        <v>6</v>
      </c>
      <c r="N57" s="34">
        <f t="shared" si="8"/>
        <v>8</v>
      </c>
      <c r="O57" s="34">
        <f t="shared" si="9"/>
        <v>10</v>
      </c>
      <c r="P57" s="34">
        <f t="shared" ca="1" si="10"/>
        <v>4</v>
      </c>
      <c r="Q57" s="34" t="str">
        <f t="shared" ca="1" si="11"/>
        <v>C</v>
      </c>
      <c r="R57" s="34">
        <f t="shared" ca="1" si="12"/>
        <v>3615</v>
      </c>
      <c r="S57" s="34">
        <f t="shared" ca="1" si="13"/>
        <v>4010</v>
      </c>
    </row>
    <row r="58" spans="1:20" x14ac:dyDescent="0.2">
      <c r="A58" s="2">
        <v>158</v>
      </c>
      <c r="B58" s="1" t="s">
        <v>12</v>
      </c>
      <c r="C58" s="9">
        <v>43992</v>
      </c>
      <c r="D58" s="8">
        <f t="shared" ca="1" si="1"/>
        <v>14</v>
      </c>
      <c r="E58" s="8" t="str">
        <f t="shared" ca="1" si="0"/>
        <v>No</v>
      </c>
      <c r="F58" s="8" t="str">
        <f t="shared" ca="1" si="2"/>
        <v>No tiene reservacion</v>
      </c>
      <c r="G58" s="8" t="str">
        <f t="shared" ca="1" si="3"/>
        <v>No tiene reservacion</v>
      </c>
      <c r="H58" s="3" t="str">
        <f t="shared" ca="1" si="4"/>
        <v>No tiene reservacion</v>
      </c>
      <c r="I58" s="2">
        <v>2</v>
      </c>
      <c r="J58" s="3" t="str">
        <f t="shared" ca="1" si="5"/>
        <v>No tiene reservacion</v>
      </c>
      <c r="L58" s="34">
        <f t="shared" si="6"/>
        <v>6</v>
      </c>
      <c r="M58" s="34">
        <f t="shared" si="7"/>
        <v>6</v>
      </c>
      <c r="N58" s="34">
        <f t="shared" si="8"/>
        <v>8</v>
      </c>
      <c r="O58" s="34">
        <f t="shared" si="9"/>
        <v>10</v>
      </c>
      <c r="P58" s="34">
        <f t="shared" ca="1" si="10"/>
        <v>4</v>
      </c>
      <c r="Q58" s="34" t="str">
        <f t="shared" ca="1" si="11"/>
        <v>C</v>
      </c>
      <c r="R58" s="34">
        <f t="shared" ca="1" si="12"/>
        <v>3615</v>
      </c>
      <c r="S58" s="34">
        <f t="shared" ca="1" si="13"/>
        <v>4010</v>
      </c>
    </row>
    <row r="59" spans="1:20" x14ac:dyDescent="0.2">
      <c r="A59" s="2">
        <v>159</v>
      </c>
      <c r="B59" s="1" t="s">
        <v>11</v>
      </c>
      <c r="C59" s="9">
        <v>44026</v>
      </c>
      <c r="D59" s="8">
        <f t="shared" ca="1" si="1"/>
        <v>12</v>
      </c>
      <c r="E59" s="8" t="str">
        <f t="shared" ca="1" si="0"/>
        <v>Si</v>
      </c>
      <c r="F59" s="8" t="str">
        <f t="shared" ca="1" si="2"/>
        <v>CC</v>
      </c>
      <c r="G59" s="8">
        <f t="shared" ca="1" si="3"/>
        <v>2</v>
      </c>
      <c r="H59" s="3">
        <f t="shared" ca="1" si="4"/>
        <v>3320</v>
      </c>
      <c r="I59" s="2">
        <v>4</v>
      </c>
      <c r="J59" s="3">
        <f t="shared" ca="1" si="5"/>
        <v>13280</v>
      </c>
      <c r="L59" s="34">
        <f t="shared" si="6"/>
        <v>7</v>
      </c>
      <c r="M59" s="34">
        <f t="shared" si="7"/>
        <v>5</v>
      </c>
      <c r="N59" s="34">
        <f t="shared" si="8"/>
        <v>7</v>
      </c>
      <c r="O59" s="34">
        <f t="shared" si="9"/>
        <v>14</v>
      </c>
      <c r="P59" s="34">
        <f t="shared" ca="1" si="10"/>
        <v>5</v>
      </c>
      <c r="Q59" s="34" t="str">
        <f t="shared" ca="1" si="11"/>
        <v>CC</v>
      </c>
      <c r="R59" s="34">
        <f t="shared" ca="1" si="12"/>
        <v>3100</v>
      </c>
      <c r="S59" s="34">
        <f t="shared" ca="1" si="13"/>
        <v>3320</v>
      </c>
    </row>
    <row r="60" spans="1:20" x14ac:dyDescent="0.2">
      <c r="A60" s="2">
        <v>160</v>
      </c>
      <c r="B60" s="1" t="s">
        <v>10</v>
      </c>
      <c r="C60" s="9">
        <v>43963</v>
      </c>
      <c r="D60" s="8">
        <f t="shared" ca="1" si="1"/>
        <v>13</v>
      </c>
      <c r="E60" s="8" t="str">
        <f t="shared" si="0"/>
        <v>No</v>
      </c>
      <c r="F60" s="8" t="str">
        <f t="shared" si="2"/>
        <v>No tiene reservacion</v>
      </c>
      <c r="G60" s="8" t="str">
        <f t="shared" ca="1" si="3"/>
        <v>No tiene reservacion</v>
      </c>
      <c r="H60" s="3" t="str">
        <f t="shared" ca="1" si="4"/>
        <v>No tiene reservacion</v>
      </c>
      <c r="I60" s="2">
        <v>2</v>
      </c>
      <c r="J60" s="3" t="str">
        <f t="shared" ca="1" si="5"/>
        <v>No tiene reservacion</v>
      </c>
      <c r="L60" s="34">
        <f t="shared" si="6"/>
        <v>5</v>
      </c>
      <c r="M60" s="34">
        <f t="shared" si="7"/>
        <v>7</v>
      </c>
      <c r="N60" s="34">
        <f t="shared" si="8"/>
        <v>9</v>
      </c>
      <c r="O60" s="34">
        <f t="shared" si="9"/>
        <v>11</v>
      </c>
      <c r="P60" s="34">
        <f t="shared" ca="1" si="10"/>
        <v>2</v>
      </c>
      <c r="Q60" s="34" t="str">
        <f t="shared" ca="1" si="11"/>
        <v>B</v>
      </c>
      <c r="R60" s="34">
        <f t="shared" ca="1" si="12"/>
        <v>4200</v>
      </c>
      <c r="S60" s="34">
        <f t="shared" ca="1" si="13"/>
        <v>5000</v>
      </c>
    </row>
    <row r="61" spans="1:20" x14ac:dyDescent="0.2">
      <c r="A61" s="2">
        <v>161</v>
      </c>
      <c r="B61" s="1" t="s">
        <v>10</v>
      </c>
      <c r="C61" s="9">
        <v>44071</v>
      </c>
      <c r="D61" s="8">
        <f t="shared" ca="1" si="1"/>
        <v>12</v>
      </c>
      <c r="E61" s="8" t="str">
        <f t="shared" ca="1" si="0"/>
        <v>No</v>
      </c>
      <c r="F61" s="8" t="str">
        <f t="shared" ca="1" si="2"/>
        <v>No tiene reservacion</v>
      </c>
      <c r="G61" s="8" t="str">
        <f t="shared" ca="1" si="3"/>
        <v>No tiene reservacion</v>
      </c>
      <c r="H61" s="3" t="str">
        <f t="shared" ca="1" si="4"/>
        <v>No tiene reservacion</v>
      </c>
      <c r="I61" s="2">
        <v>4</v>
      </c>
      <c r="J61" s="3" t="str">
        <f t="shared" ca="1" si="5"/>
        <v>No tiene reservacion</v>
      </c>
      <c r="L61" s="34">
        <f t="shared" si="6"/>
        <v>8</v>
      </c>
      <c r="M61" s="34">
        <f t="shared" si="7"/>
        <v>7</v>
      </c>
      <c r="N61" s="34">
        <f t="shared" si="8"/>
        <v>9</v>
      </c>
      <c r="O61" s="34">
        <f t="shared" si="9"/>
        <v>11</v>
      </c>
      <c r="P61" s="34">
        <f t="shared" ca="1" si="10"/>
        <v>3</v>
      </c>
      <c r="Q61" s="34" t="str">
        <f t="shared" ca="1" si="11"/>
        <v>BB</v>
      </c>
      <c r="R61" s="34">
        <f t="shared" ca="1" si="12"/>
        <v>3930</v>
      </c>
      <c r="S61" s="34">
        <f t="shared" ca="1" si="13"/>
        <v>4521</v>
      </c>
    </row>
    <row r="62" spans="1:20" x14ac:dyDescent="0.2">
      <c r="A62" s="2">
        <v>162</v>
      </c>
      <c r="B62" s="1" t="s">
        <v>11</v>
      </c>
      <c r="C62" s="9">
        <v>43963</v>
      </c>
      <c r="D62" s="8">
        <f t="shared" ca="1" si="1"/>
        <v>10</v>
      </c>
      <c r="E62" s="8" t="str">
        <f t="shared" ca="1" si="0"/>
        <v>Si</v>
      </c>
      <c r="F62" s="8" t="str">
        <f t="shared" ca="1" si="2"/>
        <v>C</v>
      </c>
      <c r="G62" s="8">
        <f t="shared" ca="1" si="3"/>
        <v>2</v>
      </c>
      <c r="H62" s="3">
        <f t="shared" ca="1" si="4"/>
        <v>4010</v>
      </c>
      <c r="I62" s="2">
        <v>2</v>
      </c>
      <c r="J62" s="3">
        <f t="shared" ca="1" si="5"/>
        <v>8020</v>
      </c>
      <c r="L62" s="34">
        <f t="shared" si="6"/>
        <v>5</v>
      </c>
      <c r="M62" s="34">
        <f t="shared" si="7"/>
        <v>5</v>
      </c>
      <c r="N62" s="34">
        <f t="shared" si="8"/>
        <v>7</v>
      </c>
      <c r="O62" s="34">
        <f t="shared" si="9"/>
        <v>14</v>
      </c>
      <c r="P62" s="34">
        <f t="shared" ca="1" si="10"/>
        <v>4</v>
      </c>
      <c r="Q62" s="34" t="str">
        <f t="shared" ca="1" si="11"/>
        <v>C</v>
      </c>
      <c r="R62" s="34">
        <f t="shared" ca="1" si="12"/>
        <v>3615</v>
      </c>
      <c r="S62" s="34">
        <f t="shared" ca="1" si="13"/>
        <v>4010</v>
      </c>
    </row>
    <row r="63" spans="1:20" x14ac:dyDescent="0.2">
      <c r="A63" s="2">
        <v>163</v>
      </c>
      <c r="B63" s="1" t="s">
        <v>11</v>
      </c>
      <c r="C63" s="9">
        <v>43992</v>
      </c>
      <c r="D63" s="8">
        <f t="shared" ca="1" si="1"/>
        <v>10</v>
      </c>
      <c r="E63" s="8" t="str">
        <f t="shared" ca="1" si="0"/>
        <v>Si</v>
      </c>
      <c r="F63" s="8" t="str">
        <f t="shared" ca="1" si="2"/>
        <v>BB</v>
      </c>
      <c r="G63" s="8">
        <f t="shared" ca="1" si="3"/>
        <v>1</v>
      </c>
      <c r="H63" s="3">
        <f t="shared" ca="1" si="4"/>
        <v>3930</v>
      </c>
      <c r="I63" s="2">
        <v>2</v>
      </c>
      <c r="J63" s="3">
        <f t="shared" ca="1" si="5"/>
        <v>7860</v>
      </c>
      <c r="L63" s="34">
        <f t="shared" si="6"/>
        <v>6</v>
      </c>
      <c r="M63" s="34">
        <f t="shared" si="7"/>
        <v>5</v>
      </c>
      <c r="N63" s="34">
        <f t="shared" si="8"/>
        <v>7</v>
      </c>
      <c r="O63" s="34">
        <f t="shared" si="9"/>
        <v>14</v>
      </c>
      <c r="P63" s="34">
        <f t="shared" ca="1" si="10"/>
        <v>3</v>
      </c>
      <c r="Q63" s="34" t="str">
        <f t="shared" ca="1" si="11"/>
        <v>BB</v>
      </c>
      <c r="R63" s="34">
        <f t="shared" ca="1" si="12"/>
        <v>3930</v>
      </c>
      <c r="S63" s="34">
        <f t="shared" ca="1" si="13"/>
        <v>4521</v>
      </c>
    </row>
    <row r="64" spans="1:20" x14ac:dyDescent="0.2">
      <c r="A64" s="2">
        <v>164</v>
      </c>
      <c r="B64" s="1" t="s">
        <v>9</v>
      </c>
      <c r="C64" s="9">
        <v>43992</v>
      </c>
      <c r="D64" s="8">
        <f t="shared" ca="1" si="1"/>
        <v>10</v>
      </c>
      <c r="E64" s="8" t="str">
        <f t="shared" si="0"/>
        <v>No</v>
      </c>
      <c r="F64" s="8" t="str">
        <f t="shared" si="2"/>
        <v>No tiene reservacion</v>
      </c>
      <c r="G64" s="8" t="str">
        <f t="shared" ca="1" si="3"/>
        <v>No tiene reservacion</v>
      </c>
      <c r="H64" s="3" t="str">
        <f t="shared" ca="1" si="4"/>
        <v>No tiene reservacion</v>
      </c>
      <c r="I64" s="2">
        <v>4</v>
      </c>
      <c r="J64" s="3" t="str">
        <f t="shared" ca="1" si="5"/>
        <v>No tiene reservacion</v>
      </c>
      <c r="L64" s="34">
        <f t="shared" si="6"/>
        <v>6</v>
      </c>
      <c r="M64" s="34">
        <f t="shared" si="7"/>
        <v>8</v>
      </c>
      <c r="N64" s="34">
        <f t="shared" si="8"/>
        <v>9</v>
      </c>
      <c r="O64" s="34">
        <f t="shared" si="9"/>
        <v>13</v>
      </c>
      <c r="P64" s="34">
        <f t="shared" ca="1" si="10"/>
        <v>4</v>
      </c>
      <c r="Q64" s="34" t="str">
        <f t="shared" ca="1" si="11"/>
        <v>C</v>
      </c>
      <c r="R64" s="34">
        <f t="shared" ca="1" si="12"/>
        <v>3615</v>
      </c>
      <c r="S64" s="34">
        <f t="shared" ca="1" si="13"/>
        <v>4010</v>
      </c>
    </row>
    <row r="65" spans="1:19" x14ac:dyDescent="0.2">
      <c r="A65" s="2">
        <v>165</v>
      </c>
      <c r="B65" s="1" t="s">
        <v>10</v>
      </c>
      <c r="C65" s="9">
        <v>44142</v>
      </c>
      <c r="D65" s="8">
        <f t="shared" ca="1" si="1"/>
        <v>12</v>
      </c>
      <c r="E65" s="8" t="str">
        <f t="shared" si="0"/>
        <v>No</v>
      </c>
      <c r="F65" s="8" t="str">
        <f t="shared" si="2"/>
        <v>No tiene reservacion</v>
      </c>
      <c r="G65" s="8" t="str">
        <f t="shared" ca="1" si="3"/>
        <v>No tiene reservacion</v>
      </c>
      <c r="H65" s="3" t="str">
        <f t="shared" ca="1" si="4"/>
        <v>No tiene reservacion</v>
      </c>
      <c r="I65" s="2">
        <v>3</v>
      </c>
      <c r="J65" s="3" t="str">
        <f t="shared" ca="1" si="5"/>
        <v>No tiene reservacion</v>
      </c>
      <c r="L65" s="34">
        <f t="shared" si="6"/>
        <v>11</v>
      </c>
      <c r="M65" s="34">
        <f t="shared" si="7"/>
        <v>7</v>
      </c>
      <c r="N65" s="34">
        <f t="shared" si="8"/>
        <v>9</v>
      </c>
      <c r="O65" s="34">
        <f t="shared" si="9"/>
        <v>11</v>
      </c>
      <c r="P65" s="34">
        <f t="shared" ca="1" si="10"/>
        <v>4</v>
      </c>
      <c r="Q65" s="34" t="str">
        <f t="shared" ca="1" si="11"/>
        <v>C</v>
      </c>
      <c r="R65" s="34">
        <f t="shared" ca="1" si="12"/>
        <v>3615</v>
      </c>
      <c r="S65" s="34">
        <f t="shared" ca="1" si="13"/>
        <v>4010</v>
      </c>
    </row>
    <row r="66" spans="1:19" x14ac:dyDescent="0.2">
      <c r="A66" s="2">
        <v>166</v>
      </c>
      <c r="B66" s="1" t="s">
        <v>12</v>
      </c>
      <c r="C66" s="9">
        <v>44112</v>
      </c>
      <c r="D66" s="8">
        <f t="shared" ca="1" si="1"/>
        <v>12</v>
      </c>
      <c r="E66" s="8" t="str">
        <f t="shared" si="0"/>
        <v>No</v>
      </c>
      <c r="F66" s="8" t="str">
        <f t="shared" si="2"/>
        <v>No tiene reservacion</v>
      </c>
      <c r="G66" s="8" t="str">
        <f t="shared" ca="1" si="3"/>
        <v>No tiene reservacion</v>
      </c>
      <c r="H66" s="3" t="str">
        <f t="shared" ca="1" si="4"/>
        <v>No tiene reservacion</v>
      </c>
      <c r="I66" s="2">
        <v>3</v>
      </c>
      <c r="J66" s="3" t="str">
        <f t="shared" ca="1" si="5"/>
        <v>No tiene reservacion</v>
      </c>
      <c r="L66" s="34">
        <f t="shared" si="6"/>
        <v>10</v>
      </c>
      <c r="M66" s="34">
        <f t="shared" si="7"/>
        <v>6</v>
      </c>
      <c r="N66" s="34">
        <f t="shared" si="8"/>
        <v>8</v>
      </c>
      <c r="O66" s="34">
        <f t="shared" si="9"/>
        <v>10</v>
      </c>
      <c r="P66" s="34">
        <f t="shared" ca="1" si="10"/>
        <v>5</v>
      </c>
      <c r="Q66" s="34" t="str">
        <f t="shared" ca="1" si="11"/>
        <v>CC</v>
      </c>
      <c r="R66" s="34">
        <f t="shared" ca="1" si="12"/>
        <v>3100</v>
      </c>
      <c r="S66" s="34">
        <f t="shared" ca="1" si="13"/>
        <v>3320</v>
      </c>
    </row>
    <row r="67" spans="1:19" x14ac:dyDescent="0.2">
      <c r="A67" s="2">
        <v>167</v>
      </c>
      <c r="B67" s="1" t="s">
        <v>10</v>
      </c>
      <c r="C67" s="9">
        <v>44169</v>
      </c>
      <c r="D67" s="8">
        <f t="shared" ca="1" si="1"/>
        <v>11</v>
      </c>
      <c r="E67" s="8" t="str">
        <f t="shared" si="0"/>
        <v>No</v>
      </c>
      <c r="F67" s="8" t="str">
        <f t="shared" si="2"/>
        <v>No tiene reservacion</v>
      </c>
      <c r="G67" s="8" t="str">
        <f t="shared" ca="1" si="3"/>
        <v>No tiene reservacion</v>
      </c>
      <c r="H67" s="3" t="str">
        <f t="shared" ca="1" si="4"/>
        <v>No tiene reservacion</v>
      </c>
      <c r="I67" s="2">
        <v>2</v>
      </c>
      <c r="J67" s="3" t="str">
        <f t="shared" ca="1" si="5"/>
        <v>No tiene reservacion</v>
      </c>
      <c r="L67" s="34">
        <f t="shared" si="6"/>
        <v>12</v>
      </c>
      <c r="M67" s="34">
        <f t="shared" si="7"/>
        <v>7</v>
      </c>
      <c r="N67" s="34">
        <f t="shared" si="8"/>
        <v>9</v>
      </c>
      <c r="O67" s="34">
        <f t="shared" si="9"/>
        <v>11</v>
      </c>
      <c r="P67" s="34">
        <f t="shared" ca="1" si="10"/>
        <v>3</v>
      </c>
      <c r="Q67" s="34" t="str">
        <f t="shared" ca="1" si="11"/>
        <v>BB</v>
      </c>
      <c r="R67" s="34">
        <f t="shared" ca="1" si="12"/>
        <v>3930</v>
      </c>
      <c r="S67" s="34">
        <f t="shared" ca="1" si="13"/>
        <v>4521</v>
      </c>
    </row>
    <row r="68" spans="1:19" x14ac:dyDescent="0.2">
      <c r="A68" s="2">
        <v>168</v>
      </c>
      <c r="B68" s="1" t="s">
        <v>10</v>
      </c>
      <c r="C68" s="9">
        <v>44071</v>
      </c>
      <c r="D68" s="8">
        <f t="shared" ca="1" si="1"/>
        <v>12</v>
      </c>
      <c r="E68" s="8" t="str">
        <f t="shared" ca="1" si="0"/>
        <v>No</v>
      </c>
      <c r="F68" s="8" t="str">
        <f t="shared" ca="1" si="2"/>
        <v>No tiene reservacion</v>
      </c>
      <c r="G68" s="8" t="str">
        <f t="shared" ca="1" si="3"/>
        <v>No tiene reservacion</v>
      </c>
      <c r="H68" s="3" t="str">
        <f t="shared" ca="1" si="4"/>
        <v>No tiene reservacion</v>
      </c>
      <c r="I68" s="2">
        <v>1</v>
      </c>
      <c r="J68" s="3" t="str">
        <f t="shared" ca="1" si="5"/>
        <v>No tiene reservacion</v>
      </c>
      <c r="L68" s="34">
        <f t="shared" si="6"/>
        <v>8</v>
      </c>
      <c r="M68" s="34">
        <f t="shared" si="7"/>
        <v>7</v>
      </c>
      <c r="N68" s="34">
        <f t="shared" si="8"/>
        <v>9</v>
      </c>
      <c r="O68" s="34">
        <f t="shared" si="9"/>
        <v>11</v>
      </c>
      <c r="P68" s="34">
        <f t="shared" ca="1" si="10"/>
        <v>2</v>
      </c>
      <c r="Q68" s="34" t="str">
        <f t="shared" ca="1" si="11"/>
        <v>B</v>
      </c>
      <c r="R68" s="34">
        <f t="shared" ca="1" si="12"/>
        <v>4200</v>
      </c>
      <c r="S68" s="34">
        <f t="shared" ca="1" si="13"/>
        <v>5000</v>
      </c>
    </row>
    <row r="69" spans="1:19" x14ac:dyDescent="0.2">
      <c r="A69" s="2">
        <v>169</v>
      </c>
      <c r="B69" s="1" t="s">
        <v>12</v>
      </c>
      <c r="C69" s="9">
        <v>44071</v>
      </c>
      <c r="D69" s="8">
        <f t="shared" ca="1" si="1"/>
        <v>11</v>
      </c>
      <c r="E69" s="8" t="str">
        <f t="shared" ca="1" si="0"/>
        <v>No</v>
      </c>
      <c r="F69" s="8" t="str">
        <f t="shared" ca="1" si="2"/>
        <v>No tiene reservacion</v>
      </c>
      <c r="G69" s="8" t="str">
        <f t="shared" ca="1" si="3"/>
        <v>No tiene reservacion</v>
      </c>
      <c r="H69" s="3" t="str">
        <f t="shared" ca="1" si="4"/>
        <v>No tiene reservacion</v>
      </c>
      <c r="I69" s="2">
        <v>3</v>
      </c>
      <c r="J69" s="3" t="str">
        <f t="shared" ca="1" si="5"/>
        <v>No tiene reservacion</v>
      </c>
      <c r="L69" s="34">
        <f t="shared" si="6"/>
        <v>8</v>
      </c>
      <c r="M69" s="34">
        <f t="shared" si="7"/>
        <v>6</v>
      </c>
      <c r="N69" s="34">
        <f t="shared" si="8"/>
        <v>8</v>
      </c>
      <c r="O69" s="34">
        <f t="shared" si="9"/>
        <v>10</v>
      </c>
      <c r="P69" s="34">
        <f t="shared" ca="1" si="10"/>
        <v>1</v>
      </c>
      <c r="Q69" s="34" t="str">
        <f t="shared" ca="1" si="11"/>
        <v>A</v>
      </c>
      <c r="R69" s="34">
        <f t="shared" ca="1" si="12"/>
        <v>5220</v>
      </c>
      <c r="S69" s="34">
        <f t="shared" ca="1" si="13"/>
        <v>5583</v>
      </c>
    </row>
    <row r="70" spans="1:19" x14ac:dyDescent="0.2">
      <c r="A70" s="2">
        <v>170</v>
      </c>
      <c r="B70" s="1" t="s">
        <v>11</v>
      </c>
      <c r="C70" s="9">
        <v>44169</v>
      </c>
      <c r="D70" s="8">
        <f t="shared" ca="1" si="1"/>
        <v>10</v>
      </c>
      <c r="E70" s="8" t="str">
        <f t="shared" si="0"/>
        <v>No</v>
      </c>
      <c r="F70" s="8" t="str">
        <f t="shared" si="2"/>
        <v>No tiene reservacion</v>
      </c>
      <c r="G70" s="8" t="str">
        <f t="shared" ca="1" si="3"/>
        <v>No tiene reservacion</v>
      </c>
      <c r="H70" s="3" t="str">
        <f t="shared" ca="1" si="4"/>
        <v>No tiene reservacion</v>
      </c>
      <c r="I70" s="2">
        <v>1</v>
      </c>
      <c r="J70" s="3" t="str">
        <f t="shared" ca="1" si="5"/>
        <v>No tiene reservacion</v>
      </c>
      <c r="L70" s="34">
        <f t="shared" si="6"/>
        <v>12</v>
      </c>
      <c r="M70" s="34">
        <f t="shared" si="7"/>
        <v>5</v>
      </c>
      <c r="N70" s="34">
        <f t="shared" si="8"/>
        <v>7</v>
      </c>
      <c r="O70" s="34">
        <f t="shared" si="9"/>
        <v>14</v>
      </c>
      <c r="P70" s="34">
        <f t="shared" ca="1" si="10"/>
        <v>3</v>
      </c>
      <c r="Q70" s="34" t="str">
        <f t="shared" ca="1" si="11"/>
        <v>BB</v>
      </c>
      <c r="R70" s="34">
        <f t="shared" ca="1" si="12"/>
        <v>3930</v>
      </c>
      <c r="S70" s="34">
        <f t="shared" ca="1" si="13"/>
        <v>4521</v>
      </c>
    </row>
    <row r="71" spans="1:19" x14ac:dyDescent="0.2">
      <c r="A71" s="2">
        <v>171</v>
      </c>
      <c r="B71" s="1" t="s">
        <v>12</v>
      </c>
      <c r="C71" s="9">
        <v>43989</v>
      </c>
      <c r="D71" s="8">
        <f t="shared" ca="1" si="1"/>
        <v>10</v>
      </c>
      <c r="E71" s="8" t="str">
        <f t="shared" ca="1" si="0"/>
        <v>Si</v>
      </c>
      <c r="F71" s="8" t="str">
        <f t="shared" ca="1" si="2"/>
        <v>B</v>
      </c>
      <c r="G71" s="8">
        <f t="shared" ca="1" si="3"/>
        <v>1</v>
      </c>
      <c r="H71" s="3">
        <f t="shared" ca="1" si="4"/>
        <v>4200</v>
      </c>
      <c r="I71" s="2">
        <v>2</v>
      </c>
      <c r="J71" s="3">
        <f t="shared" ca="1" si="5"/>
        <v>8400</v>
      </c>
      <c r="L71" s="34">
        <f t="shared" si="6"/>
        <v>6</v>
      </c>
      <c r="M71" s="34">
        <f t="shared" si="7"/>
        <v>6</v>
      </c>
      <c r="N71" s="34">
        <f t="shared" si="8"/>
        <v>8</v>
      </c>
      <c r="O71" s="34">
        <f t="shared" si="9"/>
        <v>10</v>
      </c>
      <c r="P71" s="34">
        <f t="shared" ca="1" si="10"/>
        <v>2</v>
      </c>
      <c r="Q71" s="34" t="str">
        <f t="shared" ca="1" si="11"/>
        <v>B</v>
      </c>
      <c r="R71" s="34">
        <f t="shared" ca="1" si="12"/>
        <v>4200</v>
      </c>
      <c r="S71" s="34">
        <f t="shared" ca="1" si="13"/>
        <v>5000</v>
      </c>
    </row>
    <row r="72" spans="1:19" x14ac:dyDescent="0.2">
      <c r="A72" s="2">
        <v>172</v>
      </c>
      <c r="B72" s="1" t="s">
        <v>10</v>
      </c>
      <c r="C72" s="9">
        <v>44026</v>
      </c>
      <c r="D72" s="8">
        <f t="shared" ca="1" si="1"/>
        <v>10</v>
      </c>
      <c r="E72" s="8" t="str">
        <f t="shared" ca="1" si="0"/>
        <v>Si</v>
      </c>
      <c r="F72" s="8" t="str">
        <f t="shared" ca="1" si="2"/>
        <v>CC</v>
      </c>
      <c r="G72" s="8">
        <f t="shared" ca="1" si="3"/>
        <v>2</v>
      </c>
      <c r="H72" s="3">
        <f t="shared" ca="1" si="4"/>
        <v>3320</v>
      </c>
      <c r="I72" s="2">
        <v>4</v>
      </c>
      <c r="J72" s="3">
        <f t="shared" ca="1" si="5"/>
        <v>13280</v>
      </c>
      <c r="L72" s="34">
        <f t="shared" si="6"/>
        <v>7</v>
      </c>
      <c r="M72" s="34">
        <f t="shared" si="7"/>
        <v>7</v>
      </c>
      <c r="N72" s="34">
        <f t="shared" si="8"/>
        <v>9</v>
      </c>
      <c r="O72" s="34">
        <f t="shared" si="9"/>
        <v>11</v>
      </c>
      <c r="P72" s="34">
        <f t="shared" ca="1" si="10"/>
        <v>5</v>
      </c>
      <c r="Q72" s="34" t="str">
        <f t="shared" ca="1" si="11"/>
        <v>CC</v>
      </c>
      <c r="R72" s="34">
        <f t="shared" ca="1" si="12"/>
        <v>3100</v>
      </c>
      <c r="S72" s="34">
        <f t="shared" ca="1" si="13"/>
        <v>3320</v>
      </c>
    </row>
    <row r="73" spans="1:19" x14ac:dyDescent="0.2">
      <c r="A73" s="2">
        <v>173</v>
      </c>
      <c r="B73" s="1" t="s">
        <v>11</v>
      </c>
      <c r="C73" s="9">
        <v>44026</v>
      </c>
      <c r="D73" s="8">
        <f t="shared" ca="1" si="1"/>
        <v>11</v>
      </c>
      <c r="E73" s="8" t="str">
        <f t="shared" ca="1" si="0"/>
        <v>Si</v>
      </c>
      <c r="F73" s="8" t="str">
        <f t="shared" ca="1" si="2"/>
        <v>C</v>
      </c>
      <c r="G73" s="8">
        <f t="shared" ca="1" si="3"/>
        <v>2</v>
      </c>
      <c r="H73" s="3">
        <f t="shared" ca="1" si="4"/>
        <v>4010</v>
      </c>
      <c r="I73" s="2">
        <v>1</v>
      </c>
      <c r="J73" s="3">
        <f t="shared" ca="1" si="5"/>
        <v>4010</v>
      </c>
      <c r="L73" s="34">
        <f t="shared" si="6"/>
        <v>7</v>
      </c>
      <c r="M73" s="34">
        <f t="shared" si="7"/>
        <v>5</v>
      </c>
      <c r="N73" s="34">
        <f t="shared" si="8"/>
        <v>7</v>
      </c>
      <c r="O73" s="34">
        <f t="shared" si="9"/>
        <v>14</v>
      </c>
      <c r="P73" s="34">
        <f t="shared" ca="1" si="10"/>
        <v>4</v>
      </c>
      <c r="Q73" s="34" t="str">
        <f t="shared" ca="1" si="11"/>
        <v>C</v>
      </c>
      <c r="R73" s="34">
        <f t="shared" ca="1" si="12"/>
        <v>3615</v>
      </c>
      <c r="S73" s="34">
        <f t="shared" ca="1" si="13"/>
        <v>4010</v>
      </c>
    </row>
    <row r="74" spans="1:19" x14ac:dyDescent="0.2">
      <c r="A74" s="2">
        <v>174</v>
      </c>
      <c r="B74" s="1" t="s">
        <v>12</v>
      </c>
      <c r="C74" s="9">
        <v>43963</v>
      </c>
      <c r="D74" s="8">
        <f t="shared" ca="1" si="1"/>
        <v>12</v>
      </c>
      <c r="E74" s="8" t="str">
        <f t="shared" si="0"/>
        <v>No</v>
      </c>
      <c r="F74" s="8" t="str">
        <f t="shared" si="2"/>
        <v>No tiene reservacion</v>
      </c>
      <c r="G74" s="8" t="str">
        <f t="shared" ca="1" si="3"/>
        <v>No tiene reservacion</v>
      </c>
      <c r="H74" s="3" t="str">
        <f t="shared" ca="1" si="4"/>
        <v>No tiene reservacion</v>
      </c>
      <c r="I74" s="2">
        <v>4</v>
      </c>
      <c r="J74" s="3" t="str">
        <f t="shared" ca="1" si="5"/>
        <v>No tiene reservacion</v>
      </c>
      <c r="L74" s="34">
        <f t="shared" si="6"/>
        <v>5</v>
      </c>
      <c r="M74" s="34">
        <f t="shared" si="7"/>
        <v>6</v>
      </c>
      <c r="N74" s="34">
        <f t="shared" si="8"/>
        <v>8</v>
      </c>
      <c r="O74" s="34">
        <f t="shared" si="9"/>
        <v>10</v>
      </c>
      <c r="P74" s="34">
        <f t="shared" ca="1" si="10"/>
        <v>2</v>
      </c>
      <c r="Q74" s="34" t="str">
        <f t="shared" ca="1" si="11"/>
        <v>B</v>
      </c>
      <c r="R74" s="34">
        <f t="shared" ca="1" si="12"/>
        <v>4200</v>
      </c>
      <c r="S74" s="34">
        <f t="shared" ca="1" si="13"/>
        <v>5000</v>
      </c>
    </row>
    <row r="75" spans="1:19" x14ac:dyDescent="0.2">
      <c r="A75" s="2">
        <v>175</v>
      </c>
      <c r="B75" s="1" t="s">
        <v>9</v>
      </c>
      <c r="C75" s="9">
        <v>43989</v>
      </c>
      <c r="D75" s="8">
        <f t="shared" ca="1" si="1"/>
        <v>12</v>
      </c>
      <c r="E75" s="8" t="str">
        <f t="shared" si="0"/>
        <v>No</v>
      </c>
      <c r="F75" s="8" t="str">
        <f t="shared" si="2"/>
        <v>No tiene reservacion</v>
      </c>
      <c r="G75" s="8" t="str">
        <f t="shared" ca="1" si="3"/>
        <v>No tiene reservacion</v>
      </c>
      <c r="H75" s="3" t="str">
        <f t="shared" ca="1" si="4"/>
        <v>No tiene reservacion</v>
      </c>
      <c r="I75" s="2">
        <v>2</v>
      </c>
      <c r="J75" s="3" t="str">
        <f t="shared" ca="1" si="5"/>
        <v>No tiene reservacion</v>
      </c>
      <c r="L75" s="34">
        <f t="shared" si="6"/>
        <v>6</v>
      </c>
      <c r="M75" s="34">
        <f t="shared" si="7"/>
        <v>8</v>
      </c>
      <c r="N75" s="34">
        <f t="shared" si="8"/>
        <v>9</v>
      </c>
      <c r="O75" s="34">
        <f t="shared" si="9"/>
        <v>13</v>
      </c>
      <c r="P75" s="34">
        <f t="shared" ca="1" si="10"/>
        <v>2</v>
      </c>
      <c r="Q75" s="34" t="str">
        <f t="shared" ca="1" si="11"/>
        <v>B</v>
      </c>
      <c r="R75" s="34">
        <f t="shared" ca="1" si="12"/>
        <v>4200</v>
      </c>
      <c r="S75" s="34">
        <f t="shared" ca="1" si="13"/>
        <v>5000</v>
      </c>
    </row>
    <row r="76" spans="1:19" x14ac:dyDescent="0.2">
      <c r="A76" s="2">
        <v>176</v>
      </c>
      <c r="B76" s="1" t="s">
        <v>12</v>
      </c>
      <c r="C76" s="9">
        <v>44169</v>
      </c>
      <c r="D76" s="8">
        <f t="shared" ca="1" si="1"/>
        <v>11</v>
      </c>
      <c r="E76" s="8" t="str">
        <f t="shared" si="0"/>
        <v>No</v>
      </c>
      <c r="F76" s="8" t="str">
        <f t="shared" si="2"/>
        <v>No tiene reservacion</v>
      </c>
      <c r="G76" s="8" t="str">
        <f t="shared" ca="1" si="3"/>
        <v>No tiene reservacion</v>
      </c>
      <c r="H76" s="3" t="str">
        <f t="shared" ca="1" si="4"/>
        <v>No tiene reservacion</v>
      </c>
      <c r="I76" s="2">
        <v>3</v>
      </c>
      <c r="J76" s="3" t="str">
        <f t="shared" ca="1" si="5"/>
        <v>No tiene reservacion</v>
      </c>
      <c r="L76" s="34">
        <f t="shared" si="6"/>
        <v>12</v>
      </c>
      <c r="M76" s="34">
        <f t="shared" si="7"/>
        <v>6</v>
      </c>
      <c r="N76" s="34">
        <f t="shared" si="8"/>
        <v>8</v>
      </c>
      <c r="O76" s="34">
        <f t="shared" si="9"/>
        <v>10</v>
      </c>
      <c r="P76" s="34">
        <f t="shared" ca="1" si="10"/>
        <v>4</v>
      </c>
      <c r="Q76" s="34" t="str">
        <f t="shared" ca="1" si="11"/>
        <v>C</v>
      </c>
      <c r="R76" s="34">
        <f t="shared" ca="1" si="12"/>
        <v>3615</v>
      </c>
      <c r="S76" s="34">
        <f t="shared" ca="1" si="13"/>
        <v>4010</v>
      </c>
    </row>
    <row r="77" spans="1:19" x14ac:dyDescent="0.2">
      <c r="A77" s="2">
        <v>177</v>
      </c>
      <c r="B77" s="1" t="s">
        <v>10</v>
      </c>
      <c r="C77" s="9">
        <v>43992</v>
      </c>
      <c r="D77" s="8">
        <f t="shared" ca="1" si="1"/>
        <v>13</v>
      </c>
      <c r="E77" s="8" t="str">
        <f t="shared" si="0"/>
        <v>No</v>
      </c>
      <c r="F77" s="8" t="str">
        <f t="shared" si="2"/>
        <v>No tiene reservacion</v>
      </c>
      <c r="G77" s="8" t="str">
        <f t="shared" ca="1" si="3"/>
        <v>No tiene reservacion</v>
      </c>
      <c r="H77" s="3" t="str">
        <f t="shared" ca="1" si="4"/>
        <v>No tiene reservacion</v>
      </c>
      <c r="I77" s="2">
        <v>1</v>
      </c>
      <c r="J77" s="3" t="str">
        <f t="shared" ca="1" si="5"/>
        <v>No tiene reservacion</v>
      </c>
      <c r="L77" s="34">
        <f t="shared" si="6"/>
        <v>6</v>
      </c>
      <c r="M77" s="34">
        <f t="shared" si="7"/>
        <v>7</v>
      </c>
      <c r="N77" s="34">
        <f t="shared" si="8"/>
        <v>9</v>
      </c>
      <c r="O77" s="34">
        <f t="shared" si="9"/>
        <v>11</v>
      </c>
      <c r="P77" s="34">
        <f t="shared" ca="1" si="10"/>
        <v>2</v>
      </c>
      <c r="Q77" s="34" t="str">
        <f t="shared" ca="1" si="11"/>
        <v>B</v>
      </c>
      <c r="R77" s="34">
        <f t="shared" ca="1" si="12"/>
        <v>4200</v>
      </c>
      <c r="S77" s="34">
        <f t="shared" ca="1" si="13"/>
        <v>5000</v>
      </c>
    </row>
    <row r="78" spans="1:19" x14ac:dyDescent="0.2">
      <c r="A78" s="2">
        <v>178</v>
      </c>
      <c r="B78" s="1" t="s">
        <v>11</v>
      </c>
      <c r="C78" s="9">
        <v>43989</v>
      </c>
      <c r="D78" s="8">
        <f t="shared" ca="1" si="1"/>
        <v>12</v>
      </c>
      <c r="E78" s="8" t="str">
        <f t="shared" ca="1" si="0"/>
        <v>Si</v>
      </c>
      <c r="F78" s="8" t="str">
        <f t="shared" ca="1" si="2"/>
        <v>CC</v>
      </c>
      <c r="G78" s="8">
        <f t="shared" ca="1" si="3"/>
        <v>1</v>
      </c>
      <c r="H78" s="3">
        <f t="shared" ca="1" si="4"/>
        <v>3100</v>
      </c>
      <c r="I78" s="2">
        <v>4</v>
      </c>
      <c r="J78" s="3">
        <f t="shared" ca="1" si="5"/>
        <v>12400</v>
      </c>
      <c r="L78" s="34">
        <f t="shared" si="6"/>
        <v>6</v>
      </c>
      <c r="M78" s="34">
        <f t="shared" si="7"/>
        <v>5</v>
      </c>
      <c r="N78" s="34">
        <f t="shared" si="8"/>
        <v>7</v>
      </c>
      <c r="O78" s="34">
        <f t="shared" si="9"/>
        <v>14</v>
      </c>
      <c r="P78" s="34">
        <f t="shared" ca="1" si="10"/>
        <v>5</v>
      </c>
      <c r="Q78" s="34" t="str">
        <f t="shared" ca="1" si="11"/>
        <v>CC</v>
      </c>
      <c r="R78" s="34">
        <f t="shared" ca="1" si="12"/>
        <v>3100</v>
      </c>
      <c r="S78" s="34">
        <f t="shared" ca="1" si="13"/>
        <v>3320</v>
      </c>
    </row>
    <row r="79" spans="1:19" x14ac:dyDescent="0.2">
      <c r="A79" s="2">
        <v>179</v>
      </c>
      <c r="B79" s="1" t="s">
        <v>12</v>
      </c>
      <c r="C79" s="9">
        <v>44099</v>
      </c>
      <c r="D79" s="8">
        <f t="shared" ca="1" si="1"/>
        <v>13</v>
      </c>
      <c r="E79" s="8" t="str">
        <f t="shared" si="0"/>
        <v>No</v>
      </c>
      <c r="F79" s="8" t="str">
        <f t="shared" si="2"/>
        <v>No tiene reservacion</v>
      </c>
      <c r="G79" s="8" t="str">
        <f t="shared" ca="1" si="3"/>
        <v>No tiene reservacion</v>
      </c>
      <c r="H79" s="3" t="str">
        <f t="shared" ca="1" si="4"/>
        <v>No tiene reservacion</v>
      </c>
      <c r="I79" s="2">
        <v>3</v>
      </c>
      <c r="J79" s="3" t="str">
        <f t="shared" ca="1" si="5"/>
        <v>No tiene reservacion</v>
      </c>
      <c r="L79" s="34">
        <f t="shared" si="6"/>
        <v>9</v>
      </c>
      <c r="M79" s="34">
        <f t="shared" si="7"/>
        <v>6</v>
      </c>
      <c r="N79" s="34">
        <f t="shared" si="8"/>
        <v>8</v>
      </c>
      <c r="O79" s="34">
        <f t="shared" si="9"/>
        <v>10</v>
      </c>
      <c r="P79" s="34">
        <f t="shared" ca="1" si="10"/>
        <v>5</v>
      </c>
      <c r="Q79" s="34" t="str">
        <f t="shared" ca="1" si="11"/>
        <v>CC</v>
      </c>
      <c r="R79" s="34">
        <f t="shared" ca="1" si="12"/>
        <v>3100</v>
      </c>
      <c r="S79" s="34">
        <f t="shared" ca="1" si="13"/>
        <v>3320</v>
      </c>
    </row>
    <row r="80" spans="1:19" x14ac:dyDescent="0.2">
      <c r="A80" s="2">
        <v>180</v>
      </c>
      <c r="B80" s="1" t="s">
        <v>11</v>
      </c>
      <c r="C80" s="9">
        <v>43992</v>
      </c>
      <c r="D80" s="8">
        <f t="shared" ca="1" si="1"/>
        <v>13</v>
      </c>
      <c r="E80" s="8" t="str">
        <f t="shared" ca="1" si="0"/>
        <v>Si</v>
      </c>
      <c r="F80" s="8" t="str">
        <f t="shared" ca="1" si="2"/>
        <v>A</v>
      </c>
      <c r="G80" s="8">
        <f t="shared" ca="1" si="3"/>
        <v>1</v>
      </c>
      <c r="H80" s="3">
        <f t="shared" ca="1" si="4"/>
        <v>5220</v>
      </c>
      <c r="I80" s="2">
        <v>1</v>
      </c>
      <c r="J80" s="3">
        <f t="shared" ca="1" si="5"/>
        <v>5220</v>
      </c>
      <c r="L80" s="34">
        <f t="shared" si="6"/>
        <v>6</v>
      </c>
      <c r="M80" s="34">
        <f t="shared" si="7"/>
        <v>5</v>
      </c>
      <c r="N80" s="34">
        <f t="shared" si="8"/>
        <v>7</v>
      </c>
      <c r="O80" s="34">
        <f t="shared" si="9"/>
        <v>14</v>
      </c>
      <c r="P80" s="34">
        <f t="shared" ca="1" si="10"/>
        <v>1</v>
      </c>
      <c r="Q80" s="34" t="str">
        <f t="shared" ca="1" si="11"/>
        <v>A</v>
      </c>
      <c r="R80" s="34">
        <f t="shared" ca="1" si="12"/>
        <v>5220</v>
      </c>
      <c r="S80" s="34">
        <f t="shared" ca="1" si="13"/>
        <v>5583</v>
      </c>
    </row>
    <row r="81" spans="1:19" x14ac:dyDescent="0.2">
      <c r="A81" s="2">
        <v>181</v>
      </c>
      <c r="B81" s="1" t="s">
        <v>9</v>
      </c>
      <c r="C81" s="9">
        <v>43989</v>
      </c>
      <c r="D81" s="8">
        <f t="shared" ca="1" si="1"/>
        <v>11</v>
      </c>
      <c r="E81" s="8" t="str">
        <f t="shared" si="0"/>
        <v>No</v>
      </c>
      <c r="F81" s="8" t="str">
        <f t="shared" si="2"/>
        <v>No tiene reservacion</v>
      </c>
      <c r="G81" s="8" t="str">
        <f t="shared" ca="1" si="3"/>
        <v>No tiene reservacion</v>
      </c>
      <c r="H81" s="3" t="str">
        <f t="shared" ca="1" si="4"/>
        <v>No tiene reservacion</v>
      </c>
      <c r="I81" s="2">
        <v>1</v>
      </c>
      <c r="J81" s="3" t="str">
        <f t="shared" ca="1" si="5"/>
        <v>No tiene reservacion</v>
      </c>
      <c r="L81" s="34">
        <f t="shared" si="6"/>
        <v>6</v>
      </c>
      <c r="M81" s="34">
        <f t="shared" si="7"/>
        <v>8</v>
      </c>
      <c r="N81" s="34">
        <f t="shared" si="8"/>
        <v>9</v>
      </c>
      <c r="O81" s="34">
        <f t="shared" si="9"/>
        <v>13</v>
      </c>
      <c r="P81" s="34">
        <f t="shared" ca="1" si="10"/>
        <v>4</v>
      </c>
      <c r="Q81" s="34" t="str">
        <f t="shared" ca="1" si="11"/>
        <v>C</v>
      </c>
      <c r="R81" s="34">
        <f t="shared" ca="1" si="12"/>
        <v>3615</v>
      </c>
      <c r="S81" s="34">
        <f t="shared" ca="1" si="13"/>
        <v>4010</v>
      </c>
    </row>
    <row r="82" spans="1:19" x14ac:dyDescent="0.2">
      <c r="C82" s="4"/>
    </row>
    <row r="83" spans="1:19" x14ac:dyDescent="0.2">
      <c r="C83" s="4"/>
    </row>
  </sheetData>
  <mergeCells count="3">
    <mergeCell ref="U38:V38"/>
    <mergeCell ref="U27:V27"/>
    <mergeCell ref="T36:V36"/>
  </mergeCells>
  <phoneticPr fontId="0" type="noConversion"/>
  <conditionalFormatting sqref="J30:J81">
    <cfRule type="cellIs" dxfId="0" priority="1" stopIfTrue="1" operator="notEqual">
      <formula>0</formula>
    </cfRule>
  </conditionalFormatting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03</vt:lpstr>
    </vt:vector>
  </TitlesOfParts>
  <Company>I.T.A.M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Ejercicio de repaso</dc:title>
  <dc:subject>Computación Intensiva</dc:subject>
  <dc:creator>JTG</dc:creator>
  <cp:lastModifiedBy>BABAS</cp:lastModifiedBy>
  <dcterms:created xsi:type="dcterms:W3CDTF">2001-03-05T21:02:03Z</dcterms:created>
  <dcterms:modified xsi:type="dcterms:W3CDTF">2022-03-09T20:17:32Z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3fefa3e7-c2d7-4782-a3c6-aff8caf8b89d</vt:lpwstr>
  </property>
</Properties>
</file>