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95" windowHeight="7875" tabRatio="661"/>
  </bookViews>
  <sheets>
    <sheet name="Datos Finales - noBalanceado" sheetId="6" r:id="rId1"/>
    <sheet name="AdaBoost Comparison" sheetId="7" r:id="rId2"/>
    <sheet name="Datos FINales 2.0 - noBalancead" sheetId="8" r:id="rId3"/>
    <sheet name="Datos FInales (exp 0)" sheetId="9" r:id="rId4"/>
    <sheet name="exp 6" sheetId="10" r:id="rId5"/>
    <sheet name="exp 7" sheetId="11" r:id="rId6"/>
    <sheet name="Keywords" sheetId="12" r:id="rId7"/>
    <sheet name="exp 8" sheetId="13" r:id="rId8"/>
  </sheets>
  <definedNames>
    <definedName name="back">#REF!,#REF!</definedName>
  </definedNames>
  <calcPr calcId="144525"/>
</workbook>
</file>

<file path=xl/calcChain.xml><?xml version="1.0" encoding="utf-8"?>
<calcChain xmlns="http://schemas.openxmlformats.org/spreadsheetml/2006/main">
  <c r="J82" i="6" l="1"/>
  <c r="N18" i="12"/>
  <c r="N19" i="12"/>
  <c r="N20" i="12"/>
  <c r="J28" i="12"/>
  <c r="F28" i="12"/>
  <c r="B28" i="12"/>
  <c r="J27" i="12"/>
  <c r="F27" i="12"/>
  <c r="B27" i="12"/>
  <c r="B29" i="12" s="1"/>
  <c r="J19" i="12"/>
  <c r="F19" i="12"/>
  <c r="B19" i="12"/>
  <c r="J18" i="12"/>
  <c r="F18" i="12"/>
  <c r="F20" i="12" s="1"/>
  <c r="B18" i="12"/>
  <c r="F29" i="12" l="1"/>
  <c r="N28" i="12"/>
  <c r="B20" i="12"/>
  <c r="N27" i="12"/>
  <c r="J20" i="12"/>
  <c r="J29" i="12"/>
  <c r="N29" i="12" s="1"/>
  <c r="F6" i="6"/>
  <c r="G6" i="6"/>
  <c r="E6" i="6"/>
  <c r="E2" i="6"/>
  <c r="E4" i="6" l="1"/>
  <c r="G2" i="6"/>
  <c r="F2" i="6"/>
  <c r="K82" i="6"/>
  <c r="D82" i="6"/>
  <c r="N63" i="6"/>
  <c r="K63" i="6"/>
  <c r="G63" i="6"/>
  <c r="D63" i="6"/>
  <c r="E63" i="6"/>
  <c r="F63" i="6"/>
  <c r="H63" i="6"/>
  <c r="I63" i="6"/>
  <c r="J63" i="6"/>
  <c r="L63" i="6"/>
  <c r="M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C63" i="6"/>
  <c r="F3" i="6" l="1"/>
  <c r="G3" i="6"/>
  <c r="E3" i="6"/>
  <c r="O760" i="6"/>
  <c r="N760" i="6"/>
  <c r="M760" i="6"/>
  <c r="L760" i="6"/>
  <c r="K760" i="6"/>
  <c r="O759" i="6"/>
  <c r="N759" i="6"/>
  <c r="M759" i="6"/>
  <c r="L759" i="6"/>
  <c r="K759" i="6"/>
  <c r="O758" i="6"/>
  <c r="N758" i="6"/>
  <c r="M758" i="6"/>
  <c r="L758" i="6"/>
  <c r="K758" i="6"/>
  <c r="O757" i="6"/>
  <c r="N757" i="6"/>
  <c r="M757" i="6"/>
  <c r="L757" i="6"/>
  <c r="K757" i="6"/>
  <c r="O756" i="6"/>
  <c r="N756" i="6"/>
  <c r="M756" i="6"/>
  <c r="L756" i="6"/>
  <c r="K756" i="6"/>
  <c r="O755" i="6"/>
  <c r="N755" i="6"/>
  <c r="M755" i="6"/>
  <c r="L755" i="6"/>
  <c r="K755" i="6"/>
  <c r="O754" i="6"/>
  <c r="N754" i="6"/>
  <c r="M754" i="6"/>
  <c r="L754" i="6"/>
  <c r="K754" i="6"/>
  <c r="O753" i="6"/>
  <c r="N753" i="6"/>
  <c r="M753" i="6"/>
  <c r="L753" i="6"/>
  <c r="K753" i="6"/>
  <c r="O752" i="6"/>
  <c r="N752" i="6"/>
  <c r="M752" i="6"/>
  <c r="L752" i="6"/>
  <c r="K752" i="6"/>
  <c r="O751" i="6"/>
  <c r="N751" i="6"/>
  <c r="M751" i="6"/>
  <c r="L751" i="6"/>
  <c r="K751" i="6"/>
  <c r="O750" i="6"/>
  <c r="N750" i="6"/>
  <c r="M750" i="6"/>
  <c r="L750" i="6"/>
  <c r="K750" i="6"/>
  <c r="O749" i="6"/>
  <c r="N749" i="6"/>
  <c r="M749" i="6"/>
  <c r="L749" i="6"/>
  <c r="K749" i="6"/>
  <c r="O748" i="6"/>
  <c r="N748" i="6"/>
  <c r="M748" i="6"/>
  <c r="L748" i="6"/>
  <c r="K748" i="6"/>
  <c r="O611" i="6"/>
  <c r="N611" i="6"/>
  <c r="M611" i="6"/>
  <c r="L611" i="6"/>
  <c r="K611" i="6"/>
  <c r="O610" i="6"/>
  <c r="N610" i="6"/>
  <c r="M610" i="6"/>
  <c r="L610" i="6"/>
  <c r="K610" i="6"/>
  <c r="O609" i="6"/>
  <c r="N609" i="6"/>
  <c r="M609" i="6"/>
  <c r="L609" i="6"/>
  <c r="K609" i="6"/>
  <c r="O608" i="6"/>
  <c r="N608" i="6"/>
  <c r="M608" i="6"/>
  <c r="L608" i="6"/>
  <c r="K608" i="6"/>
  <c r="O607" i="6"/>
  <c r="N607" i="6"/>
  <c r="M607" i="6"/>
  <c r="L607" i="6"/>
  <c r="K607" i="6"/>
  <c r="O606" i="6"/>
  <c r="N606" i="6"/>
  <c r="M606" i="6"/>
  <c r="L606" i="6"/>
  <c r="K606" i="6"/>
  <c r="O605" i="6"/>
  <c r="N605" i="6"/>
  <c r="M605" i="6"/>
  <c r="L605" i="6"/>
  <c r="K605" i="6"/>
  <c r="O604" i="6"/>
  <c r="N604" i="6"/>
  <c r="M604" i="6"/>
  <c r="L604" i="6"/>
  <c r="K604" i="6"/>
  <c r="O603" i="6"/>
  <c r="N603" i="6"/>
  <c r="M603" i="6"/>
  <c r="L603" i="6"/>
  <c r="K603" i="6"/>
  <c r="O602" i="6"/>
  <c r="N602" i="6"/>
  <c r="M602" i="6"/>
  <c r="L602" i="6"/>
  <c r="K602" i="6"/>
  <c r="O601" i="6"/>
  <c r="N601" i="6"/>
  <c r="M601" i="6"/>
  <c r="L601" i="6"/>
  <c r="K601" i="6"/>
  <c r="O600" i="6"/>
  <c r="N600" i="6"/>
  <c r="M600" i="6"/>
  <c r="L600" i="6"/>
  <c r="K600" i="6"/>
  <c r="O599" i="6"/>
  <c r="N599" i="6"/>
  <c r="M599" i="6"/>
  <c r="L599" i="6"/>
  <c r="K599" i="6"/>
  <c r="K451" i="6"/>
  <c r="O463" i="6"/>
  <c r="N463" i="6"/>
  <c r="M463" i="6"/>
  <c r="L463" i="6"/>
  <c r="K463" i="6"/>
  <c r="O462" i="6"/>
  <c r="N462" i="6"/>
  <c r="M462" i="6"/>
  <c r="L462" i="6"/>
  <c r="K462" i="6"/>
  <c r="O461" i="6"/>
  <c r="N461" i="6"/>
  <c r="M461" i="6"/>
  <c r="L461" i="6"/>
  <c r="K461" i="6"/>
  <c r="O460" i="6"/>
  <c r="N460" i="6"/>
  <c r="M460" i="6"/>
  <c r="L460" i="6"/>
  <c r="K460" i="6"/>
  <c r="O459" i="6"/>
  <c r="N459" i="6"/>
  <c r="M459" i="6"/>
  <c r="L459" i="6"/>
  <c r="K459" i="6"/>
  <c r="O458" i="6"/>
  <c r="N458" i="6"/>
  <c r="M458" i="6"/>
  <c r="L458" i="6"/>
  <c r="K458" i="6"/>
  <c r="O457" i="6"/>
  <c r="N457" i="6"/>
  <c r="M457" i="6"/>
  <c r="L457" i="6"/>
  <c r="K457" i="6"/>
  <c r="O456" i="6"/>
  <c r="N456" i="6"/>
  <c r="M456" i="6"/>
  <c r="L456" i="6"/>
  <c r="K456" i="6"/>
  <c r="O455" i="6"/>
  <c r="N455" i="6"/>
  <c r="M455" i="6"/>
  <c r="L455" i="6"/>
  <c r="K455" i="6"/>
  <c r="O454" i="6"/>
  <c r="N454" i="6"/>
  <c r="M454" i="6"/>
  <c r="L454" i="6"/>
  <c r="K454" i="6"/>
  <c r="O453" i="6"/>
  <c r="N453" i="6"/>
  <c r="M453" i="6"/>
  <c r="L453" i="6"/>
  <c r="K453" i="6"/>
  <c r="O452" i="6"/>
  <c r="N452" i="6"/>
  <c r="M452" i="6"/>
  <c r="L452" i="6"/>
  <c r="K452" i="6"/>
  <c r="O451" i="6"/>
  <c r="N451" i="6"/>
  <c r="M451" i="6"/>
  <c r="L451" i="6"/>
  <c r="L302" i="6"/>
  <c r="M302" i="6"/>
  <c r="N302" i="6"/>
  <c r="O302" i="6"/>
  <c r="L303" i="6"/>
  <c r="M303" i="6"/>
  <c r="N303" i="6"/>
  <c r="O303" i="6"/>
  <c r="L304" i="6"/>
  <c r="M304" i="6"/>
  <c r="N304" i="6"/>
  <c r="O304" i="6"/>
  <c r="L305" i="6"/>
  <c r="M305" i="6"/>
  <c r="N305" i="6"/>
  <c r="O305" i="6"/>
  <c r="L306" i="6"/>
  <c r="M306" i="6"/>
  <c r="N306" i="6"/>
  <c r="O306" i="6"/>
  <c r="L307" i="6"/>
  <c r="M307" i="6"/>
  <c r="N307" i="6"/>
  <c r="O307" i="6"/>
  <c r="L308" i="6"/>
  <c r="M308" i="6"/>
  <c r="N308" i="6"/>
  <c r="O308" i="6"/>
  <c r="L309" i="6"/>
  <c r="M309" i="6"/>
  <c r="N309" i="6"/>
  <c r="O309" i="6"/>
  <c r="L310" i="6"/>
  <c r="M310" i="6"/>
  <c r="N310" i="6"/>
  <c r="O310" i="6"/>
  <c r="L311" i="6"/>
  <c r="M311" i="6"/>
  <c r="N311" i="6"/>
  <c r="O311" i="6"/>
  <c r="L312" i="6"/>
  <c r="M312" i="6"/>
  <c r="N312" i="6"/>
  <c r="O312" i="6"/>
  <c r="L313" i="6"/>
  <c r="M313" i="6"/>
  <c r="N313" i="6"/>
  <c r="O313" i="6"/>
  <c r="L314" i="6"/>
  <c r="M314" i="6"/>
  <c r="N314" i="6"/>
  <c r="O314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H11" i="6"/>
  <c r="J11" i="6"/>
  <c r="I11" i="6"/>
  <c r="Y82" i="6"/>
  <c r="Z82" i="6"/>
  <c r="AA82" i="6"/>
  <c r="AB82" i="6"/>
  <c r="X82" i="6"/>
  <c r="R82" i="6"/>
  <c r="S82" i="6"/>
  <c r="T82" i="6"/>
  <c r="U82" i="6"/>
  <c r="Q82" i="6"/>
  <c r="L82" i="6"/>
  <c r="M82" i="6"/>
  <c r="N82" i="6"/>
  <c r="E82" i="6"/>
  <c r="F82" i="6"/>
  <c r="G82" i="6"/>
  <c r="C82" i="6"/>
  <c r="Y101" i="6"/>
  <c r="Z101" i="6"/>
  <c r="AA101" i="6"/>
  <c r="AB101" i="6"/>
  <c r="X101" i="6"/>
  <c r="R101" i="6"/>
  <c r="S101" i="6"/>
  <c r="T101" i="6"/>
  <c r="U101" i="6"/>
  <c r="Q101" i="6"/>
  <c r="K101" i="6"/>
  <c r="L101" i="6"/>
  <c r="M101" i="6"/>
  <c r="N101" i="6"/>
  <c r="J101" i="6"/>
  <c r="D101" i="6"/>
  <c r="E101" i="6"/>
  <c r="F101" i="6"/>
  <c r="G101" i="6"/>
  <c r="C101" i="6"/>
  <c r="Y119" i="6"/>
  <c r="Z119" i="6"/>
  <c r="AA119" i="6"/>
  <c r="AB119" i="6"/>
  <c r="X119" i="6"/>
  <c r="R119" i="6"/>
  <c r="S119" i="6"/>
  <c r="T119" i="6"/>
  <c r="U119" i="6"/>
  <c r="Q119" i="6"/>
  <c r="K119" i="6"/>
  <c r="L119" i="6"/>
  <c r="M119" i="6"/>
  <c r="N119" i="6"/>
  <c r="J119" i="6"/>
  <c r="E119" i="6"/>
  <c r="F119" i="6"/>
  <c r="G119" i="6"/>
  <c r="D119" i="6"/>
  <c r="C119" i="6"/>
  <c r="G4" i="6" l="1"/>
  <c r="F4" i="6"/>
  <c r="H16" i="6"/>
  <c r="H15" i="6"/>
  <c r="H14" i="6"/>
  <c r="E5" i="6" l="1"/>
  <c r="F5" i="6"/>
  <c r="G5" i="6"/>
  <c r="I13" i="6"/>
  <c r="I12" i="6"/>
  <c r="J13" i="6"/>
  <c r="J12" i="6"/>
  <c r="H13" i="6"/>
  <c r="K12" i="6"/>
  <c r="K13" i="6"/>
  <c r="H12" i="6"/>
  <c r="K11" i="6"/>
  <c r="U81" i="7" l="1"/>
  <c r="V81" i="7"/>
  <c r="W81" i="7"/>
  <c r="X81" i="7"/>
  <c r="Y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1" i="7"/>
  <c r="F81" i="7"/>
  <c r="E81" i="7"/>
</calcChain>
</file>

<file path=xl/sharedStrings.xml><?xml version="1.0" encoding="utf-8"?>
<sst xmlns="http://schemas.openxmlformats.org/spreadsheetml/2006/main" count="2884" uniqueCount="228">
  <si>
    <t>NaiveBayes</t>
  </si>
  <si>
    <t>J48</t>
  </si>
  <si>
    <t>ZeroR</t>
  </si>
  <si>
    <t>OneR</t>
  </si>
  <si>
    <t>RandomForest</t>
  </si>
  <si>
    <t>AdaBoostM1</t>
  </si>
  <si>
    <t>PART</t>
  </si>
  <si>
    <t>SMO</t>
  </si>
  <si>
    <t>DMNBtext</t>
  </si>
  <si>
    <t>NaiveBayesMultinomial</t>
  </si>
  <si>
    <t>LibSVM</t>
  </si>
  <si>
    <t>kappa</t>
  </si>
  <si>
    <t>precision</t>
  </si>
  <si>
    <t>recall</t>
  </si>
  <si>
    <t>F-Measure</t>
  </si>
  <si>
    <t>Experimenter setup:</t>
  </si>
  <si>
    <t>66% split (data randomized)</t>
  </si>
  <si>
    <t>3 repetitions</t>
  </si>
  <si>
    <t>meta.AdaBoostM1</t>
  </si>
  <si>
    <t>rules.PART</t>
  </si>
  <si>
    <t>bayes.NaiveBayes</t>
  </si>
  <si>
    <t>trees.DecisionStump'</t>
  </si>
  <si>
    <t>trees.J48</t>
  </si>
  <si>
    <t>lazy.IBk</t>
  </si>
  <si>
    <t>functions.Logistic</t>
  </si>
  <si>
    <t>functions.SMO</t>
  </si>
  <si>
    <t>f-measure</t>
  </si>
  <si>
    <t>recall &gt;</t>
  </si>
  <si>
    <t>precision &gt;</t>
  </si>
  <si>
    <t>f-measure &gt;</t>
  </si>
  <si>
    <t>part</t>
  </si>
  <si>
    <t>naiveB</t>
  </si>
  <si>
    <t>Dstump</t>
  </si>
  <si>
    <t>j48</t>
  </si>
  <si>
    <t>ibk</t>
  </si>
  <si>
    <t>logi</t>
  </si>
  <si>
    <t>smo</t>
  </si>
  <si>
    <t>*</t>
  </si>
  <si>
    <t>f-measurea</t>
  </si>
  <si>
    <t>reacall</t>
  </si>
  <si>
    <t>etc…</t>
  </si>
  <si>
    <t>conclusion:</t>
  </si>
  <si>
    <t>smo es mejor</t>
  </si>
  <si>
    <t>naiveB mejora mucho con boost</t>
  </si>
  <si>
    <t>ROC Area</t>
  </si>
  <si>
    <t>BayesianLogisticRegression</t>
  </si>
  <si>
    <t>IBk</t>
  </si>
  <si>
    <t>Logistic</t>
  </si>
  <si>
    <t>apache</t>
  </si>
  <si>
    <t>java</t>
  </si>
  <si>
    <t>jface</t>
  </si>
  <si>
    <t>n</t>
  </si>
  <si>
    <t>% Ap+Jav</t>
  </si>
  <si>
    <t>% Ap+JF</t>
  </si>
  <si>
    <t>% Jav+JF</t>
  </si>
  <si>
    <t># lineas</t>
  </si>
  <si>
    <t>rules.ZeroR</t>
  </si>
  <si>
    <t>rules.OneR</t>
  </si>
  <si>
    <t>bayes.NaiveBayesMultinomial</t>
  </si>
  <si>
    <t>bayes.BayesianLogisticRegression</t>
  </si>
  <si>
    <t>bayes.DMNBtext</t>
  </si>
  <si>
    <t>functions.LibSVM</t>
  </si>
  <si>
    <t>trees.RandomForest</t>
  </si>
  <si>
    <t>conclusion: smo o j48 los mejores.. Pero logistic tiene mejor recall</t>
  </si>
  <si>
    <t>% Ap+Jface</t>
  </si>
  <si>
    <t>% Jav+Jface</t>
  </si>
  <si>
    <t>Ap+Ja+JF</t>
  </si>
  <si>
    <t>5% train</t>
  </si>
  <si>
    <t>10% train</t>
  </si>
  <si>
    <t>randomized</t>
  </si>
  <si>
    <t>10 repetitions</t>
  </si>
  <si>
    <t>Resumen</t>
  </si>
  <si>
    <t>Todo</t>
  </si>
  <si>
    <t>TP</t>
  </si>
  <si>
    <t>FP</t>
  </si>
  <si>
    <t>TN</t>
  </si>
  <si>
    <t>FN</t>
  </si>
  <si>
    <t>% JF</t>
  </si>
  <si>
    <t>% Jav</t>
  </si>
  <si>
    <t>% AP</t>
  </si>
  <si>
    <t>recall  &gt;</t>
  </si>
  <si>
    <t>1.25% train</t>
  </si>
  <si>
    <t>Apache as train, rest for test</t>
  </si>
  <si>
    <t xml:space="preserve">  </t>
  </si>
  <si>
    <t>logistic aprende bien con muy pocos datos (75 instancias aprox aca)</t>
  </si>
  <si>
    <t>NaiveBayes. Aprox 300 instancias</t>
  </si>
  <si>
    <t>Java as train, rest for test</t>
  </si>
  <si>
    <t>JFace as train, rest for test</t>
  </si>
  <si>
    <t>vp</t>
  </si>
  <si>
    <t>fn</t>
  </si>
  <si>
    <t>fp</t>
  </si>
  <si>
    <t>vn</t>
  </si>
  <si>
    <t>VP</t>
  </si>
  <si>
    <t>VN</t>
  </si>
  <si>
    <t>f-value</t>
  </si>
  <si>
    <t>keywords monperrus</t>
  </si>
  <si>
    <t>Promedio</t>
  </si>
  <si>
    <t>2.5% train</t>
  </si>
  <si>
    <t>20% train</t>
  </si>
  <si>
    <t>Ap+Ja+JF randomized with small % train, rest for testing</t>
  </si>
  <si>
    <t>Ap+Jav+JF  50% split 1 repetition , randomized order, 2951 train instances, 2952 test instances</t>
  </si>
  <si>
    <t>1.25 % train</t>
  </si>
  <si>
    <t>recall sobre las 3 APIs entrenando con distintos porcentajes y testeando con el resto</t>
  </si>
  <si>
    <t>Ibk</t>
  </si>
  <si>
    <t>Z-R</t>
  </si>
  <si>
    <t>O-R</t>
  </si>
  <si>
    <t>equivalencias de clasificadores (identificadores)</t>
  </si>
  <si>
    <t>precision sobre las 3 APIs entrenando con distintos porcentajes y testeando con el resto</t>
  </si>
  <si>
    <t>f-measure sobre las 3 APIs entrenando con distintos porcentajes y testeando con el resto</t>
  </si>
  <si>
    <t>Conclusion (sacada de graficos):  NaiveBayes mejor, pero despues de 20% es mejor NBMultinomial y despues SMO… y antes de 1.25% (70 instancias o menos parece) el mejor puede ser Logistic (pero no es seguro)</t>
  </si>
  <si>
    <t>Clasificadores Seleccionados</t>
  </si>
  <si>
    <t>word-counts</t>
  </si>
  <si>
    <t>SMO?</t>
  </si>
  <si>
    <t>despues aplicarle boosting, quizas baging ?</t>
  </si>
  <si>
    <t>lovins</t>
  </si>
  <si>
    <t>iter-lovins</t>
  </si>
  <si>
    <t>snowball</t>
  </si>
  <si>
    <t>stopW-google</t>
  </si>
  <si>
    <t>stopW-google-modified</t>
  </si>
  <si>
    <t>use google</t>
  </si>
  <si>
    <t>jav+jF+Ap</t>
  </si>
  <si>
    <t>ap+JF+Java</t>
  </si>
  <si>
    <t>ap+java+JF</t>
  </si>
  <si>
    <t>Conclusion:  naiveBayes con stopwords, pero multi esta cerca</t>
  </si>
  <si>
    <t>multi con nada el mejor</t>
  </si>
  <si>
    <t>naive bayes sin stopwords</t>
  </si>
  <si>
    <t>Apache</t>
  </si>
  <si>
    <t>Java</t>
  </si>
  <si>
    <t>Jface</t>
  </si>
  <si>
    <t xml:space="preserve">Estos experimentos se realizaron entrando y probando en 1 API por vez. </t>
  </si>
  <si>
    <t>Recall</t>
  </si>
  <si>
    <t>B.Logi</t>
  </si>
  <si>
    <t>Boost</t>
  </si>
  <si>
    <t>text</t>
  </si>
  <si>
    <t>Logi</t>
  </si>
  <si>
    <t>R.For</t>
  </si>
  <si>
    <t>NBay</t>
  </si>
  <si>
    <t>NBayM</t>
  </si>
  <si>
    <t>Cost</t>
  </si>
  <si>
    <t>(Cost Matrix on Logistic . Same dataset as in exp0.)</t>
  </si>
  <si>
    <t>Apache:</t>
  </si>
  <si>
    <t>Java:</t>
  </si>
  <si>
    <t>estos experimentos corresponden a entrenar con 2 API y test en el 3er API… en los tres casos de abajo pasa lo mismo</t>
  </si>
  <si>
    <t>Bayes</t>
  </si>
  <si>
    <t>Bayes Multi</t>
  </si>
  <si>
    <t>Apache y java:</t>
  </si>
  <si>
    <t>apache y jface</t>
  </si>
  <si>
    <t>java y Jface</t>
  </si>
  <si>
    <t>recall vs costo de matriz</t>
  </si>
  <si>
    <r>
      <t xml:space="preserve">(Cost Matrix on </t>
    </r>
    <r>
      <rPr>
        <b/>
        <sz val="11"/>
        <color theme="1"/>
        <rFont val="Calibri"/>
        <family val="2"/>
        <scheme val="minor"/>
      </rPr>
      <t>NaiveBayes y NaiveBayesMultinomial</t>
    </r>
    <r>
      <rPr>
        <sz val="11"/>
        <color theme="1"/>
        <rFont val="Calibri"/>
        <family val="2"/>
        <scheme val="minor"/>
      </rPr>
      <t xml:space="preserve"> . Same dataset as with exp 1. con 0% de la tercera librería..)</t>
    </r>
  </si>
  <si>
    <t>call*</t>
  </si>
  <si>
    <t>invo*</t>
  </si>
  <si>
    <t>before</t>
  </si>
  <si>
    <t>after</t>
  </si>
  <si>
    <t>between</t>
  </si>
  <si>
    <t>once</t>
  </si>
  <si>
    <t>prior</t>
  </si>
  <si>
    <t>must</t>
  </si>
  <si>
    <t>mandat*</t>
  </si>
  <si>
    <t>require*</t>
  </si>
  <si>
    <t>shall</t>
  </si>
  <si>
    <t>should</t>
  </si>
  <si>
    <t>encourage*</t>
  </si>
  <si>
    <t>recommend*</t>
  </si>
  <si>
    <t>may</t>
  </si>
  <si>
    <t>assum*</t>
  </si>
  <si>
    <t>only</t>
  </si>
  <si>
    <t>debug*</t>
  </si>
  <si>
    <t>restrict*</t>
  </si>
  <si>
    <t>never</t>
  </si>
  <si>
    <t>condition*</t>
  </si>
  <si>
    <t>strict*</t>
  </si>
  <si>
    <t>necessar*</t>
  </si>
  <si>
    <t>portab*</t>
  </si>
  <si>
    <t>strong*</t>
  </si>
  <si>
    <t>performan*</t>
  </si>
  <si>
    <t>efficien*</t>
  </si>
  <si>
    <t>fast</t>
  </si>
  <si>
    <t>quick</t>
  </si>
  <si>
    <t>better</t>
  </si>
  <si>
    <t>best</t>
  </si>
  <si>
    <t>concurren*</t>
  </si>
  <si>
    <t>synchron*</t>
  </si>
  <si>
    <t>lock*</t>
  </si>
  <si>
    <t>thread*</t>
  </si>
  <si>
    <t>simultaneous*</t>
  </si>
  <si>
    <t>desir*</t>
  </si>
  <si>
    <t>alternativ*</t>
  </si>
  <si>
    <t>addition*</t>
  </si>
  <si>
    <t>extend*</t>
  </si>
  <si>
    <t>overrid*</t>
  </si>
  <si>
    <t>overload*</t>
  </si>
  <si>
    <t>overwrit*</t>
  </si>
  <si>
    <t>reimplement*</t>
  </si>
  <si>
    <t>subclass*</t>
  </si>
  <si>
    <t>super*</t>
  </si>
  <si>
    <t>inherit*</t>
  </si>
  <si>
    <t>warn*</t>
  </si>
  <si>
    <t>aware*</t>
  </si>
  <si>
    <t>error*</t>
  </si>
  <si>
    <t>note*</t>
  </si>
  <si>
    <t>null (set #2)</t>
  </si>
  <si>
    <t>Keywords</t>
  </si>
  <si>
    <t>( Estos resultados fueron obtenidos usando TextMining\datos finales\keywords experiment\KeywordClassifier.py )</t>
  </si>
  <si>
    <t>set #1</t>
  </si>
  <si>
    <t>set #2</t>
  </si>
  <si>
    <t>keywords con null</t>
  </si>
  <si>
    <t>Apache Commons</t>
  </si>
  <si>
    <t>Set #1 Keywords</t>
  </si>
  <si>
    <t>Resumen de las dos tablas a la izquierda</t>
  </si>
  <si>
    <t>Set #2 Keywords (con null)</t>
  </si>
  <si>
    <t>recall con distintos % de Jface ademas de apache y java</t>
  </si>
  <si>
    <t>f-measure con distintos % de Jface ademas de apache y java</t>
  </si>
  <si>
    <t>recall con distintos % de Java ademas de apache y jface</t>
  </si>
  <si>
    <t>recall con distintos % de apache ademas de java y jface</t>
  </si>
  <si>
    <t>f-measure con distintos % de apache ademas de java y jface</t>
  </si>
  <si>
    <t>f-measure con distintos % de Java ademas de apache y jface</t>
  </si>
  <si>
    <t>-</t>
  </si>
  <si>
    <t>Stemmer</t>
  </si>
  <si>
    <t>1.1.1.1       Stop-words, stemming, TF-IDF Transform, word-counts</t>
  </si>
  <si>
    <t>TF-IDF Transform</t>
  </si>
  <si>
    <t>Wordcounts</t>
  </si>
  <si>
    <t>Stopwords</t>
  </si>
  <si>
    <t>Stemming</t>
  </si>
  <si>
    <t>si</t>
  </si>
  <si>
    <t>using snowball stemming. Using google stop-words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</si>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</sst>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4" xfId="0" applyBorder="1"/>
    <xf numFmtId="9" fontId="0" fillId="0" borderId="0" xfId="0" applyNumberFormat="1"/>
    <xf numFmtId="2" fontId="0" fillId="0" borderId="0" xfId="0" applyNumberFormat="1"/>
    <xf numFmtId="13" fontId="0" fillId="0" borderId="0" xfId="0" applyNumberFormat="1"/>
    <xf numFmtId="11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2" fontId="0" fillId="0" borderId="0" xfId="0" applyNumberFormat="1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0" xfId="0" applyAlignment="1"/>
    <xf numFmtId="0" fontId="0" fillId="0" borderId="0" xfId="0" applyFill="1" applyBorder="1"/>
    <xf numFmtId="2" fontId="0" fillId="0" borderId="1" xfId="0" applyNumberFormat="1" applyFill="1" applyBorder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Font="1"/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'Datos Finales - noBalanceado'!$AN$49</c:f>
              <c:strCache>
                <c:ptCount val="1"/>
                <c:pt idx="0">
                  <c:v>Z-R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noBalanceado'!$AO$49:$AS$49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 - noBalanceado'!$AN$50</c:f>
              <c:strCache>
                <c:ptCount val="1"/>
                <c:pt idx="0">
                  <c:v>O-R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noBalanceado'!$AO$50:$AS$50</c:f>
              <c:numCache>
                <c:formatCode>0.00</c:formatCode>
                <c:ptCount val="5"/>
                <c:pt idx="0">
                  <c:v>0.10428090000000001</c:v>
                </c:pt>
                <c:pt idx="1">
                  <c:v>0.11828800000000002</c:v>
                </c:pt>
                <c:pt idx="2">
                  <c:v>0.14061119999999996</c:v>
                </c:pt>
                <c:pt idx="3">
                  <c:v>0.17026670000000002</c:v>
                </c:pt>
                <c:pt idx="4">
                  <c:v>0.22732419999999998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 - noBalanceado'!$AN$51</c:f>
              <c:strCache>
                <c:ptCount val="1"/>
                <c:pt idx="0">
                  <c:v>PART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noBalanceado'!$AO$51:$AS$51</c:f>
              <c:numCache>
                <c:formatCode>0.00</c:formatCode>
                <c:ptCount val="5"/>
                <c:pt idx="0">
                  <c:v>0.241373</c:v>
                </c:pt>
                <c:pt idx="1">
                  <c:v>0.34614869999999998</c:v>
                </c:pt>
                <c:pt idx="2">
                  <c:v>0.38260109999999997</c:v>
                </c:pt>
                <c:pt idx="3">
                  <c:v>0.46863220000000005</c:v>
                </c:pt>
                <c:pt idx="4">
                  <c:v>0.49770530000000007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 - noBalanceado'!$AN$52</c:f>
              <c:strCache>
                <c:ptCount val="1"/>
                <c:pt idx="0">
                  <c:v>NBay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noBalanceado'!$AO$52:$AS$52</c:f>
              <c:numCache>
                <c:formatCode>0.00</c:formatCode>
                <c:ptCount val="5"/>
                <c:pt idx="0">
                  <c:v>0.27897309999999997</c:v>
                </c:pt>
                <c:pt idx="1">
                  <c:v>0.57500079999999998</c:v>
                </c:pt>
                <c:pt idx="2">
                  <c:v>0.69204869999999996</c:v>
                </c:pt>
                <c:pt idx="3">
                  <c:v>0.76647540000000014</c:v>
                </c:pt>
                <c:pt idx="4">
                  <c:v>0.79929949999999994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 - noBalanceado'!$AN$53</c:f>
              <c:strCache>
                <c:ptCount val="1"/>
                <c:pt idx="0">
                  <c:v>NBayM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noBalanceado'!$AO$53:$AS$53</c:f>
              <c:numCache>
                <c:formatCode>0.00</c:formatCode>
                <c:ptCount val="5"/>
                <c:pt idx="0">
                  <c:v>4.1459399999999993E-2</c:v>
                </c:pt>
                <c:pt idx="1">
                  <c:v>7.9518800000000001E-2</c:v>
                </c:pt>
                <c:pt idx="2">
                  <c:v>0.18872910000000001</c:v>
                </c:pt>
                <c:pt idx="3">
                  <c:v>0.40549639999999998</c:v>
                </c:pt>
                <c:pt idx="4">
                  <c:v>0.5927481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 - noBalanceado'!$AN$54</c:f>
              <c:strCache>
                <c:ptCount val="1"/>
                <c:pt idx="0">
                  <c:v>B.Logi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noBalanceado'!$AO$54:$AS$54</c:f>
              <c:numCache>
                <c:formatCode>0.00</c:formatCode>
                <c:ptCount val="5"/>
                <c:pt idx="0">
                  <c:v>0.14559350000000001</c:v>
                </c:pt>
                <c:pt idx="1">
                  <c:v>0.27753290000000003</c:v>
                </c:pt>
                <c:pt idx="2">
                  <c:v>0.3695695</c:v>
                </c:pt>
                <c:pt idx="3">
                  <c:v>0.47138959999999991</c:v>
                </c:pt>
                <c:pt idx="4">
                  <c:v>0.55092209999999997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 - noBalanceado'!$AN$55</c:f>
              <c:strCache>
                <c:ptCount val="1"/>
                <c:pt idx="0">
                  <c:v>Boost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noBalanceado'!$AO$55:$AS$55</c:f>
              <c:numCache>
                <c:formatCode>0.00</c:formatCode>
                <c:ptCount val="5"/>
                <c:pt idx="0">
                  <c:v>0.19034679999999998</c:v>
                </c:pt>
                <c:pt idx="1">
                  <c:v>0.32086140000000002</c:v>
                </c:pt>
                <c:pt idx="2">
                  <c:v>0.39254899999999998</c:v>
                </c:pt>
                <c:pt idx="3">
                  <c:v>0.49782009999999993</c:v>
                </c:pt>
                <c:pt idx="4">
                  <c:v>0.57442280000000001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 - noBalanceado'!$AN$56</c:f>
              <c:strCache>
                <c:ptCount val="1"/>
                <c:pt idx="0">
                  <c:v>text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noBalanceado'!$AO$56:$AS$56</c:f>
              <c:numCache>
                <c:formatCode>0.00</c:formatCode>
                <c:ptCount val="5"/>
                <c:pt idx="0">
                  <c:v>3.25533E-2</c:v>
                </c:pt>
                <c:pt idx="1">
                  <c:v>7.5734599999999999E-2</c:v>
                </c:pt>
                <c:pt idx="2">
                  <c:v>0.13637290000000002</c:v>
                </c:pt>
                <c:pt idx="3">
                  <c:v>0.2898888</c:v>
                </c:pt>
                <c:pt idx="4">
                  <c:v>0.41320590000000001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'Datos Finales - noBalanceado'!$AN$57</c:f>
              <c:strCache>
                <c:ptCount val="1"/>
                <c:pt idx="0">
                  <c:v>Ibk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noBalanceado'!$AO$57:$AS$57</c:f>
              <c:numCache>
                <c:formatCode>0.00</c:formatCode>
                <c:ptCount val="5"/>
                <c:pt idx="0">
                  <c:v>5.6855599999999992E-2</c:v>
                </c:pt>
                <c:pt idx="1">
                  <c:v>0.11717409999999999</c:v>
                </c:pt>
                <c:pt idx="2">
                  <c:v>0.1348974</c:v>
                </c:pt>
                <c:pt idx="3">
                  <c:v>0.20903100000000002</c:v>
                </c:pt>
                <c:pt idx="4">
                  <c:v>0.2949466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'Datos Finales - noBalanceado'!$AN$58</c:f>
              <c:strCache>
                <c:ptCount val="1"/>
                <c:pt idx="0">
                  <c:v>Logi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noBalanceado'!$AO$58:$AS$58</c:f>
              <c:numCache>
                <c:formatCode>0.00</c:formatCode>
                <c:ptCount val="5"/>
                <c:pt idx="0">
                  <c:v>0.57598609999999995</c:v>
                </c:pt>
                <c:pt idx="1">
                  <c:v>0.54059939999999995</c:v>
                </c:pt>
                <c:pt idx="2">
                  <c:v>0.43393080000000001</c:v>
                </c:pt>
                <c:pt idx="3">
                  <c:v>0.46895790000000004</c:v>
                </c:pt>
                <c:pt idx="4">
                  <c:v>0.52009669999999997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'Datos Finales - noBalanceado'!$AN$59</c:f>
              <c:strCache>
                <c:ptCount val="1"/>
                <c:pt idx="0">
                  <c:v>LibSVM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noBalanceado'!$AO$59:$AS$59</c:f>
              <c:numCache>
                <c:formatCode>0.00</c:formatCode>
                <c:ptCount val="5"/>
                <c:pt idx="0">
                  <c:v>0.19012689999999999</c:v>
                </c:pt>
                <c:pt idx="1">
                  <c:v>0.3242022</c:v>
                </c:pt>
                <c:pt idx="2">
                  <c:v>0.39894759999999996</c:v>
                </c:pt>
                <c:pt idx="3">
                  <c:v>0.49444089999999996</c:v>
                </c:pt>
                <c:pt idx="4">
                  <c:v>0.5684401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'Datos Finales - noBalanceado'!$AN$60</c:f>
              <c:strCache>
                <c:ptCount val="1"/>
                <c:pt idx="0">
                  <c:v>SMO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noBalanceado'!$AO$60:$AS$60</c:f>
              <c:numCache>
                <c:formatCode>0.00</c:formatCode>
                <c:ptCount val="5"/>
                <c:pt idx="0">
                  <c:v>0.19034679999999998</c:v>
                </c:pt>
                <c:pt idx="1">
                  <c:v>0.32397939999999997</c:v>
                </c:pt>
                <c:pt idx="2">
                  <c:v>0.39826189999999995</c:v>
                </c:pt>
                <c:pt idx="3">
                  <c:v>0.49432019999999993</c:v>
                </c:pt>
                <c:pt idx="4">
                  <c:v>0.5684401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'Datos Finales - noBalanceado'!$AN$61</c:f>
              <c:strCache>
                <c:ptCount val="1"/>
                <c:pt idx="0">
                  <c:v>R.For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noBalanceado'!$AO$61:$AS$61</c:f>
              <c:numCache>
                <c:formatCode>0.00</c:formatCode>
                <c:ptCount val="5"/>
                <c:pt idx="0">
                  <c:v>2.8703399999999997E-2</c:v>
                </c:pt>
                <c:pt idx="1">
                  <c:v>5.0228799999999997E-2</c:v>
                </c:pt>
                <c:pt idx="2">
                  <c:v>7.9334199999999994E-2</c:v>
                </c:pt>
                <c:pt idx="3">
                  <c:v>0.13987429999999998</c:v>
                </c:pt>
                <c:pt idx="4">
                  <c:v>0.2224342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'Datos Finales - noBalanceado'!$AN$62</c:f>
              <c:strCache>
                <c:ptCount val="1"/>
                <c:pt idx="0">
                  <c:v>J48</c:v>
                </c:pt>
              </c:strCache>
            </c:strRef>
          </c:tx>
          <c:cat>
            <c:numRef>
              <c:f>'Datos Finales - noBalanceado'!$AO$48:$AS$48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noBalanceado'!$AO$62:$AS$62</c:f>
              <c:numCache>
                <c:formatCode>0.00</c:formatCode>
                <c:ptCount val="5"/>
                <c:pt idx="0">
                  <c:v>0.28347060000000007</c:v>
                </c:pt>
                <c:pt idx="1">
                  <c:v>0.28465760000000001</c:v>
                </c:pt>
                <c:pt idx="2">
                  <c:v>0.28808230000000001</c:v>
                </c:pt>
                <c:pt idx="3">
                  <c:v>0.36952689999999999</c:v>
                </c:pt>
                <c:pt idx="4">
                  <c:v>0.39516760000000001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2176"/>
        <c:axId val="80803712"/>
      </c:lineChart>
      <c:catAx>
        <c:axId val="8080217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crossAx val="8080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803712"/>
        <c:scaling>
          <c:orientation val="minMax"/>
          <c:max val="0.8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802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CL" sz="1400"/>
              <a:t>Tiempos de entrenamiento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11514749180944"/>
          <c:y val="0.16755796150481189"/>
          <c:w val="0.8605088298388931"/>
          <c:h val="0.3945516185476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Finales - noBalanceado'!$AF$21</c:f>
              <c:strCache>
                <c:ptCount val="1"/>
                <c:pt idx="0">
                  <c:v>train</c:v>
                </c:pt>
              </c:strCache>
            </c:strRef>
          </c:tx>
          <c:invertIfNegative val="0"/>
          <c:cat>
            <c:strRef>
              <c:f>'Datos Finales - noBalanceado'!$AE$22:$AE$35</c:f>
              <c:strCache>
                <c:ptCount val="14"/>
                <c:pt idx="0">
                  <c:v>ZeroR</c:v>
                </c:pt>
                <c:pt idx="1">
                  <c:v>OneR</c:v>
                </c:pt>
                <c:pt idx="2">
                  <c:v>PART</c:v>
                </c:pt>
                <c:pt idx="3">
                  <c:v>NaiveBayes</c:v>
                </c:pt>
                <c:pt idx="4">
                  <c:v>NaiveBayesMultinomial</c:v>
                </c:pt>
                <c:pt idx="5">
                  <c:v>BayesianLogisticRegression</c:v>
                </c:pt>
                <c:pt idx="6">
                  <c:v>AdaBoostM1</c:v>
                </c:pt>
                <c:pt idx="7">
                  <c:v>DMNBtext</c:v>
                </c:pt>
                <c:pt idx="8">
                  <c:v>IBk</c:v>
                </c:pt>
                <c:pt idx="9">
                  <c:v>Logistic</c:v>
                </c:pt>
                <c:pt idx="10">
                  <c:v>LibSVM</c:v>
                </c:pt>
                <c:pt idx="11">
                  <c:v>SMO</c:v>
                </c:pt>
                <c:pt idx="12">
                  <c:v>RandomForest</c:v>
                </c:pt>
                <c:pt idx="13">
                  <c:v>J48</c:v>
                </c:pt>
              </c:strCache>
            </c:strRef>
          </c:cat>
          <c:val>
            <c:numRef>
              <c:f>'Datos Finales - noBalanceado'!$AF$22:$AF$35</c:f>
              <c:numCache>
                <c:formatCode>#,##0</c:formatCode>
                <c:ptCount val="14"/>
                <c:pt idx="0" formatCode="0.00">
                  <c:v>0</c:v>
                </c:pt>
                <c:pt idx="1">
                  <c:v>1</c:v>
                </c:pt>
                <c:pt idx="2">
                  <c:v>118</c:v>
                </c:pt>
                <c:pt idx="3">
                  <c:v>2</c:v>
                </c:pt>
                <c:pt idx="4" formatCode="0.00">
                  <c:v>0</c:v>
                </c:pt>
                <c:pt idx="5" formatCode="0.00">
                  <c:v>10</c:v>
                </c:pt>
                <c:pt idx="6" formatCode="0.00">
                  <c:v>67</c:v>
                </c:pt>
                <c:pt idx="7" formatCode="0.00">
                  <c:v>0</c:v>
                </c:pt>
                <c:pt idx="8" formatCode="0.00">
                  <c:v>0</c:v>
                </c:pt>
                <c:pt idx="9">
                  <c:v>52</c:v>
                </c:pt>
                <c:pt idx="10">
                  <c:v>1</c:v>
                </c:pt>
                <c:pt idx="11" formatCode="0.00">
                  <c:v>8</c:v>
                </c:pt>
                <c:pt idx="12">
                  <c:v>94</c:v>
                </c:pt>
                <c:pt idx="13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67840"/>
        <c:axId val="82070528"/>
      </c:barChart>
      <c:catAx>
        <c:axId val="820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2070528"/>
        <c:crosses val="autoZero"/>
        <c:auto val="1"/>
        <c:lblAlgn val="ctr"/>
        <c:lblOffset val="100"/>
        <c:noMultiLvlLbl val="0"/>
      </c:catAx>
      <c:valAx>
        <c:axId val="82070528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Tiempo</a:t>
                </a:r>
                <a:r>
                  <a:rPr lang="es-CL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5.206109652960044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206784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Tiempos</a:t>
            </a:r>
            <a:r>
              <a:rPr lang="en-US" sz="1400" baseline="0"/>
              <a:t> de prueba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085520559930015E-2"/>
          <c:y val="0.17218759113444151"/>
          <c:w val="0.88635892388451443"/>
          <c:h val="0.43190689705453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Finales - noBalanceado'!$AG$21</c:f>
              <c:strCache>
                <c:ptCount val="1"/>
                <c:pt idx="0">
                  <c:v>test</c:v>
                </c:pt>
              </c:strCache>
            </c:strRef>
          </c:tx>
          <c:invertIfNegative val="0"/>
          <c:cat>
            <c:strRef>
              <c:f>'Datos Finales - noBalanceado'!$AE$22:$AE$35</c:f>
              <c:strCache>
                <c:ptCount val="14"/>
                <c:pt idx="0">
                  <c:v>ZeroR</c:v>
                </c:pt>
                <c:pt idx="1">
                  <c:v>OneR</c:v>
                </c:pt>
                <c:pt idx="2">
                  <c:v>PART</c:v>
                </c:pt>
                <c:pt idx="3">
                  <c:v>NaiveBayes</c:v>
                </c:pt>
                <c:pt idx="4">
                  <c:v>NaiveBayesMultinomial</c:v>
                </c:pt>
                <c:pt idx="5">
                  <c:v>BayesianLogisticRegression</c:v>
                </c:pt>
                <c:pt idx="6">
                  <c:v>AdaBoostM1</c:v>
                </c:pt>
                <c:pt idx="7">
                  <c:v>DMNBtext</c:v>
                </c:pt>
                <c:pt idx="8">
                  <c:v>IBk</c:v>
                </c:pt>
                <c:pt idx="9">
                  <c:v>Logistic</c:v>
                </c:pt>
                <c:pt idx="10">
                  <c:v>LibSVM</c:v>
                </c:pt>
                <c:pt idx="11">
                  <c:v>SMO</c:v>
                </c:pt>
                <c:pt idx="12">
                  <c:v>RandomForest</c:v>
                </c:pt>
                <c:pt idx="13">
                  <c:v>J48</c:v>
                </c:pt>
              </c:strCache>
            </c:strRef>
          </c:cat>
          <c:val>
            <c:numRef>
              <c:f>'Datos Finales - noBalanceado'!$AG$22:$AG$35</c:f>
              <c:numCache>
                <c:formatCode>0.00</c:formatCode>
                <c:ptCount val="14"/>
                <c:pt idx="0">
                  <c:v>4.7E-2</c:v>
                </c:pt>
                <c:pt idx="1">
                  <c:v>0</c:v>
                </c:pt>
                <c:pt idx="2">
                  <c:v>3.2000000000000001E-2</c:v>
                </c:pt>
                <c:pt idx="3" formatCode="#,##0">
                  <c:v>6.8</c:v>
                </c:pt>
                <c:pt idx="4">
                  <c:v>0</c:v>
                </c:pt>
                <c:pt idx="5">
                  <c:v>0.17199999999999999</c:v>
                </c:pt>
                <c:pt idx="6" formatCode="#,##0">
                  <c:v>1.7</c:v>
                </c:pt>
                <c:pt idx="7">
                  <c:v>0</c:v>
                </c:pt>
                <c:pt idx="8">
                  <c:v>5.71</c:v>
                </c:pt>
                <c:pt idx="9">
                  <c:v>0.28100000000000003</c:v>
                </c:pt>
                <c:pt idx="10">
                  <c:v>0.60799999999999998</c:v>
                </c:pt>
                <c:pt idx="11">
                  <c:v>0.187</c:v>
                </c:pt>
                <c:pt idx="12" formatCode="#,##0">
                  <c:v>3.7</c:v>
                </c:pt>
                <c:pt idx="13">
                  <c:v>1.4999999999999999E-2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6912"/>
        <c:axId val="89290240"/>
      </c:barChart>
      <c:catAx>
        <c:axId val="877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290240"/>
        <c:crosses val="autoZero"/>
        <c:auto val="1"/>
        <c:lblAlgn val="ctr"/>
        <c:lblOffset val="100"/>
        <c:noMultiLvlLbl val="0"/>
      </c:catAx>
      <c:valAx>
        <c:axId val="89290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Tiempo (s)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7.285141440653251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776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Apache Commons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132435171946219"/>
          <c:y val="0.12126821103883753"/>
          <c:w val="0.68194051191171434"/>
          <c:h val="0.76737114382441329"/>
        </c:manualLayout>
      </c:layout>
      <c:lineChart>
        <c:grouping val="standard"/>
        <c:varyColors val="0"/>
        <c:ser>
          <c:idx val="0"/>
          <c:order val="0"/>
          <c:tx>
            <c:strRef>
              <c:f>'Datos FInales (exp 0)'!$AP$23</c:f>
              <c:strCache>
                <c:ptCount val="1"/>
                <c:pt idx="0">
                  <c:v>Z-R</c:v>
                </c:pt>
              </c:strCache>
            </c:strRef>
          </c:tx>
          <c:marker>
            <c:symbol val="none"/>
          </c:marker>
          <c:cat>
            <c:numRef>
              <c:f>'Datos FInales (exp 0)'!$AQ$22:$AU$22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0)'!$AQ$23:$AU$23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'Datos FInales (exp 0)'!$AP$25</c:f>
              <c:strCache>
                <c:ptCount val="1"/>
                <c:pt idx="0">
                  <c:v>PART</c:v>
                </c:pt>
              </c:strCache>
            </c:strRef>
          </c:tx>
          <c:marker>
            <c:symbol val="none"/>
          </c:marker>
          <c:cat>
            <c:numRef>
              <c:f>'Datos FInales (exp 0)'!$AQ$22:$AU$22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0)'!$AQ$25:$AU$25</c:f>
              <c:numCache>
                <c:formatCode>0.00</c:formatCode>
                <c:ptCount val="5"/>
                <c:pt idx="0">
                  <c:v>0.15035000000000001</c:v>
                </c:pt>
                <c:pt idx="1">
                  <c:v>0.185053</c:v>
                </c:pt>
                <c:pt idx="2">
                  <c:v>0.18637999999999999</c:v>
                </c:pt>
                <c:pt idx="3">
                  <c:v>0.19920299999999999</c:v>
                </c:pt>
                <c:pt idx="4">
                  <c:v>0.62857099999999999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'Datos FInales (exp 0)'!$AP$26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0.10912190963341858"/>
                  <c:y val="-3.25035491935539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0)'!$AQ$22:$AU$22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0)'!$AQ$26:$AU$26</c:f>
              <c:numCache>
                <c:formatCode>0.00</c:formatCode>
                <c:ptCount val="5"/>
                <c:pt idx="0">
                  <c:v>0.258741</c:v>
                </c:pt>
                <c:pt idx="1">
                  <c:v>0.20640600000000001</c:v>
                </c:pt>
                <c:pt idx="2">
                  <c:v>0.290323</c:v>
                </c:pt>
                <c:pt idx="3">
                  <c:v>0.44621499999999997</c:v>
                </c:pt>
                <c:pt idx="4">
                  <c:v>0.69523800000000002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'Datos FInales (exp 0)'!$AP$27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FInales (exp 0)'!$AQ$22:$AU$22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0)'!$AQ$27:$AU$27</c:f>
              <c:numCache>
                <c:formatCode>0.00</c:formatCode>
                <c:ptCount val="5"/>
                <c:pt idx="0">
                  <c:v>2.4476000000000001E-2</c:v>
                </c:pt>
                <c:pt idx="1">
                  <c:v>9.2526999999999998E-2</c:v>
                </c:pt>
                <c:pt idx="2">
                  <c:v>0.265233</c:v>
                </c:pt>
                <c:pt idx="3">
                  <c:v>0.45019900000000002</c:v>
                </c:pt>
                <c:pt idx="4">
                  <c:v>0.63333300000000003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'Datos FInales (exp 0)'!$AP$32</c:f>
              <c:strCache>
                <c:ptCount val="1"/>
                <c:pt idx="0">
                  <c:v>Logi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0)'!$AQ$22:$AU$22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0)'!$AQ$32:$AU$32</c:f>
              <c:numCache>
                <c:formatCode>0.00</c:formatCode>
                <c:ptCount val="5"/>
                <c:pt idx="0">
                  <c:v>0.741259</c:v>
                </c:pt>
                <c:pt idx="1">
                  <c:v>0.34163700000000002</c:v>
                </c:pt>
                <c:pt idx="2">
                  <c:v>0.29749100000000001</c:v>
                </c:pt>
                <c:pt idx="3">
                  <c:v>0.438247</c:v>
                </c:pt>
                <c:pt idx="4">
                  <c:v>0.54761899999999997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7120"/>
        <c:axId val="82687488"/>
      </c:lineChart>
      <c:catAx>
        <c:axId val="826771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.00%" sourceLinked="1"/>
        <c:majorTickMark val="none"/>
        <c:minorTickMark val="out"/>
        <c:tickLblPos val="nextTo"/>
        <c:crossAx val="82687488"/>
        <c:crosses val="autoZero"/>
        <c:auto val="1"/>
        <c:lblAlgn val="ctr"/>
        <c:lblOffset val="100"/>
        <c:noMultiLvlLbl val="0"/>
      </c:catAx>
      <c:valAx>
        <c:axId val="826874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2.7280477408354646E-2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2677120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9266300152378655"/>
          <c:y val="0.28123587812393014"/>
          <c:w val="0.19513865114686751"/>
          <c:h val="0.51842405568869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Apache Commons</a:t>
            </a:r>
          </a:p>
        </c:rich>
      </c:tx>
      <c:layout>
        <c:manualLayout>
          <c:xMode val="edge"/>
          <c:yMode val="edge"/>
          <c:x val="0.31692485120082647"/>
          <c:y val="9.489916963226572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70286044544347"/>
          <c:y val="0.10487553824455217"/>
          <c:w val="0.66576360478645547"/>
          <c:h val="0.79998019820476174"/>
        </c:manualLayout>
      </c:layout>
      <c:lineChart>
        <c:grouping val="standard"/>
        <c:varyColors val="0"/>
        <c:ser>
          <c:idx val="3"/>
          <c:order val="0"/>
          <c:tx>
            <c:strRef>
              <c:f>'Datos FInales (exp 0)'!$BC$26</c:f>
              <c:strCache>
                <c:ptCount val="1"/>
                <c:pt idx="0">
                  <c:v>NBay</c:v>
                </c:pt>
              </c:strCache>
            </c:strRef>
          </c:tx>
          <c:marker>
            <c:symbol val="none"/>
          </c:marker>
          <c:cat>
            <c:numRef>
              <c:f>'Datos FInales (exp 0)'!$BD$22:$BH$22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0)'!$BD$26:$BH$26</c:f>
              <c:numCache>
                <c:formatCode>0.00</c:formatCode>
                <c:ptCount val="5"/>
                <c:pt idx="0">
                  <c:v>0.35835400000000001</c:v>
                </c:pt>
                <c:pt idx="1">
                  <c:v>0.31521700000000002</c:v>
                </c:pt>
                <c:pt idx="2">
                  <c:v>0.37586999999999998</c:v>
                </c:pt>
                <c:pt idx="3">
                  <c:v>0.51141599999999998</c:v>
                </c:pt>
                <c:pt idx="4">
                  <c:v>0.63066999999999995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'Datos FInales (exp 0)'!$BC$27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0.1233333009623882"/>
                  <c:y val="-2.372479240806642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'Datos FInales (exp 0)'!$BD$22:$BH$22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0)'!$BD$27:$BH$27</c:f>
              <c:numCache>
                <c:formatCode>0.00</c:formatCode>
                <c:ptCount val="5"/>
                <c:pt idx="0">
                  <c:v>4.7619000000000002E-2</c:v>
                </c:pt>
                <c:pt idx="1">
                  <c:v>0.161994</c:v>
                </c:pt>
                <c:pt idx="2">
                  <c:v>0.38144299999999998</c:v>
                </c:pt>
                <c:pt idx="3">
                  <c:v>0.53937900000000005</c:v>
                </c:pt>
                <c:pt idx="4">
                  <c:v>0.65678999999999998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'Datos FInales (exp 0)'!$BC$32</c:f>
              <c:strCache>
                <c:ptCount val="1"/>
                <c:pt idx="0">
                  <c:v>Logi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'Datos FInales (exp 0)'!$BD$22:$BH$22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0)'!$BD$32:$BH$32</c:f>
              <c:numCache>
                <c:formatCode>0.00</c:formatCode>
                <c:ptCount val="5"/>
                <c:pt idx="0">
                  <c:v>0.54289399999999999</c:v>
                </c:pt>
                <c:pt idx="1">
                  <c:v>0.35359099999999999</c:v>
                </c:pt>
                <c:pt idx="2">
                  <c:v>0.40291300000000002</c:v>
                </c:pt>
                <c:pt idx="3">
                  <c:v>0.347551</c:v>
                </c:pt>
                <c:pt idx="4">
                  <c:v>0.62670300000000001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'Datos FInales (exp 0)'!$BC$34</c:f>
              <c:strCache>
                <c:ptCount val="1"/>
                <c:pt idx="0">
                  <c:v>SMO</c:v>
                </c:pt>
              </c:strCache>
            </c:strRef>
          </c:tx>
          <c:marker>
            <c:symbol val="none"/>
          </c:marker>
          <c:cat>
            <c:numRef>
              <c:f>'Datos FInales (exp 0)'!$BD$22:$BH$22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0)'!$BD$34:$BH$34</c:f>
              <c:numCache>
                <c:formatCode>0.00</c:formatCode>
                <c:ptCount val="5"/>
                <c:pt idx="0">
                  <c:v>0.14285700000000001</c:v>
                </c:pt>
                <c:pt idx="1">
                  <c:v>0.202454</c:v>
                </c:pt>
                <c:pt idx="2">
                  <c:v>0.21951200000000001</c:v>
                </c:pt>
                <c:pt idx="3">
                  <c:v>0.30246899999999999</c:v>
                </c:pt>
                <c:pt idx="4">
                  <c:v>0.63037200000000004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02176"/>
        <c:axId val="82804096"/>
      </c:lineChart>
      <c:catAx>
        <c:axId val="82802176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74447618255218306"/>
              <c:y val="0.91361784403284108"/>
            </c:manualLayout>
          </c:layout>
          <c:overlay val="0"/>
        </c:title>
        <c:numFmt formatCode="0.00%" sourceLinked="1"/>
        <c:majorTickMark val="none"/>
        <c:minorTickMark val="out"/>
        <c:tickLblPos val="nextTo"/>
        <c:crossAx val="82804096"/>
        <c:crosses val="autoZero"/>
        <c:auto val="1"/>
        <c:lblAlgn val="ctr"/>
        <c:lblOffset val="100"/>
        <c:noMultiLvlLbl val="0"/>
      </c:catAx>
      <c:valAx>
        <c:axId val="828040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F-Measure</a:t>
                </a:r>
              </a:p>
            </c:rich>
          </c:tx>
          <c:layout>
            <c:manualLayout>
              <c:xMode val="edge"/>
              <c:yMode val="edge"/>
              <c:x val="0"/>
              <c:y val="1.2789718011227245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28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Java</a:t>
            </a:r>
          </a:p>
        </c:rich>
      </c:tx>
      <c:layout>
        <c:manualLayout>
          <c:xMode val="edge"/>
          <c:yMode val="edge"/>
          <c:x val="0.44139999999999996"/>
          <c:y val="1.908169708406877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70288713910762"/>
          <c:y val="0.1149792448981815"/>
          <c:w val="0.70243018372703414"/>
          <c:h val="0.77982501182276409"/>
        </c:manualLayout>
      </c:layout>
      <c:lineChart>
        <c:grouping val="standard"/>
        <c:varyColors val="0"/>
        <c:ser>
          <c:idx val="3"/>
          <c:order val="0"/>
          <c:tx>
            <c:strRef>
              <c:f>'Datos FInales (exp 0)'!$AP$48</c:f>
              <c:strCache>
                <c:ptCount val="1"/>
                <c:pt idx="0">
                  <c:v>NBay</c:v>
                </c:pt>
              </c:strCache>
            </c:strRef>
          </c:tx>
          <c:marker>
            <c:symbol val="none"/>
          </c:marker>
          <c:dLbls>
            <c:dLbl>
              <c:idx val="4"/>
              <c:layout>
                <c:manualLayout>
                  <c:x val="-8.3333333333333329E-2"/>
                  <c:y val="-4.421827056857316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0)'!$AQ$44:$AU$44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0)'!$AQ$48:$AU$48</c:f>
              <c:numCache>
                <c:formatCode>0.00</c:formatCode>
                <c:ptCount val="5"/>
                <c:pt idx="0">
                  <c:v>0.41176499999999999</c:v>
                </c:pt>
                <c:pt idx="1">
                  <c:v>0.59455100000000005</c:v>
                </c:pt>
                <c:pt idx="2">
                  <c:v>0.59422799999999998</c:v>
                </c:pt>
                <c:pt idx="3">
                  <c:v>0.66729000000000005</c:v>
                </c:pt>
                <c:pt idx="4">
                  <c:v>0.71399599999999996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'Datos FInales (exp 0)'!$AP$49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0000000000000019E-2"/>
                  <c:y val="-2.78867064125426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0)'!$AQ$44:$AU$44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0)'!$AQ$49:$AU$49</c:f>
              <c:numCache>
                <c:formatCode>0.00</c:formatCode>
                <c:ptCount val="5"/>
                <c:pt idx="0">
                  <c:v>0.70743</c:v>
                </c:pt>
                <c:pt idx="1">
                  <c:v>0.70512799999999998</c:v>
                </c:pt>
                <c:pt idx="2">
                  <c:v>0.631579</c:v>
                </c:pt>
                <c:pt idx="3">
                  <c:v>0.58317799999999997</c:v>
                </c:pt>
                <c:pt idx="4">
                  <c:v>0.66328600000000004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'Datos FInales (exp 0)'!$AP$54</c:f>
              <c:strCache>
                <c:ptCount val="1"/>
                <c:pt idx="0">
                  <c:v>Logi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'Datos FInales (exp 0)'!$AQ$44:$AU$44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0)'!$AQ$54:$AU$54</c:f>
              <c:numCache>
                <c:formatCode>0.00</c:formatCode>
                <c:ptCount val="5"/>
                <c:pt idx="0">
                  <c:v>0.36068099999999997</c:v>
                </c:pt>
                <c:pt idx="1">
                  <c:v>0.49198700000000001</c:v>
                </c:pt>
                <c:pt idx="2">
                  <c:v>0.59592500000000004</c:v>
                </c:pt>
                <c:pt idx="3">
                  <c:v>0.56448600000000004</c:v>
                </c:pt>
                <c:pt idx="4">
                  <c:v>0.48478700000000002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'Datos FInales (exp 0)'!$AP$56</c:f>
              <c:strCache>
                <c:ptCount val="1"/>
                <c:pt idx="0">
                  <c:v>SMO</c:v>
                </c:pt>
              </c:strCache>
            </c:strRef>
          </c:tx>
          <c:marker>
            <c:symbol val="none"/>
          </c:marker>
          <c:cat>
            <c:numRef>
              <c:f>'Datos FInales (exp 0)'!$AQ$44:$AU$44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0)'!$AQ$56:$AU$56</c:f>
              <c:numCache>
                <c:formatCode>0.00</c:formatCode>
                <c:ptCount val="5"/>
                <c:pt idx="0">
                  <c:v>0.352941</c:v>
                </c:pt>
                <c:pt idx="1">
                  <c:v>0.55769199999999997</c:v>
                </c:pt>
                <c:pt idx="2">
                  <c:v>0.52801399999999998</c:v>
                </c:pt>
                <c:pt idx="3">
                  <c:v>0.54205599999999998</c:v>
                </c:pt>
                <c:pt idx="4">
                  <c:v>0.56592299999999995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4752"/>
        <c:axId val="82876672"/>
      </c:lineChart>
      <c:catAx>
        <c:axId val="828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Train %</a:t>
                </a:r>
              </a:p>
            </c:rich>
          </c:tx>
          <c:layout>
            <c:manualLayout>
              <c:xMode val="edge"/>
              <c:yMode val="edge"/>
              <c:x val="0.78280971128608923"/>
              <c:y val="0.91315423833415277"/>
            </c:manualLayout>
          </c:layout>
          <c:overlay val="0"/>
        </c:title>
        <c:numFmt formatCode="0.00%" sourceLinked="1"/>
        <c:majorTickMark val="none"/>
        <c:minorTickMark val="out"/>
        <c:tickLblPos val="nextTo"/>
        <c:crossAx val="82876672"/>
        <c:crosses val="autoZero"/>
        <c:auto val="1"/>
        <c:lblAlgn val="ctr"/>
        <c:lblOffset val="100"/>
        <c:noMultiLvlLbl val="0"/>
      </c:catAx>
      <c:valAx>
        <c:axId val="82876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0"/>
              <c:y val="5.4044775127082808E-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28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13307086614172"/>
          <c:y val="0.3036213530200354"/>
          <c:w val="0.1892002624671916"/>
          <c:h val="0.3450526756257988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Java</a:t>
            </a:r>
          </a:p>
        </c:rich>
      </c:tx>
      <c:layout>
        <c:manualLayout>
          <c:xMode val="edge"/>
          <c:yMode val="edge"/>
          <c:x val="0.46227777777777779"/>
          <c:y val="1.85185185185185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307961504811907E-2"/>
          <c:y val="9.3067220764071146E-2"/>
          <c:w val="0.73258070866141733"/>
          <c:h val="0.81410104986876641"/>
        </c:manualLayout>
      </c:layout>
      <c:lineChart>
        <c:grouping val="standard"/>
        <c:varyColors val="0"/>
        <c:ser>
          <c:idx val="3"/>
          <c:order val="0"/>
          <c:tx>
            <c:strRef>
              <c:f>'Datos FInales (exp 0)'!$BC$48</c:f>
              <c:strCache>
                <c:ptCount val="1"/>
                <c:pt idx="0">
                  <c:v>NBay</c:v>
                </c:pt>
              </c:strCache>
            </c:strRef>
          </c:tx>
          <c:marker>
            <c:symbol val="none"/>
          </c:marker>
          <c:dLbls>
            <c:dLbl>
              <c:idx val="4"/>
              <c:layout>
                <c:manualLayout>
                  <c:x val="-8.0639417560242149E-2"/>
                  <c:y val="-3.816279337343896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0)'!$BD$44:$BH$44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0)'!$BD$48:$BH$48</c:f>
              <c:numCache>
                <c:formatCode>0.00</c:formatCode>
                <c:ptCount val="5"/>
                <c:pt idx="0">
                  <c:v>0.47670299999999999</c:v>
                </c:pt>
                <c:pt idx="1">
                  <c:v>0.56084699999999998</c:v>
                </c:pt>
                <c:pt idx="2">
                  <c:v>0.57518499999999995</c:v>
                </c:pt>
                <c:pt idx="3">
                  <c:v>0.65867200000000004</c:v>
                </c:pt>
                <c:pt idx="4">
                  <c:v>0.67239700000000002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'Datos FInales (exp 0)'!$BC$49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FInales (exp 0)'!$BD$44:$BH$44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0)'!$BD$49:$BH$49</c:f>
              <c:numCache>
                <c:formatCode>0.00</c:formatCode>
                <c:ptCount val="5"/>
                <c:pt idx="0">
                  <c:v>0.57018100000000005</c:v>
                </c:pt>
                <c:pt idx="1">
                  <c:v>0.56701000000000001</c:v>
                </c:pt>
                <c:pt idx="2">
                  <c:v>0.59472400000000003</c:v>
                </c:pt>
                <c:pt idx="3">
                  <c:v>0.62839900000000004</c:v>
                </c:pt>
                <c:pt idx="4">
                  <c:v>0.65861000000000003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'Datos FInales (exp 0)'!$BC$50</c:f>
              <c:strCache>
                <c:ptCount val="1"/>
                <c:pt idx="0">
                  <c:v>B.Logi</c:v>
                </c:pt>
              </c:strCache>
            </c:strRef>
          </c:tx>
          <c:marker>
            <c:symbol val="none"/>
          </c:marker>
          <c:cat>
            <c:numRef>
              <c:f>'Datos FInales (exp 0)'!$BD$44:$BH$44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0)'!$BD$50:$BH$50</c:f>
              <c:numCache>
                <c:formatCode>0.00</c:formatCode>
                <c:ptCount val="5"/>
                <c:pt idx="0">
                  <c:v>0.509154</c:v>
                </c:pt>
                <c:pt idx="1">
                  <c:v>0.54769199999999996</c:v>
                </c:pt>
                <c:pt idx="2">
                  <c:v>0.55408999999999997</c:v>
                </c:pt>
                <c:pt idx="3">
                  <c:v>0.63424499999999995</c:v>
                </c:pt>
                <c:pt idx="4">
                  <c:v>0.63708799999999999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'Datos FInales (exp 0)'!$BC$54</c:f>
              <c:strCache>
                <c:ptCount val="1"/>
                <c:pt idx="0">
                  <c:v>Logi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'Datos FInales (exp 0)'!$BD$44:$BH$44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0)'!$BD$54:$BH$54</c:f>
              <c:numCache>
                <c:formatCode>0.00</c:formatCode>
                <c:ptCount val="5"/>
                <c:pt idx="0">
                  <c:v>0.448077</c:v>
                </c:pt>
                <c:pt idx="1">
                  <c:v>0.51166699999999998</c:v>
                </c:pt>
                <c:pt idx="2">
                  <c:v>0.57446799999999998</c:v>
                </c:pt>
                <c:pt idx="3">
                  <c:v>0.60039799999999999</c:v>
                </c:pt>
                <c:pt idx="4">
                  <c:v>0.53950299999999995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3168"/>
        <c:axId val="84037632"/>
      </c:lineChart>
      <c:catAx>
        <c:axId val="840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Train %</a:t>
                </a:r>
              </a:p>
            </c:rich>
          </c:tx>
          <c:layout>
            <c:manualLayout>
              <c:xMode val="edge"/>
              <c:yMode val="edge"/>
              <c:x val="0.78984142607174102"/>
              <c:y val="0.91108778069407992"/>
            </c:manualLayout>
          </c:layout>
          <c:overlay val="0"/>
        </c:title>
        <c:numFmt formatCode="0.00%" sourceLinked="1"/>
        <c:majorTickMark val="none"/>
        <c:minorTickMark val="out"/>
        <c:tickLblPos val="nextTo"/>
        <c:crossAx val="84037632"/>
        <c:crosses val="autoZero"/>
        <c:auto val="1"/>
        <c:lblAlgn val="ctr"/>
        <c:lblOffset val="100"/>
        <c:noMultiLvlLbl val="0"/>
      </c:catAx>
      <c:valAx>
        <c:axId val="840376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F-Measure</a:t>
                </a:r>
              </a:p>
            </c:rich>
          </c:tx>
          <c:layout>
            <c:manualLayout>
              <c:xMode val="edge"/>
              <c:yMode val="edge"/>
              <c:x val="0"/>
              <c:y val="1.1217191601049881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40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JFace</a:t>
            </a:r>
          </a:p>
        </c:rich>
      </c:tx>
      <c:layout>
        <c:manualLayout>
          <c:xMode val="edge"/>
          <c:yMode val="edge"/>
          <c:x val="0.40212110551151792"/>
          <c:y val="4.770420687248590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797748382717999E-2"/>
          <c:y val="9.8358562097542693E-2"/>
          <c:w val="0.71245851892719347"/>
          <c:h val="0.80598661502592361"/>
        </c:manualLayout>
      </c:layout>
      <c:lineChart>
        <c:grouping val="standard"/>
        <c:varyColors val="0"/>
        <c:ser>
          <c:idx val="3"/>
          <c:order val="0"/>
          <c:tx>
            <c:strRef>
              <c:f>'Datos FInales (exp 0)'!$AP$72</c:f>
              <c:strCache>
                <c:ptCount val="1"/>
                <c:pt idx="0">
                  <c:v>NBay</c:v>
                </c:pt>
              </c:strCache>
            </c:strRef>
          </c:tx>
          <c:marker>
            <c:symbol val="none"/>
          </c:marker>
          <c:dLbls>
            <c:dLbl>
              <c:idx val="4"/>
              <c:layout>
                <c:manualLayout>
                  <c:x val="-1.6835012371745707E-2"/>
                  <c:y val="-1.43112620617457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0)'!$AQ$68:$AU$68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0)'!$AQ$72:$AU$72</c:f>
              <c:numCache>
                <c:formatCode>0.00</c:formatCode>
                <c:ptCount val="5"/>
                <c:pt idx="0">
                  <c:v>0.69259300000000001</c:v>
                </c:pt>
                <c:pt idx="1">
                  <c:v>0.83529399999999998</c:v>
                </c:pt>
                <c:pt idx="2">
                  <c:v>0.827434</c:v>
                </c:pt>
                <c:pt idx="3">
                  <c:v>0.84803899999999999</c:v>
                </c:pt>
                <c:pt idx="4">
                  <c:v>0.85795500000000002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'Datos FInales (exp 0)'!$AP$73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FInales (exp 0)'!$AQ$68:$AU$68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0)'!$AQ$73:$AU$73</c:f>
              <c:numCache>
                <c:formatCode>0.00</c:formatCode>
                <c:ptCount val="5"/>
                <c:pt idx="0">
                  <c:v>0.34074100000000002</c:v>
                </c:pt>
                <c:pt idx="1">
                  <c:v>0.623529</c:v>
                </c:pt>
                <c:pt idx="2">
                  <c:v>0.69911500000000004</c:v>
                </c:pt>
                <c:pt idx="3">
                  <c:v>0.61274499999999998</c:v>
                </c:pt>
                <c:pt idx="4">
                  <c:v>0.60795500000000002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'Datos FInales (exp 0)'!$AP$78</c:f>
              <c:strCache>
                <c:ptCount val="1"/>
                <c:pt idx="0">
                  <c:v>Logi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0808059384379391E-2"/>
                  <c:y val="-2.862252412349154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0)'!$AQ$68:$AU$68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0)'!$AQ$78:$AU$78</c:f>
              <c:numCache>
                <c:formatCode>0.00</c:formatCode>
                <c:ptCount val="5"/>
                <c:pt idx="0">
                  <c:v>0.81481499999999996</c:v>
                </c:pt>
                <c:pt idx="1">
                  <c:v>0.85490200000000005</c:v>
                </c:pt>
                <c:pt idx="2">
                  <c:v>0.83185799999999999</c:v>
                </c:pt>
                <c:pt idx="3">
                  <c:v>0.57352899999999996</c:v>
                </c:pt>
                <c:pt idx="4">
                  <c:v>0.60795500000000002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'Datos FInales (exp 0)'!$AP$79</c:f>
              <c:strCache>
                <c:ptCount val="1"/>
                <c:pt idx="0">
                  <c:v>LibSVM</c:v>
                </c:pt>
              </c:strCache>
            </c:strRef>
          </c:tx>
          <c:marker>
            <c:symbol val="none"/>
          </c:marker>
          <c:cat>
            <c:numRef>
              <c:f>'Datos FInales (exp 0)'!$AQ$68:$AU$68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0)'!$AQ$79:$AU$79</c:f>
              <c:numCache>
                <c:formatCode>0.00</c:formatCode>
                <c:ptCount val="5"/>
                <c:pt idx="0">
                  <c:v>0.49629600000000001</c:v>
                </c:pt>
                <c:pt idx="1">
                  <c:v>0.70588200000000001</c:v>
                </c:pt>
                <c:pt idx="2">
                  <c:v>0.68141600000000002</c:v>
                </c:pt>
                <c:pt idx="3">
                  <c:v>0.735294</c:v>
                </c:pt>
                <c:pt idx="4">
                  <c:v>0.74431800000000004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'Datos FInales (exp 0)'!$AP$80</c:f>
              <c:strCache>
                <c:ptCount val="1"/>
                <c:pt idx="0">
                  <c:v>SMO</c:v>
                </c:pt>
              </c:strCache>
            </c:strRef>
          </c:tx>
          <c:marker>
            <c:symbol val="none"/>
          </c:marker>
          <c:cat>
            <c:numRef>
              <c:f>'Datos FInales (exp 0)'!$AQ$68:$AU$68</c:f>
              <c:numCache>
                <c:formatCode>0%</c:formatCode>
                <c:ptCount val="5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cat>
          <c:val>
            <c:numRef>
              <c:f>'Datos FInales (exp 0)'!$AQ$80:$AU$80</c:f>
              <c:numCache>
                <c:formatCode>0.00</c:formatCode>
                <c:ptCount val="5"/>
                <c:pt idx="0">
                  <c:v>0.49629600000000001</c:v>
                </c:pt>
                <c:pt idx="1">
                  <c:v>0.70588200000000001</c:v>
                </c:pt>
                <c:pt idx="2">
                  <c:v>0.68141600000000002</c:v>
                </c:pt>
                <c:pt idx="3">
                  <c:v>0.735294</c:v>
                </c:pt>
                <c:pt idx="4">
                  <c:v>0.74431800000000004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8624"/>
        <c:axId val="84700544"/>
      </c:lineChart>
      <c:catAx>
        <c:axId val="846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Train %</a:t>
                </a:r>
              </a:p>
            </c:rich>
          </c:tx>
          <c:layout>
            <c:manualLayout>
              <c:xMode val="edge"/>
              <c:yMode val="edge"/>
              <c:x val="0.78544929996837143"/>
              <c:y val="0.91315430357680138"/>
            </c:manualLayout>
          </c:layout>
          <c:overlay val="0"/>
        </c:title>
        <c:numFmt formatCode="0.00%" sourceLinked="1"/>
        <c:majorTickMark val="none"/>
        <c:minorTickMark val="out"/>
        <c:tickLblPos val="nextTo"/>
        <c:crossAx val="84700544"/>
        <c:crosses val="autoZero"/>
        <c:auto val="1"/>
        <c:lblAlgn val="ctr"/>
        <c:lblOffset val="100"/>
        <c:noMultiLvlLbl val="0"/>
      </c:catAx>
      <c:valAx>
        <c:axId val="847005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1.3468009897396565E-2"/>
              <c:y val="1.8649715521408959E-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4698624"/>
        <c:crosses val="autoZero"/>
        <c:crossBetween val="between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0215466948893943"/>
          <c:y val="0.28931023848722826"/>
          <c:w val="0.18774432308801317"/>
          <c:h val="0.3832157819038786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JFace</a:t>
            </a:r>
          </a:p>
        </c:rich>
      </c:tx>
      <c:layout>
        <c:manualLayout>
          <c:xMode val="edge"/>
          <c:yMode val="edge"/>
          <c:x val="0.44656690205376376"/>
          <c:y val="1.92887391353708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752405949256357E-2"/>
          <c:y val="0.10348180726372909"/>
          <c:w val="0.6980775614971918"/>
          <c:h val="0.79982541412884955"/>
        </c:manualLayout>
      </c:layout>
      <c:lineChart>
        <c:grouping val="standard"/>
        <c:varyColors val="0"/>
        <c:ser>
          <c:idx val="3"/>
          <c:order val="0"/>
          <c:tx>
            <c:strRef>
              <c:f>'Datos FInales (exp 0)'!$BC$72</c:f>
              <c:strCache>
                <c:ptCount val="1"/>
                <c:pt idx="0">
                  <c:v>NBay</c:v>
                </c:pt>
              </c:strCache>
            </c:strRef>
          </c:tx>
          <c:marker>
            <c:symbol val="none"/>
          </c:marker>
          <c:cat>
            <c:numRef>
              <c:f>'Datos FInales (exp 0)'!$BD$68:$BG$68</c:f>
              <c:numCache>
                <c:formatCode>0%</c:formatCode>
                <c:ptCount val="4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'Datos FInales (exp 0)'!$BD$72:$BG$72</c:f>
              <c:numCache>
                <c:formatCode>0.00</c:formatCode>
                <c:ptCount val="4"/>
                <c:pt idx="0">
                  <c:v>0.64930600000000005</c:v>
                </c:pt>
                <c:pt idx="1">
                  <c:v>0.60597400000000001</c:v>
                </c:pt>
                <c:pt idx="2">
                  <c:v>0.59083699999999995</c:v>
                </c:pt>
                <c:pt idx="3">
                  <c:v>0.643123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'Datos FInales (exp 0)'!$BC$74</c:f>
              <c:strCache>
                <c:ptCount val="1"/>
                <c:pt idx="0">
                  <c:v>B.Logi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'Datos FInales (exp 0)'!$BD$68:$BG$68</c:f>
              <c:numCache>
                <c:formatCode>0%</c:formatCode>
                <c:ptCount val="4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'Datos FInales (exp 0)'!$BD$74:$BG$74</c:f>
              <c:numCache>
                <c:formatCode>0.00</c:formatCode>
                <c:ptCount val="4"/>
                <c:pt idx="0">
                  <c:v>0.58021999999999996</c:v>
                </c:pt>
                <c:pt idx="1">
                  <c:v>0.71401199999999998</c:v>
                </c:pt>
                <c:pt idx="2">
                  <c:v>0.66119099999999997</c:v>
                </c:pt>
                <c:pt idx="3">
                  <c:v>0.70142199999999999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'Datos FInales (exp 0)'!$BC$78</c:f>
              <c:strCache>
                <c:ptCount val="1"/>
                <c:pt idx="0">
                  <c:v>Logi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'Datos FInales (exp 0)'!$BD$68:$BG$68</c:f>
              <c:numCache>
                <c:formatCode>0%</c:formatCode>
                <c:ptCount val="4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'Datos FInales (exp 0)'!$BD$78:$BG$78</c:f>
              <c:numCache>
                <c:formatCode>0.00</c:formatCode>
                <c:ptCount val="4"/>
                <c:pt idx="0">
                  <c:v>0.57366399999999995</c:v>
                </c:pt>
                <c:pt idx="1">
                  <c:v>0.54981100000000005</c:v>
                </c:pt>
                <c:pt idx="2">
                  <c:v>0.51366100000000003</c:v>
                </c:pt>
                <c:pt idx="3">
                  <c:v>0.62068999999999996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'Datos FInales (exp 0)'!$BC$80</c:f>
              <c:strCache>
                <c:ptCount val="1"/>
                <c:pt idx="0">
                  <c:v>SMO</c:v>
                </c:pt>
              </c:strCache>
            </c:strRef>
          </c:tx>
          <c:marker>
            <c:symbol val="none"/>
          </c:marker>
          <c:dLbls>
            <c:dLbl>
              <c:idx val="3"/>
              <c:layout>
                <c:manualLayout>
                  <c:x val="-6.9825454690165586E-2"/>
                  <c:y val="-3.51052602799650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(exp 0)'!$BD$68:$BG$68</c:f>
              <c:numCache>
                <c:formatCode>0%</c:formatCode>
                <c:ptCount val="4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'Datos FInales (exp 0)'!$BD$80:$BG$80</c:f>
              <c:numCache>
                <c:formatCode>0.00</c:formatCode>
                <c:ptCount val="4"/>
                <c:pt idx="0">
                  <c:v>0.57758600000000004</c:v>
                </c:pt>
                <c:pt idx="1">
                  <c:v>0.71570599999999995</c:v>
                </c:pt>
                <c:pt idx="2">
                  <c:v>0.6875</c:v>
                </c:pt>
                <c:pt idx="3">
                  <c:v>0.71942399999999995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'Datos FInales (exp 0)'!$BC$82</c:f>
              <c:strCache>
                <c:ptCount val="1"/>
                <c:pt idx="0">
                  <c:v>J48</c:v>
                </c:pt>
              </c:strCache>
            </c:strRef>
          </c:tx>
          <c:marker>
            <c:symbol val="none"/>
          </c:marker>
          <c:cat>
            <c:numRef>
              <c:f>'Datos FInales (exp 0)'!$BD$68:$BG$68</c:f>
              <c:numCache>
                <c:formatCode>0%</c:formatCode>
                <c:ptCount val="4"/>
                <c:pt idx="0" formatCode="0.00%">
                  <c:v>2.5000000000000001E-2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'Datos FInales (exp 0)'!$BD$82:$BG$82</c:f>
              <c:numCache>
                <c:formatCode>0.00</c:formatCode>
                <c:ptCount val="4"/>
                <c:pt idx="0">
                  <c:v>0.67957000000000001</c:v>
                </c:pt>
                <c:pt idx="1">
                  <c:v>0.63731700000000002</c:v>
                </c:pt>
                <c:pt idx="2">
                  <c:v>0.64301600000000003</c:v>
                </c:pt>
                <c:pt idx="3">
                  <c:v>0.64102599999999998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50720"/>
        <c:axId val="84752640"/>
      </c:lineChart>
      <c:catAx>
        <c:axId val="847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Train %</a:t>
                </a:r>
              </a:p>
            </c:rich>
          </c:tx>
          <c:layout>
            <c:manualLayout>
              <c:xMode val="edge"/>
              <c:yMode val="edge"/>
              <c:x val="0.78288210782285961"/>
              <c:y val="0.91221193616034868"/>
            </c:manualLayout>
          </c:layout>
          <c:overlay val="0"/>
        </c:title>
        <c:numFmt formatCode="0.00%" sourceLinked="1"/>
        <c:majorTickMark val="none"/>
        <c:minorTickMark val="out"/>
        <c:tickLblPos val="nextTo"/>
        <c:crossAx val="84752640"/>
        <c:crosses val="autoZero"/>
        <c:auto val="1"/>
        <c:lblAlgn val="ctr"/>
        <c:lblOffset val="100"/>
        <c:noMultiLvlLbl val="0"/>
      </c:catAx>
      <c:valAx>
        <c:axId val="84752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F-Measure</a:t>
                </a:r>
              </a:p>
            </c:rich>
          </c:tx>
          <c:layout>
            <c:manualLayout>
              <c:xMode val="edge"/>
              <c:yMode val="edge"/>
              <c:x val="0"/>
              <c:y val="8.6260152692392827E-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47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400"/>
              <a:t>Logistic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46419576340835"/>
          <c:y val="0.1196542072729687"/>
          <c:w val="0.67243829369813624"/>
          <c:h val="0.77078144213508648"/>
        </c:manualLayout>
      </c:layout>
      <c:lineChart>
        <c:grouping val="standard"/>
        <c:varyColors val="0"/>
        <c:ser>
          <c:idx val="0"/>
          <c:order val="0"/>
          <c:tx>
            <c:strRef>
              <c:f>'exp 6'!$H$12</c:f>
              <c:strCache>
                <c:ptCount val="1"/>
                <c:pt idx="0">
                  <c:v>Apache</c:v>
                </c:pt>
              </c:strCache>
            </c:strRef>
          </c:tx>
          <c:marker>
            <c:symbol val="none"/>
          </c:marker>
          <c:cat>
            <c:numRef>
              <c:f>'exp 6'!$G$13:$G$23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'exp 6'!$H$13:$H$23</c:f>
              <c:numCache>
                <c:formatCode>0.00</c:formatCode>
                <c:ptCount val="11"/>
                <c:pt idx="0">
                  <c:v>0.741259</c:v>
                </c:pt>
                <c:pt idx="1">
                  <c:v>0.67482500000000001</c:v>
                </c:pt>
                <c:pt idx="2">
                  <c:v>0.52447600000000005</c:v>
                </c:pt>
                <c:pt idx="3">
                  <c:v>0.44755200000000001</c:v>
                </c:pt>
                <c:pt idx="4">
                  <c:v>0.39160800000000001</c:v>
                </c:pt>
                <c:pt idx="5">
                  <c:v>0.30419600000000002</c:v>
                </c:pt>
                <c:pt idx="6">
                  <c:v>0.27622400000000003</c:v>
                </c:pt>
                <c:pt idx="7">
                  <c:v>0.26573400000000003</c:v>
                </c:pt>
                <c:pt idx="8">
                  <c:v>0.258741</c:v>
                </c:pt>
                <c:pt idx="9">
                  <c:v>0.25174800000000003</c:v>
                </c:pt>
                <c:pt idx="10">
                  <c:v>0.255245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 6'!$I$12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'exp 6'!$G$13:$G$23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'exp 6'!$I$13:$I$23</c:f>
              <c:numCache>
                <c:formatCode>0.00</c:formatCode>
                <c:ptCount val="11"/>
                <c:pt idx="0">
                  <c:v>0.36068099999999997</c:v>
                </c:pt>
                <c:pt idx="1">
                  <c:v>0.195046</c:v>
                </c:pt>
                <c:pt idx="2">
                  <c:v>0.153251</c:v>
                </c:pt>
                <c:pt idx="3">
                  <c:v>0.11609899999999999</c:v>
                </c:pt>
                <c:pt idx="4">
                  <c:v>0.137771</c:v>
                </c:pt>
                <c:pt idx="5">
                  <c:v>0.174923</c:v>
                </c:pt>
                <c:pt idx="6">
                  <c:v>0.160991</c:v>
                </c:pt>
                <c:pt idx="7">
                  <c:v>0.15015500000000001</c:v>
                </c:pt>
                <c:pt idx="8">
                  <c:v>0.179567</c:v>
                </c:pt>
                <c:pt idx="9">
                  <c:v>0.193498</c:v>
                </c:pt>
                <c:pt idx="10">
                  <c:v>0.22600600000000001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 6'!$J$12</c:f>
              <c:strCache>
                <c:ptCount val="1"/>
                <c:pt idx="0">
                  <c:v>Jface</c:v>
                </c:pt>
              </c:strCache>
            </c:strRef>
          </c:tx>
          <c:marker>
            <c:symbol val="none"/>
          </c:marker>
          <c:cat>
            <c:numRef>
              <c:f>'exp 6'!$G$13:$G$23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'exp 6'!$J$13:$J$23</c:f>
              <c:numCache>
                <c:formatCode>0.00</c:formatCode>
                <c:ptCount val="11"/>
                <c:pt idx="0">
                  <c:v>0.81481499999999996</c:v>
                </c:pt>
                <c:pt idx="1">
                  <c:v>0.72222200000000003</c:v>
                </c:pt>
                <c:pt idx="2">
                  <c:v>0.6</c:v>
                </c:pt>
                <c:pt idx="3">
                  <c:v>0.54444400000000004</c:v>
                </c:pt>
                <c:pt idx="4">
                  <c:v>0.51481500000000002</c:v>
                </c:pt>
                <c:pt idx="5">
                  <c:v>0.492593</c:v>
                </c:pt>
                <c:pt idx="6">
                  <c:v>0.46296300000000001</c:v>
                </c:pt>
                <c:pt idx="7">
                  <c:v>0.46296300000000001</c:v>
                </c:pt>
                <c:pt idx="8">
                  <c:v>0.44814799999999999</c:v>
                </c:pt>
                <c:pt idx="9">
                  <c:v>0.44074099999999999</c:v>
                </c:pt>
                <c:pt idx="10">
                  <c:v>0.43333300000000002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75392"/>
        <c:axId val="74489856"/>
      </c:lineChart>
      <c:catAx>
        <c:axId val="744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Costo FN</a:t>
                </a:r>
              </a:p>
            </c:rich>
          </c:tx>
          <c:layout>
            <c:manualLayout>
              <c:xMode val="edge"/>
              <c:yMode val="edge"/>
              <c:x val="0.78998865551013286"/>
              <c:y val="0.90638412230190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489856"/>
        <c:crosses val="autoZero"/>
        <c:auto val="1"/>
        <c:lblAlgn val="ctr"/>
        <c:lblOffset val="100"/>
        <c:noMultiLvlLbl val="0"/>
      </c:catAx>
      <c:valAx>
        <c:axId val="74489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0"/>
              <c:y val="1.001711238168331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74475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00283676661632"/>
          <c:y val="0.37846952982722754"/>
          <c:w val="0.20299709339401628"/>
          <c:h val="0.2188551953247969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 - noBalanceado'!$BA$50</c:f>
              <c:strCache>
                <c:ptCount val="1"/>
                <c:pt idx="0">
                  <c:v>Z-R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noBalanceado'!$BB$50:$BF$50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 - noBalanceado'!$BA$51</c:f>
              <c:strCache>
                <c:ptCount val="1"/>
                <c:pt idx="0">
                  <c:v>O-R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noBalanceado'!$BB$51:$BF$51</c:f>
              <c:numCache>
                <c:formatCode>0.00</c:formatCode>
                <c:ptCount val="5"/>
                <c:pt idx="0">
                  <c:v>0.4330388</c:v>
                </c:pt>
                <c:pt idx="1">
                  <c:v>0.53281079999999992</c:v>
                </c:pt>
                <c:pt idx="2">
                  <c:v>0.63219849999999989</c:v>
                </c:pt>
                <c:pt idx="3">
                  <c:v>0.66273950000000004</c:v>
                </c:pt>
                <c:pt idx="4">
                  <c:v>0.63098540000000003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 - noBalanceado'!$BA$52</c:f>
              <c:strCache>
                <c:ptCount val="1"/>
                <c:pt idx="0">
                  <c:v>PART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noBalanceado'!$BB$52:$BF$52</c:f>
              <c:numCache>
                <c:formatCode>0.00</c:formatCode>
                <c:ptCount val="5"/>
                <c:pt idx="0">
                  <c:v>0.39740940000000002</c:v>
                </c:pt>
                <c:pt idx="1">
                  <c:v>0.44682320000000003</c:v>
                </c:pt>
                <c:pt idx="2">
                  <c:v>0.49556370000000005</c:v>
                </c:pt>
                <c:pt idx="3">
                  <c:v>0.52723549999999997</c:v>
                </c:pt>
                <c:pt idx="4">
                  <c:v>0.59539409999999993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 - noBalanceado'!$BA$53</c:f>
              <c:strCache>
                <c:ptCount val="1"/>
                <c:pt idx="0">
                  <c:v>NBay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noBalanceado'!$BB$53:$BF$53</c:f>
              <c:numCache>
                <c:formatCode>0.00</c:formatCode>
                <c:ptCount val="5"/>
                <c:pt idx="0">
                  <c:v>0.567415</c:v>
                </c:pt>
                <c:pt idx="1">
                  <c:v>0.51374379999999997</c:v>
                </c:pt>
                <c:pt idx="2">
                  <c:v>0.48957439999999997</c:v>
                </c:pt>
                <c:pt idx="3">
                  <c:v>0.47363049999999995</c:v>
                </c:pt>
                <c:pt idx="4">
                  <c:v>0.47271469999999993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 - noBalanceado'!$BA$54</c:f>
              <c:strCache>
                <c:ptCount val="1"/>
                <c:pt idx="0">
                  <c:v>NBayM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noBalanceado'!$BB$54:$BF$54</c:f>
              <c:numCache>
                <c:formatCode>0.00</c:formatCode>
                <c:ptCount val="5"/>
                <c:pt idx="0">
                  <c:v>0.63398389999999993</c:v>
                </c:pt>
                <c:pt idx="1">
                  <c:v>0.67934020000000006</c:v>
                </c:pt>
                <c:pt idx="2">
                  <c:v>0.74078280000000007</c:v>
                </c:pt>
                <c:pt idx="3">
                  <c:v>0.73201629999999995</c:v>
                </c:pt>
                <c:pt idx="4">
                  <c:v>0.7266819000000001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 - noBalanceado'!$BA$55</c:f>
              <c:strCache>
                <c:ptCount val="1"/>
                <c:pt idx="0">
                  <c:v>B.Logi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noBalanceado'!$BB$55:$BF$55</c:f>
              <c:numCache>
                <c:formatCode>0.00</c:formatCode>
                <c:ptCount val="5"/>
                <c:pt idx="0">
                  <c:v>0.62824469999999999</c:v>
                </c:pt>
                <c:pt idx="1">
                  <c:v>0.61295559999999993</c:v>
                </c:pt>
                <c:pt idx="2">
                  <c:v>0.63982810000000001</c:v>
                </c:pt>
                <c:pt idx="3">
                  <c:v>0.64764529999999987</c:v>
                </c:pt>
                <c:pt idx="4">
                  <c:v>0.68548179999999992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 - noBalanceado'!$BA$56</c:f>
              <c:strCache>
                <c:ptCount val="1"/>
                <c:pt idx="0">
                  <c:v>Boost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noBalanceado'!$BB$56:$BF$56</c:f>
              <c:numCache>
                <c:formatCode>0.00</c:formatCode>
                <c:ptCount val="5"/>
                <c:pt idx="0">
                  <c:v>0.62042310000000001</c:v>
                </c:pt>
                <c:pt idx="1">
                  <c:v>0.60641820000000002</c:v>
                </c:pt>
                <c:pt idx="2">
                  <c:v>0.62541760000000002</c:v>
                </c:pt>
                <c:pt idx="3">
                  <c:v>0.63315880000000002</c:v>
                </c:pt>
                <c:pt idx="4">
                  <c:v>0.68318230000000013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 - noBalanceado'!$BA$57</c:f>
              <c:strCache>
                <c:ptCount val="1"/>
                <c:pt idx="0">
                  <c:v>text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noBalanceado'!$BB$57:$BF$57</c:f>
              <c:numCache>
                <c:formatCode>0.00</c:formatCode>
                <c:ptCount val="5"/>
                <c:pt idx="0">
                  <c:v>0.7902479</c:v>
                </c:pt>
                <c:pt idx="1">
                  <c:v>0.75984870000000004</c:v>
                </c:pt>
                <c:pt idx="2">
                  <c:v>0.73970399999999992</c:v>
                </c:pt>
                <c:pt idx="3">
                  <c:v>0.74257669999999998</c:v>
                </c:pt>
                <c:pt idx="4">
                  <c:v>0.75195680000000009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'Datos Finales - noBalanceado'!$BA$58</c:f>
              <c:strCache>
                <c:ptCount val="1"/>
                <c:pt idx="0">
                  <c:v>Ibk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noBalanceado'!$BB$58:$BF$58</c:f>
              <c:numCache>
                <c:formatCode>0.00</c:formatCode>
                <c:ptCount val="5"/>
                <c:pt idx="0">
                  <c:v>0.72311359999999991</c:v>
                </c:pt>
                <c:pt idx="1">
                  <c:v>0.70708579999999999</c:v>
                </c:pt>
                <c:pt idx="2">
                  <c:v>0.74724789999999996</c:v>
                </c:pt>
                <c:pt idx="3">
                  <c:v>0.7254562</c:v>
                </c:pt>
                <c:pt idx="4">
                  <c:v>0.78568839999999995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'Datos Finales - noBalanceado'!$BA$59</c:f>
              <c:strCache>
                <c:ptCount val="1"/>
                <c:pt idx="0">
                  <c:v>Logi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noBalanceado'!$BB$59:$BF$59</c:f>
              <c:numCache>
                <c:formatCode>0.00</c:formatCode>
                <c:ptCount val="5"/>
                <c:pt idx="0">
                  <c:v>0.38897379999999993</c:v>
                </c:pt>
                <c:pt idx="1">
                  <c:v>0.36979140000000005</c:v>
                </c:pt>
                <c:pt idx="2">
                  <c:v>0.45332749999999999</c:v>
                </c:pt>
                <c:pt idx="3">
                  <c:v>0.51522199999999996</c:v>
                </c:pt>
                <c:pt idx="4">
                  <c:v>0.45396979999999998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'Datos Finales - noBalanceado'!$BA$60</c:f>
              <c:strCache>
                <c:ptCount val="1"/>
                <c:pt idx="0">
                  <c:v>LibSVM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noBalanceado'!$BB$60:$BF$60</c:f>
              <c:numCache>
                <c:formatCode>0.00</c:formatCode>
                <c:ptCount val="5"/>
                <c:pt idx="0">
                  <c:v>0.62013360000000006</c:v>
                </c:pt>
                <c:pt idx="1">
                  <c:v>0.60608790000000012</c:v>
                </c:pt>
                <c:pt idx="2">
                  <c:v>0.61428850000000002</c:v>
                </c:pt>
                <c:pt idx="3">
                  <c:v>0.62100389999999994</c:v>
                </c:pt>
                <c:pt idx="4">
                  <c:v>0.67571390000000009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'Datos Finales - noBalanceado'!$BA$61</c:f>
              <c:strCache>
                <c:ptCount val="1"/>
                <c:pt idx="0">
                  <c:v>SMO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noBalanceado'!$BB$61:$BF$61</c:f>
              <c:numCache>
                <c:formatCode>0.00</c:formatCode>
                <c:ptCount val="5"/>
                <c:pt idx="0">
                  <c:v>0.62042310000000001</c:v>
                </c:pt>
                <c:pt idx="1">
                  <c:v>0.60545990000000005</c:v>
                </c:pt>
                <c:pt idx="2">
                  <c:v>0.61440700000000004</c:v>
                </c:pt>
                <c:pt idx="3">
                  <c:v>0.62129040000000013</c:v>
                </c:pt>
                <c:pt idx="4">
                  <c:v>0.67571390000000009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'Datos Finales - noBalanceado'!$BA$62</c:f>
              <c:strCache>
                <c:ptCount val="1"/>
                <c:pt idx="0">
                  <c:v>R.For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noBalanceado'!$BB$62:$BF$62</c:f>
              <c:numCache>
                <c:formatCode>0.00</c:formatCode>
                <c:ptCount val="5"/>
                <c:pt idx="0">
                  <c:v>0.85295100000000001</c:v>
                </c:pt>
                <c:pt idx="1">
                  <c:v>0.8715172000000001</c:v>
                </c:pt>
                <c:pt idx="2">
                  <c:v>0.87742199999999992</c:v>
                </c:pt>
                <c:pt idx="3">
                  <c:v>0.86868389999999995</c:v>
                </c:pt>
                <c:pt idx="4">
                  <c:v>0.86189459999999996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'Datos Finales - noBalanceado'!$BA$63</c:f>
              <c:strCache>
                <c:ptCount val="1"/>
                <c:pt idx="0">
                  <c:v>J48</c:v>
                </c:pt>
              </c:strCache>
            </c:strRef>
          </c:tx>
          <c:cat>
            <c:numRef>
              <c:f>'Datos Finales - noBalanceado'!$BB$49:$BF$49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noBalanceado'!$BB$63:$BF$63</c:f>
              <c:numCache>
                <c:formatCode>0.00</c:formatCode>
                <c:ptCount val="5"/>
                <c:pt idx="0">
                  <c:v>0.3822026</c:v>
                </c:pt>
                <c:pt idx="1">
                  <c:v>0.50647810000000004</c:v>
                </c:pt>
                <c:pt idx="2">
                  <c:v>0.52482309999999999</c:v>
                </c:pt>
                <c:pt idx="3">
                  <c:v>0.54074759999999999</c:v>
                </c:pt>
                <c:pt idx="4">
                  <c:v>0.6019101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47456"/>
        <c:axId val="80953344"/>
      </c:lineChart>
      <c:catAx>
        <c:axId val="80947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80953344"/>
        <c:crosses val="autoZero"/>
        <c:auto val="1"/>
        <c:lblAlgn val="ctr"/>
        <c:lblOffset val="100"/>
        <c:noMultiLvlLbl val="0"/>
      </c:catAx>
      <c:valAx>
        <c:axId val="80953344"/>
        <c:scaling>
          <c:orientation val="minMax"/>
          <c:max val="0.9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9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 - noBalanceado'!$BM$50</c:f>
              <c:strCache>
                <c:ptCount val="1"/>
                <c:pt idx="0">
                  <c:v>Z-R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noBalanceado'!$BN$50:$BR$50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 - noBalanceado'!$BM$51</c:f>
              <c:strCache>
                <c:ptCount val="1"/>
                <c:pt idx="0">
                  <c:v>O-R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noBalanceado'!$BN$51:$BR$51</c:f>
              <c:numCache>
                <c:formatCode>0.00</c:formatCode>
                <c:ptCount val="5"/>
                <c:pt idx="0">
                  <c:v>0.15728590000000003</c:v>
                </c:pt>
                <c:pt idx="1">
                  <c:v>0.17753949999999999</c:v>
                </c:pt>
                <c:pt idx="2">
                  <c:v>0.21323210000000001</c:v>
                </c:pt>
                <c:pt idx="3">
                  <c:v>0.25455499999999998</c:v>
                </c:pt>
                <c:pt idx="4">
                  <c:v>0.33421529999999999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 - noBalanceado'!$BM$52</c:f>
              <c:strCache>
                <c:ptCount val="1"/>
                <c:pt idx="0">
                  <c:v>PART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noBalanceado'!$BN$52:$BR$52</c:f>
              <c:numCache>
                <c:formatCode>0.00</c:formatCode>
                <c:ptCount val="5"/>
                <c:pt idx="0">
                  <c:v>0.28963579999999994</c:v>
                </c:pt>
                <c:pt idx="1">
                  <c:v>0.38511719999999999</c:v>
                </c:pt>
                <c:pt idx="2">
                  <c:v>0.42899670000000001</c:v>
                </c:pt>
                <c:pt idx="3">
                  <c:v>0.49496250000000003</c:v>
                </c:pt>
                <c:pt idx="4">
                  <c:v>0.54118820000000001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 - noBalanceado'!$BM$53</c:f>
              <c:strCache>
                <c:ptCount val="1"/>
                <c:pt idx="0">
                  <c:v>NBay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noBalanceado'!$BN$53:$BR$53</c:f>
              <c:numCache>
                <c:formatCode>0.00</c:formatCode>
                <c:ptCount val="5"/>
                <c:pt idx="0">
                  <c:v>0.37156350000000005</c:v>
                </c:pt>
                <c:pt idx="1">
                  <c:v>0.53966740000000002</c:v>
                </c:pt>
                <c:pt idx="2">
                  <c:v>0.57192360000000009</c:v>
                </c:pt>
                <c:pt idx="3">
                  <c:v>0.58497699999999997</c:v>
                </c:pt>
                <c:pt idx="4">
                  <c:v>0.59373320000000007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 - noBalanceado'!$BM$54</c:f>
              <c:strCache>
                <c:ptCount val="1"/>
                <c:pt idx="0">
                  <c:v>NBayM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noBalanceado'!$BN$54:$BR$54</c:f>
              <c:numCache>
                <c:formatCode>0.00</c:formatCode>
                <c:ptCount val="5"/>
                <c:pt idx="0">
                  <c:v>7.6806400000000011E-2</c:v>
                </c:pt>
                <c:pt idx="1">
                  <c:v>0.14080609999999999</c:v>
                </c:pt>
                <c:pt idx="2">
                  <c:v>0.29898600000000003</c:v>
                </c:pt>
                <c:pt idx="3">
                  <c:v>0.52103800000000011</c:v>
                </c:pt>
                <c:pt idx="4">
                  <c:v>0.65240620000000005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 - noBalanceado'!$BM$55</c:f>
              <c:strCache>
                <c:ptCount val="1"/>
                <c:pt idx="0">
                  <c:v>B.Logi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noBalanceado'!$BN$55:$BR$55</c:f>
              <c:numCache>
                <c:formatCode>0.00</c:formatCode>
                <c:ptCount val="5"/>
                <c:pt idx="0">
                  <c:v>0.23547820000000003</c:v>
                </c:pt>
                <c:pt idx="1">
                  <c:v>0.38071920000000004</c:v>
                </c:pt>
                <c:pt idx="2">
                  <c:v>0.46731730000000005</c:v>
                </c:pt>
                <c:pt idx="3">
                  <c:v>0.54497209999999996</c:v>
                </c:pt>
                <c:pt idx="4">
                  <c:v>0.61066710000000002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 - noBalanceado'!$BM$56</c:f>
              <c:strCache>
                <c:ptCount val="1"/>
                <c:pt idx="0">
                  <c:v>Boost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noBalanceado'!$BN$56:$BR$56</c:f>
              <c:numCache>
                <c:formatCode>0.00</c:formatCode>
                <c:ptCount val="5"/>
                <c:pt idx="0">
                  <c:v>0.29029500000000008</c:v>
                </c:pt>
                <c:pt idx="1">
                  <c:v>0.41779620000000001</c:v>
                </c:pt>
                <c:pt idx="2">
                  <c:v>0.48119229999999991</c:v>
                </c:pt>
                <c:pt idx="3">
                  <c:v>0.55673779999999995</c:v>
                </c:pt>
                <c:pt idx="4">
                  <c:v>0.62369309999999989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 - noBalanceado'!$BM$57</c:f>
              <c:strCache>
                <c:ptCount val="1"/>
                <c:pt idx="0">
                  <c:v>text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noBalanceado'!$BN$57:$BR$57</c:f>
              <c:numCache>
                <c:formatCode>0.00</c:formatCode>
                <c:ptCount val="5"/>
                <c:pt idx="0">
                  <c:v>6.0123899999999994E-2</c:v>
                </c:pt>
                <c:pt idx="1">
                  <c:v>0.13434680000000002</c:v>
                </c:pt>
                <c:pt idx="2">
                  <c:v>0.2281907</c:v>
                </c:pt>
                <c:pt idx="3">
                  <c:v>0.41006659999999995</c:v>
                </c:pt>
                <c:pt idx="4">
                  <c:v>0.52911169999999996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'Datos Finales - noBalanceado'!$BM$58</c:f>
              <c:strCache>
                <c:ptCount val="1"/>
                <c:pt idx="0">
                  <c:v>Ibk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noBalanceado'!$BN$58:$BR$58</c:f>
              <c:numCache>
                <c:formatCode>0.00</c:formatCode>
                <c:ptCount val="5"/>
                <c:pt idx="0">
                  <c:v>0.1046729</c:v>
                </c:pt>
                <c:pt idx="1">
                  <c:v>0.19355519999999998</c:v>
                </c:pt>
                <c:pt idx="2">
                  <c:v>0.22756899999999999</c:v>
                </c:pt>
                <c:pt idx="3">
                  <c:v>0.32230749999999997</c:v>
                </c:pt>
                <c:pt idx="4">
                  <c:v>0.42812719999999993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'Datos Finales - noBalanceado'!$BM$59</c:f>
              <c:strCache>
                <c:ptCount val="1"/>
                <c:pt idx="0">
                  <c:v>Logi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noBalanceado'!$BN$59:$BR$59</c:f>
              <c:numCache>
                <c:formatCode>0.00</c:formatCode>
                <c:ptCount val="5"/>
                <c:pt idx="0">
                  <c:v>0.46083640000000009</c:v>
                </c:pt>
                <c:pt idx="1">
                  <c:v>0.43750749999999999</c:v>
                </c:pt>
                <c:pt idx="2">
                  <c:v>0.43012460000000008</c:v>
                </c:pt>
                <c:pt idx="3">
                  <c:v>0.48358210000000001</c:v>
                </c:pt>
                <c:pt idx="4">
                  <c:v>0.48142479999999999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'Datos Finales - noBalanceado'!$BM$60</c:f>
              <c:strCache>
                <c:ptCount val="1"/>
                <c:pt idx="0">
                  <c:v>LibSVM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noBalanceado'!$BN$60:$BR$60</c:f>
              <c:numCache>
                <c:formatCode>0.00</c:formatCode>
                <c:ptCount val="5"/>
                <c:pt idx="0">
                  <c:v>0.29000550000000003</c:v>
                </c:pt>
                <c:pt idx="1">
                  <c:v>0.42065739999999996</c:v>
                </c:pt>
                <c:pt idx="2">
                  <c:v>0.48275780000000001</c:v>
                </c:pt>
                <c:pt idx="3">
                  <c:v>0.5498483999999999</c:v>
                </c:pt>
                <c:pt idx="4">
                  <c:v>0.61706059999999996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'Datos Finales - noBalanceado'!$BM$61</c:f>
              <c:strCache>
                <c:ptCount val="1"/>
                <c:pt idx="0">
                  <c:v>SMO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noBalanceado'!$BN$61:$BR$61</c:f>
              <c:numCache>
                <c:formatCode>0.00</c:formatCode>
                <c:ptCount val="5"/>
                <c:pt idx="0">
                  <c:v>0.29029500000000008</c:v>
                </c:pt>
                <c:pt idx="1">
                  <c:v>0.42029519999999998</c:v>
                </c:pt>
                <c:pt idx="2">
                  <c:v>0.48235099999999997</c:v>
                </c:pt>
                <c:pt idx="3">
                  <c:v>0.54989449999999995</c:v>
                </c:pt>
                <c:pt idx="4">
                  <c:v>0.61706059999999996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'Datos Finales - noBalanceado'!$BM$62</c:f>
              <c:strCache>
                <c:ptCount val="1"/>
                <c:pt idx="0">
                  <c:v>R.For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noBalanceado'!$BN$62:$BR$62</c:f>
              <c:numCache>
                <c:formatCode>0.00</c:formatCode>
                <c:ptCount val="5"/>
                <c:pt idx="0">
                  <c:v>5.5073200000000003E-2</c:v>
                </c:pt>
                <c:pt idx="1">
                  <c:v>9.45796E-2</c:v>
                </c:pt>
                <c:pt idx="2">
                  <c:v>0.1450467</c:v>
                </c:pt>
                <c:pt idx="3">
                  <c:v>0.24012849999999997</c:v>
                </c:pt>
                <c:pt idx="4">
                  <c:v>0.35328210000000004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'Datos Finales - noBalanceado'!$BM$63</c:f>
              <c:strCache>
                <c:ptCount val="1"/>
                <c:pt idx="0">
                  <c:v>J48</c:v>
                </c:pt>
              </c:strCache>
            </c:strRef>
          </c:tx>
          <c:cat>
            <c:numRef>
              <c:f>'Datos Finales - noBalanceado'!$BN$49:$BR$49</c:f>
              <c:numCache>
                <c:formatCode>0.00%</c:formatCode>
                <c:ptCount val="5"/>
                <c:pt idx="0">
                  <c:v>1.2500000000000001E-2</c:v>
                </c:pt>
                <c:pt idx="1">
                  <c:v>2.5000000000000001E-2</c:v>
                </c:pt>
                <c:pt idx="2" formatCode="0%">
                  <c:v>0.05</c:v>
                </c:pt>
                <c:pt idx="3" formatCode="0%">
                  <c:v>0.1</c:v>
                </c:pt>
                <c:pt idx="4" formatCode="0%">
                  <c:v>0.2</c:v>
                </c:pt>
              </c:numCache>
            </c:numRef>
          </c:cat>
          <c:val>
            <c:numRef>
              <c:f>'Datos Finales - noBalanceado'!$BN$63:$BR$63</c:f>
              <c:numCache>
                <c:formatCode>0.00</c:formatCode>
                <c:ptCount val="5"/>
                <c:pt idx="0">
                  <c:v>0.31631949999999998</c:v>
                </c:pt>
                <c:pt idx="1">
                  <c:v>0.35533929999999997</c:v>
                </c:pt>
                <c:pt idx="2">
                  <c:v>0.36593490000000001</c:v>
                </c:pt>
                <c:pt idx="3">
                  <c:v>0.43262619999999996</c:v>
                </c:pt>
                <c:pt idx="4">
                  <c:v>0.47450719999999996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18240"/>
        <c:axId val="81024128"/>
      </c:lineChart>
      <c:catAx>
        <c:axId val="81018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81024128"/>
        <c:crosses val="autoZero"/>
        <c:auto val="1"/>
        <c:lblAlgn val="ctr"/>
        <c:lblOffset val="100"/>
        <c:noMultiLvlLbl val="0"/>
      </c:catAx>
      <c:valAx>
        <c:axId val="81024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10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Entrenamiento</a:t>
            </a:r>
            <a:r>
              <a:rPr lang="es-CL" sz="1200" baseline="0"/>
              <a:t> con Apache,Java y %JFace</a:t>
            </a:r>
            <a:endParaRPr lang="es-CL" sz="1200"/>
          </a:p>
        </c:rich>
      </c:tx>
      <c:layout>
        <c:manualLayout>
          <c:xMode val="edge"/>
          <c:yMode val="edge"/>
          <c:x val="0.18731457800511508"/>
          <c:y val="2.89855072463768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91429204341787"/>
          <c:y val="0.12609912891323366"/>
          <c:w val="0.67088744052618421"/>
          <c:h val="0.76737114382441329"/>
        </c:manualLayout>
      </c:layout>
      <c:lineChart>
        <c:grouping val="standard"/>
        <c:varyColors val="0"/>
        <c:ser>
          <c:idx val="3"/>
          <c:order val="0"/>
          <c:tx>
            <c:strRef>
              <c:f>'Datos Finales - noBalanceado'!$AO$72</c:f>
              <c:strCache>
                <c:ptCount val="1"/>
                <c:pt idx="0">
                  <c:v>PART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4"/>
              <c:layout>
                <c:manualLayout>
                  <c:x val="-2.0460358056265986E-2"/>
                  <c:y val="-2.898550724637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noBalanceado'!$AP$72:$AS$72</c:f>
              <c:numCache>
                <c:formatCode>0.00</c:formatCode>
                <c:ptCount val="4"/>
                <c:pt idx="0">
                  <c:v>0.62986200000000003</c:v>
                </c:pt>
                <c:pt idx="1">
                  <c:v>0.60225399999999996</c:v>
                </c:pt>
                <c:pt idx="2">
                  <c:v>0.55793999999999999</c:v>
                </c:pt>
                <c:pt idx="3">
                  <c:v>0.68666700000000003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'Datos Finales - noBalanceado'!$AO$73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2.3870417732310314E-2"/>
                  <c:y val="1.44927536231884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noBalanceado'!$AP$73:$AS$73</c:f>
              <c:numCache>
                <c:formatCode>0.00</c:formatCode>
                <c:ptCount val="4"/>
                <c:pt idx="0">
                  <c:v>0.55043900000000001</c:v>
                </c:pt>
                <c:pt idx="1">
                  <c:v>0.53915299999999999</c:v>
                </c:pt>
                <c:pt idx="2">
                  <c:v>0.55743200000000004</c:v>
                </c:pt>
                <c:pt idx="3">
                  <c:v>0.56264800000000004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'Datos Finales - noBalanceado'!$AO$74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noBalanceado'!$AP$74:$AS$74</c:f>
              <c:numCache>
                <c:formatCode>0.00</c:formatCode>
                <c:ptCount val="4"/>
                <c:pt idx="0">
                  <c:v>0.54269000000000001</c:v>
                </c:pt>
                <c:pt idx="1">
                  <c:v>0.55524099999999998</c:v>
                </c:pt>
                <c:pt idx="2">
                  <c:v>0.56633699999999998</c:v>
                </c:pt>
                <c:pt idx="3">
                  <c:v>0.60182400000000003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'Datos Finales - noBalanceado'!$AO$75</c:f>
              <c:strCache>
                <c:ptCount val="1"/>
                <c:pt idx="0">
                  <c:v>B.Logi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noBalanceado'!$AP$75:$AS$75</c:f>
              <c:numCache>
                <c:formatCode>0.00</c:formatCode>
                <c:ptCount val="4"/>
                <c:pt idx="0">
                  <c:v>0.61794899999999997</c:v>
                </c:pt>
                <c:pt idx="1">
                  <c:v>0.58576099999999998</c:v>
                </c:pt>
                <c:pt idx="2">
                  <c:v>0.62707800000000002</c:v>
                </c:pt>
                <c:pt idx="3">
                  <c:v>0.66181800000000002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'Datos Finales - noBalanceado'!$AO$81</c:f>
              <c:strCache>
                <c:ptCount val="1"/>
                <c:pt idx="0">
                  <c:v>SMO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-0.20460358056265984"/>
                  <c:y val="2.41542089847464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noBalanceado'!$AP$81:$AS$81</c:f>
              <c:numCache>
                <c:formatCode>0.00</c:formatCode>
                <c:ptCount val="4"/>
                <c:pt idx="0">
                  <c:v>0.63434900000000005</c:v>
                </c:pt>
                <c:pt idx="1">
                  <c:v>0.65661599999999998</c:v>
                </c:pt>
                <c:pt idx="2">
                  <c:v>0.698851</c:v>
                </c:pt>
                <c:pt idx="3">
                  <c:v>0.75172399999999995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'Datos Finales - noBalanceado'!$AO$82</c:f>
              <c:strCache>
                <c:ptCount val="1"/>
                <c:pt idx="0">
                  <c:v>R.For</c:v>
                </c:pt>
              </c:strCache>
            </c:strRef>
          </c:tx>
          <c:marker>
            <c:symbol val="none"/>
          </c:marker>
          <c:dLbls>
            <c:dLbl>
              <c:idx val="3"/>
              <c:layout>
                <c:manualLayout>
                  <c:x val="-0.12638256215337432"/>
                  <c:y val="-2.3665988380665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noBalanceado'!$AP$82:$AS$82</c:f>
              <c:numCache>
                <c:formatCode>0.00</c:formatCode>
                <c:ptCount val="4"/>
                <c:pt idx="0">
                  <c:v>0.69459000000000004</c:v>
                </c:pt>
                <c:pt idx="1">
                  <c:v>0.71487599999999996</c:v>
                </c:pt>
                <c:pt idx="2">
                  <c:v>0.72364700000000004</c:v>
                </c:pt>
                <c:pt idx="3">
                  <c:v>0.75423700000000005</c:v>
                </c:pt>
              </c:numCache>
            </c:numRef>
          </c:val>
          <c:smooth val="0"/>
        </c:ser>
        <c:ser>
          <c:idx val="13"/>
          <c:order val="6"/>
          <c:tx>
            <c:strRef>
              <c:f>'Datos Finales - noBalanceado'!$AO$83</c:f>
              <c:strCache>
                <c:ptCount val="1"/>
                <c:pt idx="0">
                  <c:v>J48</c:v>
                </c:pt>
              </c:strCache>
            </c:strRef>
          </c:tx>
          <c:marker>
            <c:symbol val="none"/>
          </c:marker>
          <c:cat>
            <c:numRef>
              <c:f>'Datos Finales - noBalanceado'!$AP$69:$AS$69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noBalanceado'!$AP$83:$AS$83</c:f>
              <c:numCache>
                <c:formatCode>0.00</c:formatCode>
                <c:ptCount val="4"/>
                <c:pt idx="0">
                  <c:v>0.64438499999999999</c:v>
                </c:pt>
                <c:pt idx="1">
                  <c:v>0.59531800000000001</c:v>
                </c:pt>
                <c:pt idx="2">
                  <c:v>0.61605200000000004</c:v>
                </c:pt>
                <c:pt idx="3">
                  <c:v>0.69736799999999999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80320"/>
        <c:axId val="81082240"/>
      </c:lineChart>
      <c:catAx>
        <c:axId val="810803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%" sourceLinked="1"/>
        <c:majorTickMark val="none"/>
        <c:minorTickMark val="out"/>
        <c:tickLblPos val="nextTo"/>
        <c:crossAx val="81082240"/>
        <c:crosses val="autoZero"/>
        <c:auto val="1"/>
        <c:lblAlgn val="ctr"/>
        <c:lblOffset val="100"/>
        <c:noMultiLvlLbl val="0"/>
      </c:catAx>
      <c:valAx>
        <c:axId val="810822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F-Measure</a:t>
                </a:r>
              </a:p>
            </c:rich>
          </c:tx>
          <c:layout>
            <c:manualLayout>
              <c:xMode val="edge"/>
              <c:yMode val="edge"/>
              <c:x val="6.8201193520886615E-3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080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59465034012377"/>
          <c:y val="0.10249191677127317"/>
          <c:w val="0.2114053496598762"/>
          <c:h val="0.776551789721936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Entrenamiento</a:t>
            </a:r>
            <a:r>
              <a:rPr lang="es-CL" sz="1200" baseline="0"/>
              <a:t> con Apache,Java y %JFace</a:t>
            </a:r>
            <a:endParaRPr lang="es-CL" sz="1200"/>
          </a:p>
        </c:rich>
      </c:tx>
      <c:layout>
        <c:manualLayout>
          <c:xMode val="edge"/>
          <c:yMode val="edge"/>
          <c:x val="0.18731457800511508"/>
          <c:y val="2.89855072463768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91429204341787"/>
          <c:y val="0.12609912891323366"/>
          <c:w val="0.68172466568328038"/>
          <c:h val="0.76737114382441329"/>
        </c:manualLayout>
      </c:layout>
      <c:lineChart>
        <c:grouping val="standard"/>
        <c:varyColors val="0"/>
        <c:ser>
          <c:idx val="4"/>
          <c:order val="0"/>
          <c:tx>
            <c:strRef>
              <c:f>'Datos Finales - noBalanceado'!$AF$71</c:f>
              <c:strCache>
                <c:ptCount val="1"/>
                <c:pt idx="0">
                  <c:v>PART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noBalanceado'!$AG$71:$AJ$71</c:f>
              <c:numCache>
                <c:formatCode>0.00</c:formatCode>
                <c:ptCount val="4"/>
                <c:pt idx="0">
                  <c:v>0.89007099999999995</c:v>
                </c:pt>
                <c:pt idx="1">
                  <c:v>0.827434</c:v>
                </c:pt>
                <c:pt idx="2">
                  <c:v>0.73863599999999996</c:v>
                </c:pt>
                <c:pt idx="3">
                  <c:v>0.81102399999999997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'Datos Finales - noBalanceado'!$AF$72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10592788038698329"/>
                  <c:y val="-3.381648115515305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noBalanceado'!$AG$72:$AJ$72</c:f>
              <c:numCache>
                <c:formatCode>0.00</c:formatCode>
                <c:ptCount val="4"/>
                <c:pt idx="0">
                  <c:v>0.89007099999999995</c:v>
                </c:pt>
                <c:pt idx="1">
                  <c:v>0.92920400000000003</c:v>
                </c:pt>
                <c:pt idx="2">
                  <c:v>0.9375</c:v>
                </c:pt>
                <c:pt idx="3">
                  <c:v>0.93700799999999995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'Datos Finales - noBalanceado'!$AF$73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noBalanceado'!$AG$73:$AJ$73</c:f>
              <c:numCache>
                <c:formatCode>0.00</c:formatCode>
                <c:ptCount val="4"/>
                <c:pt idx="0">
                  <c:v>0.82269499999999995</c:v>
                </c:pt>
                <c:pt idx="1">
                  <c:v>0.86725699999999994</c:v>
                </c:pt>
                <c:pt idx="2">
                  <c:v>0.8125</c:v>
                </c:pt>
                <c:pt idx="3">
                  <c:v>0.779528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'Datos Finales - noBalanceado'!$AF$74</c:f>
              <c:strCache>
                <c:ptCount val="1"/>
                <c:pt idx="0">
                  <c:v>B.Logi</c:v>
                </c:pt>
              </c:strCache>
            </c:strRef>
          </c:tx>
          <c:marker>
            <c:symbol val="none"/>
          </c:marker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noBalanceado'!$AG$74:$AJ$74</c:f>
              <c:numCache>
                <c:formatCode>0.00</c:formatCode>
                <c:ptCount val="4"/>
                <c:pt idx="0">
                  <c:v>0.85460999999999998</c:v>
                </c:pt>
                <c:pt idx="1">
                  <c:v>0.80088499999999996</c:v>
                </c:pt>
                <c:pt idx="2">
                  <c:v>0.75</c:v>
                </c:pt>
                <c:pt idx="3">
                  <c:v>0.71653500000000003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'Datos Finales - noBalanceado'!$AF$80</c:f>
              <c:strCache>
                <c:ptCount val="1"/>
                <c:pt idx="0">
                  <c:v>SMO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2.3870417732310314E-2"/>
                  <c:y val="-9.661835748792270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noBalanceado'!$AG$80:$AJ$80</c:f>
              <c:numCache>
                <c:formatCode>0.00</c:formatCode>
                <c:ptCount val="4"/>
                <c:pt idx="0">
                  <c:v>0.81205700000000003</c:v>
                </c:pt>
                <c:pt idx="1">
                  <c:v>0.86725699999999994</c:v>
                </c:pt>
                <c:pt idx="2">
                  <c:v>0.86363599999999996</c:v>
                </c:pt>
                <c:pt idx="3">
                  <c:v>0.85826800000000003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'Datos Finales - noBalanceado'!$AF$81</c:f>
              <c:strCache>
                <c:ptCount val="1"/>
                <c:pt idx="0">
                  <c:v>R.For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5.1150895140664961E-2"/>
                  <c:y val="3.38160447335387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noBalanceado'!$AG$81:$AJ$81</c:f>
              <c:numCache>
                <c:formatCode>0.00</c:formatCode>
                <c:ptCount val="4"/>
                <c:pt idx="0">
                  <c:v>0.70567400000000002</c:v>
                </c:pt>
                <c:pt idx="1">
                  <c:v>0.76548700000000003</c:v>
                </c:pt>
                <c:pt idx="2">
                  <c:v>0.72159099999999998</c:v>
                </c:pt>
                <c:pt idx="3">
                  <c:v>0.70078700000000005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'Datos Finales - noBalanceado'!$AF$82</c:f>
              <c:strCache>
                <c:ptCount val="1"/>
                <c:pt idx="0">
                  <c:v>J48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'Datos Finales - noBalanceado'!$AG$68:$AJ$68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noBalanceado'!$AG$82:$AJ$82</c:f>
              <c:numCache>
                <c:formatCode>0.00</c:formatCode>
                <c:ptCount val="4"/>
                <c:pt idx="0">
                  <c:v>0.85460999999999998</c:v>
                </c:pt>
                <c:pt idx="1">
                  <c:v>0.78761099999999995</c:v>
                </c:pt>
                <c:pt idx="2">
                  <c:v>0.80681800000000004</c:v>
                </c:pt>
                <c:pt idx="3">
                  <c:v>0.834646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0736"/>
        <c:axId val="81222656"/>
      </c:lineChart>
      <c:catAx>
        <c:axId val="8122073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%" sourceLinked="1"/>
        <c:majorTickMark val="none"/>
        <c:minorTickMark val="out"/>
        <c:tickLblPos val="nextTo"/>
        <c:crossAx val="81222656"/>
        <c:crosses val="autoZero"/>
        <c:auto val="1"/>
        <c:lblAlgn val="ctr"/>
        <c:lblOffset val="100"/>
        <c:noMultiLvlLbl val="0"/>
      </c:catAx>
      <c:valAx>
        <c:axId val="81222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6.8201193520886615E-3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22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1592739561908"/>
          <c:y val="0.10249191677127317"/>
          <c:w val="0.20084072604380918"/>
          <c:h val="0.7081178439651565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Entrenamiento</a:t>
            </a:r>
            <a:r>
              <a:rPr lang="es-CL" sz="1200" baseline="0"/>
              <a:t> con Apache,JFace y %Java</a:t>
            </a:r>
            <a:endParaRPr lang="es-CL" sz="1200"/>
          </a:p>
        </c:rich>
      </c:tx>
      <c:layout>
        <c:manualLayout>
          <c:xMode val="edge"/>
          <c:yMode val="edge"/>
          <c:x val="0.18731457800511508"/>
          <c:y val="2.89855072463768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91429204341787"/>
          <c:y val="0.12609912891323366"/>
          <c:w val="0.68876063126380305"/>
          <c:h val="0.76737114382441329"/>
        </c:manualLayout>
      </c:layout>
      <c:lineChart>
        <c:grouping val="standard"/>
        <c:varyColors val="0"/>
        <c:ser>
          <c:idx val="1"/>
          <c:order val="0"/>
          <c:tx>
            <c:strRef>
              <c:f>'Datos Finales - noBalanceado'!$AF$92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4.9095552245158547E-2"/>
                  <c:y val="1.449281649711144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noBalanceado'!$AG$88:$AJ$88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noBalanceado'!$AG$92:$AJ$92</c:f>
              <c:numCache>
                <c:formatCode>0.00</c:formatCode>
                <c:ptCount val="4"/>
                <c:pt idx="0">
                  <c:v>0.72645700000000002</c:v>
                </c:pt>
                <c:pt idx="1">
                  <c:v>0.76570499999999997</c:v>
                </c:pt>
                <c:pt idx="2">
                  <c:v>0.770791</c:v>
                </c:pt>
                <c:pt idx="3">
                  <c:v>0.75668400000000002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'Datos Finales - noBalanceado'!$AF$93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10075335177697382"/>
                  <c:y val="-4.483575916646782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noBalanceado'!$AG$88:$AJ$88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noBalanceado'!$AG$93:$AJ$93</c:f>
              <c:numCache>
                <c:formatCode>0.00</c:formatCode>
                <c:ptCount val="4"/>
                <c:pt idx="0">
                  <c:v>0.75784799999999997</c:v>
                </c:pt>
                <c:pt idx="1">
                  <c:v>0.79796299999999998</c:v>
                </c:pt>
                <c:pt idx="2">
                  <c:v>0.80121699999999996</c:v>
                </c:pt>
                <c:pt idx="3">
                  <c:v>0.81550800000000001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'Datos Finales - noBalanceado'!$AF$100</c:f>
              <c:strCache>
                <c:ptCount val="1"/>
                <c:pt idx="0">
                  <c:v>SMO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'Datos Finales - noBalanceado'!$AG$88:$AJ$88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noBalanceado'!$AG$100:$AJ$100</c:f>
              <c:numCache>
                <c:formatCode>0.00</c:formatCode>
                <c:ptCount val="4"/>
                <c:pt idx="0">
                  <c:v>0.46188299999999999</c:v>
                </c:pt>
                <c:pt idx="1">
                  <c:v>0.55008500000000005</c:v>
                </c:pt>
                <c:pt idx="2">
                  <c:v>0.54766700000000001</c:v>
                </c:pt>
                <c:pt idx="3">
                  <c:v>0.62834199999999996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58752"/>
        <c:axId val="81269120"/>
      </c:lineChart>
      <c:catAx>
        <c:axId val="812587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%" sourceLinked="1"/>
        <c:majorTickMark val="none"/>
        <c:minorTickMark val="out"/>
        <c:tickLblPos val="nextTo"/>
        <c:crossAx val="81269120"/>
        <c:crosses val="autoZero"/>
        <c:auto val="1"/>
        <c:lblAlgn val="ctr"/>
        <c:lblOffset val="100"/>
        <c:noMultiLvlLbl val="0"/>
      </c:catAx>
      <c:valAx>
        <c:axId val="812691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6.8201193520886615E-3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258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09165070582399"/>
          <c:y val="0.10249177530494638"/>
          <c:w val="0.21190834929417607"/>
          <c:h val="0.2620712084902430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Entrenamiento</a:t>
            </a:r>
            <a:r>
              <a:rPr lang="es-CL" sz="1200" baseline="0"/>
              <a:t> con Apache,JFace y %Java</a:t>
            </a:r>
            <a:endParaRPr lang="es-CL" sz="1200"/>
          </a:p>
        </c:rich>
      </c:tx>
      <c:layout>
        <c:manualLayout>
          <c:xMode val="edge"/>
          <c:yMode val="edge"/>
          <c:x val="0.18731457800511508"/>
          <c:y val="2.89855072463768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91429204341787"/>
          <c:y val="0.12609912891323366"/>
          <c:w val="0.68876063126380305"/>
          <c:h val="0.76737114382441329"/>
        </c:manualLayout>
      </c:layout>
      <c:lineChart>
        <c:grouping val="standard"/>
        <c:varyColors val="0"/>
        <c:ser>
          <c:idx val="0"/>
          <c:order val="0"/>
          <c:tx>
            <c:strRef>
              <c:f>'Datos Finales - noBalanceado'!$AO$90</c:f>
              <c:strCache>
                <c:ptCount val="1"/>
                <c:pt idx="0">
                  <c:v>Z-R</c:v>
                </c:pt>
              </c:strCache>
            </c:strRef>
          </c:tx>
          <c:marker>
            <c:symbol val="none"/>
          </c:marker>
          <c:cat>
            <c:numRef>
              <c:f>'Datos Finales - noBalanceado'!$AP$89:$AS$89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noBalanceado'!$AP$90:$AS$90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'Datos Finales - noBalanceado'!$AO$93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62745098039215685"/>
                  <c:y val="4.83091787439613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noBalanceado'!$AP$89:$AS$89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noBalanceado'!$AP$93:$AS$93</c:f>
              <c:numCache>
                <c:formatCode>0.00</c:formatCode>
                <c:ptCount val="4"/>
                <c:pt idx="0">
                  <c:v>0.66850100000000001</c:v>
                </c:pt>
                <c:pt idx="1">
                  <c:v>0.66715999999999998</c:v>
                </c:pt>
                <c:pt idx="2">
                  <c:v>0.69788799999999995</c:v>
                </c:pt>
                <c:pt idx="3">
                  <c:v>0.680288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'Datos Finales - noBalanceado'!$AO$94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14643914206970052"/>
                  <c:y val="-4.474533661909653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noBalanceado'!$AP$89:$AS$89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noBalanceado'!$AP$94:$AS$94</c:f>
              <c:numCache>
                <c:formatCode>0.00</c:formatCode>
                <c:ptCount val="4"/>
                <c:pt idx="0">
                  <c:v>0.71660800000000002</c:v>
                </c:pt>
                <c:pt idx="1">
                  <c:v>0.71537300000000004</c:v>
                </c:pt>
                <c:pt idx="2">
                  <c:v>0.73283900000000002</c:v>
                </c:pt>
                <c:pt idx="3">
                  <c:v>0.744811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'Datos Finales - noBalanceado'!$AO$101</c:f>
              <c:strCache>
                <c:ptCount val="1"/>
                <c:pt idx="0">
                  <c:v>SMO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'Datos Finales - noBalanceado'!$AP$89:$AS$89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noBalanceado'!$AP$101:$AS$101</c:f>
              <c:numCache>
                <c:formatCode>0.00</c:formatCode>
                <c:ptCount val="4"/>
                <c:pt idx="0">
                  <c:v>0.57541900000000001</c:v>
                </c:pt>
                <c:pt idx="1">
                  <c:v>0.63591799999999998</c:v>
                </c:pt>
                <c:pt idx="2">
                  <c:v>0.66095499999999996</c:v>
                </c:pt>
                <c:pt idx="3">
                  <c:v>0.63171999999999995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22368"/>
        <c:axId val="81324288"/>
      </c:lineChart>
      <c:catAx>
        <c:axId val="813223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%" sourceLinked="1"/>
        <c:majorTickMark val="none"/>
        <c:minorTickMark val="out"/>
        <c:tickLblPos val="nextTo"/>
        <c:crossAx val="81324288"/>
        <c:crosses val="autoZero"/>
        <c:auto val="1"/>
        <c:lblAlgn val="ctr"/>
        <c:lblOffset val="100"/>
        <c:noMultiLvlLbl val="0"/>
      </c:catAx>
      <c:valAx>
        <c:axId val="813242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F-Measure</a:t>
                </a:r>
              </a:p>
            </c:rich>
          </c:tx>
          <c:layout>
            <c:manualLayout>
              <c:xMode val="edge"/>
              <c:yMode val="edge"/>
              <c:x val="6.8201193520886615E-3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32236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848750187628627"/>
          <c:y val="0.14597017764083836"/>
          <c:w val="0.21512498123713733"/>
          <c:h val="0.2620712084902430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Entrenamiento</a:t>
            </a:r>
            <a:r>
              <a:rPr lang="es-CL" sz="1200" baseline="0"/>
              <a:t> con Java,JFace y %Apache</a:t>
            </a:r>
            <a:endParaRPr lang="es-CL" sz="1200"/>
          </a:p>
        </c:rich>
      </c:tx>
      <c:layout>
        <c:manualLayout>
          <c:xMode val="edge"/>
          <c:yMode val="edge"/>
          <c:x val="0.18731457800511508"/>
          <c:y val="2.89855072463768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91429204341787"/>
          <c:y val="0.12609912891323366"/>
          <c:w val="0.67357448003513332"/>
          <c:h val="0.76737114382441329"/>
        </c:manualLayout>
      </c:layout>
      <c:lineChart>
        <c:grouping val="standard"/>
        <c:varyColors val="0"/>
        <c:ser>
          <c:idx val="5"/>
          <c:order val="0"/>
          <c:tx>
            <c:strRef>
              <c:f>'Datos Finales - noBalanceado'!$AF$112</c:f>
              <c:strCache>
                <c:ptCount val="1"/>
                <c:pt idx="0">
                  <c:v>PART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'Datos Finales - noBalanceado'!$AG$109:$AJ$109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noBalanceado'!$AG$112:$AJ$112</c:f>
              <c:numCache>
                <c:formatCode>0.00</c:formatCode>
                <c:ptCount val="4"/>
                <c:pt idx="0">
                  <c:v>0.72602699999999998</c:v>
                </c:pt>
                <c:pt idx="1">
                  <c:v>0.70250900000000005</c:v>
                </c:pt>
                <c:pt idx="2">
                  <c:v>0.77142900000000003</c:v>
                </c:pt>
                <c:pt idx="3">
                  <c:v>0.66176500000000005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'Datos Finales - noBalanceado'!$AF$113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2.7746375728633515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noBalanceado'!$AG$109:$AJ$109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noBalanceado'!$AG$113:$AJ$113</c:f>
              <c:numCache>
                <c:formatCode>0.00</c:formatCode>
                <c:ptCount val="4"/>
                <c:pt idx="0">
                  <c:v>0.61986300000000005</c:v>
                </c:pt>
                <c:pt idx="1">
                  <c:v>0.69175600000000004</c:v>
                </c:pt>
                <c:pt idx="2">
                  <c:v>0.65238099999999999</c:v>
                </c:pt>
                <c:pt idx="3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 - noBalanceado'!$AF$114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0.12888347572063041"/>
                  <c:y val="-4.969707515842287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noBalanceado'!$AG$109:$AJ$109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noBalanceado'!$AG$114:$AJ$114</c:f>
              <c:numCache>
                <c:formatCode>0.00</c:formatCode>
                <c:ptCount val="4"/>
                <c:pt idx="0">
                  <c:v>0.80137000000000003</c:v>
                </c:pt>
                <c:pt idx="1">
                  <c:v>0.79211500000000001</c:v>
                </c:pt>
                <c:pt idx="2">
                  <c:v>0.79047599999999996</c:v>
                </c:pt>
                <c:pt idx="3">
                  <c:v>0.80147100000000004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'Datos Finales - noBalanceado'!$AF$121</c:f>
              <c:strCache>
                <c:ptCount val="1"/>
                <c:pt idx="0">
                  <c:v>SMO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'Datos Finales - noBalanceado'!$AG$109:$AJ$109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noBalanceado'!$AG$121:$AJ$121</c:f>
              <c:numCache>
                <c:formatCode>0.00</c:formatCode>
                <c:ptCount val="4"/>
                <c:pt idx="0">
                  <c:v>0.58561600000000003</c:v>
                </c:pt>
                <c:pt idx="1">
                  <c:v>0.562724</c:v>
                </c:pt>
                <c:pt idx="2">
                  <c:v>0.61904800000000004</c:v>
                </c:pt>
                <c:pt idx="3">
                  <c:v>0.65441199999999999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6112"/>
        <c:axId val="81462016"/>
      </c:lineChart>
      <c:catAx>
        <c:axId val="8138611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%" sourceLinked="1"/>
        <c:majorTickMark val="none"/>
        <c:minorTickMark val="out"/>
        <c:tickLblPos val="nextTo"/>
        <c:crossAx val="81462016"/>
        <c:crosses val="autoZero"/>
        <c:auto val="1"/>
        <c:lblAlgn val="ctr"/>
        <c:lblOffset val="100"/>
        <c:noMultiLvlLbl val="0"/>
      </c:catAx>
      <c:valAx>
        <c:axId val="81462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recall</a:t>
                </a:r>
              </a:p>
            </c:rich>
          </c:tx>
          <c:layout>
            <c:manualLayout>
              <c:xMode val="edge"/>
              <c:yMode val="edge"/>
              <c:x val="6.8201193520886615E-3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38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98675867763724"/>
          <c:y val="0.10249191677127317"/>
          <c:w val="0.20901324132236279"/>
          <c:h val="0.3494282779869907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 sz="1200"/>
              <a:t>Entrenamiento</a:t>
            </a:r>
            <a:r>
              <a:rPr lang="es-CL" sz="1200" baseline="0"/>
              <a:t> con Java,JFace y %Apache</a:t>
            </a:r>
            <a:endParaRPr lang="es-CL" sz="1200"/>
          </a:p>
        </c:rich>
      </c:tx>
      <c:layout>
        <c:manualLayout>
          <c:xMode val="edge"/>
          <c:yMode val="edge"/>
          <c:x val="0.18731457800511508"/>
          <c:y val="2.89855072463768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91429204341787"/>
          <c:y val="0.12609912891323366"/>
          <c:w val="0.67044561737475128"/>
          <c:h val="0.76737114382441329"/>
        </c:manualLayout>
      </c:layout>
      <c:lineChart>
        <c:grouping val="standard"/>
        <c:varyColors val="0"/>
        <c:ser>
          <c:idx val="0"/>
          <c:order val="0"/>
          <c:tx>
            <c:strRef>
              <c:f>'Datos Finales - noBalanceado'!$AO$111</c:f>
              <c:strCache>
                <c:ptCount val="1"/>
                <c:pt idx="0">
                  <c:v>Z-R</c:v>
                </c:pt>
              </c:strCache>
            </c:strRef>
          </c:tx>
          <c:marker>
            <c:symbol val="none"/>
          </c:marker>
          <c:cat>
            <c:numRef>
              <c:f>'Datos Finales - noBalanceado'!$AP$110:$AS$110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noBalanceado'!$AP$111:$AS$111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 - noBalanceado'!$AO$113</c:f>
              <c:strCache>
                <c:ptCount val="1"/>
                <c:pt idx="0">
                  <c:v>PART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'Datos Finales - noBalanceado'!$AP$110:$AS$110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noBalanceado'!$AP$113:$AS$113</c:f>
              <c:numCache>
                <c:formatCode>0.00</c:formatCode>
                <c:ptCount val="4"/>
                <c:pt idx="0">
                  <c:v>0.68276999999999999</c:v>
                </c:pt>
                <c:pt idx="1">
                  <c:v>0.67937599999999998</c:v>
                </c:pt>
                <c:pt idx="2">
                  <c:v>0.72</c:v>
                </c:pt>
                <c:pt idx="3">
                  <c:v>0.72580599999999995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'Datos Finales - noBalanceado'!$AO$114</c:f>
              <c:strCache>
                <c:ptCount val="1"/>
                <c:pt idx="0">
                  <c:v>NBay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6.479113384484228E-2"/>
                  <c:y val="-3.8647342995169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NBay,</a:t>
                    </a:r>
                    <a:r>
                      <a:rPr lang="en-US" baseline="0"/>
                      <a:t> </a:t>
                    </a:r>
                    <a:r>
                      <a:rPr lang="en-US"/>
                      <a:t>0.77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noBalanceado'!$AP$110:$AS$110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noBalanceado'!$AP$114:$AS$114</c:f>
              <c:numCache>
                <c:formatCode>0.00</c:formatCode>
                <c:ptCount val="4"/>
                <c:pt idx="0">
                  <c:v>0.68560600000000005</c:v>
                </c:pt>
                <c:pt idx="1">
                  <c:v>0.72284599999999999</c:v>
                </c:pt>
                <c:pt idx="2">
                  <c:v>0.72486799999999996</c:v>
                </c:pt>
                <c:pt idx="3">
                  <c:v>0.77272700000000005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'Datos Finales - noBalanceado'!$AO$115</c:f>
              <c:strCache>
                <c:ptCount val="1"/>
                <c:pt idx="0">
                  <c:v>NBayM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230179028132991"/>
                  <c:y val="-2.41545893719806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'Datos Finales - noBalanceado'!$AP$110:$AS$110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noBalanceado'!$AP$115:$AS$115</c:f>
              <c:numCache>
                <c:formatCode>0.00</c:formatCode>
                <c:ptCount val="4"/>
                <c:pt idx="0">
                  <c:v>0.74403799999999998</c:v>
                </c:pt>
                <c:pt idx="1">
                  <c:v>0.745363</c:v>
                </c:pt>
                <c:pt idx="2">
                  <c:v>0.79236300000000004</c:v>
                </c:pt>
                <c:pt idx="3">
                  <c:v>0.74402699999999999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'Datos Finales - noBalanceado'!$AO$122</c:f>
              <c:strCache>
                <c:ptCount val="1"/>
                <c:pt idx="0">
                  <c:v>SMO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'Datos Finales - noBalanceado'!$AP$110:$AS$110</c:f>
              <c:numCache>
                <c:formatCode>0%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'Datos Finales - noBalanceado'!$AP$122:$AS$122</c:f>
              <c:numCache>
                <c:formatCode>0.00</c:formatCode>
                <c:ptCount val="4"/>
                <c:pt idx="0">
                  <c:v>0.65142900000000004</c:v>
                </c:pt>
                <c:pt idx="1">
                  <c:v>0.64081600000000005</c:v>
                </c:pt>
                <c:pt idx="2">
                  <c:v>0.69333299999999998</c:v>
                </c:pt>
                <c:pt idx="3">
                  <c:v>0.70916299999999999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9744"/>
        <c:axId val="81521664"/>
      </c:lineChart>
      <c:catAx>
        <c:axId val="815197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Train</a:t>
                </a:r>
                <a:r>
                  <a:rPr lang="es-CL" baseline="0"/>
                  <a:t> %</a:t>
                </a:r>
                <a:endParaRPr lang="es-CL"/>
              </a:p>
            </c:rich>
          </c:tx>
          <c:layout>
            <c:manualLayout>
              <c:xMode val="edge"/>
              <c:yMode val="edge"/>
              <c:x val="0.80636956186103337"/>
              <c:y val="0.90722203202860507"/>
            </c:manualLayout>
          </c:layout>
          <c:overlay val="0"/>
        </c:title>
        <c:numFmt formatCode="0%" sourceLinked="1"/>
        <c:majorTickMark val="none"/>
        <c:minorTickMark val="out"/>
        <c:tickLblPos val="nextTo"/>
        <c:crossAx val="81521664"/>
        <c:crosses val="autoZero"/>
        <c:auto val="1"/>
        <c:lblAlgn val="ctr"/>
        <c:lblOffset val="100"/>
        <c:noMultiLvlLbl val="0"/>
      </c:catAx>
      <c:valAx>
        <c:axId val="815216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L"/>
                  <a:t>F-Measure</a:t>
                </a:r>
              </a:p>
            </c:rich>
          </c:tx>
          <c:layout>
            <c:manualLayout>
              <c:xMode val="edge"/>
              <c:yMode val="edge"/>
              <c:x val="6.8201193520886615E-3"/>
              <c:y val="1.3625090341968123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8151974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9556718871679499"/>
          <c:y val="0.10249191677127317"/>
          <c:w val="0.20443281128320498"/>
          <c:h val="0.3494282779869907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42862</xdr:colOff>
      <xdr:row>38</xdr:row>
      <xdr:rowOff>104774</xdr:rowOff>
    </xdr:from>
    <xdr:to>
      <xdr:col>49</xdr:col>
      <xdr:colOff>723899</xdr:colOff>
      <xdr:row>66</xdr:row>
      <xdr:rowOff>85725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342899</xdr:colOff>
      <xdr:row>39</xdr:row>
      <xdr:rowOff>161925</xdr:rowOff>
    </xdr:from>
    <xdr:to>
      <xdr:col>61</xdr:col>
      <xdr:colOff>257175</xdr:colOff>
      <xdr:row>68</xdr:row>
      <xdr:rowOff>85724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323850</xdr:colOff>
      <xdr:row>43</xdr:row>
      <xdr:rowOff>52386</xdr:rowOff>
    </xdr:from>
    <xdr:to>
      <xdr:col>76</xdr:col>
      <xdr:colOff>266700</xdr:colOff>
      <xdr:row>76</xdr:row>
      <xdr:rowOff>57149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238125</xdr:colOff>
      <xdr:row>66</xdr:row>
      <xdr:rowOff>152400</xdr:rowOff>
    </xdr:from>
    <xdr:to>
      <xdr:col>49</xdr:col>
      <xdr:colOff>742949</xdr:colOff>
      <xdr:row>84</xdr:row>
      <xdr:rowOff>114300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114300</xdr:colOff>
      <xdr:row>66</xdr:row>
      <xdr:rowOff>28575</xdr:rowOff>
    </xdr:from>
    <xdr:to>
      <xdr:col>40</xdr:col>
      <xdr:colOff>676275</xdr:colOff>
      <xdr:row>83</xdr:row>
      <xdr:rowOff>152400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238125</xdr:colOff>
      <xdr:row>87</xdr:row>
      <xdr:rowOff>28574</xdr:rowOff>
    </xdr:from>
    <xdr:to>
      <xdr:col>39</xdr:col>
      <xdr:colOff>714375</xdr:colOff>
      <xdr:row>105</xdr:row>
      <xdr:rowOff>57149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38100</xdr:colOff>
      <xdr:row>87</xdr:row>
      <xdr:rowOff>85724</xdr:rowOff>
    </xdr:from>
    <xdr:to>
      <xdr:col>49</xdr:col>
      <xdr:colOff>514349</xdr:colOff>
      <xdr:row>105</xdr:row>
      <xdr:rowOff>142875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504825</xdr:colOff>
      <xdr:row>109</xdr:row>
      <xdr:rowOff>133350</xdr:rowOff>
    </xdr:from>
    <xdr:to>
      <xdr:col>39</xdr:col>
      <xdr:colOff>180974</xdr:colOff>
      <xdr:row>127</xdr:row>
      <xdr:rowOff>152400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</xdr:colOff>
      <xdr:row>110</xdr:row>
      <xdr:rowOff>0</xdr:rowOff>
    </xdr:from>
    <xdr:to>
      <xdr:col>49</xdr:col>
      <xdr:colOff>419101</xdr:colOff>
      <xdr:row>128</xdr:row>
      <xdr:rowOff>19050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28575</xdr:colOff>
      <xdr:row>23</xdr:row>
      <xdr:rowOff>71437</xdr:rowOff>
    </xdr:from>
    <xdr:to>
      <xdr:col>31</xdr:col>
      <xdr:colOff>285750</xdr:colOff>
      <xdr:row>37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485775</xdr:colOff>
      <xdr:row>23</xdr:row>
      <xdr:rowOff>23812</xdr:rowOff>
    </xdr:from>
    <xdr:to>
      <xdr:col>36</xdr:col>
      <xdr:colOff>676275</xdr:colOff>
      <xdr:row>37</xdr:row>
      <xdr:rowOff>100012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0.76117</cdr:x>
      <cdr:y>0.04551</cdr:y>
    </cdr:from>
    <cdr:to>
      <cdr:x>0.93619</cdr:x>
      <cdr:y>0.16688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976687" y="3429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CL" sz="1100"/>
        </a:p>
      </cdr:txBody>
    </cdr:sp>
  </cdr:relSizeAnchor>
  <cdr:relSizeAnchor xmlns:cdr="http://schemas.openxmlformats.org/drawingml/2006/chartDrawing">
    <cdr:from>
      <cdr:x>0.73929</cdr:x>
      <cdr:y>0.04172</cdr:y>
    </cdr:from>
    <cdr:to>
      <cdr:x>0.82315</cdr:x>
      <cdr:y>0.0914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883512" y="221737"/>
          <a:ext cx="440547" cy="2640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NB</a:t>
          </a:r>
        </a:p>
      </cdr:txBody>
    </cdr:sp>
  </cdr:relSizeAnchor>
  <cdr:relSizeAnchor xmlns:cdr="http://schemas.openxmlformats.org/drawingml/2006/chartDrawing">
    <cdr:from>
      <cdr:x>0.72075</cdr:x>
      <cdr:y>0.22292</cdr:y>
    </cdr:from>
    <cdr:to>
      <cdr:x>0.81951</cdr:x>
      <cdr:y>0.27419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3786146" y="1184832"/>
          <a:ext cx="518758" cy="272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NBM</a:t>
          </a:r>
        </a:p>
      </cdr:txBody>
    </cdr:sp>
  </cdr:relSizeAnchor>
  <cdr:relSizeAnchor xmlns:cdr="http://schemas.openxmlformats.org/drawingml/2006/chartDrawing">
    <cdr:from>
      <cdr:x>0.76481</cdr:x>
      <cdr:y>0.25917</cdr:y>
    </cdr:from>
    <cdr:to>
      <cdr:x>0.87603</cdr:x>
      <cdr:y>0.30466</cdr:y>
    </cdr:to>
    <cdr:sp macro="" textlink="">
      <cdr:nvSpPr>
        <cdr:cNvPr id="5" name="4 CuadroTexto"/>
        <cdr:cNvSpPr txBox="1"/>
      </cdr:nvSpPr>
      <cdr:spPr>
        <a:xfrm xmlns:a="http://schemas.openxmlformats.org/drawingml/2006/main">
          <a:off x="4017591" y="1377453"/>
          <a:ext cx="584202" cy="241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SMO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0.7677</cdr:x>
      <cdr:y>0.06818</cdr:y>
    </cdr:from>
    <cdr:to>
      <cdr:x>0.84755</cdr:x>
      <cdr:y>0.11713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029076" y="371475"/>
          <a:ext cx="4191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RF</a:t>
          </a:r>
        </a:p>
      </cdr:txBody>
    </cdr:sp>
  </cdr:relSizeAnchor>
  <cdr:relSizeAnchor xmlns:cdr="http://schemas.openxmlformats.org/drawingml/2006/chartDrawing">
    <cdr:from>
      <cdr:x>0.75318</cdr:x>
      <cdr:y>0.17308</cdr:y>
    </cdr:from>
    <cdr:to>
      <cdr:x>0.85662</cdr:x>
      <cdr:y>0.21853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52876" y="942975"/>
          <a:ext cx="5429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PAR</a:t>
          </a:r>
        </a:p>
      </cdr:txBody>
    </cdr:sp>
  </cdr:relSizeAnchor>
  <cdr:relSizeAnchor xmlns:cdr="http://schemas.openxmlformats.org/drawingml/2006/chartDrawing">
    <cdr:from>
      <cdr:x>0.75499</cdr:x>
      <cdr:y>0.27622</cdr:y>
    </cdr:from>
    <cdr:to>
      <cdr:x>0.85844</cdr:x>
      <cdr:y>0.31818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3962401" y="1504950"/>
          <a:ext cx="5429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NBM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66675</xdr:colOff>
      <xdr:row>22</xdr:row>
      <xdr:rowOff>19049</xdr:rowOff>
    </xdr:from>
    <xdr:to>
      <xdr:col>46</xdr:col>
      <xdr:colOff>742950</xdr:colOff>
      <xdr:row>41</xdr:row>
      <xdr:rowOff>9524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752474</xdr:colOff>
      <xdr:row>21</xdr:row>
      <xdr:rowOff>171450</xdr:rowOff>
    </xdr:from>
    <xdr:to>
      <xdr:col>59</xdr:col>
      <xdr:colOff>752475</xdr:colOff>
      <xdr:row>41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43</xdr:row>
      <xdr:rowOff>185737</xdr:rowOff>
    </xdr:from>
    <xdr:to>
      <xdr:col>47</xdr:col>
      <xdr:colOff>0</xdr:colOff>
      <xdr:row>63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19050</xdr:colOff>
      <xdr:row>44</xdr:row>
      <xdr:rowOff>33337</xdr:rowOff>
    </xdr:from>
    <xdr:to>
      <xdr:col>60</xdr:col>
      <xdr:colOff>0</xdr:colOff>
      <xdr:row>63</xdr:row>
      <xdr:rowOff>38100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19049</xdr:colOff>
      <xdr:row>68</xdr:row>
      <xdr:rowOff>33336</xdr:rowOff>
    </xdr:from>
    <xdr:to>
      <xdr:col>46</xdr:col>
      <xdr:colOff>742950</xdr:colOff>
      <xdr:row>87</xdr:row>
      <xdr:rowOff>95250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</xdr:colOff>
      <xdr:row>68</xdr:row>
      <xdr:rowOff>19050</xdr:rowOff>
    </xdr:from>
    <xdr:to>
      <xdr:col>60</xdr:col>
      <xdr:colOff>9525</xdr:colOff>
      <xdr:row>87</xdr:row>
      <xdr:rowOff>123825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19050</xdr:colOff>
      <xdr:row>69</xdr:row>
      <xdr:rowOff>47625</xdr:rowOff>
    </xdr:from>
    <xdr:to>
      <xdr:col>42</xdr:col>
      <xdr:colOff>304800</xdr:colOff>
      <xdr:row>70</xdr:row>
      <xdr:rowOff>37125</xdr:rowOff>
    </xdr:to>
    <xdr:sp macro="" textlink="">
      <xdr:nvSpPr>
        <xdr:cNvPr id="11" name="10 Rectángulo"/>
        <xdr:cNvSpPr/>
      </xdr:nvSpPr>
      <xdr:spPr>
        <a:xfrm>
          <a:off x="32023050" y="13192125"/>
          <a:ext cx="285750" cy="1800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0.27146</cdr:x>
      <cdr:y>0.79453</cdr:y>
    </cdr:from>
    <cdr:to>
      <cdr:x>0.44647</cdr:x>
      <cdr:y>0.87434</cdr:y>
    </cdr:to>
    <cdr:sp macro="" textlink="">
      <cdr:nvSpPr>
        <cdr:cNvPr id="4" name="3 CuadroTexto"/>
        <cdr:cNvSpPr txBox="1"/>
      </cdr:nvSpPr>
      <cdr:spPr>
        <a:xfrm xmlns:a="http://schemas.openxmlformats.org/drawingml/2006/main" rot="19560995">
          <a:off x="1010981" y="2868251"/>
          <a:ext cx="651781" cy="28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000"/>
            <a:t>NBayM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0.16733</cdr:x>
      <cdr:y>0.44007</cdr:y>
    </cdr:from>
    <cdr:to>
      <cdr:x>0.34482</cdr:x>
      <cdr:y>0.63485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37524" y="1177858"/>
          <a:ext cx="676243" cy="5213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000" b="0">
              <a:solidFill>
                <a:schemeClr val="tx1"/>
              </a:solidFill>
            </a:rPr>
            <a:t>Logistic</a:t>
          </a:r>
        </a:p>
      </cdr:txBody>
    </cdr:sp>
  </cdr:relSizeAnchor>
  <cdr:relSizeAnchor xmlns:cdr="http://schemas.openxmlformats.org/drawingml/2006/chartDrawing">
    <cdr:from>
      <cdr:x>0.11015</cdr:x>
      <cdr:y>0.61288</cdr:y>
    </cdr:from>
    <cdr:to>
      <cdr:x>0.30985</cdr:x>
      <cdr:y>0.70849</cdr:y>
    </cdr:to>
    <cdr:sp macro="" textlink="">
      <cdr:nvSpPr>
        <cdr:cNvPr id="5" name="4 CuadroTexto"/>
        <cdr:cNvSpPr txBox="1"/>
      </cdr:nvSpPr>
      <cdr:spPr>
        <a:xfrm xmlns:a="http://schemas.openxmlformats.org/drawingml/2006/main">
          <a:off x="419668" y="2259187"/>
          <a:ext cx="760863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000"/>
            <a:t>NBay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0.10649</cdr:x>
      <cdr:y>0.35956</cdr:y>
    </cdr:from>
    <cdr:to>
      <cdr:x>0.23774</cdr:x>
      <cdr:y>0.46721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03714" y="1303158"/>
          <a:ext cx="497562" cy="39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050"/>
            <a:t>NBayM</a:t>
          </a:r>
        </a:p>
      </cdr:txBody>
    </cdr:sp>
  </cdr:relSizeAnchor>
  <cdr:relSizeAnchor xmlns:cdr="http://schemas.openxmlformats.org/drawingml/2006/chartDrawing">
    <cdr:from>
      <cdr:x>0.65342</cdr:x>
      <cdr:y>0.44702</cdr:y>
    </cdr:from>
    <cdr:to>
      <cdr:x>0.743</cdr:x>
      <cdr:y>0.55813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477095" y="1620125"/>
          <a:ext cx="339594" cy="402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000"/>
            <a:t>Logi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0.40149</cdr:x>
      <cdr:y>0.40348</cdr:y>
    </cdr:from>
    <cdr:to>
      <cdr:x>0.52868</cdr:x>
      <cdr:y>0.50836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33511" y="1475753"/>
          <a:ext cx="485805" cy="383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L" sz="1000"/>
            <a:t>NBay</a:t>
          </a:r>
        </a:p>
      </cdr:txBody>
    </cdr:sp>
  </cdr:relSizeAnchor>
  <cdr:relSizeAnchor xmlns:cdr="http://schemas.openxmlformats.org/drawingml/2006/chartDrawing">
    <cdr:from>
      <cdr:x>0.58188</cdr:x>
      <cdr:y>0.44851</cdr:y>
    </cdr:from>
    <cdr:to>
      <cdr:x>0.70906</cdr:x>
      <cdr:y>0.5534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2222496" y="1640488"/>
          <a:ext cx="485767" cy="383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000"/>
            <a:t>Logi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71437</xdr:rowOff>
    </xdr:from>
    <xdr:to>
      <xdr:col>14</xdr:col>
      <xdr:colOff>647700</xdr:colOff>
      <xdr:row>20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53"/>
  <sheetViews>
    <sheetView tabSelected="1" topLeftCell="U7" workbookViewId="0">
      <selection activeCell="AB22" sqref="AB22"/>
    </sheetView>
  </sheetViews>
  <sheetFormatPr baseColWidth="10" defaultRowHeight="15" x14ac:dyDescent="0.25"/>
  <cols>
    <col min="1" max="1" width="11.42578125" customWidth="1"/>
    <col min="2" max="2" width="23.28515625" customWidth="1"/>
    <col min="9" max="9" width="11.42578125" customWidth="1"/>
    <col min="13" max="13" width="24.42578125" customWidth="1"/>
    <col min="16" max="16" width="12" customWidth="1"/>
  </cols>
  <sheetData>
    <row r="1" spans="3:31" x14ac:dyDescent="0.25">
      <c r="E1" t="s">
        <v>48</v>
      </c>
      <c r="F1" t="s">
        <v>49</v>
      </c>
      <c r="G1" t="s">
        <v>50</v>
      </c>
      <c r="L1" t="s">
        <v>11</v>
      </c>
      <c r="M1" t="s">
        <v>12</v>
      </c>
      <c r="N1" t="s">
        <v>27</v>
      </c>
      <c r="O1" t="s">
        <v>26</v>
      </c>
      <c r="P1" t="s">
        <v>44</v>
      </c>
      <c r="AC1" t="s">
        <v>106</v>
      </c>
    </row>
    <row r="2" spans="3:31" x14ac:dyDescent="0.25">
      <c r="D2" s="30">
        <v>2.5000000000000001E-2</v>
      </c>
      <c r="E2">
        <f t="shared" ref="E2:G6" si="0">$D2*G$8</f>
        <v>40.575000000000003</v>
      </c>
      <c r="F2">
        <f t="shared" si="0"/>
        <v>59.25</v>
      </c>
      <c r="G2">
        <f t="shared" si="0"/>
        <v>47.75</v>
      </c>
    </row>
    <row r="3" spans="3:31" x14ac:dyDescent="0.25">
      <c r="D3" s="29">
        <v>0.05</v>
      </c>
      <c r="E3">
        <f t="shared" si="0"/>
        <v>81.150000000000006</v>
      </c>
      <c r="F3">
        <f t="shared" si="0"/>
        <v>118.5</v>
      </c>
      <c r="G3">
        <f t="shared" si="0"/>
        <v>95.5</v>
      </c>
      <c r="AC3">
        <v>1</v>
      </c>
      <c r="AD3" t="s">
        <v>2</v>
      </c>
      <c r="AE3" t="s">
        <v>104</v>
      </c>
    </row>
    <row r="4" spans="3:31" x14ac:dyDescent="0.25">
      <c r="C4" s="7"/>
      <c r="D4" s="29">
        <v>0.1</v>
      </c>
      <c r="E4">
        <f t="shared" si="0"/>
        <v>162.30000000000001</v>
      </c>
      <c r="F4">
        <f t="shared" si="0"/>
        <v>237</v>
      </c>
      <c r="G4">
        <f t="shared" si="0"/>
        <v>191</v>
      </c>
      <c r="V4" t="s">
        <v>99</v>
      </c>
      <c r="AC4">
        <v>2</v>
      </c>
      <c r="AD4" t="s">
        <v>3</v>
      </c>
      <c r="AE4" t="s">
        <v>105</v>
      </c>
    </row>
    <row r="5" spans="3:31" x14ac:dyDescent="0.25">
      <c r="D5" s="29">
        <v>0.2</v>
      </c>
      <c r="E5">
        <f t="shared" si="0"/>
        <v>324.60000000000002</v>
      </c>
      <c r="F5">
        <f t="shared" si="0"/>
        <v>474</v>
      </c>
      <c r="G5">
        <f t="shared" si="0"/>
        <v>382</v>
      </c>
      <c r="N5" s="32"/>
      <c r="O5" s="32"/>
      <c r="Q5" s="32"/>
      <c r="W5" s="1">
        <v>1.2500000000000001E-2</v>
      </c>
      <c r="X5" s="1">
        <v>2.5000000000000001E-2</v>
      </c>
      <c r="Y5" s="5">
        <v>0.05</v>
      </c>
      <c r="Z5" s="5">
        <v>0.1</v>
      </c>
      <c r="AA5" s="5">
        <v>0.2</v>
      </c>
      <c r="AC5">
        <v>3</v>
      </c>
      <c r="AD5" t="s">
        <v>6</v>
      </c>
      <c r="AE5" t="s">
        <v>6</v>
      </c>
    </row>
    <row r="6" spans="3:31" x14ac:dyDescent="0.25">
      <c r="D6" s="29">
        <v>0.3</v>
      </c>
      <c r="E6">
        <f t="shared" si="0"/>
        <v>486.9</v>
      </c>
      <c r="F6">
        <f t="shared" si="0"/>
        <v>711</v>
      </c>
      <c r="G6">
        <f t="shared" si="0"/>
        <v>573</v>
      </c>
      <c r="N6" s="32"/>
      <c r="O6" s="32"/>
      <c r="Q6" s="32"/>
      <c r="AC6">
        <v>4</v>
      </c>
      <c r="AD6" t="s">
        <v>0</v>
      </c>
      <c r="AE6" t="s">
        <v>136</v>
      </c>
    </row>
    <row r="7" spans="3:31" x14ac:dyDescent="0.25">
      <c r="G7" t="s">
        <v>48</v>
      </c>
      <c r="H7" t="s">
        <v>49</v>
      </c>
      <c r="I7" t="s">
        <v>50</v>
      </c>
      <c r="N7" s="32"/>
      <c r="O7" s="32"/>
      <c r="Q7" s="32"/>
      <c r="AC7">
        <v>5</v>
      </c>
      <c r="AD7" t="s">
        <v>9</v>
      </c>
      <c r="AE7" t="s">
        <v>137</v>
      </c>
    </row>
    <row r="8" spans="3:31" x14ac:dyDescent="0.25">
      <c r="F8" t="s">
        <v>55</v>
      </c>
      <c r="G8">
        <v>1623</v>
      </c>
      <c r="H8">
        <v>2370</v>
      </c>
      <c r="I8">
        <v>1910</v>
      </c>
      <c r="N8" s="32"/>
      <c r="O8" s="32"/>
      <c r="Q8" s="32"/>
      <c r="AC8">
        <v>6</v>
      </c>
      <c r="AD8" t="s">
        <v>45</v>
      </c>
      <c r="AE8" t="s">
        <v>131</v>
      </c>
    </row>
    <row r="9" spans="3:31" x14ac:dyDescent="0.25">
      <c r="N9" s="32"/>
      <c r="O9" s="32"/>
      <c r="Q9" s="32"/>
      <c r="AC9">
        <v>7</v>
      </c>
      <c r="AD9" t="s">
        <v>5</v>
      </c>
      <c r="AE9" t="s">
        <v>132</v>
      </c>
    </row>
    <row r="10" spans="3:31" x14ac:dyDescent="0.25">
      <c r="G10" t="s">
        <v>51</v>
      </c>
      <c r="H10">
        <v>0</v>
      </c>
      <c r="I10">
        <v>1</v>
      </c>
      <c r="J10">
        <v>3</v>
      </c>
      <c r="K10">
        <v>5</v>
      </c>
      <c r="N10" s="32"/>
      <c r="O10" s="32"/>
      <c r="Q10" s="32"/>
      <c r="AC10">
        <v>8</v>
      </c>
      <c r="AD10" t="s">
        <v>8</v>
      </c>
      <c r="AE10" t="s">
        <v>133</v>
      </c>
    </row>
    <row r="11" spans="3:31" x14ac:dyDescent="0.25">
      <c r="G11" t="s">
        <v>52</v>
      </c>
      <c r="H11" s="12">
        <f>($G$8+$H$8+$I$8*0.1*H10)/($G$8+$H$8+$I$8)</f>
        <v>0.67643571065559882</v>
      </c>
      <c r="I11" s="12">
        <f>($G$8+$H$8+$I$8*0.1*I10)/($G$8+$H$8+$I$8)</f>
        <v>0.70879213959003895</v>
      </c>
      <c r="J11" s="12">
        <f>($G$8+$H$8+$I$8*0.1*J10)/($G$8+$H$8+$I$8)</f>
        <v>0.77350499745891921</v>
      </c>
      <c r="K11" s="12">
        <f>($G$8+$H$8+$I$8*0.1*K10)/($G$8+$H$8+$I$8)</f>
        <v>0.83821785532779947</v>
      </c>
      <c r="N11" s="32"/>
      <c r="O11" s="32"/>
      <c r="Q11" s="32"/>
      <c r="T11" s="20"/>
      <c r="U11" s="20"/>
      <c r="AC11">
        <v>9</v>
      </c>
      <c r="AD11" t="s">
        <v>46</v>
      </c>
      <c r="AE11" t="s">
        <v>103</v>
      </c>
    </row>
    <row r="12" spans="3:31" x14ac:dyDescent="0.25">
      <c r="G12" t="s">
        <v>53</v>
      </c>
      <c r="H12" s="12">
        <f>($G$8+$H$8*0.1*H10+$I$8)/($G$8+$H$8+$I$8)</f>
        <v>0.59850923259359645</v>
      </c>
      <c r="I12" s="12">
        <f>($G$8+$H$8*0.1*I10+$I$8)/($G$8+$H$8+$I$8)</f>
        <v>0.63865830933423684</v>
      </c>
      <c r="J12" s="12">
        <f>($G$8+$H$8*0.1*J10+$I$8)/($G$8+$H$8+$I$8)</f>
        <v>0.71895646281551751</v>
      </c>
      <c r="K12" s="12">
        <f>($G$8+$H$8*0.1*K10+$I$8)/($G$8+$H$8+$I$8)</f>
        <v>0.79925461629679828</v>
      </c>
      <c r="N12" s="32"/>
      <c r="O12" s="32"/>
      <c r="Q12" s="32"/>
      <c r="AC12">
        <v>10</v>
      </c>
      <c r="AD12" t="s">
        <v>47</v>
      </c>
      <c r="AE12" t="s">
        <v>134</v>
      </c>
    </row>
    <row r="13" spans="3:31" x14ac:dyDescent="0.25">
      <c r="G13" t="s">
        <v>54</v>
      </c>
      <c r="H13" s="12">
        <f>($G$8*0.1*H10+$H$8+$I$8)/($G$8+$H$8+$I$8)</f>
        <v>0.72505505675080473</v>
      </c>
      <c r="I13" s="12">
        <f>($G$8*0.1*I10+$H$8+$I$8)/($G$8+$H$8+$I$8)</f>
        <v>0.75254955107572419</v>
      </c>
      <c r="J13" s="12">
        <f>($G$8*0.1*J10+$H$8+$I$8)/($G$8+$H$8+$I$8)</f>
        <v>0.80753853972556322</v>
      </c>
      <c r="K13" s="12">
        <f>($G$8*0.1*K10+$H$8+$I$8)/($G$8+$H$8+$I$8)</f>
        <v>0.86252752837540236</v>
      </c>
      <c r="N13" s="32"/>
      <c r="O13" s="32"/>
      <c r="Q13" s="32"/>
      <c r="U13" s="6"/>
      <c r="AC13">
        <v>11</v>
      </c>
      <c r="AD13" t="s">
        <v>10</v>
      </c>
      <c r="AE13" t="s">
        <v>10</v>
      </c>
    </row>
    <row r="14" spans="3:31" x14ac:dyDescent="0.25">
      <c r="G14" t="s">
        <v>79</v>
      </c>
      <c r="H14" s="12">
        <f>($G$8)/($G$8+$H$8+$I$8)</f>
        <v>0.27494494324919533</v>
      </c>
      <c r="N14" s="32"/>
      <c r="O14" s="32"/>
      <c r="Q14" s="32"/>
      <c r="U14" s="6"/>
      <c r="AC14">
        <v>12</v>
      </c>
      <c r="AD14" t="s">
        <v>7</v>
      </c>
      <c r="AE14" t="s">
        <v>7</v>
      </c>
    </row>
    <row r="15" spans="3:31" x14ac:dyDescent="0.25">
      <c r="G15" t="s">
        <v>78</v>
      </c>
      <c r="H15" s="12">
        <f>(H8)/($G$8+$H$8+$I$8)</f>
        <v>0.40149076740640355</v>
      </c>
      <c r="N15" s="32"/>
      <c r="O15" s="32"/>
      <c r="Q15" s="32"/>
      <c r="U15" s="6"/>
      <c r="AC15">
        <v>13</v>
      </c>
      <c r="AD15" t="s">
        <v>4</v>
      </c>
      <c r="AE15" t="s">
        <v>135</v>
      </c>
    </row>
    <row r="16" spans="3:31" x14ac:dyDescent="0.25">
      <c r="G16" t="s">
        <v>77</v>
      </c>
      <c r="H16" s="12">
        <f>(I8)/($G$8+$H$8+$I$8)</f>
        <v>0.32356428934440118</v>
      </c>
      <c r="N16" s="32"/>
      <c r="O16" s="32"/>
      <c r="Q16" s="32"/>
      <c r="U16" s="6"/>
      <c r="AC16">
        <v>14</v>
      </c>
      <c r="AD16" t="s">
        <v>1</v>
      </c>
      <c r="AE16" t="s">
        <v>1</v>
      </c>
    </row>
    <row r="17" spans="14:44" x14ac:dyDescent="0.25">
      <c r="N17" s="32"/>
      <c r="O17" s="32"/>
      <c r="Q17" s="32"/>
      <c r="U17" s="6"/>
    </row>
    <row r="18" spans="14:44" x14ac:dyDescent="0.25">
      <c r="N18" s="32"/>
      <c r="O18" s="32"/>
      <c r="Q18" s="32"/>
      <c r="U18" s="6"/>
    </row>
    <row r="19" spans="14:44" x14ac:dyDescent="0.25">
      <c r="U19" s="6"/>
    </row>
    <row r="20" spans="14:44" x14ac:dyDescent="0.25">
      <c r="U20" s="6"/>
      <c r="AC20" t="s">
        <v>100</v>
      </c>
      <c r="AD20" s="20"/>
      <c r="AE20" s="20"/>
    </row>
    <row r="21" spans="14:44" x14ac:dyDescent="0.25">
      <c r="U21" s="6"/>
      <c r="AF21" s="42" t="s">
        <v>226</v>
      </c>
      <c r="AG21" s="42" t="s">
        <v>227</v>
      </c>
    </row>
    <row r="22" spans="14:44" x14ac:dyDescent="0.25">
      <c r="U22" s="6"/>
      <c r="AE22" s="42" t="s">
        <v>2</v>
      </c>
      <c r="AF22" s="6">
        <v>0</v>
      </c>
      <c r="AG22" s="6">
        <v>4.7E-2</v>
      </c>
    </row>
    <row r="23" spans="14:44" x14ac:dyDescent="0.25">
      <c r="O23" s="41"/>
      <c r="U23" s="6"/>
      <c r="AA23" s="40"/>
      <c r="AE23" s="42" t="s">
        <v>3</v>
      </c>
      <c r="AF23" s="40">
        <v>1</v>
      </c>
      <c r="AG23" s="6">
        <v>0</v>
      </c>
    </row>
    <row r="24" spans="14:44" x14ac:dyDescent="0.25">
      <c r="N24" s="40"/>
      <c r="U24" s="6"/>
      <c r="AA24" s="40"/>
      <c r="AE24" s="42" t="s">
        <v>6</v>
      </c>
      <c r="AF24" s="40">
        <v>118</v>
      </c>
      <c r="AG24" s="6">
        <v>3.2000000000000001E-2</v>
      </c>
    </row>
    <row r="25" spans="14:44" x14ac:dyDescent="0.25">
      <c r="N25" s="40"/>
      <c r="O25" s="41"/>
      <c r="U25" s="6"/>
      <c r="AA25" s="40"/>
      <c r="AB25" s="40"/>
      <c r="AE25" s="42" t="s">
        <v>0</v>
      </c>
      <c r="AF25" s="40">
        <v>2</v>
      </c>
      <c r="AG25" s="40">
        <v>6.8</v>
      </c>
    </row>
    <row r="26" spans="14:44" x14ac:dyDescent="0.25">
      <c r="N26" s="40"/>
      <c r="O26" s="40"/>
      <c r="U26" s="6"/>
      <c r="AE26" s="42" t="s">
        <v>9</v>
      </c>
      <c r="AF26" s="6">
        <v>0</v>
      </c>
      <c r="AG26" s="6">
        <v>0</v>
      </c>
    </row>
    <row r="27" spans="14:44" x14ac:dyDescent="0.25">
      <c r="N27" s="41"/>
      <c r="O27" s="6"/>
      <c r="Y27" s="6"/>
      <c r="AC27" s="6"/>
      <c r="AE27" s="42" t="s">
        <v>45</v>
      </c>
      <c r="AF27" s="6">
        <v>10</v>
      </c>
      <c r="AG27" s="6">
        <v>0.17199999999999999</v>
      </c>
    </row>
    <row r="28" spans="14:44" x14ac:dyDescent="0.25">
      <c r="N28" s="41"/>
      <c r="O28" s="41"/>
      <c r="Q28" s="32"/>
      <c r="T28" s="32"/>
      <c r="Y28" s="6"/>
      <c r="AB28" s="40"/>
      <c r="AC28" s="6"/>
      <c r="AE28" s="42" t="s">
        <v>5</v>
      </c>
      <c r="AF28" s="6">
        <v>67</v>
      </c>
      <c r="AG28" s="40">
        <v>1.7</v>
      </c>
      <c r="AR28" s="8"/>
    </row>
    <row r="29" spans="14:44" x14ac:dyDescent="0.25">
      <c r="N29" s="41"/>
      <c r="O29" s="40"/>
      <c r="Q29" s="32"/>
      <c r="T29" s="32"/>
      <c r="Y29" s="6"/>
      <c r="AC29" s="6"/>
      <c r="AE29" s="42" t="s">
        <v>8</v>
      </c>
      <c r="AF29" s="6">
        <v>0</v>
      </c>
      <c r="AG29" s="6">
        <v>0</v>
      </c>
    </row>
    <row r="30" spans="14:44" x14ac:dyDescent="0.25">
      <c r="N30" s="41"/>
      <c r="Q30" s="32"/>
      <c r="T30" s="32"/>
      <c r="Y30" s="6"/>
      <c r="AC30" s="6"/>
      <c r="AE30" s="42" t="s">
        <v>46</v>
      </c>
      <c r="AF30" s="6">
        <v>0</v>
      </c>
      <c r="AG30" s="6">
        <v>5.71</v>
      </c>
    </row>
    <row r="31" spans="14:44" x14ac:dyDescent="0.25">
      <c r="N31" s="41"/>
      <c r="O31" s="41"/>
      <c r="Q31" s="32"/>
      <c r="T31" s="32"/>
      <c r="Y31" s="6"/>
      <c r="AA31" s="40"/>
      <c r="AC31" s="6"/>
      <c r="AE31" s="42" t="s">
        <v>47</v>
      </c>
      <c r="AF31" s="40">
        <v>52</v>
      </c>
      <c r="AG31" s="6">
        <v>0.28100000000000003</v>
      </c>
    </row>
    <row r="32" spans="14:44" x14ac:dyDescent="0.25">
      <c r="N32" s="40"/>
      <c r="O32" s="41"/>
      <c r="Q32" s="32"/>
      <c r="T32" s="32"/>
      <c r="Y32" s="6"/>
      <c r="AA32" s="40"/>
      <c r="AC32" s="6"/>
      <c r="AE32" s="42" t="s">
        <v>10</v>
      </c>
      <c r="AF32" s="40">
        <v>1</v>
      </c>
      <c r="AG32" s="6">
        <v>0.60799999999999998</v>
      </c>
    </row>
    <row r="33" spans="1:64" x14ac:dyDescent="0.25">
      <c r="N33" s="40"/>
      <c r="O33" s="41"/>
      <c r="Q33" s="32"/>
      <c r="T33" s="32"/>
      <c r="Y33" s="6"/>
      <c r="AC33" s="6"/>
      <c r="AE33" s="42" t="s">
        <v>7</v>
      </c>
      <c r="AF33" s="6">
        <v>8</v>
      </c>
      <c r="AG33" s="6">
        <v>0.187</v>
      </c>
    </row>
    <row r="34" spans="1:64" x14ac:dyDescent="0.25">
      <c r="N34" s="41"/>
      <c r="O34" s="41"/>
      <c r="Q34" s="32"/>
      <c r="T34" s="32"/>
      <c r="Y34" s="6"/>
      <c r="AA34" s="40"/>
      <c r="AB34" s="40"/>
      <c r="AC34" s="6"/>
      <c r="AE34" s="42" t="s">
        <v>4</v>
      </c>
      <c r="AF34" s="40">
        <v>94</v>
      </c>
      <c r="AG34" s="40">
        <v>3.7</v>
      </c>
    </row>
    <row r="35" spans="1:64" x14ac:dyDescent="0.25">
      <c r="N35" s="40"/>
      <c r="O35" s="40"/>
      <c r="Q35" s="32"/>
      <c r="T35" s="32"/>
      <c r="Y35" s="6"/>
      <c r="AA35" s="40"/>
      <c r="AC35" s="6"/>
      <c r="AE35" s="42" t="s">
        <v>1</v>
      </c>
      <c r="AF35" s="40">
        <v>58</v>
      </c>
      <c r="AG35" s="6">
        <v>1.4999999999999999E-2</v>
      </c>
    </row>
    <row r="36" spans="1:64" x14ac:dyDescent="0.25">
      <c r="N36" s="40"/>
      <c r="O36" s="41"/>
      <c r="Q36" s="32"/>
      <c r="T36" s="32"/>
      <c r="Y36" s="6"/>
      <c r="Z36" s="6"/>
      <c r="AA36" s="6"/>
      <c r="AB36" s="6"/>
      <c r="AC36" s="6"/>
    </row>
    <row r="37" spans="1:64" x14ac:dyDescent="0.25">
      <c r="M37" s="6"/>
      <c r="Q37" s="32"/>
      <c r="R37" s="6"/>
      <c r="T37" s="32"/>
      <c r="Y37" s="6"/>
      <c r="Z37" s="6"/>
      <c r="AA37" s="6"/>
      <c r="AB37" s="6"/>
      <c r="AC37" s="6"/>
    </row>
    <row r="38" spans="1:64" x14ac:dyDescent="0.25">
      <c r="D38" s="6"/>
      <c r="E38" s="6"/>
      <c r="F38" s="6"/>
      <c r="G38" s="6"/>
      <c r="H38" s="6"/>
      <c r="Q38" s="32"/>
      <c r="R38" s="6"/>
      <c r="T38" s="32"/>
      <c r="Y38" s="6"/>
      <c r="Z38" s="6"/>
      <c r="AA38" s="6"/>
      <c r="AB38" s="6"/>
      <c r="AC38" s="6"/>
    </row>
    <row r="39" spans="1:64" x14ac:dyDescent="0.25">
      <c r="D39" s="6"/>
      <c r="E39" s="6"/>
      <c r="F39" s="6"/>
      <c r="G39" s="6"/>
      <c r="H39" s="6"/>
      <c r="Q39" s="32"/>
      <c r="R39" s="6"/>
      <c r="T39" s="32"/>
      <c r="Y39" s="6"/>
      <c r="Z39" s="6"/>
      <c r="AA39" s="6"/>
      <c r="AB39" s="6"/>
      <c r="AC39" s="6"/>
    </row>
    <row r="40" spans="1:64" x14ac:dyDescent="0.25">
      <c r="D40" s="6"/>
      <c r="E40" s="6"/>
      <c r="F40" s="6"/>
      <c r="G40" s="6"/>
      <c r="H40" s="6"/>
      <c r="Q40" s="32"/>
      <c r="R40" s="6"/>
      <c r="T40" s="32"/>
      <c r="Y40" s="6"/>
      <c r="Z40" s="6"/>
      <c r="AA40" s="6"/>
      <c r="AB40" s="6"/>
      <c r="AC40" s="6"/>
    </row>
    <row r="41" spans="1:64" x14ac:dyDescent="0.25">
      <c r="C41" s="6"/>
      <c r="D41" s="6"/>
      <c r="E41" s="6"/>
      <c r="F41" s="6"/>
      <c r="G41" s="6"/>
      <c r="Q41" s="32"/>
      <c r="T41" s="32"/>
    </row>
    <row r="42" spans="1:64" x14ac:dyDescent="0.25">
      <c r="C42" s="6"/>
      <c r="D42" s="6"/>
      <c r="E42" s="6"/>
      <c r="F42" s="6"/>
      <c r="G42" s="6"/>
    </row>
    <row r="43" spans="1:64" x14ac:dyDescent="0.25">
      <c r="C43" s="6"/>
      <c r="D43" s="6"/>
      <c r="E43" s="6"/>
      <c r="F43" s="6"/>
      <c r="G43" s="6"/>
    </row>
    <row r="44" spans="1:64" x14ac:dyDescent="0.25">
      <c r="C44" s="6"/>
      <c r="D44" s="6"/>
      <c r="E44" s="6"/>
      <c r="F44" s="6"/>
      <c r="G44" s="6"/>
    </row>
    <row r="45" spans="1:64" x14ac:dyDescent="0.25">
      <c r="C45" s="6"/>
      <c r="D45" s="6"/>
      <c r="E45" s="6"/>
      <c r="F45" s="6"/>
      <c r="G45" s="6"/>
    </row>
    <row r="46" spans="1:64" x14ac:dyDescent="0.25">
      <c r="A46" t="s">
        <v>109</v>
      </c>
    </row>
    <row r="47" spans="1:64" x14ac:dyDescent="0.25">
      <c r="A47" t="s">
        <v>66</v>
      </c>
      <c r="B47" t="s">
        <v>101</v>
      </c>
      <c r="I47" t="s">
        <v>97</v>
      </c>
      <c r="P47" t="s">
        <v>67</v>
      </c>
      <c r="W47" t="s">
        <v>68</v>
      </c>
      <c r="AD47" t="s">
        <v>98</v>
      </c>
      <c r="AN47" t="s">
        <v>102</v>
      </c>
    </row>
    <row r="48" spans="1:64" x14ac:dyDescent="0.25">
      <c r="C48" t="s">
        <v>26</v>
      </c>
      <c r="D48" t="s">
        <v>27</v>
      </c>
      <c r="E48" t="s">
        <v>12</v>
      </c>
      <c r="F48" t="s">
        <v>44</v>
      </c>
      <c r="G48" t="s">
        <v>11</v>
      </c>
      <c r="J48" t="s">
        <v>26</v>
      </c>
      <c r="K48" t="s">
        <v>27</v>
      </c>
      <c r="L48" t="s">
        <v>12</v>
      </c>
      <c r="M48" t="s">
        <v>44</v>
      </c>
      <c r="N48" t="s">
        <v>11</v>
      </c>
      <c r="Q48" t="s">
        <v>26</v>
      </c>
      <c r="R48" t="s">
        <v>27</v>
      </c>
      <c r="S48" t="s">
        <v>12</v>
      </c>
      <c r="T48" t="s">
        <v>44</v>
      </c>
      <c r="U48" t="s">
        <v>11</v>
      </c>
      <c r="X48" t="s">
        <v>26</v>
      </c>
      <c r="Y48" t="s">
        <v>27</v>
      </c>
      <c r="Z48" t="s">
        <v>12</v>
      </c>
      <c r="AA48" t="s">
        <v>44</v>
      </c>
      <c r="AB48" t="s">
        <v>11</v>
      </c>
      <c r="AE48" t="s">
        <v>26</v>
      </c>
      <c r="AF48" t="s">
        <v>27</v>
      </c>
      <c r="AG48" t="s">
        <v>12</v>
      </c>
      <c r="AH48" t="s">
        <v>44</v>
      </c>
      <c r="AI48" t="s">
        <v>11</v>
      </c>
      <c r="AO48" s="1">
        <v>1.2500000000000001E-2</v>
      </c>
      <c r="AP48" s="1">
        <v>2.5000000000000001E-2</v>
      </c>
      <c r="AQ48" s="5">
        <v>0.05</v>
      </c>
      <c r="AR48" s="5">
        <v>0.1</v>
      </c>
      <c r="AS48" s="5">
        <v>0.2</v>
      </c>
      <c r="AZ48" t="s">
        <v>107</v>
      </c>
      <c r="BL48" t="s">
        <v>108</v>
      </c>
    </row>
    <row r="49" spans="2:70" x14ac:dyDescent="0.25">
      <c r="B49" t="s">
        <v>2</v>
      </c>
      <c r="C49" s="6">
        <v>0</v>
      </c>
      <c r="D49" s="6">
        <v>0</v>
      </c>
      <c r="E49" s="6">
        <v>0</v>
      </c>
      <c r="F49" s="6">
        <v>0.5</v>
      </c>
      <c r="G49" s="6">
        <v>0</v>
      </c>
      <c r="I49" t="s">
        <v>2</v>
      </c>
      <c r="J49" s="6">
        <v>0</v>
      </c>
      <c r="K49" s="6">
        <v>0</v>
      </c>
      <c r="L49" s="6">
        <v>0</v>
      </c>
      <c r="M49" s="6">
        <v>0.5</v>
      </c>
      <c r="N49" s="6">
        <v>0</v>
      </c>
      <c r="P49" t="s">
        <v>2</v>
      </c>
      <c r="Q49">
        <v>0</v>
      </c>
      <c r="R49">
        <v>0</v>
      </c>
      <c r="S49">
        <v>0</v>
      </c>
      <c r="T49">
        <v>0.5</v>
      </c>
      <c r="U49">
        <v>0</v>
      </c>
      <c r="W49" t="s">
        <v>2</v>
      </c>
      <c r="X49" s="6">
        <v>0</v>
      </c>
      <c r="Y49" s="6">
        <v>0</v>
      </c>
      <c r="Z49" s="6">
        <v>0</v>
      </c>
      <c r="AA49" s="6">
        <v>0.5</v>
      </c>
      <c r="AB49" s="6">
        <v>0</v>
      </c>
      <c r="AD49" t="s">
        <v>2</v>
      </c>
      <c r="AE49" s="6">
        <v>0</v>
      </c>
      <c r="AF49" s="6">
        <v>0</v>
      </c>
      <c r="AG49" s="6">
        <v>0</v>
      </c>
      <c r="AH49" s="6">
        <v>0.5</v>
      </c>
      <c r="AI49" s="6">
        <v>0</v>
      </c>
      <c r="AL49">
        <v>1</v>
      </c>
      <c r="AM49" t="s">
        <v>2</v>
      </c>
      <c r="AN49" t="s">
        <v>104</v>
      </c>
      <c r="AO49" s="6">
        <v>0</v>
      </c>
      <c r="AP49" s="6">
        <v>0</v>
      </c>
      <c r="AQ49">
        <v>0</v>
      </c>
      <c r="AR49" s="6">
        <v>0</v>
      </c>
      <c r="AS49" s="6">
        <v>0</v>
      </c>
      <c r="BB49" s="1">
        <v>1.2500000000000001E-2</v>
      </c>
      <c r="BC49" s="1">
        <v>2.5000000000000001E-2</v>
      </c>
      <c r="BD49" s="5">
        <v>0.05</v>
      </c>
      <c r="BE49" s="5">
        <v>0.1</v>
      </c>
      <c r="BF49" s="5">
        <v>0.2</v>
      </c>
      <c r="BN49" s="1">
        <v>1.2500000000000001E-2</v>
      </c>
      <c r="BO49" s="1">
        <v>2.5000000000000001E-2</v>
      </c>
      <c r="BP49" s="5">
        <v>0.05</v>
      </c>
      <c r="BQ49" s="5">
        <v>0.1</v>
      </c>
      <c r="BR49" s="5">
        <v>0.2</v>
      </c>
    </row>
    <row r="50" spans="2:70" x14ac:dyDescent="0.25">
      <c r="B50" t="s">
        <v>3</v>
      </c>
      <c r="C50" s="6">
        <v>0.15728590000000003</v>
      </c>
      <c r="D50" s="6">
        <v>0.10428090000000001</v>
      </c>
      <c r="E50" s="6">
        <v>0.4330388</v>
      </c>
      <c r="F50" s="6">
        <v>0.5408598</v>
      </c>
      <c r="G50" s="6">
        <v>0.11234340000000001</v>
      </c>
      <c r="I50" t="s">
        <v>3</v>
      </c>
      <c r="J50" s="6">
        <v>0.17753949999999999</v>
      </c>
      <c r="K50" s="6">
        <v>0.11828800000000002</v>
      </c>
      <c r="L50" s="6">
        <v>0.53281079999999992</v>
      </c>
      <c r="M50" s="6">
        <v>0.5477491000000001</v>
      </c>
      <c r="N50" s="6">
        <v>0.1312748</v>
      </c>
      <c r="P50" t="s">
        <v>3</v>
      </c>
      <c r="Q50" s="6">
        <v>0.21323210000000001</v>
      </c>
      <c r="R50" s="6">
        <v>0.14061119999999996</v>
      </c>
      <c r="S50" s="6">
        <v>0.63219849999999989</v>
      </c>
      <c r="T50" s="6">
        <v>0.56110389999999999</v>
      </c>
      <c r="U50" s="6">
        <v>0.1690265</v>
      </c>
      <c r="W50" t="s">
        <v>3</v>
      </c>
      <c r="X50" s="6">
        <v>0.25455499999999998</v>
      </c>
      <c r="Y50" s="6">
        <v>0.17026670000000002</v>
      </c>
      <c r="Z50" s="6">
        <v>0.66273950000000004</v>
      </c>
      <c r="AA50" s="6">
        <v>0.57555429999999996</v>
      </c>
      <c r="AB50" s="6">
        <v>0.20684379999999999</v>
      </c>
      <c r="AD50" t="s">
        <v>3</v>
      </c>
      <c r="AE50" s="6">
        <v>0.33421529999999999</v>
      </c>
      <c r="AF50" s="6">
        <v>0.22732419999999998</v>
      </c>
      <c r="AG50" s="6">
        <v>0.63098540000000003</v>
      </c>
      <c r="AH50" s="6">
        <v>0.60138029999999998</v>
      </c>
      <c r="AI50" s="6">
        <v>0.27427220000000002</v>
      </c>
      <c r="AL50">
        <v>2</v>
      </c>
      <c r="AM50" t="s">
        <v>3</v>
      </c>
      <c r="AN50" t="s">
        <v>105</v>
      </c>
      <c r="AO50" s="6">
        <v>0.10428090000000001</v>
      </c>
      <c r="AP50" s="6">
        <v>0.11828800000000002</v>
      </c>
      <c r="AQ50" s="6">
        <v>0.14061119999999996</v>
      </c>
      <c r="AR50" s="6">
        <v>0.17026670000000002</v>
      </c>
      <c r="AS50" s="6">
        <v>0.22732419999999998</v>
      </c>
      <c r="AZ50" t="s">
        <v>2</v>
      </c>
      <c r="BA50" t="s">
        <v>104</v>
      </c>
      <c r="BB50" s="6">
        <v>0</v>
      </c>
      <c r="BC50" s="6">
        <v>0</v>
      </c>
      <c r="BD50">
        <v>0</v>
      </c>
      <c r="BE50" s="6">
        <v>0</v>
      </c>
      <c r="BF50" s="6">
        <v>0</v>
      </c>
      <c r="BL50" t="s">
        <v>2</v>
      </c>
      <c r="BM50" t="s">
        <v>104</v>
      </c>
      <c r="BN50" s="6">
        <v>0</v>
      </c>
      <c r="BO50" s="6">
        <v>0</v>
      </c>
      <c r="BP50">
        <v>0</v>
      </c>
      <c r="BQ50" s="6">
        <v>0</v>
      </c>
      <c r="BR50" s="6">
        <v>0</v>
      </c>
    </row>
    <row r="51" spans="2:70" x14ac:dyDescent="0.25">
      <c r="B51" t="s">
        <v>6</v>
      </c>
      <c r="C51" s="6">
        <v>0.28963579999999994</v>
      </c>
      <c r="D51" s="6">
        <v>0.241373</v>
      </c>
      <c r="E51" s="6">
        <v>0.39740940000000002</v>
      </c>
      <c r="F51" s="6">
        <v>0.61585899999999993</v>
      </c>
      <c r="G51" s="6">
        <v>0.19842010000000002</v>
      </c>
      <c r="I51" t="s">
        <v>6</v>
      </c>
      <c r="J51" s="6">
        <v>0.38511719999999999</v>
      </c>
      <c r="K51" s="6">
        <v>0.34614869999999998</v>
      </c>
      <c r="L51" s="6">
        <v>0.44682320000000003</v>
      </c>
      <c r="M51" s="6">
        <v>0.67173700000000003</v>
      </c>
      <c r="N51" s="6">
        <v>0.28833030000000004</v>
      </c>
      <c r="P51" t="s">
        <v>6</v>
      </c>
      <c r="Q51" s="6">
        <v>0.42899670000000001</v>
      </c>
      <c r="R51" s="6">
        <v>0.38260109999999997</v>
      </c>
      <c r="S51" s="6">
        <v>0.49556370000000005</v>
      </c>
      <c r="T51" s="6">
        <v>0.71186480000000008</v>
      </c>
      <c r="U51" s="6">
        <v>0.33949420000000002</v>
      </c>
      <c r="W51" t="s">
        <v>6</v>
      </c>
      <c r="X51" s="6">
        <v>0.49496250000000003</v>
      </c>
      <c r="Y51" s="6">
        <v>0.46863220000000005</v>
      </c>
      <c r="Z51" s="6">
        <v>0.52723549999999997</v>
      </c>
      <c r="AA51" s="6">
        <v>0.77294420000000008</v>
      </c>
      <c r="AB51" s="6">
        <v>0.408219</v>
      </c>
      <c r="AD51" t="s">
        <v>6</v>
      </c>
      <c r="AE51" s="6">
        <v>0.54118820000000001</v>
      </c>
      <c r="AF51" s="6">
        <v>0.49770530000000007</v>
      </c>
      <c r="AG51" s="6">
        <v>0.59539409999999993</v>
      </c>
      <c r="AH51" s="6">
        <v>0.80486809999999998</v>
      </c>
      <c r="AI51" s="6">
        <v>0.46529199999999998</v>
      </c>
      <c r="AL51">
        <v>3</v>
      </c>
      <c r="AM51" t="s">
        <v>6</v>
      </c>
      <c r="AN51" t="s">
        <v>6</v>
      </c>
      <c r="AO51" s="6">
        <v>0.241373</v>
      </c>
      <c r="AP51" s="6">
        <v>0.34614869999999998</v>
      </c>
      <c r="AQ51" s="6">
        <v>0.38260109999999997</v>
      </c>
      <c r="AR51" s="6">
        <v>0.46863220000000005</v>
      </c>
      <c r="AS51" s="6">
        <v>0.49770530000000007</v>
      </c>
      <c r="AZ51" t="s">
        <v>3</v>
      </c>
      <c r="BA51" t="s">
        <v>105</v>
      </c>
      <c r="BB51" s="6">
        <v>0.4330388</v>
      </c>
      <c r="BC51" s="6">
        <v>0.53281079999999992</v>
      </c>
      <c r="BD51" s="6">
        <v>0.63219849999999989</v>
      </c>
      <c r="BE51" s="6">
        <v>0.66273950000000004</v>
      </c>
      <c r="BF51" s="6">
        <v>0.63098540000000003</v>
      </c>
      <c r="BL51" t="s">
        <v>3</v>
      </c>
      <c r="BM51" t="s">
        <v>105</v>
      </c>
      <c r="BN51" s="6">
        <v>0.15728590000000003</v>
      </c>
      <c r="BO51" s="6">
        <v>0.17753949999999999</v>
      </c>
      <c r="BP51" s="6">
        <v>0.21323210000000001</v>
      </c>
      <c r="BQ51" s="6">
        <v>0.25455499999999998</v>
      </c>
      <c r="BR51" s="6">
        <v>0.33421529999999999</v>
      </c>
    </row>
    <row r="52" spans="2:70" x14ac:dyDescent="0.25">
      <c r="B52" t="s">
        <v>0</v>
      </c>
      <c r="C52" s="6">
        <v>0.37156350000000005</v>
      </c>
      <c r="D52" s="6">
        <v>0.27897309999999997</v>
      </c>
      <c r="E52" s="6">
        <v>0.567415</v>
      </c>
      <c r="F52" s="6">
        <v>0.81228619999999996</v>
      </c>
      <c r="G52" s="6">
        <v>0.30029470000000003</v>
      </c>
      <c r="I52" t="s">
        <v>0</v>
      </c>
      <c r="J52" s="6">
        <v>0.53966740000000002</v>
      </c>
      <c r="K52" s="6">
        <v>0.57500079999999998</v>
      </c>
      <c r="L52" s="6">
        <v>0.51374379999999997</v>
      </c>
      <c r="M52" s="6">
        <v>0.8633280000000001</v>
      </c>
      <c r="N52" s="6">
        <v>0.44885509999999995</v>
      </c>
      <c r="P52" t="s">
        <v>0</v>
      </c>
      <c r="Q52" s="6">
        <v>0.57192360000000009</v>
      </c>
      <c r="R52" s="6">
        <v>0.69204869999999996</v>
      </c>
      <c r="S52" s="6">
        <v>0.48957439999999997</v>
      </c>
      <c r="T52" s="6">
        <v>0.87932100000000002</v>
      </c>
      <c r="U52" s="6">
        <v>0.47613260000000002</v>
      </c>
      <c r="W52" t="s">
        <v>0</v>
      </c>
      <c r="X52" s="6">
        <v>0.58497699999999997</v>
      </c>
      <c r="Y52" s="6">
        <v>0.76647540000000014</v>
      </c>
      <c r="Z52" s="6">
        <v>0.47363049999999995</v>
      </c>
      <c r="AA52" s="6">
        <v>0.89032870000000008</v>
      </c>
      <c r="AB52" s="6">
        <v>0.48580949999999995</v>
      </c>
      <c r="AD52" t="s">
        <v>0</v>
      </c>
      <c r="AE52" s="6">
        <v>0.59373320000000007</v>
      </c>
      <c r="AF52" s="6">
        <v>0.79929949999999994</v>
      </c>
      <c r="AG52" s="6">
        <v>0.47271469999999993</v>
      </c>
      <c r="AH52" s="6">
        <v>0.89588269999999992</v>
      </c>
      <c r="AI52" s="6">
        <v>0.49465680000000001</v>
      </c>
      <c r="AL52">
        <v>4</v>
      </c>
      <c r="AM52" t="s">
        <v>0</v>
      </c>
      <c r="AN52" t="s">
        <v>136</v>
      </c>
      <c r="AO52" s="6">
        <v>0.27897309999999997</v>
      </c>
      <c r="AP52" s="6">
        <v>0.57500079999999998</v>
      </c>
      <c r="AQ52" s="6">
        <v>0.69204869999999996</v>
      </c>
      <c r="AR52" s="6">
        <v>0.76647540000000014</v>
      </c>
      <c r="AS52" s="6">
        <v>0.79929949999999994</v>
      </c>
      <c r="AZ52" t="s">
        <v>6</v>
      </c>
      <c r="BA52" t="s">
        <v>6</v>
      </c>
      <c r="BB52" s="6">
        <v>0.39740940000000002</v>
      </c>
      <c r="BC52" s="6">
        <v>0.44682320000000003</v>
      </c>
      <c r="BD52" s="6">
        <v>0.49556370000000005</v>
      </c>
      <c r="BE52" s="6">
        <v>0.52723549999999997</v>
      </c>
      <c r="BF52" s="6">
        <v>0.59539409999999993</v>
      </c>
      <c r="BL52" t="s">
        <v>6</v>
      </c>
      <c r="BM52" t="s">
        <v>6</v>
      </c>
      <c r="BN52" s="6">
        <v>0.28963579999999994</v>
      </c>
      <c r="BO52" s="6">
        <v>0.38511719999999999</v>
      </c>
      <c r="BP52" s="6">
        <v>0.42899670000000001</v>
      </c>
      <c r="BQ52" s="6">
        <v>0.49496250000000003</v>
      </c>
      <c r="BR52" s="6">
        <v>0.54118820000000001</v>
      </c>
    </row>
    <row r="53" spans="2:70" x14ac:dyDescent="0.25">
      <c r="B53" t="s">
        <v>9</v>
      </c>
      <c r="C53" s="6">
        <v>7.6806400000000011E-2</v>
      </c>
      <c r="D53" s="6">
        <v>4.1459399999999993E-2</v>
      </c>
      <c r="E53" s="6">
        <v>0.63398389999999993</v>
      </c>
      <c r="F53" s="6">
        <v>0.62022879999999991</v>
      </c>
      <c r="G53" s="6">
        <v>5.9311700000000002E-2</v>
      </c>
      <c r="I53" t="s">
        <v>9</v>
      </c>
      <c r="J53" s="6">
        <v>0.14080609999999999</v>
      </c>
      <c r="K53" s="6">
        <v>7.9518800000000001E-2</v>
      </c>
      <c r="L53" s="6">
        <v>0.67934020000000006</v>
      </c>
      <c r="M53" s="6">
        <v>0.7071263000000001</v>
      </c>
      <c r="N53" s="6">
        <v>0.11223190000000001</v>
      </c>
      <c r="P53" t="s">
        <v>9</v>
      </c>
      <c r="Q53" s="6">
        <v>0.29898600000000003</v>
      </c>
      <c r="R53" s="6">
        <v>0.18872910000000001</v>
      </c>
      <c r="S53" s="6">
        <v>0.74078280000000007</v>
      </c>
      <c r="T53" s="6">
        <v>0.79837720000000012</v>
      </c>
      <c r="U53" s="6">
        <v>0.25189080000000003</v>
      </c>
      <c r="W53" t="s">
        <v>9</v>
      </c>
      <c r="X53" s="6">
        <v>0.52103800000000011</v>
      </c>
      <c r="Y53" s="6">
        <v>0.40549639999999998</v>
      </c>
      <c r="Z53" s="6">
        <v>0.73201629999999995</v>
      </c>
      <c r="AA53" s="6">
        <v>0.86774960000000001</v>
      </c>
      <c r="AB53" s="6">
        <v>0.4612773</v>
      </c>
      <c r="AD53" t="s">
        <v>9</v>
      </c>
      <c r="AE53" s="6">
        <v>0.65240620000000005</v>
      </c>
      <c r="AF53" s="6">
        <v>0.5927481</v>
      </c>
      <c r="AG53" s="6">
        <v>0.7266819000000001</v>
      </c>
      <c r="AH53" s="6">
        <v>0.90886449999999996</v>
      </c>
      <c r="AI53" s="6">
        <v>0.59572999999999998</v>
      </c>
      <c r="AL53">
        <v>5</v>
      </c>
      <c r="AM53" t="s">
        <v>9</v>
      </c>
      <c r="AN53" t="s">
        <v>137</v>
      </c>
      <c r="AO53" s="6">
        <v>4.1459399999999993E-2</v>
      </c>
      <c r="AP53" s="6">
        <v>7.9518800000000001E-2</v>
      </c>
      <c r="AQ53" s="6">
        <v>0.18872910000000001</v>
      </c>
      <c r="AR53" s="6">
        <v>0.40549639999999998</v>
      </c>
      <c r="AS53" s="6">
        <v>0.5927481</v>
      </c>
      <c r="AZ53" t="s">
        <v>0</v>
      </c>
      <c r="BA53" t="s">
        <v>136</v>
      </c>
      <c r="BB53" s="6">
        <v>0.567415</v>
      </c>
      <c r="BC53" s="6">
        <v>0.51374379999999997</v>
      </c>
      <c r="BD53" s="6">
        <v>0.48957439999999997</v>
      </c>
      <c r="BE53" s="6">
        <v>0.47363049999999995</v>
      </c>
      <c r="BF53" s="6">
        <v>0.47271469999999993</v>
      </c>
      <c r="BL53" t="s">
        <v>0</v>
      </c>
      <c r="BM53" t="s">
        <v>136</v>
      </c>
      <c r="BN53" s="6">
        <v>0.37156350000000005</v>
      </c>
      <c r="BO53" s="6">
        <v>0.53966740000000002</v>
      </c>
      <c r="BP53" s="6">
        <v>0.57192360000000009</v>
      </c>
      <c r="BQ53" s="6">
        <v>0.58497699999999997</v>
      </c>
      <c r="BR53" s="6">
        <v>0.59373320000000007</v>
      </c>
    </row>
    <row r="54" spans="2:70" x14ac:dyDescent="0.25">
      <c r="B54" t="s">
        <v>45</v>
      </c>
      <c r="C54" s="6">
        <v>0.23547820000000003</v>
      </c>
      <c r="D54" s="6">
        <v>0.14559350000000001</v>
      </c>
      <c r="E54" s="6">
        <v>0.62824469999999999</v>
      </c>
      <c r="F54" s="6">
        <v>0.56470699999999996</v>
      </c>
      <c r="G54" s="6">
        <v>0.18788730000000003</v>
      </c>
      <c r="I54" t="s">
        <v>45</v>
      </c>
      <c r="J54" s="6">
        <v>0.38071920000000004</v>
      </c>
      <c r="K54" s="6">
        <v>0.27753290000000003</v>
      </c>
      <c r="L54" s="6">
        <v>0.61295559999999993</v>
      </c>
      <c r="M54" s="6">
        <v>0.62239960000000016</v>
      </c>
      <c r="N54" s="6">
        <v>0.31423580000000001</v>
      </c>
      <c r="P54" t="s">
        <v>45</v>
      </c>
      <c r="Q54" s="6">
        <v>0.46731730000000005</v>
      </c>
      <c r="R54" s="6">
        <v>0.3695695</v>
      </c>
      <c r="S54" s="6">
        <v>0.63982810000000001</v>
      </c>
      <c r="T54" s="6">
        <v>0.66543089999999994</v>
      </c>
      <c r="U54" s="6">
        <v>0.39886420000000006</v>
      </c>
      <c r="W54" t="s">
        <v>45</v>
      </c>
      <c r="X54" s="6">
        <v>0.54497209999999996</v>
      </c>
      <c r="Y54" s="6">
        <v>0.47138959999999991</v>
      </c>
      <c r="Z54" s="6">
        <v>0.64764529999999987</v>
      </c>
      <c r="AA54" s="6">
        <v>0.71183099999999999</v>
      </c>
      <c r="AB54" s="6">
        <v>0.47612110000000002</v>
      </c>
      <c r="AD54" t="s">
        <v>45</v>
      </c>
      <c r="AE54" s="6">
        <v>0.61066710000000002</v>
      </c>
      <c r="AF54" s="6">
        <v>0.55092209999999997</v>
      </c>
      <c r="AG54" s="6">
        <v>0.68548179999999992</v>
      </c>
      <c r="AH54" s="6">
        <v>0.75206400000000007</v>
      </c>
      <c r="AI54" s="6">
        <v>0.54783150000000003</v>
      </c>
      <c r="AL54">
        <v>6</v>
      </c>
      <c r="AM54" t="s">
        <v>45</v>
      </c>
      <c r="AN54" t="s">
        <v>131</v>
      </c>
      <c r="AO54" s="6">
        <v>0.14559350000000001</v>
      </c>
      <c r="AP54" s="6">
        <v>0.27753290000000003</v>
      </c>
      <c r="AQ54" s="6">
        <v>0.3695695</v>
      </c>
      <c r="AR54" s="6">
        <v>0.47138959999999991</v>
      </c>
      <c r="AS54" s="6">
        <v>0.55092209999999997</v>
      </c>
      <c r="AZ54" t="s">
        <v>9</v>
      </c>
      <c r="BA54" t="s">
        <v>137</v>
      </c>
      <c r="BB54" s="6">
        <v>0.63398389999999993</v>
      </c>
      <c r="BC54" s="6">
        <v>0.67934020000000006</v>
      </c>
      <c r="BD54" s="6">
        <v>0.74078280000000007</v>
      </c>
      <c r="BE54" s="6">
        <v>0.73201629999999995</v>
      </c>
      <c r="BF54" s="6">
        <v>0.7266819000000001</v>
      </c>
      <c r="BL54" t="s">
        <v>9</v>
      </c>
      <c r="BM54" t="s">
        <v>137</v>
      </c>
      <c r="BN54" s="6">
        <v>7.6806400000000011E-2</v>
      </c>
      <c r="BO54" s="6">
        <v>0.14080609999999999</v>
      </c>
      <c r="BP54" s="6">
        <v>0.29898600000000003</v>
      </c>
      <c r="BQ54" s="6">
        <v>0.52103800000000011</v>
      </c>
      <c r="BR54" s="6">
        <v>0.65240620000000005</v>
      </c>
    </row>
    <row r="55" spans="2:70" x14ac:dyDescent="0.25">
      <c r="B55" t="s">
        <v>5</v>
      </c>
      <c r="C55" s="6">
        <v>0.29029500000000008</v>
      </c>
      <c r="D55" s="6">
        <v>0.19034679999999998</v>
      </c>
      <c r="E55" s="6">
        <v>0.62042310000000001</v>
      </c>
      <c r="F55" s="6">
        <v>0.5842482</v>
      </c>
      <c r="G55" s="6">
        <v>0.2342698</v>
      </c>
      <c r="I55" t="s">
        <v>5</v>
      </c>
      <c r="J55" s="6">
        <v>0.41779620000000001</v>
      </c>
      <c r="K55" s="10">
        <v>0.32086140000000002</v>
      </c>
      <c r="L55" s="6">
        <v>0.60641820000000002</v>
      </c>
      <c r="M55" s="6">
        <v>0.64322420000000002</v>
      </c>
      <c r="N55" s="6">
        <v>0.34747280000000003</v>
      </c>
      <c r="P55" t="s">
        <v>5</v>
      </c>
      <c r="Q55" s="6">
        <v>0.48119229999999991</v>
      </c>
      <c r="R55" s="6">
        <v>0.39254899999999998</v>
      </c>
      <c r="S55" s="6">
        <v>0.62541760000000002</v>
      </c>
      <c r="T55" s="6">
        <v>0.6928763</v>
      </c>
      <c r="U55" s="6">
        <v>0.41022649999999999</v>
      </c>
      <c r="W55" t="s">
        <v>5</v>
      </c>
      <c r="X55" s="6">
        <v>0.55673779999999995</v>
      </c>
      <c r="Y55" s="6">
        <v>0.49782009999999993</v>
      </c>
      <c r="Z55" s="6">
        <v>0.63315880000000002</v>
      </c>
      <c r="AA55" s="6">
        <v>0.77114240000000001</v>
      </c>
      <c r="AB55" s="6">
        <v>0.48613119999999999</v>
      </c>
      <c r="AD55" t="s">
        <v>5</v>
      </c>
      <c r="AE55" s="6">
        <v>0.62369309999999989</v>
      </c>
      <c r="AF55" s="6">
        <v>0.57442280000000001</v>
      </c>
      <c r="AG55" s="6">
        <v>0.68318230000000013</v>
      </c>
      <c r="AH55" s="6">
        <v>0.8346347999999999</v>
      </c>
      <c r="AI55" s="6">
        <v>0.5612353000000001</v>
      </c>
      <c r="AL55">
        <v>7</v>
      </c>
      <c r="AM55" t="s">
        <v>5</v>
      </c>
      <c r="AN55" t="s">
        <v>132</v>
      </c>
      <c r="AO55" s="6">
        <v>0.19034679999999998</v>
      </c>
      <c r="AP55" s="10">
        <v>0.32086140000000002</v>
      </c>
      <c r="AQ55" s="6">
        <v>0.39254899999999998</v>
      </c>
      <c r="AR55" s="6">
        <v>0.49782009999999993</v>
      </c>
      <c r="AS55" s="6">
        <v>0.57442280000000001</v>
      </c>
      <c r="AZ55" t="s">
        <v>45</v>
      </c>
      <c r="BA55" t="s">
        <v>131</v>
      </c>
      <c r="BB55" s="6">
        <v>0.62824469999999999</v>
      </c>
      <c r="BC55" s="6">
        <v>0.61295559999999993</v>
      </c>
      <c r="BD55" s="6">
        <v>0.63982810000000001</v>
      </c>
      <c r="BE55" s="6">
        <v>0.64764529999999987</v>
      </c>
      <c r="BF55" s="6">
        <v>0.68548179999999992</v>
      </c>
      <c r="BL55" t="s">
        <v>45</v>
      </c>
      <c r="BM55" t="s">
        <v>131</v>
      </c>
      <c r="BN55" s="6">
        <v>0.23547820000000003</v>
      </c>
      <c r="BO55" s="6">
        <v>0.38071920000000004</v>
      </c>
      <c r="BP55" s="6">
        <v>0.46731730000000005</v>
      </c>
      <c r="BQ55" s="6">
        <v>0.54497209999999996</v>
      </c>
      <c r="BR55" s="6">
        <v>0.61066710000000002</v>
      </c>
    </row>
    <row r="56" spans="2:70" x14ac:dyDescent="0.25">
      <c r="B56" t="s">
        <v>8</v>
      </c>
      <c r="C56" s="6">
        <v>6.0123899999999994E-2</v>
      </c>
      <c r="D56" s="6">
        <v>3.25533E-2</v>
      </c>
      <c r="E56" s="6">
        <v>0.7902479</v>
      </c>
      <c r="F56" s="6">
        <v>0.73250630000000005</v>
      </c>
      <c r="G56" s="6">
        <v>4.84097E-2</v>
      </c>
      <c r="I56" t="s">
        <v>8</v>
      </c>
      <c r="J56" s="6">
        <v>0.13434680000000002</v>
      </c>
      <c r="K56" s="6">
        <v>7.5734599999999999E-2</v>
      </c>
      <c r="L56" s="6">
        <v>0.75984870000000004</v>
      </c>
      <c r="M56" s="6">
        <v>0.80466260000000001</v>
      </c>
      <c r="N56" s="6">
        <v>0.10990950000000002</v>
      </c>
      <c r="P56" t="s">
        <v>8</v>
      </c>
      <c r="Q56" s="6">
        <v>0.2281907</v>
      </c>
      <c r="R56" s="6">
        <v>0.13637290000000002</v>
      </c>
      <c r="S56" s="6">
        <v>0.73970399999999992</v>
      </c>
      <c r="T56" s="6">
        <v>0.84486810000000001</v>
      </c>
      <c r="U56" s="6">
        <v>0.18921259999999998</v>
      </c>
      <c r="W56" t="s">
        <v>8</v>
      </c>
      <c r="X56" s="6">
        <v>0.41006659999999995</v>
      </c>
      <c r="Y56" s="6">
        <v>0.2898888</v>
      </c>
      <c r="Z56" s="6">
        <v>0.74257669999999998</v>
      </c>
      <c r="AA56" s="6">
        <v>0.87652649999999999</v>
      </c>
      <c r="AB56" s="6">
        <v>0.35506959999999999</v>
      </c>
      <c r="AD56" t="s">
        <v>8</v>
      </c>
      <c r="AE56" s="6">
        <v>0.52911169999999996</v>
      </c>
      <c r="AF56" s="6">
        <v>0.41320590000000001</v>
      </c>
      <c r="AG56" s="6">
        <v>0.75195680000000009</v>
      </c>
      <c r="AH56" s="6">
        <v>0.90303920000000004</v>
      </c>
      <c r="AI56" s="6">
        <v>0.4715587</v>
      </c>
      <c r="AL56">
        <v>8</v>
      </c>
      <c r="AM56" t="s">
        <v>8</v>
      </c>
      <c r="AN56" t="s">
        <v>133</v>
      </c>
      <c r="AO56" s="6">
        <v>3.25533E-2</v>
      </c>
      <c r="AP56" s="6">
        <v>7.5734599999999999E-2</v>
      </c>
      <c r="AQ56" s="6">
        <v>0.13637290000000002</v>
      </c>
      <c r="AR56" s="6">
        <v>0.2898888</v>
      </c>
      <c r="AS56" s="6">
        <v>0.41320590000000001</v>
      </c>
      <c r="AZ56" t="s">
        <v>5</v>
      </c>
      <c r="BA56" t="s">
        <v>132</v>
      </c>
      <c r="BB56" s="6">
        <v>0.62042310000000001</v>
      </c>
      <c r="BC56" s="6">
        <v>0.60641820000000002</v>
      </c>
      <c r="BD56" s="6">
        <v>0.62541760000000002</v>
      </c>
      <c r="BE56" s="6">
        <v>0.63315880000000002</v>
      </c>
      <c r="BF56" s="6">
        <v>0.68318230000000013</v>
      </c>
      <c r="BL56" t="s">
        <v>5</v>
      </c>
      <c r="BM56" t="s">
        <v>132</v>
      </c>
      <c r="BN56" s="6">
        <v>0.29029500000000008</v>
      </c>
      <c r="BO56" s="6">
        <v>0.41779620000000001</v>
      </c>
      <c r="BP56" s="6">
        <v>0.48119229999999991</v>
      </c>
      <c r="BQ56" s="6">
        <v>0.55673779999999995</v>
      </c>
      <c r="BR56" s="6">
        <v>0.62369309999999989</v>
      </c>
    </row>
    <row r="57" spans="2:70" x14ac:dyDescent="0.25">
      <c r="B57" t="s">
        <v>46</v>
      </c>
      <c r="C57" s="6">
        <v>0.1046729</v>
      </c>
      <c r="D57" s="6">
        <v>5.6855599999999992E-2</v>
      </c>
      <c r="E57" s="6">
        <v>0.72311359999999991</v>
      </c>
      <c r="F57" s="6">
        <v>0.52839399999999992</v>
      </c>
      <c r="G57" s="6">
        <v>8.4481200000000006E-2</v>
      </c>
      <c r="I57" t="s">
        <v>46</v>
      </c>
      <c r="J57" s="6">
        <v>0.19355519999999998</v>
      </c>
      <c r="K57" s="6">
        <v>0.11717409999999999</v>
      </c>
      <c r="L57" s="6">
        <v>0.70708579999999999</v>
      </c>
      <c r="M57" s="6">
        <v>0.58079700000000012</v>
      </c>
      <c r="N57" s="6">
        <v>0.1561005</v>
      </c>
      <c r="P57" t="s">
        <v>46</v>
      </c>
      <c r="Q57" s="6">
        <v>0.22756899999999999</v>
      </c>
      <c r="R57" s="6">
        <v>0.1348974</v>
      </c>
      <c r="S57" s="6">
        <v>0.74724789999999996</v>
      </c>
      <c r="T57" s="6">
        <v>0.60139410000000004</v>
      </c>
      <c r="U57" s="6">
        <v>0.18951639999999997</v>
      </c>
      <c r="W57" t="s">
        <v>46</v>
      </c>
      <c r="X57" s="6">
        <v>0.32230749999999997</v>
      </c>
      <c r="Y57" s="6">
        <v>0.20903100000000002</v>
      </c>
      <c r="Z57" s="6">
        <v>0.7254562</v>
      </c>
      <c r="AA57" s="6">
        <v>0.63954699999999998</v>
      </c>
      <c r="AB57" s="6">
        <v>0.27171319999999999</v>
      </c>
      <c r="AD57" t="s">
        <v>46</v>
      </c>
      <c r="AE57" s="6">
        <v>0.42812719999999993</v>
      </c>
      <c r="AF57" s="6">
        <v>0.2949466</v>
      </c>
      <c r="AG57" s="6">
        <v>0.78568839999999995</v>
      </c>
      <c r="AH57" s="6">
        <v>0.67069050000000008</v>
      </c>
      <c r="AI57" s="6">
        <v>0.37499920000000003</v>
      </c>
      <c r="AL57">
        <v>9</v>
      </c>
      <c r="AM57" t="s">
        <v>46</v>
      </c>
      <c r="AN57" t="s">
        <v>103</v>
      </c>
      <c r="AO57" s="6">
        <v>5.6855599999999992E-2</v>
      </c>
      <c r="AP57" s="6">
        <v>0.11717409999999999</v>
      </c>
      <c r="AQ57" s="6">
        <v>0.1348974</v>
      </c>
      <c r="AR57" s="6">
        <v>0.20903100000000002</v>
      </c>
      <c r="AS57" s="6">
        <v>0.2949466</v>
      </c>
      <c r="AZ57" t="s">
        <v>8</v>
      </c>
      <c r="BA57" t="s">
        <v>133</v>
      </c>
      <c r="BB57" s="6">
        <v>0.7902479</v>
      </c>
      <c r="BC57" s="6">
        <v>0.75984870000000004</v>
      </c>
      <c r="BD57" s="6">
        <v>0.73970399999999992</v>
      </c>
      <c r="BE57" s="6">
        <v>0.74257669999999998</v>
      </c>
      <c r="BF57" s="6">
        <v>0.75195680000000009</v>
      </c>
      <c r="BL57" t="s">
        <v>8</v>
      </c>
      <c r="BM57" t="s">
        <v>133</v>
      </c>
      <c r="BN57" s="6">
        <v>6.0123899999999994E-2</v>
      </c>
      <c r="BO57" s="6">
        <v>0.13434680000000002</v>
      </c>
      <c r="BP57" s="6">
        <v>0.2281907</v>
      </c>
      <c r="BQ57" s="6">
        <v>0.41006659999999995</v>
      </c>
      <c r="BR57" s="6">
        <v>0.52911169999999996</v>
      </c>
    </row>
    <row r="58" spans="2:70" x14ac:dyDescent="0.25">
      <c r="B58" t="s">
        <v>47</v>
      </c>
      <c r="C58" s="6">
        <v>0.46083640000000009</v>
      </c>
      <c r="D58" s="6">
        <v>0.57598609999999995</v>
      </c>
      <c r="E58" s="6">
        <v>0.38897379999999993</v>
      </c>
      <c r="F58" s="6">
        <v>0.77359529999999999</v>
      </c>
      <c r="G58" s="6">
        <v>0.33786850000000002</v>
      </c>
      <c r="I58" t="s">
        <v>47</v>
      </c>
      <c r="J58" s="6">
        <v>0.43750749999999999</v>
      </c>
      <c r="K58" s="6">
        <v>0.54059939999999995</v>
      </c>
      <c r="L58" s="6">
        <v>0.36979140000000005</v>
      </c>
      <c r="M58" s="6">
        <v>0.71263820000000011</v>
      </c>
      <c r="N58" s="6">
        <v>0.30981429999999999</v>
      </c>
      <c r="P58" t="s">
        <v>47</v>
      </c>
      <c r="Q58" s="6">
        <v>0.43012460000000008</v>
      </c>
      <c r="R58" s="6">
        <v>0.43393080000000001</v>
      </c>
      <c r="S58" s="6">
        <v>0.45332749999999999</v>
      </c>
      <c r="T58" s="6">
        <v>0.70213479999999995</v>
      </c>
      <c r="U58" s="6">
        <v>0.3283122</v>
      </c>
      <c r="W58" t="s">
        <v>47</v>
      </c>
      <c r="X58" s="6">
        <v>0.48358210000000001</v>
      </c>
      <c r="Y58" s="6">
        <v>0.46895790000000004</v>
      </c>
      <c r="Z58" s="6">
        <v>0.51522199999999996</v>
      </c>
      <c r="AA58" s="6">
        <v>0.74107049999999997</v>
      </c>
      <c r="AB58" s="6">
        <v>0.39355449999999997</v>
      </c>
      <c r="AD58" t="s">
        <v>47</v>
      </c>
      <c r="AE58" s="6">
        <v>0.48142479999999999</v>
      </c>
      <c r="AF58" s="6">
        <v>0.52009669999999997</v>
      </c>
      <c r="AG58" s="6">
        <v>0.45396979999999998</v>
      </c>
      <c r="AH58" s="6">
        <v>0.71384279999999989</v>
      </c>
      <c r="AI58" s="6">
        <v>0.37589100000000009</v>
      </c>
      <c r="AL58">
        <v>10</v>
      </c>
      <c r="AM58" t="s">
        <v>47</v>
      </c>
      <c r="AN58" t="s">
        <v>134</v>
      </c>
      <c r="AO58" s="6">
        <v>0.57598609999999995</v>
      </c>
      <c r="AP58" s="6">
        <v>0.54059939999999995</v>
      </c>
      <c r="AQ58" s="6">
        <v>0.43393080000000001</v>
      </c>
      <c r="AR58" s="6">
        <v>0.46895790000000004</v>
      </c>
      <c r="AS58" s="6">
        <v>0.52009669999999997</v>
      </c>
      <c r="AZ58" t="s">
        <v>46</v>
      </c>
      <c r="BA58" t="s">
        <v>103</v>
      </c>
      <c r="BB58" s="6">
        <v>0.72311359999999991</v>
      </c>
      <c r="BC58" s="6">
        <v>0.70708579999999999</v>
      </c>
      <c r="BD58" s="6">
        <v>0.74724789999999996</v>
      </c>
      <c r="BE58" s="6">
        <v>0.7254562</v>
      </c>
      <c r="BF58" s="6">
        <v>0.78568839999999995</v>
      </c>
      <c r="BL58" t="s">
        <v>46</v>
      </c>
      <c r="BM58" t="s">
        <v>103</v>
      </c>
      <c r="BN58" s="6">
        <v>0.1046729</v>
      </c>
      <c r="BO58" s="6">
        <v>0.19355519999999998</v>
      </c>
      <c r="BP58" s="6">
        <v>0.22756899999999999</v>
      </c>
      <c r="BQ58" s="6">
        <v>0.32230749999999997</v>
      </c>
      <c r="BR58" s="6">
        <v>0.42812719999999993</v>
      </c>
    </row>
    <row r="59" spans="2:70" x14ac:dyDescent="0.25">
      <c r="B59" t="s">
        <v>10</v>
      </c>
      <c r="C59" s="6">
        <v>0.29000550000000003</v>
      </c>
      <c r="D59" s="6">
        <v>0.19012689999999999</v>
      </c>
      <c r="E59" s="6">
        <v>0.62013360000000006</v>
      </c>
      <c r="F59" s="6">
        <v>0.58413820000000005</v>
      </c>
      <c r="G59" s="6">
        <v>0.23399149999999996</v>
      </c>
      <c r="I59" t="s">
        <v>10</v>
      </c>
      <c r="J59" s="6">
        <v>0.42065739999999996</v>
      </c>
      <c r="K59" s="10">
        <v>0.3242022</v>
      </c>
      <c r="L59" s="6">
        <v>0.60608790000000012</v>
      </c>
      <c r="M59" s="6">
        <v>0.64234790000000008</v>
      </c>
      <c r="N59" s="6">
        <v>0.35019689999999998</v>
      </c>
      <c r="P59" t="s">
        <v>10</v>
      </c>
      <c r="Q59" s="6">
        <v>0.48275780000000001</v>
      </c>
      <c r="R59" s="6">
        <v>0.39894759999999996</v>
      </c>
      <c r="S59" s="6">
        <v>0.61428850000000002</v>
      </c>
      <c r="T59" s="6">
        <v>0.67606340000000009</v>
      </c>
      <c r="U59" s="6">
        <v>0.41027800000000003</v>
      </c>
      <c r="W59" t="s">
        <v>10</v>
      </c>
      <c r="X59" s="6">
        <v>0.5498483999999999</v>
      </c>
      <c r="Y59" s="6">
        <v>0.49444089999999996</v>
      </c>
      <c r="Z59" s="6">
        <v>0.62100389999999994</v>
      </c>
      <c r="AA59" s="6">
        <v>0.71919719999999998</v>
      </c>
      <c r="AB59" s="6">
        <v>0.47766370000000002</v>
      </c>
      <c r="AD59" t="s">
        <v>10</v>
      </c>
      <c r="AE59" s="6">
        <v>0.61706059999999996</v>
      </c>
      <c r="AF59" s="6">
        <v>0.5684401</v>
      </c>
      <c r="AG59" s="6">
        <v>0.67571390000000009</v>
      </c>
      <c r="AH59" s="6">
        <v>0.75897909999999991</v>
      </c>
      <c r="AI59" s="6">
        <v>0.5534979000000001</v>
      </c>
      <c r="AL59">
        <v>11</v>
      </c>
      <c r="AM59" t="s">
        <v>10</v>
      </c>
      <c r="AN59" t="s">
        <v>10</v>
      </c>
      <c r="AO59" s="6">
        <v>0.19012689999999999</v>
      </c>
      <c r="AP59" s="10">
        <v>0.3242022</v>
      </c>
      <c r="AQ59" s="6">
        <v>0.39894759999999996</v>
      </c>
      <c r="AR59" s="6">
        <v>0.49444089999999996</v>
      </c>
      <c r="AS59" s="6">
        <v>0.5684401</v>
      </c>
      <c r="AZ59" t="s">
        <v>47</v>
      </c>
      <c r="BA59" t="s">
        <v>134</v>
      </c>
      <c r="BB59" s="6">
        <v>0.38897379999999993</v>
      </c>
      <c r="BC59" s="6">
        <v>0.36979140000000005</v>
      </c>
      <c r="BD59" s="6">
        <v>0.45332749999999999</v>
      </c>
      <c r="BE59" s="6">
        <v>0.51522199999999996</v>
      </c>
      <c r="BF59" s="6">
        <v>0.45396979999999998</v>
      </c>
      <c r="BL59" t="s">
        <v>47</v>
      </c>
      <c r="BM59" t="s">
        <v>134</v>
      </c>
      <c r="BN59" s="6">
        <v>0.46083640000000009</v>
      </c>
      <c r="BO59" s="6">
        <v>0.43750749999999999</v>
      </c>
      <c r="BP59" s="6">
        <v>0.43012460000000008</v>
      </c>
      <c r="BQ59" s="6">
        <v>0.48358210000000001</v>
      </c>
      <c r="BR59" s="6">
        <v>0.48142479999999999</v>
      </c>
    </row>
    <row r="60" spans="2:70" x14ac:dyDescent="0.25">
      <c r="B60" t="s">
        <v>7</v>
      </c>
      <c r="C60" s="6">
        <v>0.29029500000000008</v>
      </c>
      <c r="D60" s="6">
        <v>0.19034679999999998</v>
      </c>
      <c r="E60" s="6">
        <v>0.62042310000000001</v>
      </c>
      <c r="F60" s="6">
        <v>0.5842482</v>
      </c>
      <c r="G60" s="6">
        <v>0.2342698</v>
      </c>
      <c r="I60" t="s">
        <v>7</v>
      </c>
      <c r="J60" s="6">
        <v>0.42029519999999998</v>
      </c>
      <c r="K60" s="6">
        <v>0.32397939999999997</v>
      </c>
      <c r="L60" s="6">
        <v>0.60545990000000005</v>
      </c>
      <c r="M60" s="6">
        <v>0.64219540000000008</v>
      </c>
      <c r="N60" s="6">
        <v>0.34977530000000001</v>
      </c>
      <c r="P60" t="s">
        <v>7</v>
      </c>
      <c r="Q60" s="6">
        <v>0.48235099999999997</v>
      </c>
      <c r="R60" s="6">
        <v>0.39826189999999995</v>
      </c>
      <c r="S60" s="6">
        <v>0.61440700000000004</v>
      </c>
      <c r="T60" s="6">
        <v>0.67578389999999999</v>
      </c>
      <c r="U60" s="6">
        <v>0.40990600000000005</v>
      </c>
      <c r="W60" t="s">
        <v>7</v>
      </c>
      <c r="X60" s="6">
        <v>0.54989449999999995</v>
      </c>
      <c r="Y60" s="6">
        <v>0.49432019999999993</v>
      </c>
      <c r="Z60" s="6">
        <v>0.62129040000000013</v>
      </c>
      <c r="AA60" s="6">
        <v>0.71918139999999997</v>
      </c>
      <c r="AB60" s="6">
        <v>0.47775249999999997</v>
      </c>
      <c r="AD60" t="s">
        <v>7</v>
      </c>
      <c r="AE60" s="6">
        <v>0.61706059999999996</v>
      </c>
      <c r="AF60" s="6">
        <v>0.5684401</v>
      </c>
      <c r="AG60" s="6">
        <v>0.67571390000000009</v>
      </c>
      <c r="AH60" s="6">
        <v>0.75897909999999991</v>
      </c>
      <c r="AI60" s="6">
        <v>0.5534979000000001</v>
      </c>
      <c r="AL60">
        <v>12</v>
      </c>
      <c r="AM60" t="s">
        <v>7</v>
      </c>
      <c r="AN60" t="s">
        <v>7</v>
      </c>
      <c r="AO60" s="6">
        <v>0.19034679999999998</v>
      </c>
      <c r="AP60" s="6">
        <v>0.32397939999999997</v>
      </c>
      <c r="AQ60" s="6">
        <v>0.39826189999999995</v>
      </c>
      <c r="AR60" s="6">
        <v>0.49432019999999993</v>
      </c>
      <c r="AS60" s="6">
        <v>0.5684401</v>
      </c>
      <c r="AZ60" t="s">
        <v>10</v>
      </c>
      <c r="BA60" t="s">
        <v>10</v>
      </c>
      <c r="BB60" s="6">
        <v>0.62013360000000006</v>
      </c>
      <c r="BC60" s="6">
        <v>0.60608790000000012</v>
      </c>
      <c r="BD60" s="6">
        <v>0.61428850000000002</v>
      </c>
      <c r="BE60" s="6">
        <v>0.62100389999999994</v>
      </c>
      <c r="BF60" s="6">
        <v>0.67571390000000009</v>
      </c>
      <c r="BL60" t="s">
        <v>10</v>
      </c>
      <c r="BM60" t="s">
        <v>10</v>
      </c>
      <c r="BN60" s="6">
        <v>0.29000550000000003</v>
      </c>
      <c r="BO60" s="6">
        <v>0.42065739999999996</v>
      </c>
      <c r="BP60" s="6">
        <v>0.48275780000000001</v>
      </c>
      <c r="BQ60" s="6">
        <v>0.5498483999999999</v>
      </c>
      <c r="BR60" s="6">
        <v>0.61706059999999996</v>
      </c>
    </row>
    <row r="61" spans="2:70" x14ac:dyDescent="0.25">
      <c r="B61" t="s">
        <v>4</v>
      </c>
      <c r="C61" s="6">
        <v>5.5073200000000003E-2</v>
      </c>
      <c r="D61" s="6">
        <v>2.8703399999999997E-2</v>
      </c>
      <c r="E61" s="6">
        <v>0.85295100000000001</v>
      </c>
      <c r="F61" s="6">
        <v>0.82062969999999991</v>
      </c>
      <c r="G61" s="6">
        <v>4.5410800000000001E-2</v>
      </c>
      <c r="I61" t="s">
        <v>4</v>
      </c>
      <c r="J61" s="6">
        <v>9.45796E-2</v>
      </c>
      <c r="K61" s="6">
        <v>5.0228799999999997E-2</v>
      </c>
      <c r="L61" s="6">
        <v>0.8715172000000001</v>
      </c>
      <c r="M61" s="6">
        <v>0.85132449999999993</v>
      </c>
      <c r="N61" s="6">
        <v>7.9268000000000005E-2</v>
      </c>
      <c r="P61" t="s">
        <v>4</v>
      </c>
      <c r="Q61" s="6">
        <v>0.1450467</v>
      </c>
      <c r="R61" s="6">
        <v>7.9334199999999994E-2</v>
      </c>
      <c r="S61" s="6">
        <v>0.87742199999999992</v>
      </c>
      <c r="T61" s="6">
        <v>0.87510379999999999</v>
      </c>
      <c r="U61" s="6">
        <v>0.12253510000000001</v>
      </c>
      <c r="W61" t="s">
        <v>4</v>
      </c>
      <c r="X61" s="6">
        <v>0.24012849999999997</v>
      </c>
      <c r="Y61" s="6">
        <v>0.13987429999999998</v>
      </c>
      <c r="Z61" s="6">
        <v>0.86868389999999995</v>
      </c>
      <c r="AA61" s="6">
        <v>0.90324739999999992</v>
      </c>
      <c r="AB61" s="6">
        <v>0.20597959999999998</v>
      </c>
      <c r="AD61" t="s">
        <v>4</v>
      </c>
      <c r="AE61" s="6">
        <v>0.35328210000000004</v>
      </c>
      <c r="AF61" s="6">
        <v>0.2224342</v>
      </c>
      <c r="AG61" s="6">
        <v>0.86189459999999996</v>
      </c>
      <c r="AH61" s="6">
        <v>0.93144169999999993</v>
      </c>
      <c r="AI61" s="6">
        <v>0.30915420000000005</v>
      </c>
      <c r="AL61">
        <v>13</v>
      </c>
      <c r="AM61" t="s">
        <v>4</v>
      </c>
      <c r="AN61" t="s">
        <v>135</v>
      </c>
      <c r="AO61" s="6">
        <v>2.8703399999999997E-2</v>
      </c>
      <c r="AP61" s="6">
        <v>5.0228799999999997E-2</v>
      </c>
      <c r="AQ61" s="6">
        <v>7.9334199999999994E-2</v>
      </c>
      <c r="AR61" s="6">
        <v>0.13987429999999998</v>
      </c>
      <c r="AS61" s="6">
        <v>0.2224342</v>
      </c>
      <c r="AZ61" t="s">
        <v>7</v>
      </c>
      <c r="BA61" t="s">
        <v>7</v>
      </c>
      <c r="BB61" s="6">
        <v>0.62042310000000001</v>
      </c>
      <c r="BC61" s="6">
        <v>0.60545990000000005</v>
      </c>
      <c r="BD61" s="6">
        <v>0.61440700000000004</v>
      </c>
      <c r="BE61" s="6">
        <v>0.62129040000000013</v>
      </c>
      <c r="BF61" s="6">
        <v>0.67571390000000009</v>
      </c>
      <c r="BL61" t="s">
        <v>7</v>
      </c>
      <c r="BM61" t="s">
        <v>7</v>
      </c>
      <c r="BN61" s="6">
        <v>0.29029500000000008</v>
      </c>
      <c r="BO61" s="6">
        <v>0.42029519999999998</v>
      </c>
      <c r="BP61" s="6">
        <v>0.48235099999999997</v>
      </c>
      <c r="BQ61" s="6">
        <v>0.54989449999999995</v>
      </c>
      <c r="BR61" s="6">
        <v>0.61706059999999996</v>
      </c>
    </row>
    <row r="62" spans="2:70" x14ac:dyDescent="0.25">
      <c r="B62" t="s">
        <v>1</v>
      </c>
      <c r="C62" s="6">
        <v>0.31631949999999998</v>
      </c>
      <c r="D62" s="6">
        <v>0.28347060000000007</v>
      </c>
      <c r="E62" s="6">
        <v>0.3822026</v>
      </c>
      <c r="F62" s="6">
        <v>0.59244089999999994</v>
      </c>
      <c r="G62" s="6">
        <v>0.21601699999999999</v>
      </c>
      <c r="I62" t="s">
        <v>1</v>
      </c>
      <c r="J62" s="6">
        <v>0.35533929999999997</v>
      </c>
      <c r="K62" s="6">
        <v>0.28465760000000001</v>
      </c>
      <c r="L62" s="6">
        <v>0.50647810000000004</v>
      </c>
      <c r="M62" s="6">
        <v>0.6161937999999999</v>
      </c>
      <c r="N62" s="6">
        <v>0.27385639999999994</v>
      </c>
      <c r="P62" t="s">
        <v>1</v>
      </c>
      <c r="Q62" s="6">
        <v>0.36593490000000001</v>
      </c>
      <c r="R62" s="6">
        <v>0.28808230000000001</v>
      </c>
      <c r="S62" s="6">
        <v>0.52482309999999999</v>
      </c>
      <c r="T62" s="6">
        <v>0.65405220000000008</v>
      </c>
      <c r="U62" s="6">
        <v>0.28846380000000005</v>
      </c>
      <c r="W62" t="s">
        <v>1</v>
      </c>
      <c r="X62" s="6">
        <v>0.43262619999999996</v>
      </c>
      <c r="Y62" s="6">
        <v>0.36952689999999999</v>
      </c>
      <c r="Z62" s="6">
        <v>0.54074759999999999</v>
      </c>
      <c r="AA62" s="6">
        <v>0.70908340000000014</v>
      </c>
      <c r="AB62" s="6">
        <v>0.35155629999999999</v>
      </c>
      <c r="AD62" t="s">
        <v>1</v>
      </c>
      <c r="AE62" s="6">
        <v>0.47450719999999996</v>
      </c>
      <c r="AF62" s="6">
        <v>0.39516760000000001</v>
      </c>
      <c r="AG62" s="6">
        <v>0.6019101</v>
      </c>
      <c r="AH62" s="6">
        <v>0.75402610000000003</v>
      </c>
      <c r="AI62" s="6">
        <v>0.4003755</v>
      </c>
      <c r="AL62">
        <v>14</v>
      </c>
      <c r="AM62" t="s">
        <v>1</v>
      </c>
      <c r="AN62" t="s">
        <v>1</v>
      </c>
      <c r="AO62" s="6">
        <v>0.28347060000000007</v>
      </c>
      <c r="AP62" s="6">
        <v>0.28465760000000001</v>
      </c>
      <c r="AQ62" s="6">
        <v>0.28808230000000001</v>
      </c>
      <c r="AR62" s="6">
        <v>0.36952689999999999</v>
      </c>
      <c r="AS62" s="6">
        <v>0.39516760000000001</v>
      </c>
      <c r="AZ62" t="s">
        <v>4</v>
      </c>
      <c r="BA62" t="s">
        <v>135</v>
      </c>
      <c r="BB62" s="6">
        <v>0.85295100000000001</v>
      </c>
      <c r="BC62" s="6">
        <v>0.8715172000000001</v>
      </c>
      <c r="BD62" s="6">
        <v>0.87742199999999992</v>
      </c>
      <c r="BE62" s="6">
        <v>0.86868389999999995</v>
      </c>
      <c r="BF62" s="6">
        <v>0.86189459999999996</v>
      </c>
      <c r="BL62" t="s">
        <v>4</v>
      </c>
      <c r="BM62" t="s">
        <v>135</v>
      </c>
      <c r="BN62" s="6">
        <v>5.5073200000000003E-2</v>
      </c>
      <c r="BO62" s="6">
        <v>9.45796E-2</v>
      </c>
      <c r="BP62" s="6">
        <v>0.1450467</v>
      </c>
      <c r="BQ62" s="6">
        <v>0.24012849999999997</v>
      </c>
      <c r="BR62" s="6">
        <v>0.35328210000000004</v>
      </c>
    </row>
    <row r="63" spans="2:70" x14ac:dyDescent="0.25">
      <c r="B63" s="2" t="s">
        <v>96</v>
      </c>
      <c r="C63" s="9">
        <f>AVERAGE(C49:C62)</f>
        <v>0.21417080000000002</v>
      </c>
      <c r="D63" s="9">
        <f t="shared" ref="D63:AI63" si="1">AVERAGE(D49:D62)</f>
        <v>0.16857638571428571</v>
      </c>
      <c r="E63" s="9">
        <f t="shared" si="1"/>
        <v>0.54704003571428561</v>
      </c>
      <c r="F63" s="9">
        <f t="shared" si="1"/>
        <v>0.63243868571428574</v>
      </c>
      <c r="G63" s="9">
        <f>AVERAGE(G49:G62)</f>
        <v>0.16378396428571426</v>
      </c>
      <c r="H63" s="9" t="e">
        <f t="shared" si="1"/>
        <v>#DIV/0!</v>
      </c>
      <c r="I63" s="9" t="e">
        <f t="shared" si="1"/>
        <v>#DIV/0!</v>
      </c>
      <c r="J63" s="9">
        <f t="shared" si="1"/>
        <v>0.29270904285714289</v>
      </c>
      <c r="K63" s="9">
        <f>AVERAGE(K49:K62)</f>
        <v>0.24528047857142857</v>
      </c>
      <c r="L63" s="9">
        <f t="shared" si="1"/>
        <v>0.5584543428571429</v>
      </c>
      <c r="M63" s="9">
        <f t="shared" si="1"/>
        <v>0.67183740000000003</v>
      </c>
      <c r="N63" s="9">
        <f>AVERAGE(N49:N62)</f>
        <v>0.23366582857142859</v>
      </c>
      <c r="O63" s="9" t="e">
        <f t="shared" si="1"/>
        <v>#DIV/0!</v>
      </c>
      <c r="P63" s="9" t="e">
        <f t="shared" si="1"/>
        <v>#DIV/0!</v>
      </c>
      <c r="Q63" s="9">
        <f t="shared" si="1"/>
        <v>0.34454447857142861</v>
      </c>
      <c r="R63" s="9">
        <f t="shared" si="1"/>
        <v>0.28828112142857137</v>
      </c>
      <c r="S63" s="9">
        <f t="shared" si="1"/>
        <v>0.58532750714285708</v>
      </c>
      <c r="T63" s="9">
        <f t="shared" si="1"/>
        <v>0.70274102857142862</v>
      </c>
      <c r="U63" s="9">
        <f t="shared" si="1"/>
        <v>0.28456134999999999</v>
      </c>
      <c r="V63" s="9" t="e">
        <f t="shared" si="1"/>
        <v>#DIV/0!</v>
      </c>
      <c r="W63" s="9" t="e">
        <f t="shared" si="1"/>
        <v>#DIV/0!</v>
      </c>
      <c r="X63" s="9">
        <f t="shared" si="1"/>
        <v>0.4246925857142857</v>
      </c>
      <c r="Y63" s="9">
        <f t="shared" si="1"/>
        <v>0.37472288571428569</v>
      </c>
      <c r="Z63" s="9">
        <f t="shared" si="1"/>
        <v>0.59367190000000003</v>
      </c>
      <c r="AA63" s="9">
        <f t="shared" si="1"/>
        <v>0.74267168571428577</v>
      </c>
      <c r="AB63" s="9">
        <f t="shared" si="1"/>
        <v>0.36126366428571438</v>
      </c>
      <c r="AC63" s="9" t="e">
        <f t="shared" si="1"/>
        <v>#DIV/0!</v>
      </c>
      <c r="AD63" s="9" t="e">
        <f t="shared" si="1"/>
        <v>#DIV/0!</v>
      </c>
      <c r="AE63" s="9">
        <f t="shared" si="1"/>
        <v>0.48974837857142861</v>
      </c>
      <c r="AF63" s="9">
        <f t="shared" si="1"/>
        <v>0.44465379999999993</v>
      </c>
      <c r="AG63" s="9">
        <f t="shared" si="1"/>
        <v>0.61437769285714283</v>
      </c>
      <c r="AH63" s="9">
        <f t="shared" si="1"/>
        <v>0.77062092142857153</v>
      </c>
      <c r="AI63" s="9">
        <f t="shared" si="1"/>
        <v>0.42699944285714286</v>
      </c>
      <c r="AO63" s="6"/>
      <c r="AP63" s="10"/>
      <c r="AQ63" s="6"/>
      <c r="AR63" s="6"/>
      <c r="AS63" s="6"/>
      <c r="AZ63" t="s">
        <v>1</v>
      </c>
      <c r="BA63" t="s">
        <v>1</v>
      </c>
      <c r="BB63" s="6">
        <v>0.3822026</v>
      </c>
      <c r="BC63" s="6">
        <v>0.50647810000000004</v>
      </c>
      <c r="BD63" s="6">
        <v>0.52482309999999999</v>
      </c>
      <c r="BE63" s="6">
        <v>0.54074759999999999</v>
      </c>
      <c r="BF63" s="6">
        <v>0.6019101</v>
      </c>
      <c r="BL63" t="s">
        <v>1</v>
      </c>
      <c r="BM63" t="s">
        <v>1</v>
      </c>
      <c r="BN63" s="6">
        <v>0.31631949999999998</v>
      </c>
      <c r="BO63" s="6">
        <v>0.35533929999999997</v>
      </c>
      <c r="BP63" s="6">
        <v>0.36593490000000001</v>
      </c>
      <c r="BQ63" s="6">
        <v>0.43262619999999996</v>
      </c>
      <c r="BR63" s="6">
        <v>0.47450719999999996</v>
      </c>
    </row>
    <row r="65" spans="1:45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45" x14ac:dyDescent="0.25">
      <c r="A66" t="s">
        <v>52</v>
      </c>
      <c r="B66" s="12">
        <v>0.67643571065559882</v>
      </c>
      <c r="E66" s="5">
        <v>0</v>
      </c>
      <c r="I66" s="12">
        <v>0.70879213959003895</v>
      </c>
      <c r="K66" s="5">
        <v>0.1</v>
      </c>
      <c r="P66" s="12">
        <v>0.77350499745891921</v>
      </c>
      <c r="S66" s="5">
        <v>0.3</v>
      </c>
      <c r="W66" s="13">
        <v>0.83821785532779947</v>
      </c>
      <c r="Z66" s="5">
        <v>0.5</v>
      </c>
    </row>
    <row r="67" spans="1:45" x14ac:dyDescent="0.25">
      <c r="C67" t="s">
        <v>26</v>
      </c>
      <c r="D67" t="s">
        <v>27</v>
      </c>
      <c r="E67" t="s">
        <v>12</v>
      </c>
      <c r="F67" t="s">
        <v>44</v>
      </c>
      <c r="G67" t="s">
        <v>11</v>
      </c>
      <c r="J67" t="s">
        <v>26</v>
      </c>
      <c r="K67" t="s">
        <v>27</v>
      </c>
      <c r="L67" t="s">
        <v>12</v>
      </c>
      <c r="M67" t="s">
        <v>44</v>
      </c>
      <c r="N67" t="s">
        <v>11</v>
      </c>
      <c r="Q67" t="s">
        <v>26</v>
      </c>
      <c r="R67" t="s">
        <v>27</v>
      </c>
      <c r="S67" t="s">
        <v>12</v>
      </c>
      <c r="T67" t="s">
        <v>44</v>
      </c>
      <c r="U67" t="s">
        <v>11</v>
      </c>
      <c r="X67" t="s">
        <v>26</v>
      </c>
      <c r="Y67" t="s">
        <v>27</v>
      </c>
      <c r="Z67" t="s">
        <v>12</v>
      </c>
      <c r="AA67" t="s">
        <v>44</v>
      </c>
      <c r="AB67" t="s">
        <v>11</v>
      </c>
      <c r="AF67" t="s">
        <v>211</v>
      </c>
    </row>
    <row r="68" spans="1:45" x14ac:dyDescent="0.25">
      <c r="B68" t="s">
        <v>2</v>
      </c>
      <c r="C68" s="6">
        <v>0</v>
      </c>
      <c r="D68" s="6">
        <v>0</v>
      </c>
      <c r="E68" s="6">
        <v>0</v>
      </c>
      <c r="F68" s="6">
        <v>0.5</v>
      </c>
      <c r="G68" s="6">
        <v>0</v>
      </c>
      <c r="I68" t="s">
        <v>2</v>
      </c>
      <c r="J68" s="6">
        <v>0</v>
      </c>
      <c r="K68" s="6">
        <v>0</v>
      </c>
      <c r="L68" s="6">
        <v>0</v>
      </c>
      <c r="M68" s="6">
        <v>0.5</v>
      </c>
      <c r="N68" s="6">
        <v>0</v>
      </c>
      <c r="P68" t="s">
        <v>2</v>
      </c>
      <c r="Q68" s="6">
        <v>0</v>
      </c>
      <c r="R68" s="6">
        <v>0</v>
      </c>
      <c r="S68" s="6">
        <v>0</v>
      </c>
      <c r="T68" s="6">
        <v>0.5</v>
      </c>
      <c r="U68" s="6">
        <v>0</v>
      </c>
      <c r="W68" t="s">
        <v>2</v>
      </c>
      <c r="X68" s="6">
        <v>0</v>
      </c>
      <c r="Y68" s="6">
        <v>0</v>
      </c>
      <c r="Z68" s="6">
        <v>0</v>
      </c>
      <c r="AA68" s="6">
        <v>0.5</v>
      </c>
      <c r="AB68" s="6">
        <v>0</v>
      </c>
      <c r="AG68" s="5">
        <v>0</v>
      </c>
      <c r="AH68" s="5">
        <v>0.1</v>
      </c>
      <c r="AI68" s="5">
        <v>0.3</v>
      </c>
      <c r="AJ68" s="5">
        <v>0.5</v>
      </c>
      <c r="AO68" t="s">
        <v>212</v>
      </c>
    </row>
    <row r="69" spans="1:45" x14ac:dyDescent="0.25">
      <c r="B69" t="s">
        <v>3</v>
      </c>
      <c r="C69" s="6">
        <v>0.41805199999999998</v>
      </c>
      <c r="D69" s="6">
        <v>0.31205699999999997</v>
      </c>
      <c r="E69" s="6">
        <v>0.63309400000000005</v>
      </c>
      <c r="F69" s="6">
        <v>0.64036499999999996</v>
      </c>
      <c r="G69" s="6">
        <v>0.35518699999999997</v>
      </c>
      <c r="I69" t="s">
        <v>3</v>
      </c>
      <c r="J69" s="6">
        <v>0.385965</v>
      </c>
      <c r="K69" s="6">
        <v>0.29203499999999999</v>
      </c>
      <c r="L69" s="6">
        <v>0.56896599999999997</v>
      </c>
      <c r="M69" s="6">
        <v>0.62927299999999997</v>
      </c>
      <c r="N69" s="6">
        <v>0.32584000000000002</v>
      </c>
      <c r="P69" t="s">
        <v>3</v>
      </c>
      <c r="Q69" s="6">
        <v>0.389513</v>
      </c>
      <c r="R69" s="6">
        <v>0.29545500000000002</v>
      </c>
      <c r="S69" s="6">
        <v>0.57142899999999996</v>
      </c>
      <c r="T69" s="6">
        <v>0.63093100000000002</v>
      </c>
      <c r="U69" s="6">
        <v>0.32933400000000002</v>
      </c>
      <c r="W69" t="s">
        <v>3</v>
      </c>
      <c r="X69" s="6">
        <v>0.38297900000000001</v>
      </c>
      <c r="Y69" s="6">
        <v>0.28346500000000002</v>
      </c>
      <c r="Z69" s="6">
        <v>0.59016400000000002</v>
      </c>
      <c r="AA69" s="6">
        <v>0.62663599999999997</v>
      </c>
      <c r="AB69" s="6">
        <v>0.32470199999999999</v>
      </c>
      <c r="AE69" t="s">
        <v>2</v>
      </c>
      <c r="AF69" t="s">
        <v>104</v>
      </c>
      <c r="AG69" s="6">
        <v>0</v>
      </c>
      <c r="AH69" s="6">
        <v>0</v>
      </c>
      <c r="AI69" s="6">
        <v>0</v>
      </c>
      <c r="AJ69" s="6">
        <v>0</v>
      </c>
      <c r="AK69" s="6"/>
      <c r="AL69" s="6"/>
      <c r="AP69" s="5">
        <v>0</v>
      </c>
      <c r="AQ69" s="5">
        <v>0.1</v>
      </c>
      <c r="AR69" s="5">
        <v>0.3</v>
      </c>
      <c r="AS69" s="5">
        <v>0.5</v>
      </c>
    </row>
    <row r="70" spans="1:45" x14ac:dyDescent="0.25">
      <c r="B70" t="s">
        <v>6</v>
      </c>
      <c r="C70" s="6">
        <v>0.62986200000000003</v>
      </c>
      <c r="D70" s="10">
        <v>0.89007099999999995</v>
      </c>
      <c r="E70" s="6">
        <v>0.48737900000000001</v>
      </c>
      <c r="F70" s="6">
        <v>0.89722000000000002</v>
      </c>
      <c r="G70" s="6">
        <v>0.54258399999999996</v>
      </c>
      <c r="I70" t="s">
        <v>6</v>
      </c>
      <c r="J70" s="6">
        <v>0.60225399999999996</v>
      </c>
      <c r="K70" s="6">
        <v>0.827434</v>
      </c>
      <c r="L70" s="6">
        <v>0.47341800000000001</v>
      </c>
      <c r="M70" s="6">
        <v>0.89804799999999996</v>
      </c>
      <c r="N70" s="6">
        <v>0.52237100000000003</v>
      </c>
      <c r="P70" t="s">
        <v>6</v>
      </c>
      <c r="Q70" s="6">
        <v>0.55793999999999999</v>
      </c>
      <c r="R70" s="6">
        <v>0.73863599999999996</v>
      </c>
      <c r="S70" s="6">
        <v>0.44827600000000001</v>
      </c>
      <c r="T70" s="6">
        <v>0.82623199999999997</v>
      </c>
      <c r="U70" s="6">
        <v>0.47132000000000002</v>
      </c>
      <c r="W70" t="s">
        <v>6</v>
      </c>
      <c r="X70" s="6">
        <v>0.68666700000000003</v>
      </c>
      <c r="Y70" s="6">
        <v>0.81102399999999997</v>
      </c>
      <c r="Z70" s="6">
        <v>0.59537600000000002</v>
      </c>
      <c r="AA70" s="6">
        <v>0.901451</v>
      </c>
      <c r="AB70" s="6">
        <v>0.62990299999999999</v>
      </c>
      <c r="AE70" t="s">
        <v>3</v>
      </c>
      <c r="AF70" t="s">
        <v>105</v>
      </c>
      <c r="AG70" s="6">
        <v>0.31205699999999997</v>
      </c>
      <c r="AH70" s="6">
        <v>0.29203499999999999</v>
      </c>
      <c r="AI70" s="6">
        <v>0.29545500000000002</v>
      </c>
      <c r="AJ70" s="6">
        <v>0.28346500000000002</v>
      </c>
      <c r="AK70" s="6"/>
      <c r="AL70" s="6"/>
      <c r="AN70" t="s">
        <v>2</v>
      </c>
      <c r="AO70" t="s">
        <v>104</v>
      </c>
      <c r="AP70" s="6">
        <v>0</v>
      </c>
      <c r="AQ70" s="6">
        <v>0</v>
      </c>
      <c r="AR70" s="6">
        <v>0</v>
      </c>
      <c r="AS70" s="6">
        <v>0</v>
      </c>
    </row>
    <row r="71" spans="1:45" x14ac:dyDescent="0.25">
      <c r="B71" t="s">
        <v>0</v>
      </c>
      <c r="C71" s="6">
        <v>0.55043900000000001</v>
      </c>
      <c r="D71" s="10">
        <v>0.89007099999999995</v>
      </c>
      <c r="E71" s="6">
        <v>0.39841300000000002</v>
      </c>
      <c r="F71" s="6">
        <v>0.89417999999999997</v>
      </c>
      <c r="G71" s="6">
        <v>0.43523699999999999</v>
      </c>
      <c r="I71" t="s">
        <v>0</v>
      </c>
      <c r="J71" s="6">
        <v>0.53915299999999999</v>
      </c>
      <c r="K71" s="10">
        <v>0.92920400000000003</v>
      </c>
      <c r="L71" s="6">
        <v>0.379747</v>
      </c>
      <c r="M71" s="6">
        <v>0.90816699999999995</v>
      </c>
      <c r="N71" s="6">
        <v>0.43338900000000002</v>
      </c>
      <c r="P71" t="s">
        <v>0</v>
      </c>
      <c r="Q71" s="6">
        <v>0.55743200000000004</v>
      </c>
      <c r="R71" s="6">
        <v>0.9375</v>
      </c>
      <c r="S71" s="6">
        <v>0.39663500000000002</v>
      </c>
      <c r="T71" s="6">
        <v>0.91441300000000003</v>
      </c>
      <c r="U71" s="6">
        <v>0.45696900000000001</v>
      </c>
      <c r="W71" t="s">
        <v>0</v>
      </c>
      <c r="X71" s="6">
        <v>0.56264800000000004</v>
      </c>
      <c r="Y71" s="6">
        <v>0.93700799999999995</v>
      </c>
      <c r="Z71" s="6">
        <v>0.40202700000000002</v>
      </c>
      <c r="AA71" s="6">
        <v>0.91513100000000003</v>
      </c>
      <c r="AB71" s="6">
        <v>0.46263599999999999</v>
      </c>
      <c r="AE71" t="s">
        <v>6</v>
      </c>
      <c r="AF71" t="s">
        <v>6</v>
      </c>
      <c r="AG71" s="6">
        <v>0.89007099999999995</v>
      </c>
      <c r="AH71" s="6">
        <v>0.827434</v>
      </c>
      <c r="AI71" s="6">
        <v>0.73863599999999996</v>
      </c>
      <c r="AJ71" s="6">
        <v>0.81102399999999997</v>
      </c>
      <c r="AK71" s="6"/>
      <c r="AL71" s="6"/>
      <c r="AN71" t="s">
        <v>3</v>
      </c>
      <c r="AO71" t="s">
        <v>105</v>
      </c>
      <c r="AP71" s="6">
        <v>0.41805199999999998</v>
      </c>
      <c r="AQ71" s="6">
        <v>0.385965</v>
      </c>
      <c r="AR71" s="6">
        <v>0.389513</v>
      </c>
      <c r="AS71" s="6">
        <v>0.38297900000000001</v>
      </c>
    </row>
    <row r="72" spans="1:45" x14ac:dyDescent="0.25">
      <c r="B72" t="s">
        <v>9</v>
      </c>
      <c r="C72" s="6">
        <v>0.54269000000000001</v>
      </c>
      <c r="D72" s="6">
        <v>0.82269499999999995</v>
      </c>
      <c r="E72" s="6">
        <v>0.404887</v>
      </c>
      <c r="F72" s="6">
        <v>0.87697000000000003</v>
      </c>
      <c r="G72" s="6">
        <v>0.429863</v>
      </c>
      <c r="I72" t="s">
        <v>9</v>
      </c>
      <c r="J72" s="6">
        <v>0.55524099999999998</v>
      </c>
      <c r="K72" s="6">
        <v>0.86725699999999994</v>
      </c>
      <c r="L72" s="6">
        <v>0.408333</v>
      </c>
      <c r="M72" s="6">
        <v>0.90182499999999999</v>
      </c>
      <c r="N72" s="6">
        <v>0.458422</v>
      </c>
      <c r="P72" t="s">
        <v>9</v>
      </c>
      <c r="Q72" s="6">
        <v>0.56633699999999998</v>
      </c>
      <c r="R72" s="6">
        <v>0.8125</v>
      </c>
      <c r="S72" s="6">
        <v>0.43464999999999998</v>
      </c>
      <c r="T72" s="6">
        <v>0.90393000000000001</v>
      </c>
      <c r="U72" s="6">
        <v>0.47655500000000001</v>
      </c>
      <c r="W72" t="s">
        <v>9</v>
      </c>
      <c r="X72" s="6">
        <v>0.60182400000000003</v>
      </c>
      <c r="Y72" s="6">
        <v>0.779528</v>
      </c>
      <c r="Z72" s="6">
        <v>0.49009900000000001</v>
      </c>
      <c r="AA72" s="6">
        <v>0.91345699999999996</v>
      </c>
      <c r="AB72" s="6">
        <v>0.52411099999999999</v>
      </c>
      <c r="AE72" t="s">
        <v>0</v>
      </c>
      <c r="AF72" t="s">
        <v>136</v>
      </c>
      <c r="AG72" s="6">
        <v>0.89007099999999995</v>
      </c>
      <c r="AH72" s="6">
        <v>0.92920400000000003</v>
      </c>
      <c r="AI72" s="6">
        <v>0.9375</v>
      </c>
      <c r="AJ72" s="6">
        <v>0.93700799999999995</v>
      </c>
      <c r="AK72" s="6"/>
      <c r="AL72" s="6"/>
      <c r="AN72" t="s">
        <v>6</v>
      </c>
      <c r="AO72" t="s">
        <v>6</v>
      </c>
      <c r="AP72" s="6">
        <v>0.62986200000000003</v>
      </c>
      <c r="AQ72" s="6">
        <v>0.60225399999999996</v>
      </c>
      <c r="AR72" s="6">
        <v>0.55793999999999999</v>
      </c>
      <c r="AS72" s="6">
        <v>0.68666700000000003</v>
      </c>
    </row>
    <row r="73" spans="1:45" x14ac:dyDescent="0.25">
      <c r="B73" t="s">
        <v>45</v>
      </c>
      <c r="C73" s="6">
        <v>0.61794899999999997</v>
      </c>
      <c r="D73" s="10">
        <v>0.85460999999999998</v>
      </c>
      <c r="E73" s="6">
        <v>0.48393599999999998</v>
      </c>
      <c r="F73" s="6">
        <v>0.84837399999999996</v>
      </c>
      <c r="G73" s="6">
        <v>0.52918600000000005</v>
      </c>
      <c r="I73" t="s">
        <v>45</v>
      </c>
      <c r="J73" s="6">
        <v>0.58576099999999998</v>
      </c>
      <c r="K73" s="6">
        <v>0.80088499999999996</v>
      </c>
      <c r="L73" s="6">
        <v>0.46173500000000001</v>
      </c>
      <c r="M73" s="6">
        <v>0.82977900000000004</v>
      </c>
      <c r="N73" s="6">
        <v>0.50284099999999998</v>
      </c>
      <c r="P73" t="s">
        <v>45</v>
      </c>
      <c r="Q73" s="6">
        <v>0.62707800000000002</v>
      </c>
      <c r="R73" s="6">
        <v>0.75</v>
      </c>
      <c r="S73" s="6">
        <v>0.53877600000000003</v>
      </c>
      <c r="T73" s="6">
        <v>0.82633500000000004</v>
      </c>
      <c r="U73" s="6">
        <v>0.55960399999999999</v>
      </c>
      <c r="W73" t="s">
        <v>45</v>
      </c>
      <c r="X73" s="6">
        <v>0.66181800000000002</v>
      </c>
      <c r="Y73" s="6">
        <v>0.71653500000000003</v>
      </c>
      <c r="Z73" s="6">
        <v>0.61486499999999999</v>
      </c>
      <c r="AA73" s="6">
        <v>0.823847</v>
      </c>
      <c r="AB73" s="6">
        <v>0.605325</v>
      </c>
      <c r="AE73" t="s">
        <v>9</v>
      </c>
      <c r="AF73" t="s">
        <v>137</v>
      </c>
      <c r="AG73" s="6">
        <v>0.82269499999999995</v>
      </c>
      <c r="AH73" s="6">
        <v>0.86725699999999994</v>
      </c>
      <c r="AI73" s="6">
        <v>0.8125</v>
      </c>
      <c r="AJ73" s="6">
        <v>0.779528</v>
      </c>
      <c r="AK73" s="6"/>
      <c r="AL73" s="6"/>
      <c r="AN73" t="s">
        <v>0</v>
      </c>
      <c r="AO73" t="s">
        <v>136</v>
      </c>
      <c r="AP73" s="6">
        <v>0.55043900000000001</v>
      </c>
      <c r="AQ73" s="6">
        <v>0.53915299999999999</v>
      </c>
      <c r="AR73" s="6">
        <v>0.55743200000000004</v>
      </c>
      <c r="AS73" s="6">
        <v>0.56264800000000004</v>
      </c>
    </row>
    <row r="74" spans="1:45" x14ac:dyDescent="0.25">
      <c r="B74" t="s">
        <v>5</v>
      </c>
      <c r="C74" s="11">
        <v>0.64</v>
      </c>
      <c r="D74" s="6">
        <v>0.85106400000000004</v>
      </c>
      <c r="E74" s="6">
        <v>0.51282099999999997</v>
      </c>
      <c r="F74" s="6">
        <v>0.90755699999999995</v>
      </c>
      <c r="G74" s="6">
        <v>0.55868300000000004</v>
      </c>
      <c r="I74" t="s">
        <v>5</v>
      </c>
      <c r="J74" s="6">
        <v>0.59187000000000001</v>
      </c>
      <c r="K74" s="6">
        <v>0.80530999999999997</v>
      </c>
      <c r="L74" s="6">
        <v>0.467866</v>
      </c>
      <c r="M74" s="6">
        <v>0.90089900000000001</v>
      </c>
      <c r="N74" s="6">
        <v>0.51044900000000004</v>
      </c>
      <c r="P74" t="s">
        <v>5</v>
      </c>
      <c r="Q74" s="6">
        <v>0.60827299999999995</v>
      </c>
      <c r="R74" s="6">
        <v>0.71022700000000005</v>
      </c>
      <c r="S74" s="6">
        <v>0.53191500000000003</v>
      </c>
      <c r="T74" s="6">
        <v>0.90858899999999998</v>
      </c>
      <c r="U74" s="6">
        <v>0.53885400000000006</v>
      </c>
      <c r="W74" t="s">
        <v>5</v>
      </c>
      <c r="X74" s="6">
        <v>0.647482</v>
      </c>
      <c r="Y74" s="6">
        <v>0.70866099999999999</v>
      </c>
      <c r="Z74" s="6">
        <v>0.59602599999999994</v>
      </c>
      <c r="AA74" s="6">
        <v>0.92247199999999996</v>
      </c>
      <c r="AB74" s="6">
        <v>0.58795600000000003</v>
      </c>
      <c r="AE74" t="s">
        <v>45</v>
      </c>
      <c r="AF74" t="s">
        <v>131</v>
      </c>
      <c r="AG74" s="6">
        <v>0.85460999999999998</v>
      </c>
      <c r="AH74" s="6">
        <v>0.80088499999999996</v>
      </c>
      <c r="AI74" s="6">
        <v>0.75</v>
      </c>
      <c r="AJ74" s="6">
        <v>0.71653500000000003</v>
      </c>
      <c r="AK74" s="6"/>
      <c r="AL74" s="6"/>
      <c r="AN74" t="s">
        <v>9</v>
      </c>
      <c r="AO74" t="s">
        <v>137</v>
      </c>
      <c r="AP74" s="6">
        <v>0.54269000000000001</v>
      </c>
      <c r="AQ74" s="6">
        <v>0.55524099999999998</v>
      </c>
      <c r="AR74" s="6">
        <v>0.56633699999999998</v>
      </c>
      <c r="AS74" s="6">
        <v>0.60182400000000003</v>
      </c>
    </row>
    <row r="75" spans="1:45" x14ac:dyDescent="0.25">
      <c r="B75" t="s">
        <v>8</v>
      </c>
      <c r="C75" s="10">
        <v>0.65638099999999999</v>
      </c>
      <c r="D75" s="6">
        <v>0.82978700000000005</v>
      </c>
      <c r="E75" s="6">
        <v>0.54292300000000004</v>
      </c>
      <c r="F75" s="6">
        <v>0.91754599999999997</v>
      </c>
      <c r="G75" s="6">
        <v>0.58171899999999999</v>
      </c>
      <c r="I75" t="s">
        <v>8</v>
      </c>
      <c r="J75" s="6">
        <v>0.66328299999999996</v>
      </c>
      <c r="K75" s="6">
        <v>0.86725699999999994</v>
      </c>
      <c r="L75" s="6">
        <v>0.53698599999999996</v>
      </c>
      <c r="M75" s="6">
        <v>0.93744899999999998</v>
      </c>
      <c r="N75" s="6">
        <v>0.598001</v>
      </c>
      <c r="P75" t="s">
        <v>8</v>
      </c>
      <c r="Q75" s="6">
        <v>0.61581900000000001</v>
      </c>
      <c r="R75" s="6">
        <v>0.61931800000000004</v>
      </c>
      <c r="S75" s="6">
        <v>0.61236000000000002</v>
      </c>
      <c r="T75" s="6">
        <v>0.92826299999999995</v>
      </c>
      <c r="U75" s="6">
        <v>0.55720099999999995</v>
      </c>
      <c r="W75" t="s">
        <v>8</v>
      </c>
      <c r="X75" s="6">
        <v>0.640351</v>
      </c>
      <c r="Y75" s="6">
        <v>0.57480299999999995</v>
      </c>
      <c r="Z75" s="6">
        <v>0.72277199999999997</v>
      </c>
      <c r="AA75" s="6">
        <v>0.93965600000000005</v>
      </c>
      <c r="AB75" s="6">
        <v>0.59231800000000001</v>
      </c>
      <c r="AE75" t="s">
        <v>5</v>
      </c>
      <c r="AF75" t="s">
        <v>132</v>
      </c>
      <c r="AG75" s="6">
        <v>0.85106400000000004</v>
      </c>
      <c r="AH75" s="6">
        <v>0.80530999999999997</v>
      </c>
      <c r="AI75" s="6">
        <v>0.71022700000000005</v>
      </c>
      <c r="AJ75" s="10">
        <v>0.70866099999999999</v>
      </c>
      <c r="AK75" s="6"/>
      <c r="AL75" s="6"/>
      <c r="AN75" t="s">
        <v>45</v>
      </c>
      <c r="AO75" t="s">
        <v>131</v>
      </c>
      <c r="AP75" s="6">
        <v>0.61794899999999997</v>
      </c>
      <c r="AQ75" s="6">
        <v>0.58576099999999998</v>
      </c>
      <c r="AR75" s="6">
        <v>0.62707800000000002</v>
      </c>
      <c r="AS75" s="6">
        <v>0.66181800000000002</v>
      </c>
    </row>
    <row r="76" spans="1:45" x14ac:dyDescent="0.25">
      <c r="B76" t="s">
        <v>46</v>
      </c>
      <c r="C76" s="6">
        <v>0.44137900000000002</v>
      </c>
      <c r="D76" s="6">
        <v>0.34042600000000001</v>
      </c>
      <c r="E76" s="6">
        <v>0.62745099999999998</v>
      </c>
      <c r="F76" s="6">
        <v>0.73783299999999996</v>
      </c>
      <c r="G76" s="6">
        <v>0.376637</v>
      </c>
      <c r="I76" t="s">
        <v>46</v>
      </c>
      <c r="J76" s="6">
        <v>0.53125</v>
      </c>
      <c r="K76" s="6">
        <v>0.45132699999999998</v>
      </c>
      <c r="L76" s="6">
        <v>0.64556999999999998</v>
      </c>
      <c r="M76" s="6">
        <v>0.78891199999999995</v>
      </c>
      <c r="N76" s="6">
        <v>0.474383</v>
      </c>
      <c r="P76" t="s">
        <v>46</v>
      </c>
      <c r="Q76" s="6">
        <v>0.60726100000000005</v>
      </c>
      <c r="R76" s="6">
        <v>0.52272700000000005</v>
      </c>
      <c r="S76" s="6">
        <v>0.72440899999999997</v>
      </c>
      <c r="T76" s="6">
        <v>0.82860599999999995</v>
      </c>
      <c r="U76" s="6">
        <v>0.55854599999999999</v>
      </c>
      <c r="W76" t="s">
        <v>46</v>
      </c>
      <c r="X76" s="6">
        <v>0.62200999999999995</v>
      </c>
      <c r="Y76" s="6">
        <v>0.51181100000000002</v>
      </c>
      <c r="Z76" s="6">
        <v>0.79268300000000003</v>
      </c>
      <c r="AA76" s="6">
        <v>0.83984300000000001</v>
      </c>
      <c r="AB76" s="6">
        <v>0.57796999999999998</v>
      </c>
      <c r="AE76" t="s">
        <v>8</v>
      </c>
      <c r="AF76" t="s">
        <v>133</v>
      </c>
      <c r="AG76" s="6">
        <v>0.82978700000000005</v>
      </c>
      <c r="AH76" s="6">
        <v>0.86725699999999994</v>
      </c>
      <c r="AI76" s="6">
        <v>0.61931800000000004</v>
      </c>
      <c r="AJ76" s="10">
        <v>0.57480299999999995</v>
      </c>
      <c r="AK76" s="6"/>
      <c r="AL76" s="6"/>
      <c r="AN76" t="s">
        <v>5</v>
      </c>
      <c r="AO76" t="s">
        <v>132</v>
      </c>
      <c r="AP76" s="6">
        <v>0.64</v>
      </c>
      <c r="AQ76" s="6">
        <v>0.59187000000000001</v>
      </c>
      <c r="AR76" s="6">
        <v>0.60827299999999995</v>
      </c>
      <c r="AS76" s="10">
        <v>0.647482</v>
      </c>
    </row>
    <row r="77" spans="1:45" x14ac:dyDescent="0.25">
      <c r="B77" t="s">
        <v>47</v>
      </c>
      <c r="C77" s="6">
        <v>0.39802999999999999</v>
      </c>
      <c r="D77" s="6">
        <v>0.71631199999999995</v>
      </c>
      <c r="E77" s="6">
        <v>0.27557999999999999</v>
      </c>
      <c r="F77" s="6">
        <v>0.70757800000000004</v>
      </c>
      <c r="G77" s="6">
        <v>0.23486699999999999</v>
      </c>
      <c r="I77" t="s">
        <v>47</v>
      </c>
      <c r="J77" s="6">
        <v>0.39262200000000003</v>
      </c>
      <c r="K77" s="6">
        <v>0.65929199999999999</v>
      </c>
      <c r="L77" s="6">
        <v>0.27955000000000002</v>
      </c>
      <c r="M77" s="6">
        <v>0.69691499999999995</v>
      </c>
      <c r="N77" s="6">
        <v>0.25507099999999999</v>
      </c>
      <c r="P77" t="s">
        <v>47</v>
      </c>
      <c r="Q77" s="6">
        <v>0.33962300000000001</v>
      </c>
      <c r="R77" s="6">
        <v>0.5625</v>
      </c>
      <c r="S77" s="6">
        <v>0.24324299999999999</v>
      </c>
      <c r="T77" s="6">
        <v>0.64758800000000005</v>
      </c>
      <c r="U77" s="6">
        <v>0.190916</v>
      </c>
      <c r="W77" t="s">
        <v>47</v>
      </c>
      <c r="X77" s="6">
        <v>0.39787800000000001</v>
      </c>
      <c r="Y77" s="6">
        <v>0.59055100000000005</v>
      </c>
      <c r="Z77" s="6">
        <v>0.3</v>
      </c>
      <c r="AA77" s="6">
        <v>0.68496299999999999</v>
      </c>
      <c r="AB77" s="6">
        <v>0.26894000000000001</v>
      </c>
      <c r="AE77" t="s">
        <v>46</v>
      </c>
      <c r="AF77" t="s">
        <v>103</v>
      </c>
      <c r="AG77" s="6">
        <v>0.34042600000000001</v>
      </c>
      <c r="AH77" s="6">
        <v>0.45132699999999998</v>
      </c>
      <c r="AI77" s="6">
        <v>0.52272700000000005</v>
      </c>
      <c r="AJ77" s="10">
        <v>0.51181100000000002</v>
      </c>
      <c r="AK77" s="6"/>
      <c r="AL77" s="6"/>
      <c r="AN77" t="s">
        <v>8</v>
      </c>
      <c r="AO77" t="s">
        <v>133</v>
      </c>
      <c r="AP77" s="6">
        <v>0.65638099999999999</v>
      </c>
      <c r="AQ77" s="6">
        <v>0.66328299999999996</v>
      </c>
      <c r="AR77" s="6">
        <v>0.61581900000000001</v>
      </c>
      <c r="AS77" s="10">
        <v>0.640351</v>
      </c>
    </row>
    <row r="78" spans="1:45" x14ac:dyDescent="0.25">
      <c r="B78" t="s">
        <v>10</v>
      </c>
      <c r="C78" s="6">
        <v>0.63434900000000005</v>
      </c>
      <c r="D78" s="6">
        <v>0.81205700000000003</v>
      </c>
      <c r="E78" s="6">
        <v>0.520455</v>
      </c>
      <c r="F78" s="6">
        <v>0.841225</v>
      </c>
      <c r="G78" s="6">
        <v>0.55410899999999996</v>
      </c>
      <c r="I78" t="s">
        <v>10</v>
      </c>
      <c r="J78" s="6">
        <v>0.65661599999999998</v>
      </c>
      <c r="K78" s="6">
        <v>0.86725699999999994</v>
      </c>
      <c r="L78" s="6">
        <v>0.52830200000000005</v>
      </c>
      <c r="M78" s="6">
        <v>0.87502100000000005</v>
      </c>
      <c r="N78" s="6">
        <v>0.58954700000000004</v>
      </c>
      <c r="P78" t="s">
        <v>10</v>
      </c>
      <c r="Q78" s="6">
        <v>0.70183499999999999</v>
      </c>
      <c r="R78" s="6">
        <v>0.86931800000000004</v>
      </c>
      <c r="S78" s="6">
        <v>0.58846200000000004</v>
      </c>
      <c r="T78" s="6">
        <v>0.88857799999999998</v>
      </c>
      <c r="U78" s="6">
        <v>0.64630500000000002</v>
      </c>
      <c r="W78" t="s">
        <v>10</v>
      </c>
      <c r="X78" s="6">
        <v>0.75172399999999995</v>
      </c>
      <c r="Y78" s="6">
        <v>0.85826800000000003</v>
      </c>
      <c r="Z78" s="6">
        <v>0.66871199999999997</v>
      </c>
      <c r="AA78" s="6">
        <v>0.89652500000000002</v>
      </c>
      <c r="AB78" s="6">
        <v>0.70808499999999996</v>
      </c>
      <c r="AE78" t="s">
        <v>47</v>
      </c>
      <c r="AF78" t="s">
        <v>134</v>
      </c>
      <c r="AG78" s="6">
        <v>0.71631199999999995</v>
      </c>
      <c r="AH78" s="6">
        <v>0.65929199999999999</v>
      </c>
      <c r="AI78" s="6">
        <v>0.5625</v>
      </c>
      <c r="AJ78" s="6">
        <v>0.59055100000000005</v>
      </c>
      <c r="AK78" s="6"/>
      <c r="AL78" s="6"/>
      <c r="AN78" t="s">
        <v>46</v>
      </c>
      <c r="AO78" t="s">
        <v>103</v>
      </c>
      <c r="AP78" s="6">
        <v>0.44137900000000002</v>
      </c>
      <c r="AQ78" s="6">
        <v>0.53125</v>
      </c>
      <c r="AR78" s="6">
        <v>0.60726100000000005</v>
      </c>
      <c r="AS78" s="10">
        <v>0.62200999999999995</v>
      </c>
    </row>
    <row r="79" spans="1:45" x14ac:dyDescent="0.25">
      <c r="B79" t="s">
        <v>7</v>
      </c>
      <c r="C79" s="11">
        <v>0.63434900000000005</v>
      </c>
      <c r="D79" s="6">
        <v>0.81205700000000003</v>
      </c>
      <c r="E79" s="6">
        <v>0.520455</v>
      </c>
      <c r="F79" s="6">
        <v>0.841225</v>
      </c>
      <c r="G79" s="6">
        <v>0.55410899999999996</v>
      </c>
      <c r="I79" t="s">
        <v>7</v>
      </c>
      <c r="J79" s="10">
        <v>0.65661599999999998</v>
      </c>
      <c r="K79" s="6">
        <v>0.86725699999999994</v>
      </c>
      <c r="L79" s="6">
        <v>0.52830200000000005</v>
      </c>
      <c r="M79" s="6">
        <v>0.87502100000000005</v>
      </c>
      <c r="N79" s="6">
        <v>0.58954700000000004</v>
      </c>
      <c r="P79" t="s">
        <v>7</v>
      </c>
      <c r="Q79" s="10">
        <v>0.698851</v>
      </c>
      <c r="R79" s="6">
        <v>0.86363599999999996</v>
      </c>
      <c r="S79" s="6">
        <v>0.58687299999999998</v>
      </c>
      <c r="T79" s="6">
        <v>0.885737</v>
      </c>
      <c r="U79" s="6">
        <v>0.64286799999999999</v>
      </c>
      <c r="W79" t="s">
        <v>7</v>
      </c>
      <c r="X79" s="10">
        <v>0.75172399999999995</v>
      </c>
      <c r="Y79" s="6">
        <v>0.85826800000000003</v>
      </c>
      <c r="Z79" s="6">
        <v>0.66871199999999997</v>
      </c>
      <c r="AA79" s="6">
        <v>0.89652500000000002</v>
      </c>
      <c r="AB79" s="6">
        <v>0.70808499999999996</v>
      </c>
      <c r="AE79" t="s">
        <v>10</v>
      </c>
      <c r="AF79" t="s">
        <v>10</v>
      </c>
      <c r="AG79" s="6">
        <v>0.81205700000000003</v>
      </c>
      <c r="AH79" s="6">
        <v>0.86725699999999994</v>
      </c>
      <c r="AI79" s="6">
        <v>0.86931800000000004</v>
      </c>
      <c r="AJ79" s="6">
        <v>0.85826800000000003</v>
      </c>
      <c r="AK79" s="6"/>
      <c r="AL79" s="6"/>
      <c r="AN79" t="s">
        <v>47</v>
      </c>
      <c r="AO79" t="s">
        <v>134</v>
      </c>
      <c r="AP79" s="6">
        <v>0.39802999999999999</v>
      </c>
      <c r="AQ79" s="6">
        <v>0.39262200000000003</v>
      </c>
      <c r="AR79" s="6">
        <v>0.33962300000000001</v>
      </c>
      <c r="AS79" s="6">
        <v>0.39787800000000001</v>
      </c>
    </row>
    <row r="80" spans="1:45" x14ac:dyDescent="0.25">
      <c r="B80" t="s">
        <v>4</v>
      </c>
      <c r="C80" s="10">
        <v>0.69459000000000004</v>
      </c>
      <c r="D80" s="6">
        <v>0.70567400000000002</v>
      </c>
      <c r="E80" s="6">
        <v>0.68384900000000004</v>
      </c>
      <c r="F80" s="6">
        <v>0.94681599999999999</v>
      </c>
      <c r="G80" s="6">
        <v>0.64071</v>
      </c>
      <c r="I80" t="s">
        <v>4</v>
      </c>
      <c r="J80" s="10">
        <v>0.71487599999999996</v>
      </c>
      <c r="K80" s="6">
        <v>0.76548700000000003</v>
      </c>
      <c r="L80" s="6">
        <v>0.670543</v>
      </c>
      <c r="M80" s="6">
        <v>0.95604100000000003</v>
      </c>
      <c r="N80" s="6">
        <v>0.66839700000000002</v>
      </c>
      <c r="P80" t="s">
        <v>4</v>
      </c>
      <c r="Q80" s="10">
        <v>0.72364700000000004</v>
      </c>
      <c r="R80" s="6">
        <v>0.72159099999999998</v>
      </c>
      <c r="S80" s="6">
        <v>0.72571399999999997</v>
      </c>
      <c r="T80" s="6">
        <v>0.96039099999999999</v>
      </c>
      <c r="U80" s="6">
        <v>0.68189100000000002</v>
      </c>
      <c r="W80" t="s">
        <v>4</v>
      </c>
      <c r="X80" s="10">
        <v>0.75423700000000005</v>
      </c>
      <c r="Y80" s="6">
        <v>0.70078700000000005</v>
      </c>
      <c r="Z80" s="6">
        <v>0.81651399999999996</v>
      </c>
      <c r="AA80" s="6">
        <v>0.96562300000000001</v>
      </c>
      <c r="AB80" s="6">
        <v>0.71982000000000002</v>
      </c>
      <c r="AE80" t="s">
        <v>7</v>
      </c>
      <c r="AF80" t="s">
        <v>7</v>
      </c>
      <c r="AG80" s="6">
        <v>0.81205700000000003</v>
      </c>
      <c r="AH80" s="6">
        <v>0.86725699999999994</v>
      </c>
      <c r="AI80" s="6">
        <v>0.86363599999999996</v>
      </c>
      <c r="AJ80" s="6">
        <v>0.85826800000000003</v>
      </c>
      <c r="AK80" s="6"/>
      <c r="AL80" s="6"/>
      <c r="AN80" t="s">
        <v>10</v>
      </c>
      <c r="AO80" t="s">
        <v>10</v>
      </c>
      <c r="AP80" s="6">
        <v>0.63434900000000005</v>
      </c>
      <c r="AQ80" s="6">
        <v>0.65661599999999998</v>
      </c>
      <c r="AR80" s="6">
        <v>0.70183499999999999</v>
      </c>
      <c r="AS80" s="6">
        <v>0.75172399999999995</v>
      </c>
    </row>
    <row r="81" spans="1:45" x14ac:dyDescent="0.25">
      <c r="B81" t="s">
        <v>1</v>
      </c>
      <c r="C81" s="10">
        <v>0.64438499999999999</v>
      </c>
      <c r="D81" s="10">
        <v>0.85460999999999998</v>
      </c>
      <c r="E81" s="6">
        <v>0.51716700000000004</v>
      </c>
      <c r="F81" s="6">
        <v>0.89838700000000005</v>
      </c>
      <c r="G81" s="6">
        <v>0.56421699999999997</v>
      </c>
      <c r="I81" t="s">
        <v>1</v>
      </c>
      <c r="J81" s="6">
        <v>0.59531800000000001</v>
      </c>
      <c r="K81" s="6">
        <v>0.78761099999999995</v>
      </c>
      <c r="L81" s="6">
        <v>0.478495</v>
      </c>
      <c r="M81" s="6">
        <v>0.89792499999999997</v>
      </c>
      <c r="N81" s="6">
        <v>0.51617900000000005</v>
      </c>
      <c r="P81" t="s">
        <v>1</v>
      </c>
      <c r="Q81" s="6">
        <v>0.61605200000000004</v>
      </c>
      <c r="R81" s="6">
        <v>0.80681800000000004</v>
      </c>
      <c r="S81" s="6">
        <v>0.49824600000000002</v>
      </c>
      <c r="T81" s="6">
        <v>0.90751800000000005</v>
      </c>
      <c r="U81" s="6">
        <v>0.54141099999999998</v>
      </c>
      <c r="W81" t="s">
        <v>1</v>
      </c>
      <c r="X81" s="10">
        <v>0.69736799999999999</v>
      </c>
      <c r="Y81" s="6">
        <v>0.834646</v>
      </c>
      <c r="Z81" s="6">
        <v>0.59887000000000001</v>
      </c>
      <c r="AA81" s="6">
        <v>0.882517</v>
      </c>
      <c r="AB81" s="6">
        <v>0.64191699999999996</v>
      </c>
      <c r="AE81" t="s">
        <v>4</v>
      </c>
      <c r="AF81" t="s">
        <v>135</v>
      </c>
      <c r="AG81" s="6">
        <v>0.70567400000000002</v>
      </c>
      <c r="AH81" s="6">
        <v>0.76548700000000003</v>
      </c>
      <c r="AI81" s="6">
        <v>0.72159099999999998</v>
      </c>
      <c r="AJ81" s="10">
        <v>0.70078700000000005</v>
      </c>
      <c r="AK81" s="6"/>
      <c r="AL81" s="6"/>
      <c r="AN81" t="s">
        <v>7</v>
      </c>
      <c r="AO81" t="s">
        <v>7</v>
      </c>
      <c r="AP81" s="6">
        <v>0.63434900000000005</v>
      </c>
      <c r="AQ81" s="6">
        <v>0.65661599999999998</v>
      </c>
      <c r="AR81" s="6">
        <v>0.698851</v>
      </c>
      <c r="AS81" s="6">
        <v>0.75172399999999995</v>
      </c>
    </row>
    <row r="82" spans="1:45" x14ac:dyDescent="0.25">
      <c r="B82" s="2" t="s">
        <v>96</v>
      </c>
      <c r="C82" s="9">
        <f>AVERAGE(C68:C81)</f>
        <v>0.53588964285714291</v>
      </c>
      <c r="D82" s="9">
        <f>AVERAGE(D68:D81)</f>
        <v>0.69224935714285707</v>
      </c>
      <c r="E82" s="9">
        <f t="shared" ref="E82:G82" si="2">AVERAGE(E68:E81)</f>
        <v>0.47202928571428571</v>
      </c>
      <c r="F82" s="9">
        <f t="shared" si="2"/>
        <v>0.81823400000000002</v>
      </c>
      <c r="G82" s="9">
        <f t="shared" si="2"/>
        <v>0.45407914285714296</v>
      </c>
      <c r="H82" s="2"/>
      <c r="I82" s="2"/>
      <c r="J82" s="22">
        <f>AVERAGE(J68:J81)</f>
        <v>0.53363035714285711</v>
      </c>
      <c r="K82" s="22">
        <f>AVERAGE(K68:K81)</f>
        <v>0.69911521428571433</v>
      </c>
      <c r="L82" s="22">
        <f>AVERAGE(L68:L81)</f>
        <v>0.45912950000000002</v>
      </c>
      <c r="M82" s="22">
        <f>AVERAGE(M68:M81)</f>
        <v>0.82823392857142863</v>
      </c>
      <c r="N82" s="22">
        <f>AVERAGE(N68:N81)</f>
        <v>0.46031692857142847</v>
      </c>
      <c r="O82" s="2"/>
      <c r="P82" s="2"/>
      <c r="Q82" s="22">
        <f>AVERAGE(Q68:Q81)</f>
        <v>0.5435472142857144</v>
      </c>
      <c r="R82" s="22">
        <f t="shared" ref="R82:U82" si="3">AVERAGE(R68:R81)</f>
        <v>0.6578732857142856</v>
      </c>
      <c r="S82" s="22">
        <f t="shared" si="3"/>
        <v>0.49292771428571419</v>
      </c>
      <c r="T82" s="22">
        <f t="shared" si="3"/>
        <v>0.82550792857142863</v>
      </c>
      <c r="U82" s="22">
        <f t="shared" si="3"/>
        <v>0.47512671428571435</v>
      </c>
      <c r="V82" s="2"/>
      <c r="W82" s="2"/>
      <c r="X82" s="22">
        <f>AVERAGE(X68:X81)</f>
        <v>0.58276499999999998</v>
      </c>
      <c r="Y82" s="22">
        <f t="shared" ref="Y82:AB82" si="4">AVERAGE(Y68:Y81)</f>
        <v>0.6546682142857142</v>
      </c>
      <c r="Z82" s="22">
        <f t="shared" si="4"/>
        <v>0.56120142857142852</v>
      </c>
      <c r="AA82" s="22">
        <f t="shared" si="4"/>
        <v>0.83633185714285729</v>
      </c>
      <c r="AB82" s="22">
        <f t="shared" si="4"/>
        <v>0.52512628571428566</v>
      </c>
      <c r="AE82" t="s">
        <v>1</v>
      </c>
      <c r="AF82" t="s">
        <v>1</v>
      </c>
      <c r="AG82" s="6">
        <v>0.85460999999999998</v>
      </c>
      <c r="AH82" s="6">
        <v>0.78761099999999995</v>
      </c>
      <c r="AI82" s="6">
        <v>0.80681800000000004</v>
      </c>
      <c r="AJ82" s="6">
        <v>0.834646</v>
      </c>
      <c r="AK82" s="6"/>
      <c r="AL82" s="6"/>
      <c r="AN82" t="s">
        <v>4</v>
      </c>
      <c r="AO82" t="s">
        <v>135</v>
      </c>
      <c r="AP82" s="6">
        <v>0.69459000000000004</v>
      </c>
      <c r="AQ82" s="6">
        <v>0.71487599999999996</v>
      </c>
      <c r="AR82" s="6">
        <v>0.72364700000000004</v>
      </c>
      <c r="AS82" s="10">
        <v>0.75423700000000005</v>
      </c>
    </row>
    <row r="83" spans="1:45" x14ac:dyDescent="0.25">
      <c r="C83" s="6"/>
      <c r="D83" s="6"/>
      <c r="E83" s="6"/>
      <c r="F83" s="6"/>
      <c r="G83" s="6"/>
      <c r="L83" s="6"/>
      <c r="M83" s="6"/>
      <c r="N83" s="6"/>
      <c r="P83" s="6"/>
      <c r="Q83" s="11"/>
      <c r="AG83" s="6"/>
      <c r="AH83" s="6"/>
      <c r="AI83" s="6"/>
      <c r="AJ83" s="6"/>
      <c r="AN83" t="s">
        <v>1</v>
      </c>
      <c r="AO83" t="s">
        <v>1</v>
      </c>
      <c r="AP83" s="6">
        <v>0.64438499999999999</v>
      </c>
      <c r="AQ83" s="6">
        <v>0.59531800000000001</v>
      </c>
      <c r="AR83" s="6">
        <v>0.61605200000000004</v>
      </c>
      <c r="AS83" s="6">
        <v>0.69736799999999999</v>
      </c>
    </row>
    <row r="84" spans="1:45" x14ac:dyDescent="0.25">
      <c r="C84" s="6"/>
      <c r="D84" s="6"/>
      <c r="E84" s="6"/>
      <c r="F84" s="6"/>
      <c r="G84" s="6"/>
      <c r="AP84" s="6"/>
      <c r="AQ84" s="6"/>
      <c r="AR84" s="6"/>
      <c r="AS84" s="6"/>
    </row>
    <row r="85" spans="1:45" x14ac:dyDescent="0.25">
      <c r="A85" t="s">
        <v>64</v>
      </c>
      <c r="B85" s="13">
        <v>0.59850923259359645</v>
      </c>
      <c r="F85" s="6"/>
      <c r="G85" s="6"/>
      <c r="I85" s="13">
        <v>0.63865830933423684</v>
      </c>
      <c r="P85" s="13">
        <v>0.71895646281551751</v>
      </c>
      <c r="W85" s="13">
        <v>0.79925461629679828</v>
      </c>
    </row>
    <row r="86" spans="1:45" x14ac:dyDescent="0.25">
      <c r="C86" t="s">
        <v>26</v>
      </c>
      <c r="D86" t="s">
        <v>27</v>
      </c>
      <c r="E86" t="s">
        <v>12</v>
      </c>
      <c r="F86" t="s">
        <v>44</v>
      </c>
      <c r="G86" t="s">
        <v>11</v>
      </c>
      <c r="J86" t="s">
        <v>26</v>
      </c>
      <c r="K86" t="s">
        <v>27</v>
      </c>
      <c r="L86" t="s">
        <v>12</v>
      </c>
      <c r="M86" t="s">
        <v>44</v>
      </c>
      <c r="N86" t="s">
        <v>11</v>
      </c>
      <c r="Q86" t="s">
        <v>26</v>
      </c>
      <c r="R86" t="s">
        <v>27</v>
      </c>
      <c r="S86" t="s">
        <v>12</v>
      </c>
      <c r="T86" t="s">
        <v>44</v>
      </c>
      <c r="U86" t="s">
        <v>11</v>
      </c>
      <c r="X86" t="s">
        <v>26</v>
      </c>
      <c r="Y86" t="s">
        <v>27</v>
      </c>
      <c r="Z86" t="s">
        <v>12</v>
      </c>
      <c r="AA86" t="s">
        <v>44</v>
      </c>
      <c r="AB86" t="s">
        <v>11</v>
      </c>
    </row>
    <row r="87" spans="1:45" x14ac:dyDescent="0.25">
      <c r="B87" t="s">
        <v>2</v>
      </c>
      <c r="C87" s="6">
        <v>0</v>
      </c>
      <c r="D87" s="6">
        <v>0</v>
      </c>
      <c r="E87" s="6">
        <v>0</v>
      </c>
      <c r="F87" s="6">
        <v>0.5</v>
      </c>
      <c r="G87" s="6">
        <v>0</v>
      </c>
      <c r="I87" t="s">
        <v>2</v>
      </c>
      <c r="J87" s="6">
        <v>0</v>
      </c>
      <c r="K87" s="6">
        <v>0</v>
      </c>
      <c r="L87" s="6">
        <v>0</v>
      </c>
      <c r="M87" s="6">
        <v>0.5</v>
      </c>
      <c r="N87" s="6">
        <v>0</v>
      </c>
      <c r="P87" t="s">
        <v>2</v>
      </c>
      <c r="Q87" s="6">
        <v>0</v>
      </c>
      <c r="R87" s="6">
        <v>0</v>
      </c>
      <c r="S87" s="6">
        <v>0</v>
      </c>
      <c r="T87" s="6">
        <v>0.5</v>
      </c>
      <c r="U87" s="6">
        <v>0</v>
      </c>
      <c r="W87" t="s">
        <v>2</v>
      </c>
      <c r="X87" s="6">
        <v>0</v>
      </c>
      <c r="Y87" s="6">
        <v>0</v>
      </c>
      <c r="Z87" s="6">
        <v>0</v>
      </c>
      <c r="AA87" s="6">
        <v>0.5</v>
      </c>
      <c r="AB87" s="6">
        <v>0</v>
      </c>
      <c r="AF87" t="s">
        <v>213</v>
      </c>
    </row>
    <row r="88" spans="1:45" x14ac:dyDescent="0.25">
      <c r="B88" t="s">
        <v>3</v>
      </c>
      <c r="C88" s="6">
        <v>0.13314799999999999</v>
      </c>
      <c r="D88" s="6">
        <v>7.1748999999999993E-2</v>
      </c>
      <c r="E88" s="6">
        <v>0.92307700000000004</v>
      </c>
      <c r="F88" s="6">
        <v>0.53469900000000004</v>
      </c>
      <c r="G88" s="6">
        <v>9.6354999999999996E-2</v>
      </c>
      <c r="I88" t="s">
        <v>3</v>
      </c>
      <c r="J88" s="6">
        <v>0.141287</v>
      </c>
      <c r="K88" s="6">
        <v>7.6400999999999997E-2</v>
      </c>
      <c r="L88" s="6">
        <v>0.9375</v>
      </c>
      <c r="M88" s="6">
        <v>0.53722899999999996</v>
      </c>
      <c r="N88" s="6">
        <v>0.104</v>
      </c>
      <c r="P88" t="s">
        <v>3</v>
      </c>
      <c r="Q88" s="6">
        <v>0.13559299999999999</v>
      </c>
      <c r="R88" s="6">
        <v>7.3022000000000004E-2</v>
      </c>
      <c r="S88" s="6">
        <v>0.94736799999999999</v>
      </c>
      <c r="T88" s="6">
        <v>0.53565399999999996</v>
      </c>
      <c r="U88" s="6">
        <v>9.7195000000000004E-2</v>
      </c>
      <c r="W88" t="s">
        <v>3</v>
      </c>
      <c r="X88" s="6">
        <v>7.1979000000000001E-2</v>
      </c>
      <c r="Y88" s="6">
        <v>3.7433000000000001E-2</v>
      </c>
      <c r="Z88" s="6">
        <v>0.93333299999999997</v>
      </c>
      <c r="AA88" s="6">
        <v>0.5181</v>
      </c>
      <c r="AB88" s="6">
        <v>4.8828000000000003E-2</v>
      </c>
      <c r="AG88" s="5">
        <v>0</v>
      </c>
      <c r="AH88" s="5">
        <v>0.1</v>
      </c>
      <c r="AI88" s="5">
        <v>0.3</v>
      </c>
      <c r="AJ88" s="5">
        <v>0.5</v>
      </c>
      <c r="AO88" t="s">
        <v>216</v>
      </c>
    </row>
    <row r="89" spans="1:45" x14ac:dyDescent="0.25">
      <c r="B89" t="s">
        <v>6</v>
      </c>
      <c r="C89" s="6">
        <v>0.56894900000000004</v>
      </c>
      <c r="D89" s="6">
        <v>0.44095699999999999</v>
      </c>
      <c r="E89" s="11">
        <v>0.80162999999999995</v>
      </c>
      <c r="F89" s="6">
        <v>0.69901999999999997</v>
      </c>
      <c r="G89" s="6">
        <v>0.46095399999999997</v>
      </c>
      <c r="I89" t="s">
        <v>6</v>
      </c>
      <c r="J89" s="6">
        <v>0.55108400000000002</v>
      </c>
      <c r="K89" s="6">
        <v>0.45331100000000002</v>
      </c>
      <c r="L89" s="6">
        <v>0.70263200000000003</v>
      </c>
      <c r="M89" s="6">
        <v>0.76675099999999996</v>
      </c>
      <c r="N89" s="6">
        <v>0.42698000000000003</v>
      </c>
      <c r="P89" t="s">
        <v>6</v>
      </c>
      <c r="Q89" s="6">
        <v>0.54768399999999995</v>
      </c>
      <c r="R89" s="6">
        <v>0.40770800000000001</v>
      </c>
      <c r="S89" s="10">
        <v>0.83402500000000002</v>
      </c>
      <c r="T89" s="6">
        <v>0.86891099999999999</v>
      </c>
      <c r="U89" s="6">
        <v>0.43801699999999999</v>
      </c>
      <c r="W89" t="s">
        <v>6</v>
      </c>
      <c r="X89" s="6">
        <v>0.58552599999999999</v>
      </c>
      <c r="Y89" s="6">
        <v>0.47593600000000003</v>
      </c>
      <c r="Z89" s="6">
        <v>0.76068400000000003</v>
      </c>
      <c r="AA89" s="6">
        <v>0.76929400000000003</v>
      </c>
      <c r="AB89" s="6">
        <v>0.45252300000000001</v>
      </c>
      <c r="AE89" t="s">
        <v>2</v>
      </c>
      <c r="AF89" t="s">
        <v>104</v>
      </c>
      <c r="AG89" s="6">
        <v>0</v>
      </c>
      <c r="AH89" s="6">
        <v>0</v>
      </c>
      <c r="AI89" s="6">
        <v>0</v>
      </c>
      <c r="AJ89" s="6">
        <v>0</v>
      </c>
      <c r="AK89" s="6"/>
      <c r="AL89" s="6"/>
      <c r="AP89" s="5">
        <v>0</v>
      </c>
      <c r="AQ89" s="5">
        <v>0.1</v>
      </c>
      <c r="AR89" s="5">
        <v>0.3</v>
      </c>
      <c r="AS89" s="5">
        <v>0.5</v>
      </c>
    </row>
    <row r="90" spans="1:45" x14ac:dyDescent="0.25">
      <c r="B90" t="s">
        <v>0</v>
      </c>
      <c r="C90" s="10">
        <v>0.66850100000000001</v>
      </c>
      <c r="D90" s="10">
        <v>0.72645700000000002</v>
      </c>
      <c r="E90" s="6">
        <v>0.61910799999999999</v>
      </c>
      <c r="F90" s="6">
        <v>0.86113700000000004</v>
      </c>
      <c r="G90" s="6">
        <v>0.52316099999999999</v>
      </c>
      <c r="I90" t="s">
        <v>0</v>
      </c>
      <c r="J90" s="10">
        <v>0.66715999999999998</v>
      </c>
      <c r="K90" s="10">
        <v>0.76570499999999997</v>
      </c>
      <c r="L90" s="6">
        <v>0.59108799999999995</v>
      </c>
      <c r="M90" s="6">
        <v>0.86040799999999995</v>
      </c>
      <c r="N90" s="6">
        <v>0.51644900000000005</v>
      </c>
      <c r="P90" t="s">
        <v>0</v>
      </c>
      <c r="Q90" s="10">
        <v>0.69788799999999995</v>
      </c>
      <c r="R90" s="10">
        <v>0.770791</v>
      </c>
      <c r="S90" s="6">
        <v>0.63758400000000004</v>
      </c>
      <c r="T90" s="6">
        <v>0.86152799999999996</v>
      </c>
      <c r="U90" s="6">
        <v>0.55224499999999999</v>
      </c>
      <c r="W90" t="s">
        <v>0</v>
      </c>
      <c r="X90" s="10">
        <v>0.680288</v>
      </c>
      <c r="Y90" s="10">
        <v>0.75668400000000002</v>
      </c>
      <c r="Z90" s="6">
        <v>0.61790400000000001</v>
      </c>
      <c r="AA90" s="6">
        <v>0.84769399999999995</v>
      </c>
      <c r="AB90" s="6">
        <v>0.51003799999999999</v>
      </c>
      <c r="AE90" t="s">
        <v>3</v>
      </c>
      <c r="AF90" t="s">
        <v>105</v>
      </c>
      <c r="AG90" s="6">
        <v>7.1748999999999993E-2</v>
      </c>
      <c r="AH90" s="6">
        <v>7.6400999999999997E-2</v>
      </c>
      <c r="AI90" s="6">
        <v>7.3022000000000004E-2</v>
      </c>
      <c r="AJ90" s="6">
        <v>3.7433000000000001E-2</v>
      </c>
      <c r="AK90" s="6"/>
      <c r="AL90" s="6"/>
      <c r="AN90" t="s">
        <v>2</v>
      </c>
      <c r="AO90" t="s">
        <v>104</v>
      </c>
      <c r="AP90" s="6">
        <v>0</v>
      </c>
      <c r="AQ90" s="6">
        <v>0</v>
      </c>
      <c r="AR90" s="6">
        <v>0</v>
      </c>
      <c r="AS90" s="6">
        <v>0</v>
      </c>
    </row>
    <row r="91" spans="1:45" x14ac:dyDescent="0.25">
      <c r="B91" t="s">
        <v>9</v>
      </c>
      <c r="C91" s="10">
        <v>0.71660800000000002</v>
      </c>
      <c r="D91" s="10">
        <v>0.75784799999999997</v>
      </c>
      <c r="E91" s="6">
        <v>0.67962500000000003</v>
      </c>
      <c r="F91" s="6">
        <v>0.87967200000000001</v>
      </c>
      <c r="G91" s="6">
        <v>0.59651500000000002</v>
      </c>
      <c r="I91" t="s">
        <v>9</v>
      </c>
      <c r="J91" s="10">
        <v>0.71537300000000004</v>
      </c>
      <c r="K91" s="10">
        <v>0.79796299999999998</v>
      </c>
      <c r="L91" s="6">
        <v>0.64827599999999996</v>
      </c>
      <c r="M91" s="6">
        <v>0.88122999999999996</v>
      </c>
      <c r="N91" s="6">
        <v>0.59063100000000002</v>
      </c>
      <c r="P91" t="s">
        <v>9</v>
      </c>
      <c r="Q91" s="10">
        <v>0.73283900000000002</v>
      </c>
      <c r="R91" s="10">
        <v>0.80121699999999996</v>
      </c>
      <c r="S91" s="6">
        <v>0.67521399999999998</v>
      </c>
      <c r="T91" s="6">
        <v>0.88083900000000004</v>
      </c>
      <c r="U91" s="6">
        <v>0.60564899999999999</v>
      </c>
      <c r="W91" t="s">
        <v>9</v>
      </c>
      <c r="X91" s="10">
        <v>0.744811</v>
      </c>
      <c r="Y91" s="10">
        <v>0.81550800000000001</v>
      </c>
      <c r="Z91" s="6">
        <v>0.68539300000000003</v>
      </c>
      <c r="AA91" s="6">
        <v>0.87844100000000003</v>
      </c>
      <c r="AB91" s="6">
        <v>0.61160000000000003</v>
      </c>
      <c r="AE91" t="s">
        <v>6</v>
      </c>
      <c r="AF91" t="s">
        <v>6</v>
      </c>
      <c r="AG91" s="6">
        <v>0.44095699999999999</v>
      </c>
      <c r="AH91" s="6">
        <v>0.45331100000000002</v>
      </c>
      <c r="AI91" s="6">
        <v>0.40770800000000001</v>
      </c>
      <c r="AJ91" s="6">
        <v>0.47593600000000003</v>
      </c>
      <c r="AK91" s="6"/>
      <c r="AL91" s="6"/>
      <c r="AN91" t="s">
        <v>3</v>
      </c>
      <c r="AO91" t="s">
        <v>105</v>
      </c>
      <c r="AP91" s="6">
        <v>0.13314799999999999</v>
      </c>
      <c r="AQ91" s="6">
        <v>0.141287</v>
      </c>
      <c r="AR91" s="6">
        <v>0.13559299999999999</v>
      </c>
      <c r="AS91" s="6">
        <v>7.1979000000000001E-2</v>
      </c>
    </row>
    <row r="92" spans="1:45" x14ac:dyDescent="0.25">
      <c r="B92" t="s">
        <v>45</v>
      </c>
      <c r="C92" s="6">
        <v>0.59074099999999996</v>
      </c>
      <c r="D92" s="6">
        <v>0.476831</v>
      </c>
      <c r="E92" s="11">
        <v>0.77615599999999996</v>
      </c>
      <c r="F92" s="6">
        <v>0.80504500000000001</v>
      </c>
      <c r="G92" s="6">
        <v>0.47875299999999998</v>
      </c>
      <c r="I92" t="s">
        <v>45</v>
      </c>
      <c r="J92" s="6">
        <v>0.61522600000000005</v>
      </c>
      <c r="K92" s="6">
        <v>0.50763999999999998</v>
      </c>
      <c r="L92" s="10">
        <v>0.78067900000000001</v>
      </c>
      <c r="M92" s="6">
        <v>0.72661799999999999</v>
      </c>
      <c r="N92" s="6">
        <v>0.50820500000000002</v>
      </c>
      <c r="P92" t="s">
        <v>45</v>
      </c>
      <c r="Q92" s="6">
        <v>0.62545499999999998</v>
      </c>
      <c r="R92" s="6">
        <v>0.52332699999999999</v>
      </c>
      <c r="S92" s="6">
        <v>0.77710800000000002</v>
      </c>
      <c r="T92" s="6">
        <v>0.82497799999999999</v>
      </c>
      <c r="U92" s="6">
        <v>0.50771200000000005</v>
      </c>
      <c r="W92" t="s">
        <v>45</v>
      </c>
      <c r="X92" s="6">
        <v>0.631579</v>
      </c>
      <c r="Y92" s="6">
        <v>0.51336899999999996</v>
      </c>
      <c r="Z92" s="6">
        <v>0.82051300000000005</v>
      </c>
      <c r="AA92" s="6">
        <v>0.87542799999999998</v>
      </c>
      <c r="AB92" s="6">
        <v>0.51335399999999998</v>
      </c>
      <c r="AE92" t="s">
        <v>0</v>
      </c>
      <c r="AF92" t="s">
        <v>136</v>
      </c>
      <c r="AG92" s="6">
        <v>0.72645700000000002</v>
      </c>
      <c r="AH92" s="6">
        <v>0.76570499999999997</v>
      </c>
      <c r="AI92" s="6">
        <v>0.770791</v>
      </c>
      <c r="AJ92" s="6">
        <v>0.75668400000000002</v>
      </c>
      <c r="AK92" s="6"/>
      <c r="AL92" s="6"/>
      <c r="AN92" t="s">
        <v>6</v>
      </c>
      <c r="AO92" t="s">
        <v>6</v>
      </c>
      <c r="AP92" s="6">
        <v>0.56894900000000004</v>
      </c>
      <c r="AQ92" s="6">
        <v>0.55108400000000002</v>
      </c>
      <c r="AR92" s="6">
        <v>0.54768399999999995</v>
      </c>
      <c r="AS92" s="6">
        <v>0.58552599999999999</v>
      </c>
    </row>
    <row r="93" spans="1:45" x14ac:dyDescent="0.25">
      <c r="B93" t="s">
        <v>5</v>
      </c>
      <c r="C93" s="6">
        <v>0.449548</v>
      </c>
      <c r="D93" s="6">
        <v>0.48281000000000002</v>
      </c>
      <c r="E93" s="6">
        <v>0.42057299999999997</v>
      </c>
      <c r="F93" s="6">
        <v>0.57116299999999998</v>
      </c>
      <c r="G93" s="6">
        <v>0.211696</v>
      </c>
      <c r="I93" t="s">
        <v>5</v>
      </c>
      <c r="J93" s="6">
        <v>0.54796699999999998</v>
      </c>
      <c r="K93" s="6">
        <v>0.572156</v>
      </c>
      <c r="L93" s="6">
        <v>0.52574100000000001</v>
      </c>
      <c r="M93" s="6">
        <v>0.68610400000000005</v>
      </c>
      <c r="N93" s="6">
        <v>0.36529099999999998</v>
      </c>
      <c r="P93" t="s">
        <v>5</v>
      </c>
      <c r="Q93" s="6">
        <v>0.558091</v>
      </c>
      <c r="R93" s="10">
        <v>0.54563899999999999</v>
      </c>
      <c r="S93" s="6">
        <v>0.57112499999999999</v>
      </c>
      <c r="T93" s="6">
        <v>0.71282199999999996</v>
      </c>
      <c r="U93" s="6">
        <v>0.37725599999999998</v>
      </c>
      <c r="W93" t="s">
        <v>5</v>
      </c>
      <c r="X93" s="6">
        <v>0.63124000000000002</v>
      </c>
      <c r="Y93" s="6">
        <v>0.52406399999999997</v>
      </c>
      <c r="Z93" s="6">
        <v>0.79352199999999995</v>
      </c>
      <c r="AA93" s="6">
        <v>0.82245299999999999</v>
      </c>
      <c r="AB93" s="6">
        <v>0.50761999999999996</v>
      </c>
      <c r="AE93" t="s">
        <v>9</v>
      </c>
      <c r="AF93" t="s">
        <v>137</v>
      </c>
      <c r="AG93" s="6">
        <v>0.75784799999999997</v>
      </c>
      <c r="AH93" s="6">
        <v>0.79796299999999998</v>
      </c>
      <c r="AI93" s="6">
        <v>0.80121699999999996</v>
      </c>
      <c r="AJ93" s="6">
        <v>0.81550800000000001</v>
      </c>
      <c r="AK93" s="6"/>
      <c r="AL93" s="6"/>
      <c r="AN93" t="s">
        <v>0</v>
      </c>
      <c r="AO93" t="s">
        <v>136</v>
      </c>
      <c r="AP93" s="6">
        <v>0.66850100000000001</v>
      </c>
      <c r="AQ93" s="6">
        <v>0.66715999999999998</v>
      </c>
      <c r="AR93" s="6">
        <v>0.69788799999999995</v>
      </c>
      <c r="AS93" s="6">
        <v>0.680288</v>
      </c>
    </row>
    <row r="94" spans="1:45" x14ac:dyDescent="0.25">
      <c r="B94" t="s">
        <v>8</v>
      </c>
      <c r="C94" s="6">
        <v>0.36150199999999999</v>
      </c>
      <c r="D94" s="6">
        <v>0.23019400000000001</v>
      </c>
      <c r="E94" s="6">
        <v>0.84153</v>
      </c>
      <c r="F94" s="6">
        <v>0.82680900000000002</v>
      </c>
      <c r="G94" s="6">
        <v>0.27339400000000003</v>
      </c>
      <c r="I94" t="s">
        <v>8</v>
      </c>
      <c r="J94" s="6">
        <v>0.61459399999999997</v>
      </c>
      <c r="K94" s="6">
        <v>0.50763999999999998</v>
      </c>
      <c r="L94" s="6">
        <v>0.77864599999999995</v>
      </c>
      <c r="M94" s="6">
        <v>0.726294</v>
      </c>
      <c r="N94" s="6">
        <v>0.50717999999999996</v>
      </c>
      <c r="P94" t="s">
        <v>8</v>
      </c>
      <c r="Q94" s="6">
        <v>0.53576100000000004</v>
      </c>
      <c r="R94" s="6">
        <v>0.41785</v>
      </c>
      <c r="S94" s="6">
        <v>0.74637699999999996</v>
      </c>
      <c r="T94" s="6">
        <v>0.79547299999999999</v>
      </c>
      <c r="U94" s="6">
        <v>0.40988200000000002</v>
      </c>
      <c r="W94" t="s">
        <v>8</v>
      </c>
      <c r="X94" s="6">
        <v>0.62539699999999998</v>
      </c>
      <c r="Y94" s="6">
        <v>0.52673800000000004</v>
      </c>
      <c r="Z94" s="6">
        <v>0.76953099999999997</v>
      </c>
      <c r="AA94" s="6">
        <v>0.72699400000000003</v>
      </c>
      <c r="AB94" s="6">
        <v>0.49616399999999999</v>
      </c>
      <c r="AE94" t="s">
        <v>45</v>
      </c>
      <c r="AF94" t="s">
        <v>131</v>
      </c>
      <c r="AG94" s="6">
        <v>0.476831</v>
      </c>
      <c r="AH94" s="6">
        <v>0.50763999999999998</v>
      </c>
      <c r="AI94" s="6">
        <v>0.52332699999999999</v>
      </c>
      <c r="AJ94" s="6">
        <v>0.51336899999999996</v>
      </c>
      <c r="AK94" s="6"/>
      <c r="AL94" s="6"/>
      <c r="AN94" t="s">
        <v>9</v>
      </c>
      <c r="AO94" t="s">
        <v>137</v>
      </c>
      <c r="AP94" s="6">
        <v>0.71660800000000002</v>
      </c>
      <c r="AQ94" s="6">
        <v>0.71537300000000004</v>
      </c>
      <c r="AR94" s="6">
        <v>0.73283900000000002</v>
      </c>
      <c r="AS94" s="6">
        <v>0.744811</v>
      </c>
    </row>
    <row r="95" spans="1:45" x14ac:dyDescent="0.25">
      <c r="B95" t="s">
        <v>46</v>
      </c>
      <c r="C95" s="6">
        <v>0.19867499999999999</v>
      </c>
      <c r="D95" s="6">
        <v>0.112108</v>
      </c>
      <c r="E95" s="10">
        <v>0.87209300000000001</v>
      </c>
      <c r="F95" s="6">
        <v>0.669794</v>
      </c>
      <c r="G95" s="6">
        <v>0.14360300000000001</v>
      </c>
      <c r="I95" t="s">
        <v>46</v>
      </c>
      <c r="J95" s="6">
        <v>0.235294</v>
      </c>
      <c r="K95" s="6">
        <v>0.135823</v>
      </c>
      <c r="L95" s="10">
        <v>0.87912100000000004</v>
      </c>
      <c r="M95" s="6">
        <v>0.65325299999999997</v>
      </c>
      <c r="N95" s="6">
        <v>0.174266</v>
      </c>
      <c r="P95" t="s">
        <v>46</v>
      </c>
      <c r="Q95" s="6">
        <v>0.25215900000000002</v>
      </c>
      <c r="R95" s="6">
        <v>0.14807300000000001</v>
      </c>
      <c r="S95" s="10">
        <v>0.84883699999999995</v>
      </c>
      <c r="T95" s="6">
        <v>0.67079100000000003</v>
      </c>
      <c r="U95" s="6">
        <v>0.17974899999999999</v>
      </c>
      <c r="W95" t="s">
        <v>46</v>
      </c>
      <c r="X95" s="6">
        <v>0.275395</v>
      </c>
      <c r="Y95" s="6">
        <v>0.163102</v>
      </c>
      <c r="Z95" s="10">
        <v>0.88405800000000001</v>
      </c>
      <c r="AA95" s="6">
        <v>0.67340800000000001</v>
      </c>
      <c r="AB95" s="6">
        <v>0.19638600000000001</v>
      </c>
      <c r="AE95" t="s">
        <v>5</v>
      </c>
      <c r="AF95" t="s">
        <v>132</v>
      </c>
      <c r="AG95" s="6">
        <v>0.48281000000000002</v>
      </c>
      <c r="AH95" s="6">
        <v>0.572156</v>
      </c>
      <c r="AI95" s="6">
        <v>0.54563899999999999</v>
      </c>
      <c r="AJ95" s="10">
        <v>0.52406399999999997</v>
      </c>
      <c r="AK95" s="6"/>
      <c r="AL95" s="6"/>
      <c r="AN95" t="s">
        <v>45</v>
      </c>
      <c r="AO95" t="s">
        <v>131</v>
      </c>
      <c r="AP95" s="6">
        <v>0.59074099999999996</v>
      </c>
      <c r="AQ95" s="6">
        <v>0.61522600000000005</v>
      </c>
      <c r="AR95" s="6">
        <v>0.62545499999999998</v>
      </c>
      <c r="AS95" s="6">
        <v>0.631579</v>
      </c>
    </row>
    <row r="96" spans="1:45" x14ac:dyDescent="0.25">
      <c r="B96" t="s">
        <v>47</v>
      </c>
      <c r="C96" s="6">
        <v>0.474333</v>
      </c>
      <c r="D96" s="6">
        <v>0.34529100000000001</v>
      </c>
      <c r="E96" s="6">
        <v>0.75737699999999997</v>
      </c>
      <c r="F96" s="6">
        <v>0.74117999999999995</v>
      </c>
      <c r="G96" s="6">
        <v>0.36144500000000002</v>
      </c>
      <c r="I96" t="s">
        <v>47</v>
      </c>
      <c r="J96" s="6">
        <v>0.55493899999999996</v>
      </c>
      <c r="K96" s="6">
        <v>0.42444799999999999</v>
      </c>
      <c r="L96" s="10">
        <v>0.80128200000000005</v>
      </c>
      <c r="M96" s="6">
        <v>0.86662899999999998</v>
      </c>
      <c r="N96" s="6">
        <v>0.44969799999999999</v>
      </c>
      <c r="P96" t="s">
        <v>47</v>
      </c>
      <c r="Q96" s="6">
        <v>0.617788</v>
      </c>
      <c r="R96" s="6">
        <v>0.52129800000000004</v>
      </c>
      <c r="S96" s="6">
        <v>0.75811200000000001</v>
      </c>
      <c r="T96" s="6">
        <v>0.72548599999999996</v>
      </c>
      <c r="U96" s="6">
        <v>0.49565500000000001</v>
      </c>
      <c r="W96" t="s">
        <v>47</v>
      </c>
      <c r="X96" s="10">
        <v>0.67532499999999995</v>
      </c>
      <c r="Y96" s="6">
        <v>0.55615000000000003</v>
      </c>
      <c r="Z96" s="6">
        <v>0.85950400000000005</v>
      </c>
      <c r="AA96" s="6">
        <v>0.75711300000000004</v>
      </c>
      <c r="AB96" s="6">
        <v>0.56826200000000004</v>
      </c>
      <c r="AE96" t="s">
        <v>8</v>
      </c>
      <c r="AF96" t="s">
        <v>133</v>
      </c>
      <c r="AG96" s="6">
        <v>0.23019400000000001</v>
      </c>
      <c r="AH96" s="6">
        <v>0.50763999999999998</v>
      </c>
      <c r="AI96" s="6">
        <v>0.41785</v>
      </c>
      <c r="AJ96" s="10">
        <v>0.52673800000000004</v>
      </c>
      <c r="AK96" s="6"/>
      <c r="AL96" s="6"/>
      <c r="AN96" t="s">
        <v>5</v>
      </c>
      <c r="AO96" t="s">
        <v>132</v>
      </c>
      <c r="AP96" s="6">
        <v>0.449548</v>
      </c>
      <c r="AQ96" s="6">
        <v>0.54796699999999998</v>
      </c>
      <c r="AR96" s="6">
        <v>0.558091</v>
      </c>
      <c r="AS96" s="10">
        <v>0.63124000000000002</v>
      </c>
    </row>
    <row r="97" spans="1:45" x14ac:dyDescent="0.25">
      <c r="B97" t="s">
        <v>10</v>
      </c>
      <c r="C97" s="6">
        <v>0.57032799999999995</v>
      </c>
      <c r="D97" s="6">
        <v>0.44245099999999998</v>
      </c>
      <c r="E97" s="10">
        <v>0.80216799999999999</v>
      </c>
      <c r="F97" s="6">
        <v>0.69976799999999995</v>
      </c>
      <c r="G97" s="6">
        <v>0.46244200000000002</v>
      </c>
      <c r="I97" t="s">
        <v>10</v>
      </c>
      <c r="J97" s="6">
        <v>0.61429999999999996</v>
      </c>
      <c r="K97" s="6">
        <v>0.51782700000000004</v>
      </c>
      <c r="L97" s="6">
        <v>0.75495000000000001</v>
      </c>
      <c r="M97" s="6">
        <v>0.726854</v>
      </c>
      <c r="N97" s="6">
        <v>0.502521</v>
      </c>
      <c r="P97" t="s">
        <v>10</v>
      </c>
      <c r="Q97" s="6">
        <v>0.66095499999999996</v>
      </c>
      <c r="R97" s="6">
        <v>0.54766700000000001</v>
      </c>
      <c r="S97" s="6">
        <v>0.83333299999999999</v>
      </c>
      <c r="T97" s="6">
        <v>0.75067799999999996</v>
      </c>
      <c r="U97" s="6">
        <v>0.55640000000000001</v>
      </c>
      <c r="W97" t="s">
        <v>10</v>
      </c>
      <c r="X97" s="10">
        <v>0.67532499999999995</v>
      </c>
      <c r="Y97" s="10">
        <v>0.55615000000000003</v>
      </c>
      <c r="Z97" s="10">
        <v>0.85950400000000005</v>
      </c>
      <c r="AA97" s="6">
        <v>0.75711300000000004</v>
      </c>
      <c r="AB97" s="6">
        <v>0.56826200000000004</v>
      </c>
      <c r="AE97" t="s">
        <v>46</v>
      </c>
      <c r="AF97" t="s">
        <v>103</v>
      </c>
      <c r="AG97" s="6">
        <v>0.112108</v>
      </c>
      <c r="AH97" s="6">
        <v>0.135823</v>
      </c>
      <c r="AI97" s="6">
        <v>0.14807300000000001</v>
      </c>
      <c r="AJ97" s="10">
        <v>0.163102</v>
      </c>
      <c r="AK97" s="6"/>
      <c r="AL97" s="6"/>
      <c r="AN97" t="s">
        <v>8</v>
      </c>
      <c r="AO97" t="s">
        <v>133</v>
      </c>
      <c r="AP97" s="6">
        <v>0.36150199999999999</v>
      </c>
      <c r="AQ97" s="6">
        <v>0.61459399999999997</v>
      </c>
      <c r="AR97" s="6">
        <v>0.53576100000000004</v>
      </c>
      <c r="AS97" s="10">
        <v>0.62539699999999998</v>
      </c>
    </row>
    <row r="98" spans="1:45" x14ac:dyDescent="0.25">
      <c r="B98" t="s">
        <v>7</v>
      </c>
      <c r="C98" s="6">
        <v>0.57541900000000001</v>
      </c>
      <c r="D98" s="6">
        <v>0.46188299999999999</v>
      </c>
      <c r="E98" s="6">
        <v>0.76296299999999995</v>
      </c>
      <c r="F98" s="6">
        <v>0.70272299999999999</v>
      </c>
      <c r="G98" s="6">
        <v>0.46058100000000002</v>
      </c>
      <c r="I98" t="s">
        <v>7</v>
      </c>
      <c r="J98" s="10">
        <v>0.63591799999999998</v>
      </c>
      <c r="K98" s="10">
        <v>0.55008500000000005</v>
      </c>
      <c r="L98" s="6">
        <v>0.75348800000000005</v>
      </c>
      <c r="M98" s="6">
        <v>0.82347099999999995</v>
      </c>
      <c r="N98" s="6">
        <v>0.525285</v>
      </c>
      <c r="P98" t="s">
        <v>7</v>
      </c>
      <c r="Q98" s="10">
        <v>0.66095499999999996</v>
      </c>
      <c r="R98" s="10">
        <v>0.54766700000000001</v>
      </c>
      <c r="S98" s="10">
        <v>0.83333299999999999</v>
      </c>
      <c r="T98" s="6">
        <v>0.75067799999999996</v>
      </c>
      <c r="U98" s="6">
        <v>0.55640000000000001</v>
      </c>
      <c r="W98" t="s">
        <v>7</v>
      </c>
      <c r="X98" s="11">
        <v>0.63171999999999995</v>
      </c>
      <c r="Y98" s="6">
        <v>0.62834199999999996</v>
      </c>
      <c r="Z98" s="6">
        <v>0.63513500000000001</v>
      </c>
      <c r="AA98" s="6">
        <v>0.75440600000000002</v>
      </c>
      <c r="AB98" s="6">
        <v>0.46321600000000002</v>
      </c>
      <c r="AE98" t="s">
        <v>47</v>
      </c>
      <c r="AF98" t="s">
        <v>134</v>
      </c>
      <c r="AG98" s="6">
        <v>0.34529100000000001</v>
      </c>
      <c r="AH98" s="6">
        <v>0.42444799999999999</v>
      </c>
      <c r="AI98" s="6">
        <v>0.52129800000000004</v>
      </c>
      <c r="AJ98" s="6">
        <v>0.55615000000000003</v>
      </c>
      <c r="AK98" s="6"/>
      <c r="AL98" s="6"/>
      <c r="AN98" t="s">
        <v>46</v>
      </c>
      <c r="AO98" t="s">
        <v>103</v>
      </c>
      <c r="AP98" s="6">
        <v>0.19867499999999999</v>
      </c>
      <c r="AQ98" s="6">
        <v>0.235294</v>
      </c>
      <c r="AR98" s="6">
        <v>0.25215900000000002</v>
      </c>
      <c r="AS98" s="10">
        <v>0.275395</v>
      </c>
    </row>
    <row r="99" spans="1:45" x14ac:dyDescent="0.25">
      <c r="B99" t="s">
        <v>4</v>
      </c>
      <c r="C99" s="6">
        <v>0.203435</v>
      </c>
      <c r="D99" s="6">
        <v>0.115097</v>
      </c>
      <c r="E99" s="10">
        <v>0.875</v>
      </c>
      <c r="F99" s="6">
        <v>0.89614199999999999</v>
      </c>
      <c r="G99" s="6">
        <v>0.147485</v>
      </c>
      <c r="I99" t="s">
        <v>4</v>
      </c>
      <c r="J99" s="6">
        <v>0.31092399999999998</v>
      </c>
      <c r="K99" s="6">
        <v>0.18845500000000001</v>
      </c>
      <c r="L99" s="10">
        <v>0.88800000000000001</v>
      </c>
      <c r="M99" s="6">
        <v>0.90124499999999996</v>
      </c>
      <c r="N99" s="6">
        <v>0.23716899999999999</v>
      </c>
      <c r="P99" t="s">
        <v>4</v>
      </c>
      <c r="Q99" s="6">
        <v>0.30691400000000002</v>
      </c>
      <c r="R99" s="6">
        <v>0.184584</v>
      </c>
      <c r="S99" s="10">
        <v>0.91</v>
      </c>
      <c r="T99" s="6">
        <v>0.90956999999999999</v>
      </c>
      <c r="U99" s="6">
        <v>0.229712</v>
      </c>
      <c r="W99" t="s">
        <v>4</v>
      </c>
      <c r="X99" s="6">
        <v>0.38396599999999997</v>
      </c>
      <c r="Y99" s="6">
        <v>0.243316</v>
      </c>
      <c r="Z99" s="10">
        <v>0.91</v>
      </c>
      <c r="AA99" s="6">
        <v>0.89763899999999996</v>
      </c>
      <c r="AB99" s="6">
        <v>0.28932600000000003</v>
      </c>
      <c r="AE99" t="s">
        <v>10</v>
      </c>
      <c r="AF99" t="s">
        <v>10</v>
      </c>
      <c r="AG99" s="6">
        <v>0.44245099999999998</v>
      </c>
      <c r="AH99" s="6">
        <v>0.51782700000000004</v>
      </c>
      <c r="AI99" s="6">
        <v>0.54766700000000001</v>
      </c>
      <c r="AJ99" s="6">
        <v>0.55615000000000003</v>
      </c>
      <c r="AK99" s="6"/>
      <c r="AL99" s="6"/>
      <c r="AN99" t="s">
        <v>47</v>
      </c>
      <c r="AO99" t="s">
        <v>134</v>
      </c>
      <c r="AP99" s="6">
        <v>0.474333</v>
      </c>
      <c r="AQ99" s="6">
        <v>0.55493899999999996</v>
      </c>
      <c r="AR99" s="6">
        <v>0.617788</v>
      </c>
      <c r="AS99" s="6">
        <v>0.67532499999999995</v>
      </c>
    </row>
    <row r="100" spans="1:45" x14ac:dyDescent="0.25">
      <c r="B100" t="s">
        <v>1</v>
      </c>
      <c r="C100" s="6">
        <v>0.48717899999999997</v>
      </c>
      <c r="D100" s="6">
        <v>0.36920799999999998</v>
      </c>
      <c r="E100" s="6">
        <v>0.71594199999999997</v>
      </c>
      <c r="F100" s="6">
        <v>0.71934799999999999</v>
      </c>
      <c r="G100" s="6">
        <v>0.36525600000000003</v>
      </c>
      <c r="I100" t="s">
        <v>1</v>
      </c>
      <c r="J100" s="6">
        <v>0.51598699999999997</v>
      </c>
      <c r="K100" s="6">
        <v>0.39728400000000003</v>
      </c>
      <c r="L100" s="6">
        <v>0.73584899999999998</v>
      </c>
      <c r="M100" s="6">
        <v>0.71010799999999996</v>
      </c>
      <c r="N100" s="6">
        <v>0.39976200000000001</v>
      </c>
      <c r="P100" t="s">
        <v>1</v>
      </c>
      <c r="Q100" s="6">
        <v>0.53566599999999998</v>
      </c>
      <c r="R100" s="6">
        <v>0.40365099999999998</v>
      </c>
      <c r="S100" s="6">
        <v>0.79600000000000004</v>
      </c>
      <c r="T100" s="6">
        <v>0.71849399999999997</v>
      </c>
      <c r="U100" s="6">
        <v>0.419599</v>
      </c>
      <c r="W100" t="s">
        <v>1</v>
      </c>
      <c r="X100" s="6">
        <v>0.52930699999999997</v>
      </c>
      <c r="Y100" s="6">
        <v>0.39839599999999997</v>
      </c>
      <c r="Z100" s="6">
        <v>0.78835999999999995</v>
      </c>
      <c r="AA100" s="6">
        <v>0.76297199999999998</v>
      </c>
      <c r="AB100" s="6">
        <v>0.40274799999999999</v>
      </c>
      <c r="AE100" t="s">
        <v>7</v>
      </c>
      <c r="AF100" t="s">
        <v>7</v>
      </c>
      <c r="AG100" s="6">
        <v>0.46188299999999999</v>
      </c>
      <c r="AH100" s="6">
        <v>0.55008500000000005</v>
      </c>
      <c r="AI100" s="6">
        <v>0.54766700000000001</v>
      </c>
      <c r="AJ100" s="6">
        <v>0.62834199999999996</v>
      </c>
      <c r="AK100" s="6"/>
      <c r="AL100" s="6"/>
      <c r="AN100" t="s">
        <v>10</v>
      </c>
      <c r="AO100" t="s">
        <v>10</v>
      </c>
      <c r="AP100" s="6">
        <v>0.57032799999999995</v>
      </c>
      <c r="AQ100" s="6">
        <v>0.61429999999999996</v>
      </c>
      <c r="AR100" s="6">
        <v>0.66095499999999996</v>
      </c>
      <c r="AS100" s="6">
        <v>0.67532499999999995</v>
      </c>
    </row>
    <row r="101" spans="1:45" x14ac:dyDescent="0.25">
      <c r="B101" s="2" t="s">
        <v>96</v>
      </c>
      <c r="C101" s="9">
        <f>AVERAGE(C87:C100)</f>
        <v>0.42845471428571436</v>
      </c>
      <c r="D101" s="9">
        <f t="shared" ref="D101:G101" si="5">AVERAGE(D87:D100)</f>
        <v>0.35949171428571436</v>
      </c>
      <c r="E101" s="9">
        <f t="shared" si="5"/>
        <v>0.70337442857142851</v>
      </c>
      <c r="F101" s="9">
        <f t="shared" si="5"/>
        <v>0.721892857142857</v>
      </c>
      <c r="G101" s="9">
        <f t="shared" si="5"/>
        <v>0.32726</v>
      </c>
      <c r="H101" s="2"/>
      <c r="I101" s="2"/>
      <c r="J101" s="9">
        <f>AVERAGE(J87:J100)</f>
        <v>0.4800037857142857</v>
      </c>
      <c r="K101" s="9">
        <f t="shared" ref="K101:N101" si="6">AVERAGE(K87:K100)</f>
        <v>0.42105271428571422</v>
      </c>
      <c r="L101" s="9">
        <f t="shared" si="6"/>
        <v>0.69837514285714286</v>
      </c>
      <c r="M101" s="9">
        <f t="shared" si="6"/>
        <v>0.74044242857142861</v>
      </c>
      <c r="N101" s="9">
        <f t="shared" si="6"/>
        <v>0.37910264285714285</v>
      </c>
      <c r="O101" s="2"/>
      <c r="P101" s="2"/>
      <c r="Q101" s="9">
        <f>AVERAGE(Q87:Q100)</f>
        <v>0.49055342857142847</v>
      </c>
      <c r="R101" s="9">
        <f t="shared" ref="R101:U101" si="7">AVERAGE(R87:R100)</f>
        <v>0.4208924285714285</v>
      </c>
      <c r="S101" s="9">
        <f t="shared" si="7"/>
        <v>0.7263154285714285</v>
      </c>
      <c r="T101" s="9">
        <f t="shared" si="7"/>
        <v>0.75042157142857158</v>
      </c>
      <c r="U101" s="9">
        <f t="shared" si="7"/>
        <v>0.38753364285714292</v>
      </c>
      <c r="V101" s="2"/>
      <c r="W101" s="2"/>
      <c r="X101" s="9">
        <f>AVERAGE(X87:X100)</f>
        <v>0.51013271428571427</v>
      </c>
      <c r="Y101" s="9">
        <f t="shared" ref="Y101:AB101" si="8">AVERAGE(Y87:Y100)</f>
        <v>0.44251342857142856</v>
      </c>
      <c r="Z101" s="9">
        <f t="shared" si="8"/>
        <v>0.73696007142857134</v>
      </c>
      <c r="AA101" s="9">
        <f t="shared" si="8"/>
        <v>0.7529325</v>
      </c>
      <c r="AB101" s="9">
        <f t="shared" si="8"/>
        <v>0.40202335714285714</v>
      </c>
      <c r="AE101" t="s">
        <v>4</v>
      </c>
      <c r="AF101" t="s">
        <v>135</v>
      </c>
      <c r="AG101" s="6">
        <v>0.115097</v>
      </c>
      <c r="AH101" s="6">
        <v>0.18845500000000001</v>
      </c>
      <c r="AI101" s="6">
        <v>0.184584</v>
      </c>
      <c r="AJ101" s="10">
        <v>0.243316</v>
      </c>
      <c r="AK101" s="6"/>
      <c r="AL101" s="6"/>
      <c r="AN101" t="s">
        <v>7</v>
      </c>
      <c r="AO101" t="s">
        <v>7</v>
      </c>
      <c r="AP101" s="6">
        <v>0.57541900000000001</v>
      </c>
      <c r="AQ101" s="6">
        <v>0.63591799999999998</v>
      </c>
      <c r="AR101" s="6">
        <v>0.66095499999999996</v>
      </c>
      <c r="AS101" s="6">
        <v>0.63171999999999995</v>
      </c>
    </row>
    <row r="102" spans="1:45" x14ac:dyDescent="0.25">
      <c r="C102" s="6"/>
      <c r="D102" s="6"/>
      <c r="E102" s="6"/>
      <c r="F102" s="6"/>
      <c r="G102" s="6"/>
      <c r="J102" s="6"/>
      <c r="K102" s="6"/>
      <c r="L102" s="6"/>
      <c r="M102" s="6"/>
      <c r="N102" s="6"/>
      <c r="AE102" t="s">
        <v>1</v>
      </c>
      <c r="AF102" t="s">
        <v>1</v>
      </c>
      <c r="AG102" s="6">
        <v>0.36920799999999998</v>
      </c>
      <c r="AH102" s="6">
        <v>0.39728400000000003</v>
      </c>
      <c r="AI102" s="6">
        <v>0.40365099999999998</v>
      </c>
      <c r="AJ102" s="6">
        <v>0.39839599999999997</v>
      </c>
      <c r="AK102" s="6"/>
      <c r="AL102" s="6"/>
      <c r="AN102" t="s">
        <v>4</v>
      </c>
      <c r="AO102" t="s">
        <v>135</v>
      </c>
      <c r="AP102" s="6">
        <v>0.203435</v>
      </c>
      <c r="AQ102" s="6">
        <v>0.31092399999999998</v>
      </c>
      <c r="AR102" s="6">
        <v>0.30691400000000002</v>
      </c>
      <c r="AS102" s="10">
        <v>0.38396599999999997</v>
      </c>
    </row>
    <row r="103" spans="1:45" x14ac:dyDescent="0.25">
      <c r="A103" t="s">
        <v>65</v>
      </c>
      <c r="B103" s="13">
        <v>0.72505505675080473</v>
      </c>
      <c r="F103" s="6"/>
      <c r="G103" s="6"/>
      <c r="I103" s="13">
        <v>0.75254955107572419</v>
      </c>
      <c r="L103" s="6"/>
      <c r="M103" s="6"/>
      <c r="N103" s="6"/>
      <c r="P103" s="13">
        <v>0.80753853972556322</v>
      </c>
      <c r="W103" s="13">
        <v>0.86252752837540236</v>
      </c>
      <c r="AG103" s="6"/>
      <c r="AH103" s="6"/>
      <c r="AI103" s="6"/>
      <c r="AJ103" s="6"/>
      <c r="AN103" t="s">
        <v>1</v>
      </c>
      <c r="AO103" t="s">
        <v>1</v>
      </c>
      <c r="AP103" s="6">
        <v>0.48717899999999997</v>
      </c>
      <c r="AQ103" s="6">
        <v>0.51598699999999997</v>
      </c>
      <c r="AR103" s="6">
        <v>0.53566599999999998</v>
      </c>
      <c r="AS103" s="6">
        <v>0.52930699999999997</v>
      </c>
    </row>
    <row r="104" spans="1:45" x14ac:dyDescent="0.25">
      <c r="C104" t="s">
        <v>26</v>
      </c>
      <c r="D104" t="s">
        <v>27</v>
      </c>
      <c r="E104" t="s">
        <v>12</v>
      </c>
      <c r="F104" t="s">
        <v>44</v>
      </c>
      <c r="G104" t="s">
        <v>11</v>
      </c>
      <c r="J104" t="s">
        <v>26</v>
      </c>
      <c r="K104" t="s">
        <v>27</v>
      </c>
      <c r="L104" t="s">
        <v>12</v>
      </c>
      <c r="M104" t="s">
        <v>44</v>
      </c>
      <c r="N104" t="s">
        <v>11</v>
      </c>
      <c r="Q104" t="s">
        <v>26</v>
      </c>
      <c r="R104" t="s">
        <v>27</v>
      </c>
      <c r="S104" t="s">
        <v>12</v>
      </c>
      <c r="T104" t="s">
        <v>44</v>
      </c>
      <c r="U104" t="s">
        <v>11</v>
      </c>
      <c r="X104" t="s">
        <v>26</v>
      </c>
      <c r="Y104" t="s">
        <v>27</v>
      </c>
      <c r="Z104" t="s">
        <v>12</v>
      </c>
      <c r="AA104" t="s">
        <v>44</v>
      </c>
      <c r="AB104" t="s">
        <v>11</v>
      </c>
      <c r="AP104" s="6"/>
      <c r="AQ104" s="6"/>
      <c r="AR104" s="6"/>
      <c r="AS104" s="6"/>
    </row>
    <row r="105" spans="1:45" x14ac:dyDescent="0.25">
      <c r="B105" t="s">
        <v>2</v>
      </c>
      <c r="C105" s="6">
        <v>0</v>
      </c>
      <c r="D105" s="6">
        <v>0</v>
      </c>
      <c r="E105" s="6">
        <v>0</v>
      </c>
      <c r="F105" s="6">
        <v>0.5</v>
      </c>
      <c r="G105" s="6">
        <v>0</v>
      </c>
      <c r="I105" t="s">
        <v>2</v>
      </c>
      <c r="J105" s="6">
        <v>0</v>
      </c>
      <c r="K105" s="6">
        <v>0</v>
      </c>
      <c r="L105" s="6">
        <v>0</v>
      </c>
      <c r="M105" s="6">
        <v>0.5</v>
      </c>
      <c r="N105" s="6">
        <v>0</v>
      </c>
      <c r="P105" t="s">
        <v>2</v>
      </c>
      <c r="Q105" s="6">
        <v>0</v>
      </c>
      <c r="R105" s="6">
        <v>0</v>
      </c>
      <c r="S105" s="6">
        <v>0</v>
      </c>
      <c r="T105" s="6">
        <v>0.5</v>
      </c>
      <c r="U105" s="6">
        <v>0</v>
      </c>
      <c r="W105" t="s">
        <v>2</v>
      </c>
      <c r="X105" s="6">
        <v>0</v>
      </c>
      <c r="Y105" s="6">
        <v>0</v>
      </c>
      <c r="Z105" s="6">
        <v>0</v>
      </c>
      <c r="AA105" s="6">
        <v>0.5</v>
      </c>
      <c r="AB105" s="6">
        <v>0</v>
      </c>
    </row>
    <row r="106" spans="1:45" x14ac:dyDescent="0.25">
      <c r="B106" t="s">
        <v>3</v>
      </c>
      <c r="C106" s="6">
        <v>5.1447E-2</v>
      </c>
      <c r="D106" s="6">
        <v>2.7397000000000001E-2</v>
      </c>
      <c r="E106" s="6">
        <v>0.42105300000000001</v>
      </c>
      <c r="F106" s="6">
        <v>0.50956599999999996</v>
      </c>
      <c r="G106" s="6">
        <v>3.0126E-2</v>
      </c>
      <c r="I106" t="s">
        <v>3</v>
      </c>
      <c r="J106" s="6">
        <v>5.3691000000000003E-2</v>
      </c>
      <c r="K106" s="6">
        <v>2.8674000000000002E-2</v>
      </c>
      <c r="L106" s="6">
        <v>0.42105300000000001</v>
      </c>
      <c r="M106" s="6">
        <v>0.50968400000000003</v>
      </c>
      <c r="N106" s="6">
        <v>3.0072000000000002E-2</v>
      </c>
      <c r="P106" t="s">
        <v>3</v>
      </c>
      <c r="Q106" s="6">
        <v>1.8779000000000001E-2</v>
      </c>
      <c r="R106" s="6">
        <v>9.5239999999999995E-3</v>
      </c>
      <c r="S106" s="6">
        <v>0.66666700000000001</v>
      </c>
      <c r="T106" s="6">
        <v>0.50422199999999995</v>
      </c>
      <c r="U106" s="6">
        <v>1.3643000000000001E-2</v>
      </c>
      <c r="W106" t="s">
        <v>3</v>
      </c>
      <c r="X106" s="6">
        <v>2.8777E-2</v>
      </c>
      <c r="Y106" s="6">
        <v>1.4706E-2</v>
      </c>
      <c r="Z106" s="6">
        <v>0.66666700000000001</v>
      </c>
      <c r="AA106" s="6">
        <v>0.50661199999999995</v>
      </c>
      <c r="AB106" s="6">
        <v>2.1694999999999999E-2</v>
      </c>
    </row>
    <row r="107" spans="1:45" x14ac:dyDescent="0.25">
      <c r="B107" t="s">
        <v>6</v>
      </c>
      <c r="C107" s="10">
        <v>0.68276999999999999</v>
      </c>
      <c r="D107" s="10">
        <v>0.72602699999999998</v>
      </c>
      <c r="E107" s="6">
        <v>0.64437699999999998</v>
      </c>
      <c r="F107" s="6">
        <v>0.93429700000000004</v>
      </c>
      <c r="G107" s="6">
        <v>0.60805100000000001</v>
      </c>
      <c r="I107" t="s">
        <v>6</v>
      </c>
      <c r="J107" s="10">
        <v>0.67937599999999998</v>
      </c>
      <c r="K107" s="10">
        <v>0.70250900000000005</v>
      </c>
      <c r="L107" s="6">
        <v>0.65771800000000002</v>
      </c>
      <c r="M107" s="6">
        <v>0.93370200000000003</v>
      </c>
      <c r="N107" s="6">
        <v>0.60059099999999999</v>
      </c>
      <c r="P107" t="s">
        <v>6</v>
      </c>
      <c r="Q107" s="10">
        <v>0.72</v>
      </c>
      <c r="R107" s="10">
        <v>0.77142900000000003</v>
      </c>
      <c r="S107" s="6">
        <v>0.67500000000000004</v>
      </c>
      <c r="T107" s="6">
        <v>0.94188000000000005</v>
      </c>
      <c r="U107" s="6">
        <v>0.65122800000000003</v>
      </c>
      <c r="W107" t="s">
        <v>6</v>
      </c>
      <c r="X107" s="6">
        <v>0.72580599999999995</v>
      </c>
      <c r="Y107" s="11">
        <v>0.66176500000000005</v>
      </c>
      <c r="Z107" s="6">
        <v>0.80357100000000004</v>
      </c>
      <c r="AA107" s="6">
        <v>0.87273999999999996</v>
      </c>
      <c r="AB107" s="6">
        <v>0.67686199999999996</v>
      </c>
    </row>
    <row r="108" spans="1:45" x14ac:dyDescent="0.25">
      <c r="B108" t="s">
        <v>0</v>
      </c>
      <c r="C108" s="10">
        <v>0.68560600000000005</v>
      </c>
      <c r="D108" s="10">
        <v>0.61986300000000005</v>
      </c>
      <c r="E108" s="6">
        <v>0.76694899999999999</v>
      </c>
      <c r="F108" s="6">
        <v>0.91087799999999997</v>
      </c>
      <c r="G108" s="6">
        <v>0.62534999999999996</v>
      </c>
      <c r="I108" t="s">
        <v>0</v>
      </c>
      <c r="J108" s="10">
        <v>0.72284599999999999</v>
      </c>
      <c r="K108" s="10">
        <v>0.69175600000000004</v>
      </c>
      <c r="L108" s="6">
        <v>0.75686299999999995</v>
      </c>
      <c r="M108" s="6">
        <v>0.89864200000000005</v>
      </c>
      <c r="N108" s="6">
        <v>0.66102300000000003</v>
      </c>
      <c r="P108" t="s">
        <v>0</v>
      </c>
      <c r="Q108" s="10">
        <v>0.72486799999999996</v>
      </c>
      <c r="R108" s="6">
        <v>0.65238099999999999</v>
      </c>
      <c r="S108" s="6">
        <v>0.81547599999999998</v>
      </c>
      <c r="T108" s="6">
        <v>0.80945199999999995</v>
      </c>
      <c r="U108" s="6">
        <v>0.67076899999999995</v>
      </c>
      <c r="W108" t="s">
        <v>0</v>
      </c>
      <c r="X108" s="10">
        <v>0.77272700000000005</v>
      </c>
      <c r="Y108" s="10">
        <v>0.75</v>
      </c>
      <c r="Z108" s="6">
        <v>0.796875</v>
      </c>
      <c r="AA108" s="6">
        <v>0.93912899999999999</v>
      </c>
      <c r="AB108" s="6">
        <v>0.72859300000000005</v>
      </c>
      <c r="AF108" t="s">
        <v>214</v>
      </c>
    </row>
    <row r="109" spans="1:45" x14ac:dyDescent="0.25">
      <c r="B109" t="s">
        <v>9</v>
      </c>
      <c r="C109" s="10">
        <v>0.74403799999999998</v>
      </c>
      <c r="D109" s="10">
        <v>0.80137000000000003</v>
      </c>
      <c r="E109" s="6">
        <v>0.69436200000000003</v>
      </c>
      <c r="F109" s="6">
        <v>0.93896100000000005</v>
      </c>
      <c r="G109" s="6">
        <v>0.68290700000000004</v>
      </c>
      <c r="I109" t="s">
        <v>9</v>
      </c>
      <c r="J109" s="10">
        <v>0.745363</v>
      </c>
      <c r="K109" s="10">
        <v>0.79211500000000001</v>
      </c>
      <c r="L109" s="6">
        <v>0.70382199999999995</v>
      </c>
      <c r="M109" s="6">
        <v>0.93786700000000001</v>
      </c>
      <c r="N109" s="6">
        <v>0.68081100000000006</v>
      </c>
      <c r="P109" t="s">
        <v>9</v>
      </c>
      <c r="Q109" s="10">
        <v>0.79236300000000004</v>
      </c>
      <c r="R109" s="10">
        <v>0.79047599999999996</v>
      </c>
      <c r="S109" s="6">
        <v>0.79425800000000002</v>
      </c>
      <c r="T109" s="6">
        <v>0.94980500000000001</v>
      </c>
      <c r="U109" s="6">
        <v>0.74541199999999996</v>
      </c>
      <c r="W109" t="s">
        <v>9</v>
      </c>
      <c r="X109" s="10">
        <v>0.74402699999999999</v>
      </c>
      <c r="Y109" s="10">
        <v>0.80147100000000004</v>
      </c>
      <c r="Z109" s="6">
        <v>0.694268</v>
      </c>
      <c r="AA109" s="6">
        <v>0.95243999999999995</v>
      </c>
      <c r="AB109" s="6">
        <v>0.68794699999999998</v>
      </c>
      <c r="AG109" s="5">
        <v>0</v>
      </c>
      <c r="AH109" s="5">
        <v>0.1</v>
      </c>
      <c r="AI109" s="5">
        <v>0.3</v>
      </c>
      <c r="AJ109" s="5">
        <v>0.5</v>
      </c>
      <c r="AO109" t="s">
        <v>215</v>
      </c>
    </row>
    <row r="110" spans="1:45" x14ac:dyDescent="0.25">
      <c r="B110" t="s">
        <v>45</v>
      </c>
      <c r="C110" s="6">
        <v>0.62618600000000002</v>
      </c>
      <c r="D110" s="6">
        <v>0.56506800000000001</v>
      </c>
      <c r="E110" s="6">
        <v>0.70212799999999997</v>
      </c>
      <c r="F110" s="6">
        <v>0.75623799999999997</v>
      </c>
      <c r="G110" s="6">
        <v>0.55474199999999996</v>
      </c>
      <c r="I110" t="s">
        <v>45</v>
      </c>
      <c r="J110" s="6">
        <v>0.60311300000000001</v>
      </c>
      <c r="K110" s="6">
        <v>0.55555600000000005</v>
      </c>
      <c r="L110" s="6">
        <v>0.65957399999999999</v>
      </c>
      <c r="M110" s="6">
        <v>0.74393699999999996</v>
      </c>
      <c r="N110" s="6">
        <v>0.51914700000000003</v>
      </c>
      <c r="P110" t="s">
        <v>45</v>
      </c>
      <c r="Q110" s="10">
        <v>0.73821999999999999</v>
      </c>
      <c r="R110" s="10">
        <v>0.67142900000000005</v>
      </c>
      <c r="S110" s="6">
        <v>0.81976700000000002</v>
      </c>
      <c r="T110" s="6">
        <v>0.88593</v>
      </c>
      <c r="U110" s="6">
        <v>0.68593800000000005</v>
      </c>
      <c r="W110" t="s">
        <v>45</v>
      </c>
      <c r="X110" s="6">
        <v>0.66938799999999998</v>
      </c>
      <c r="Y110" s="6">
        <v>0.60294099999999995</v>
      </c>
      <c r="Z110" s="6">
        <v>0.75229400000000002</v>
      </c>
      <c r="AA110" s="6">
        <v>0.78147100000000003</v>
      </c>
      <c r="AB110" s="6">
        <v>0.61140399999999995</v>
      </c>
      <c r="AE110" t="s">
        <v>2</v>
      </c>
      <c r="AF110" t="s">
        <v>104</v>
      </c>
      <c r="AG110" s="6">
        <v>0</v>
      </c>
      <c r="AH110" s="6">
        <v>0</v>
      </c>
      <c r="AI110" s="6">
        <v>0</v>
      </c>
      <c r="AJ110" s="6">
        <v>0</v>
      </c>
      <c r="AK110" s="6"/>
      <c r="AL110" s="6"/>
      <c r="AP110" s="5">
        <v>0</v>
      </c>
      <c r="AQ110" s="5">
        <v>0.1</v>
      </c>
      <c r="AR110" s="5">
        <v>0.3</v>
      </c>
      <c r="AS110" s="5">
        <v>0.5</v>
      </c>
    </row>
    <row r="111" spans="1:45" x14ac:dyDescent="0.25">
      <c r="B111" t="s">
        <v>5</v>
      </c>
      <c r="C111" s="6">
        <v>0.66417899999999996</v>
      </c>
      <c r="D111" s="6">
        <v>0.60958900000000005</v>
      </c>
      <c r="E111" s="6">
        <v>0.72950800000000005</v>
      </c>
      <c r="F111" s="6">
        <v>0.86429599999999995</v>
      </c>
      <c r="G111" s="6">
        <v>0.59839500000000001</v>
      </c>
      <c r="I111" t="s">
        <v>5</v>
      </c>
      <c r="J111" s="6">
        <v>0.66003999999999996</v>
      </c>
      <c r="K111" s="6">
        <v>0.59498200000000001</v>
      </c>
      <c r="L111" s="6">
        <v>0.74107100000000004</v>
      </c>
      <c r="M111" s="6">
        <v>0.86058999999999997</v>
      </c>
      <c r="N111" s="6">
        <v>0.590368</v>
      </c>
      <c r="P111" t="s">
        <v>5</v>
      </c>
      <c r="Q111" s="6">
        <v>0.69791700000000001</v>
      </c>
      <c r="R111" s="6">
        <v>0.63809499999999997</v>
      </c>
      <c r="S111" s="6">
        <v>0.77011499999999999</v>
      </c>
      <c r="T111" s="6">
        <v>0.88667300000000004</v>
      </c>
      <c r="U111" s="6">
        <v>0.63712500000000005</v>
      </c>
      <c r="W111" t="s">
        <v>5</v>
      </c>
      <c r="X111" s="6">
        <v>0.64185999999999999</v>
      </c>
      <c r="Y111" s="6">
        <v>0.50735300000000005</v>
      </c>
      <c r="Z111" s="10">
        <v>0.87341800000000003</v>
      </c>
      <c r="AA111" s="6">
        <v>0.85757099999999997</v>
      </c>
      <c r="AB111" s="6">
        <v>0.59152099999999996</v>
      </c>
      <c r="AE111" t="s">
        <v>3</v>
      </c>
      <c r="AF111" t="s">
        <v>105</v>
      </c>
      <c r="AG111" s="6">
        <v>2.7397000000000001E-2</v>
      </c>
      <c r="AH111" s="6">
        <v>2.8674000000000002E-2</v>
      </c>
      <c r="AI111" s="6">
        <v>9.5239999999999995E-3</v>
      </c>
      <c r="AJ111" s="6">
        <v>1.4706E-2</v>
      </c>
      <c r="AK111" s="6"/>
      <c r="AL111" s="6"/>
      <c r="AN111" t="s">
        <v>2</v>
      </c>
      <c r="AO111" t="s">
        <v>104</v>
      </c>
      <c r="AP111" s="6">
        <v>0</v>
      </c>
      <c r="AQ111" s="6">
        <v>0</v>
      </c>
      <c r="AR111" s="6">
        <v>0</v>
      </c>
      <c r="AS111" s="6">
        <v>0</v>
      </c>
    </row>
    <row r="112" spans="1:45" x14ac:dyDescent="0.25">
      <c r="B112" t="s">
        <v>8</v>
      </c>
      <c r="C112" s="6">
        <v>0.39418399999999998</v>
      </c>
      <c r="D112" s="6">
        <v>0.41780800000000001</v>
      </c>
      <c r="E112" s="6">
        <v>0.373089</v>
      </c>
      <c r="F112" s="6">
        <v>0.59720300000000004</v>
      </c>
      <c r="G112" s="6">
        <v>0.25199899999999997</v>
      </c>
      <c r="I112" t="s">
        <v>8</v>
      </c>
      <c r="J112" s="6">
        <v>0.49363899999999999</v>
      </c>
      <c r="K112" s="6">
        <v>0.34766999999999998</v>
      </c>
      <c r="L112" s="10">
        <v>0.85087699999999999</v>
      </c>
      <c r="M112" s="6">
        <v>0.950515</v>
      </c>
      <c r="N112" s="6">
        <v>0.43054999999999999</v>
      </c>
      <c r="P112" t="s">
        <v>8</v>
      </c>
      <c r="Q112" s="6">
        <v>0.54846300000000003</v>
      </c>
      <c r="R112" s="6">
        <v>0.55238100000000001</v>
      </c>
      <c r="S112" s="6">
        <v>0.544601</v>
      </c>
      <c r="T112" s="6">
        <v>0.68749899999999997</v>
      </c>
      <c r="U112" s="6">
        <v>0.44517099999999998</v>
      </c>
      <c r="W112" t="s">
        <v>8</v>
      </c>
      <c r="X112" s="6">
        <v>0.44594600000000001</v>
      </c>
      <c r="Y112" s="6">
        <v>0.485294</v>
      </c>
      <c r="Z112" s="6">
        <v>0.41249999999999998</v>
      </c>
      <c r="AA112" s="6">
        <v>0.65099700000000005</v>
      </c>
      <c r="AB112" s="6">
        <v>0.32325900000000002</v>
      </c>
      <c r="AE112" t="s">
        <v>6</v>
      </c>
      <c r="AF112" t="s">
        <v>6</v>
      </c>
      <c r="AG112" s="6">
        <v>0.72602699999999998</v>
      </c>
      <c r="AH112" s="6">
        <v>0.70250900000000005</v>
      </c>
      <c r="AI112" s="6">
        <v>0.77142900000000003</v>
      </c>
      <c r="AJ112" s="6">
        <v>0.66176500000000005</v>
      </c>
      <c r="AK112" s="6"/>
      <c r="AL112" s="6"/>
      <c r="AN112" t="s">
        <v>3</v>
      </c>
      <c r="AO112" t="s">
        <v>105</v>
      </c>
      <c r="AP112" s="6">
        <v>5.1447E-2</v>
      </c>
      <c r="AQ112" s="6">
        <v>5.3691000000000003E-2</v>
      </c>
      <c r="AR112" s="6">
        <v>1.8779000000000001E-2</v>
      </c>
      <c r="AS112" s="6">
        <v>2.8777E-2</v>
      </c>
    </row>
    <row r="113" spans="2:45" x14ac:dyDescent="0.25">
      <c r="B113" t="s">
        <v>46</v>
      </c>
      <c r="C113" s="6">
        <v>0.239067</v>
      </c>
      <c r="D113" s="6">
        <v>0.14041100000000001</v>
      </c>
      <c r="E113" s="10">
        <v>0.80392200000000003</v>
      </c>
      <c r="F113" s="6">
        <v>0.54580399999999996</v>
      </c>
      <c r="G113" s="6">
        <v>0.19605400000000001</v>
      </c>
      <c r="I113" t="s">
        <v>46</v>
      </c>
      <c r="J113" s="6">
        <v>0.25454500000000002</v>
      </c>
      <c r="K113" s="6">
        <v>0.15053800000000001</v>
      </c>
      <c r="L113" s="10">
        <v>0.82352899999999996</v>
      </c>
      <c r="M113" s="6">
        <v>0.54997300000000005</v>
      </c>
      <c r="N113" s="6">
        <v>0.207784</v>
      </c>
      <c r="P113" t="s">
        <v>46</v>
      </c>
      <c r="Q113" s="6">
        <v>0.52559699999999998</v>
      </c>
      <c r="R113" s="6">
        <v>0.36666700000000002</v>
      </c>
      <c r="S113" s="10">
        <v>0.92771099999999995</v>
      </c>
      <c r="T113" s="6">
        <v>0.70667999999999997</v>
      </c>
      <c r="U113" s="6">
        <v>0.47009899999999999</v>
      </c>
      <c r="W113" t="s">
        <v>46</v>
      </c>
      <c r="X113" s="6">
        <v>0.25</v>
      </c>
      <c r="Y113" s="6">
        <v>0.147059</v>
      </c>
      <c r="Z113" s="6">
        <v>0.83333299999999999</v>
      </c>
      <c r="AA113" s="6">
        <v>0.60294099999999995</v>
      </c>
      <c r="AB113" s="6">
        <v>0.21027000000000001</v>
      </c>
      <c r="AE113" t="s">
        <v>0</v>
      </c>
      <c r="AF113" t="s">
        <v>136</v>
      </c>
      <c r="AG113" s="6">
        <v>0.61986300000000005</v>
      </c>
      <c r="AH113" s="6">
        <v>0.69175600000000004</v>
      </c>
      <c r="AI113" s="6">
        <v>0.65238099999999999</v>
      </c>
      <c r="AJ113" s="6">
        <v>0.75</v>
      </c>
      <c r="AK113" s="6"/>
      <c r="AL113" s="6"/>
      <c r="AN113" t="s">
        <v>6</v>
      </c>
      <c r="AO113" t="s">
        <v>6</v>
      </c>
      <c r="AP113" s="6">
        <v>0.68276999999999999</v>
      </c>
      <c r="AQ113" s="6">
        <v>0.67937599999999998</v>
      </c>
      <c r="AR113" s="6">
        <v>0.72</v>
      </c>
      <c r="AS113" s="6">
        <v>0.72580599999999995</v>
      </c>
    </row>
    <row r="114" spans="2:45" x14ac:dyDescent="0.25">
      <c r="B114" t="s">
        <v>47</v>
      </c>
      <c r="C114" s="6">
        <v>0.443299</v>
      </c>
      <c r="D114" s="6">
        <v>0.29452099999999998</v>
      </c>
      <c r="E114" s="10">
        <v>0.89583299999999999</v>
      </c>
      <c r="F114" s="6">
        <v>0.95136100000000001</v>
      </c>
      <c r="G114" s="6">
        <v>0.38889200000000002</v>
      </c>
      <c r="I114" t="s">
        <v>47</v>
      </c>
      <c r="J114" s="6">
        <v>0.447301</v>
      </c>
      <c r="K114" s="6">
        <v>0.31182799999999999</v>
      </c>
      <c r="L114" s="10">
        <v>0.79090899999999997</v>
      </c>
      <c r="M114" s="6">
        <v>0.92663899999999999</v>
      </c>
      <c r="N114" s="6">
        <v>0.38038100000000002</v>
      </c>
      <c r="P114" t="s">
        <v>47</v>
      </c>
      <c r="Q114" s="6">
        <v>0.56953600000000004</v>
      </c>
      <c r="R114" s="6">
        <v>0.409524</v>
      </c>
      <c r="S114" s="10">
        <v>0.93478300000000003</v>
      </c>
      <c r="T114" s="6">
        <v>0.95691899999999996</v>
      </c>
      <c r="U114" s="6">
        <v>0.51490000000000002</v>
      </c>
      <c r="W114" t="s">
        <v>47</v>
      </c>
      <c r="X114" s="6">
        <v>0.53191500000000003</v>
      </c>
      <c r="Y114" s="6">
        <v>0.367647</v>
      </c>
      <c r="Z114" s="10">
        <v>0.961538</v>
      </c>
      <c r="AA114" s="6">
        <v>0.96231999999999995</v>
      </c>
      <c r="AB114" s="6">
        <v>0.48405199999999998</v>
      </c>
      <c r="AE114" t="s">
        <v>9</v>
      </c>
      <c r="AF114" t="s">
        <v>137</v>
      </c>
      <c r="AG114" s="6">
        <v>0.80137000000000003</v>
      </c>
      <c r="AH114" s="6">
        <v>0.79211500000000001</v>
      </c>
      <c r="AI114" s="6">
        <v>0.79047599999999996</v>
      </c>
      <c r="AJ114" s="6">
        <v>0.80147100000000004</v>
      </c>
      <c r="AK114" s="6"/>
      <c r="AL114" s="6"/>
      <c r="AN114" t="s">
        <v>0</v>
      </c>
      <c r="AO114" t="s">
        <v>136</v>
      </c>
      <c r="AP114" s="6">
        <v>0.68560600000000005</v>
      </c>
      <c r="AQ114" s="6">
        <v>0.72284599999999999</v>
      </c>
      <c r="AR114" s="6">
        <v>0.72486799999999996</v>
      </c>
      <c r="AS114" s="6">
        <v>0.77272700000000005</v>
      </c>
    </row>
    <row r="115" spans="2:45" x14ac:dyDescent="0.25">
      <c r="B115" t="s">
        <v>10</v>
      </c>
      <c r="C115" s="6">
        <v>0.65142900000000004</v>
      </c>
      <c r="D115" s="6">
        <v>0.58561600000000003</v>
      </c>
      <c r="E115" s="6">
        <v>0.73390599999999995</v>
      </c>
      <c r="F115" s="6">
        <v>0.76951700000000001</v>
      </c>
      <c r="G115" s="6">
        <v>0.58518499999999996</v>
      </c>
      <c r="I115" t="s">
        <v>10</v>
      </c>
      <c r="J115" s="6">
        <v>0.64081600000000005</v>
      </c>
      <c r="K115" s="6">
        <v>0.562724</v>
      </c>
      <c r="L115" s="6">
        <v>0.74407599999999996</v>
      </c>
      <c r="M115" s="6">
        <v>0.75851900000000005</v>
      </c>
      <c r="N115" s="6">
        <v>0.57011599999999996</v>
      </c>
      <c r="P115" t="s">
        <v>10</v>
      </c>
      <c r="Q115" s="6">
        <v>0.69333299999999998</v>
      </c>
      <c r="R115" s="6">
        <v>0.61904800000000004</v>
      </c>
      <c r="S115" s="6">
        <v>0.787879</v>
      </c>
      <c r="T115" s="6">
        <v>0.79062500000000002</v>
      </c>
      <c r="U115" s="6">
        <v>0.63375400000000004</v>
      </c>
      <c r="W115" t="s">
        <v>10</v>
      </c>
      <c r="X115" s="6">
        <v>0.70916299999999999</v>
      </c>
      <c r="Y115" s="6">
        <v>0.65441199999999999</v>
      </c>
      <c r="Z115" s="6">
        <v>0.77391299999999996</v>
      </c>
      <c r="AA115" s="6">
        <v>0.80794699999999997</v>
      </c>
      <c r="AB115" s="6">
        <v>0.656358</v>
      </c>
      <c r="AE115" t="s">
        <v>45</v>
      </c>
      <c r="AF115" t="s">
        <v>131</v>
      </c>
      <c r="AG115" s="6">
        <v>0.56506800000000001</v>
      </c>
      <c r="AH115" s="6">
        <v>0.55555600000000005</v>
      </c>
      <c r="AI115" s="6">
        <v>0.67142900000000005</v>
      </c>
      <c r="AJ115" s="6">
        <v>0.60294099999999995</v>
      </c>
      <c r="AK115" s="6"/>
      <c r="AL115" s="6"/>
      <c r="AN115" t="s">
        <v>9</v>
      </c>
      <c r="AO115" t="s">
        <v>137</v>
      </c>
      <c r="AP115" s="6">
        <v>0.74403799999999998</v>
      </c>
      <c r="AQ115" s="6">
        <v>0.745363</v>
      </c>
      <c r="AR115" s="6">
        <v>0.79236300000000004</v>
      </c>
      <c r="AS115" s="6">
        <v>0.74402699999999999</v>
      </c>
    </row>
    <row r="116" spans="2:45" x14ac:dyDescent="0.25">
      <c r="B116" t="s">
        <v>7</v>
      </c>
      <c r="C116" s="6">
        <v>0.65142900000000004</v>
      </c>
      <c r="D116" s="6">
        <v>0.58561600000000003</v>
      </c>
      <c r="E116" s="6">
        <v>0.73390599999999995</v>
      </c>
      <c r="F116" s="6">
        <v>0.76951700000000001</v>
      </c>
      <c r="G116" s="6">
        <v>0.58518499999999996</v>
      </c>
      <c r="I116" t="s">
        <v>7</v>
      </c>
      <c r="J116" s="6">
        <v>0.64081600000000005</v>
      </c>
      <c r="K116" s="6">
        <v>0.562724</v>
      </c>
      <c r="L116" s="6">
        <v>0.74407599999999996</v>
      </c>
      <c r="M116" s="6">
        <v>0.75851900000000005</v>
      </c>
      <c r="N116" s="6">
        <v>0.57011599999999996</v>
      </c>
      <c r="P116" t="s">
        <v>7</v>
      </c>
      <c r="Q116" s="6">
        <v>0.69333299999999998</v>
      </c>
      <c r="R116" s="6">
        <v>0.61904800000000004</v>
      </c>
      <c r="S116" s="6">
        <v>0.787879</v>
      </c>
      <c r="T116" s="6">
        <v>0.79062500000000002</v>
      </c>
      <c r="U116" s="6">
        <v>0.63375400000000004</v>
      </c>
      <c r="W116" t="s">
        <v>7</v>
      </c>
      <c r="X116" s="6">
        <v>0.70916299999999999</v>
      </c>
      <c r="Y116" s="6">
        <v>0.65441199999999999</v>
      </c>
      <c r="Z116" s="6">
        <v>0.77391299999999996</v>
      </c>
      <c r="AA116" s="6">
        <v>0.80794699999999997</v>
      </c>
      <c r="AB116" s="6">
        <v>0.656358</v>
      </c>
      <c r="AE116" t="s">
        <v>5</v>
      </c>
      <c r="AF116" t="s">
        <v>132</v>
      </c>
      <c r="AG116" s="6">
        <v>0.60958900000000005</v>
      </c>
      <c r="AH116" s="6">
        <v>0.59498200000000001</v>
      </c>
      <c r="AI116" s="6">
        <v>0.63809499999999997</v>
      </c>
      <c r="AJ116" s="10">
        <v>0.50735300000000005</v>
      </c>
      <c r="AK116" s="6"/>
      <c r="AL116" s="6"/>
      <c r="AN116" t="s">
        <v>45</v>
      </c>
      <c r="AO116" t="s">
        <v>131</v>
      </c>
      <c r="AP116" s="6">
        <v>0.62618600000000002</v>
      </c>
      <c r="AQ116" s="6">
        <v>0.60311300000000001</v>
      </c>
      <c r="AR116" s="6">
        <v>0.73821999999999999</v>
      </c>
      <c r="AS116" s="6">
        <v>0.66938799999999998</v>
      </c>
    </row>
    <row r="117" spans="2:45" x14ac:dyDescent="0.25">
      <c r="B117" t="s">
        <v>4</v>
      </c>
      <c r="C117" s="6">
        <v>0.47368399999999999</v>
      </c>
      <c r="D117" s="6">
        <v>0.33904099999999998</v>
      </c>
      <c r="E117" s="10">
        <v>0.78571400000000002</v>
      </c>
      <c r="F117" s="6">
        <v>0.92639899999999997</v>
      </c>
      <c r="G117" s="6">
        <v>0.40965200000000002</v>
      </c>
      <c r="I117" t="s">
        <v>4</v>
      </c>
      <c r="J117" s="6">
        <v>0.40072200000000002</v>
      </c>
      <c r="K117" s="6">
        <v>0.39784900000000001</v>
      </c>
      <c r="L117" s="6">
        <v>0.40363599999999999</v>
      </c>
      <c r="M117" s="6">
        <v>0.55736300000000005</v>
      </c>
      <c r="N117" s="6">
        <v>0.26052799999999998</v>
      </c>
      <c r="P117" t="s">
        <v>4</v>
      </c>
      <c r="Q117" s="6">
        <v>0.59876499999999999</v>
      </c>
      <c r="R117" s="6">
        <v>0.46190500000000001</v>
      </c>
      <c r="S117" s="10">
        <v>0.85087699999999999</v>
      </c>
      <c r="T117" s="6">
        <v>0.94113999999999998</v>
      </c>
      <c r="U117" s="6">
        <v>0.53876500000000005</v>
      </c>
      <c r="W117" t="s">
        <v>4</v>
      </c>
      <c r="X117" s="6">
        <v>0.54639199999999999</v>
      </c>
      <c r="Y117" s="6">
        <v>0.389706</v>
      </c>
      <c r="Z117" s="10">
        <v>0.91379299999999997</v>
      </c>
      <c r="AA117" s="6">
        <v>0.93179699999999999</v>
      </c>
      <c r="AB117" s="6">
        <v>0.49583899999999997</v>
      </c>
      <c r="AE117" t="s">
        <v>8</v>
      </c>
      <c r="AF117" t="s">
        <v>133</v>
      </c>
      <c r="AG117" s="6">
        <v>0.41780800000000001</v>
      </c>
      <c r="AH117" s="6">
        <v>0.34766999999999998</v>
      </c>
      <c r="AI117" s="6">
        <v>0.55238100000000001</v>
      </c>
      <c r="AJ117" s="10">
        <v>0.485294</v>
      </c>
      <c r="AK117" s="6"/>
      <c r="AL117" s="6"/>
      <c r="AN117" t="s">
        <v>5</v>
      </c>
      <c r="AO117" t="s">
        <v>132</v>
      </c>
      <c r="AP117" s="6">
        <v>0.66417899999999996</v>
      </c>
      <c r="AQ117" s="6">
        <v>0.66003999999999996</v>
      </c>
      <c r="AR117" s="6">
        <v>0.69791700000000001</v>
      </c>
      <c r="AS117" s="10">
        <v>0.64185999999999999</v>
      </c>
    </row>
    <row r="118" spans="2:45" x14ac:dyDescent="0.25">
      <c r="B118" t="s">
        <v>1</v>
      </c>
      <c r="C118" s="6">
        <v>0.61450400000000005</v>
      </c>
      <c r="D118" s="6">
        <v>0.55137000000000003</v>
      </c>
      <c r="E118" s="6">
        <v>0.69396599999999997</v>
      </c>
      <c r="F118" s="6">
        <v>0.83219600000000005</v>
      </c>
      <c r="G118" s="6">
        <v>0.54145100000000002</v>
      </c>
      <c r="I118" t="s">
        <v>1</v>
      </c>
      <c r="J118" s="6">
        <v>0.58547000000000005</v>
      </c>
      <c r="K118" s="6">
        <v>0.491039</v>
      </c>
      <c r="L118" s="6">
        <v>0.72486799999999996</v>
      </c>
      <c r="M118" s="6">
        <v>0.81282100000000002</v>
      </c>
      <c r="N118" s="6">
        <v>0.50987199999999999</v>
      </c>
      <c r="P118" t="s">
        <v>1</v>
      </c>
      <c r="Q118" s="6">
        <v>0.66490800000000005</v>
      </c>
      <c r="R118" s="6">
        <v>0.6</v>
      </c>
      <c r="S118" s="6">
        <v>0.74556199999999995</v>
      </c>
      <c r="T118" s="6">
        <v>0.78279100000000001</v>
      </c>
      <c r="U118" s="6">
        <v>0.59875800000000001</v>
      </c>
      <c r="W118" t="s">
        <v>1</v>
      </c>
      <c r="X118" s="6">
        <v>0.63333300000000003</v>
      </c>
      <c r="Y118" s="6">
        <v>0.55882399999999999</v>
      </c>
      <c r="Z118" s="6">
        <v>0.730769</v>
      </c>
      <c r="AA118" s="6">
        <v>0.86179700000000004</v>
      </c>
      <c r="AB118" s="6">
        <v>0.57098199999999999</v>
      </c>
      <c r="AE118" t="s">
        <v>46</v>
      </c>
      <c r="AF118" t="s">
        <v>103</v>
      </c>
      <c r="AG118" s="6">
        <v>0.14041100000000001</v>
      </c>
      <c r="AH118" s="6">
        <v>0.15053800000000001</v>
      </c>
      <c r="AI118" s="6">
        <v>0.36666700000000002</v>
      </c>
      <c r="AJ118" s="10">
        <v>0.147059</v>
      </c>
      <c r="AK118" s="6"/>
      <c r="AL118" s="6"/>
      <c r="AN118" t="s">
        <v>8</v>
      </c>
      <c r="AO118" t="s">
        <v>133</v>
      </c>
      <c r="AP118" s="6">
        <v>0.39418399999999998</v>
      </c>
      <c r="AQ118" s="6">
        <v>0.49363899999999999</v>
      </c>
      <c r="AR118" s="6">
        <v>0.54846300000000003</v>
      </c>
      <c r="AS118" s="10">
        <v>0.44594600000000001</v>
      </c>
    </row>
    <row r="119" spans="2:45" x14ac:dyDescent="0.25">
      <c r="B119" s="2" t="s">
        <v>96</v>
      </c>
      <c r="C119" s="9">
        <f>AVERAGE(C105:C118)</f>
        <v>0.49441585714285718</v>
      </c>
      <c r="D119" s="9">
        <f>AVERAGE(D105:D118)</f>
        <v>0.44740692857142855</v>
      </c>
      <c r="E119" s="9">
        <f t="shared" ref="E119:G119" si="9">AVERAGE(E105:E118)</f>
        <v>0.64133664285714276</v>
      </c>
      <c r="F119" s="9">
        <f t="shared" si="9"/>
        <v>0.77187378571428578</v>
      </c>
      <c r="G119" s="9">
        <f t="shared" si="9"/>
        <v>0.43271350000000008</v>
      </c>
      <c r="H119" s="2"/>
      <c r="I119" s="2"/>
      <c r="J119" s="9">
        <f>AVERAGE(J105:J118)</f>
        <v>0.49483842857142862</v>
      </c>
      <c r="K119" s="9">
        <f t="shared" ref="K119:N119" si="10">AVERAGE(K105:K118)</f>
        <v>0.44214028571428571</v>
      </c>
      <c r="L119" s="9">
        <f t="shared" si="10"/>
        <v>0.64443371428571428</v>
      </c>
      <c r="M119" s="9">
        <f t="shared" si="10"/>
        <v>0.76419792857142854</v>
      </c>
      <c r="N119" s="9">
        <f t="shared" si="10"/>
        <v>0.42938278571428562</v>
      </c>
      <c r="O119" s="2"/>
      <c r="P119" s="2"/>
      <c r="Q119" s="9">
        <f>AVERAGE(Q105:Q118)</f>
        <v>0.57043442857142868</v>
      </c>
      <c r="R119" s="9">
        <f t="shared" ref="R119:U119" si="11">AVERAGE(R105:R118)</f>
        <v>0.51156478571428576</v>
      </c>
      <c r="S119" s="9">
        <f t="shared" si="11"/>
        <v>0.72289821428571432</v>
      </c>
      <c r="T119" s="9">
        <f t="shared" si="11"/>
        <v>0.79530292857142848</v>
      </c>
      <c r="U119" s="9">
        <f t="shared" si="11"/>
        <v>0.51709399999999994</v>
      </c>
      <c r="V119" s="2"/>
      <c r="W119" s="2"/>
      <c r="X119" s="9">
        <f>AVERAGE(X105:X118)</f>
        <v>0.52917835714285721</v>
      </c>
      <c r="Y119" s="9">
        <f t="shared" ref="Y119:AB119" si="12">AVERAGE(Y105:Y118)</f>
        <v>0.47111357142857141</v>
      </c>
      <c r="Z119" s="9">
        <f t="shared" si="12"/>
        <v>0.7133465714285715</v>
      </c>
      <c r="AA119" s="9">
        <f t="shared" si="12"/>
        <v>0.78826492857142849</v>
      </c>
      <c r="AB119" s="9">
        <f t="shared" si="12"/>
        <v>0.47965285714285716</v>
      </c>
      <c r="AE119" t="s">
        <v>47</v>
      </c>
      <c r="AF119" t="s">
        <v>134</v>
      </c>
      <c r="AG119" s="6">
        <v>0.29452099999999998</v>
      </c>
      <c r="AH119" s="6">
        <v>0.31182799999999999</v>
      </c>
      <c r="AI119" s="6">
        <v>0.409524</v>
      </c>
      <c r="AJ119" s="6">
        <v>0.367647</v>
      </c>
      <c r="AK119" s="6"/>
      <c r="AL119" s="6"/>
      <c r="AN119" t="s">
        <v>46</v>
      </c>
      <c r="AO119" t="s">
        <v>103</v>
      </c>
      <c r="AP119" s="6">
        <v>0.239067</v>
      </c>
      <c r="AQ119" s="6">
        <v>0.25454500000000002</v>
      </c>
      <c r="AR119" s="6">
        <v>0.52559699999999998</v>
      </c>
      <c r="AS119" s="10">
        <v>0.25</v>
      </c>
    </row>
    <row r="120" spans="2:45" x14ac:dyDescent="0.25">
      <c r="AE120" t="s">
        <v>10</v>
      </c>
      <c r="AF120" t="s">
        <v>10</v>
      </c>
      <c r="AG120" s="6">
        <v>0.58561600000000003</v>
      </c>
      <c r="AH120" s="6">
        <v>0.562724</v>
      </c>
      <c r="AI120" s="6">
        <v>0.61904800000000004</v>
      </c>
      <c r="AJ120" s="6">
        <v>0.65441199999999999</v>
      </c>
      <c r="AK120" s="6"/>
      <c r="AL120" s="6"/>
      <c r="AN120" t="s">
        <v>47</v>
      </c>
      <c r="AO120" t="s">
        <v>134</v>
      </c>
      <c r="AP120" s="6">
        <v>0.443299</v>
      </c>
      <c r="AQ120" s="6">
        <v>0.447301</v>
      </c>
      <c r="AR120" s="6">
        <v>0.56953600000000004</v>
      </c>
      <c r="AS120" s="6">
        <v>0.53191500000000003</v>
      </c>
    </row>
    <row r="121" spans="2:45" x14ac:dyDescent="0.25">
      <c r="AE121" t="s">
        <v>7</v>
      </c>
      <c r="AF121" t="s">
        <v>7</v>
      </c>
      <c r="AG121" s="6">
        <v>0.58561600000000003</v>
      </c>
      <c r="AH121" s="6">
        <v>0.562724</v>
      </c>
      <c r="AI121" s="6">
        <v>0.61904800000000004</v>
      </c>
      <c r="AJ121" s="6">
        <v>0.65441199999999999</v>
      </c>
      <c r="AK121" s="6"/>
      <c r="AL121" s="6"/>
      <c r="AN121" t="s">
        <v>10</v>
      </c>
      <c r="AO121" t="s">
        <v>10</v>
      </c>
      <c r="AP121" s="6">
        <v>0.65142900000000004</v>
      </c>
      <c r="AQ121" s="6">
        <v>0.64081600000000005</v>
      </c>
      <c r="AR121" s="6">
        <v>0.69333299999999998</v>
      </c>
      <c r="AS121" s="6">
        <v>0.70916299999999999</v>
      </c>
    </row>
    <row r="122" spans="2:45" x14ac:dyDescent="0.25">
      <c r="AE122" t="s">
        <v>4</v>
      </c>
      <c r="AF122" t="s">
        <v>135</v>
      </c>
      <c r="AG122" s="6">
        <v>0.33904099999999998</v>
      </c>
      <c r="AH122" s="6">
        <v>0.39784900000000001</v>
      </c>
      <c r="AI122" s="6">
        <v>0.46190500000000001</v>
      </c>
      <c r="AJ122" s="10">
        <v>0.389706</v>
      </c>
      <c r="AK122" s="6"/>
      <c r="AL122" s="6"/>
      <c r="AN122" t="s">
        <v>7</v>
      </c>
      <c r="AO122" t="s">
        <v>7</v>
      </c>
      <c r="AP122" s="6">
        <v>0.65142900000000004</v>
      </c>
      <c r="AQ122" s="6">
        <v>0.64081600000000005</v>
      </c>
      <c r="AR122" s="6">
        <v>0.69333299999999998</v>
      </c>
      <c r="AS122" s="6">
        <v>0.70916299999999999</v>
      </c>
    </row>
    <row r="123" spans="2:45" x14ac:dyDescent="0.25">
      <c r="AE123" t="s">
        <v>1</v>
      </c>
      <c r="AF123" t="s">
        <v>1</v>
      </c>
      <c r="AG123" s="6">
        <v>0.55137000000000003</v>
      </c>
      <c r="AH123" s="6">
        <v>0.491039</v>
      </c>
      <c r="AI123" s="6">
        <v>0.6</v>
      </c>
      <c r="AJ123" s="6">
        <v>0.55882399999999999</v>
      </c>
      <c r="AK123" s="6"/>
      <c r="AL123" s="6"/>
      <c r="AN123" t="s">
        <v>4</v>
      </c>
      <c r="AO123" t="s">
        <v>135</v>
      </c>
      <c r="AP123" s="6">
        <v>0.47368399999999999</v>
      </c>
      <c r="AQ123" s="6">
        <v>0.40072200000000002</v>
      </c>
      <c r="AR123" s="6">
        <v>0.59876499999999999</v>
      </c>
      <c r="AS123" s="10">
        <v>0.54639199999999999</v>
      </c>
    </row>
    <row r="124" spans="2:45" x14ac:dyDescent="0.25">
      <c r="AG124" s="6"/>
      <c r="AH124" s="6"/>
      <c r="AI124" s="6"/>
      <c r="AJ124" s="6"/>
      <c r="AN124" t="s">
        <v>1</v>
      </c>
      <c r="AO124" t="s">
        <v>1</v>
      </c>
      <c r="AP124" s="6">
        <v>0.61450400000000005</v>
      </c>
      <c r="AQ124" s="6">
        <v>0.58547000000000005</v>
      </c>
      <c r="AR124" s="6">
        <v>0.66490800000000005</v>
      </c>
      <c r="AS124" s="6">
        <v>0.63333300000000003</v>
      </c>
    </row>
    <row r="125" spans="2:45" x14ac:dyDescent="0.25">
      <c r="T125" s="6"/>
      <c r="U125" s="6"/>
      <c r="V125" s="6"/>
      <c r="W125" s="6"/>
      <c r="X125" s="6"/>
      <c r="AP125" s="6"/>
      <c r="AQ125" s="6"/>
      <c r="AR125" s="6"/>
      <c r="AS125" s="6"/>
    </row>
    <row r="126" spans="2:45" x14ac:dyDescent="0.25">
      <c r="T126" s="6"/>
      <c r="U126" s="6"/>
      <c r="V126" s="6"/>
      <c r="W126" s="6"/>
      <c r="X126" s="6"/>
    </row>
    <row r="127" spans="2:45" x14ac:dyDescent="0.25">
      <c r="T127" s="6"/>
      <c r="U127" s="6"/>
      <c r="V127" s="6"/>
      <c r="W127" s="6"/>
      <c r="X127" s="6"/>
    </row>
    <row r="128" spans="2:45" x14ac:dyDescent="0.25">
      <c r="T128" s="6"/>
      <c r="U128" s="6"/>
      <c r="V128" s="6"/>
      <c r="W128" s="6"/>
      <c r="X128" s="6"/>
    </row>
    <row r="129" spans="1:24" x14ac:dyDescent="0.25">
      <c r="T129" s="6"/>
      <c r="U129" s="6"/>
      <c r="V129" s="6"/>
      <c r="W129" s="6"/>
      <c r="X129" s="6"/>
    </row>
    <row r="130" spans="1:24" x14ac:dyDescent="0.25">
      <c r="T130" s="6"/>
      <c r="U130" s="6"/>
      <c r="V130" s="6"/>
      <c r="W130" s="6"/>
      <c r="X130" s="6"/>
    </row>
    <row r="131" spans="1:24" x14ac:dyDescent="0.25">
      <c r="T131" s="6"/>
      <c r="U131" s="6"/>
      <c r="V131" s="6"/>
      <c r="W131" s="6"/>
      <c r="X131" s="6"/>
    </row>
    <row r="132" spans="1:24" x14ac:dyDescent="0.25">
      <c r="T132" s="6"/>
      <c r="U132" s="6"/>
      <c r="V132" s="6"/>
      <c r="W132" s="6"/>
      <c r="X132" s="6"/>
    </row>
    <row r="133" spans="1:24" x14ac:dyDescent="0.25">
      <c r="T133" s="6"/>
      <c r="U133" s="6"/>
      <c r="V133" s="6"/>
      <c r="W133" s="6"/>
      <c r="X133" s="6"/>
    </row>
    <row r="134" spans="1:24" x14ac:dyDescent="0.25">
      <c r="T134" s="6"/>
      <c r="U134" s="6"/>
      <c r="V134" s="6"/>
      <c r="W134" s="6"/>
      <c r="X134" s="6"/>
    </row>
    <row r="135" spans="1:24" x14ac:dyDescent="0.25">
      <c r="D135" t="s">
        <v>72</v>
      </c>
      <c r="F135" t="s">
        <v>41</v>
      </c>
      <c r="G135" t="s">
        <v>85</v>
      </c>
      <c r="M135" t="s">
        <v>71</v>
      </c>
      <c r="T135" s="6"/>
      <c r="U135" s="6"/>
      <c r="V135" s="6"/>
      <c r="W135" s="6"/>
      <c r="X135" s="6"/>
    </row>
    <row r="136" spans="1:24" x14ac:dyDescent="0.25">
      <c r="T136" s="6"/>
      <c r="U136" s="6"/>
      <c r="V136" s="6"/>
      <c r="W136" s="6"/>
      <c r="X136" s="6"/>
    </row>
    <row r="137" spans="1:24" x14ac:dyDescent="0.25">
      <c r="A137" t="s">
        <v>66</v>
      </c>
      <c r="B137" t="s">
        <v>67</v>
      </c>
      <c r="C137" t="s">
        <v>69</v>
      </c>
      <c r="D137" t="s">
        <v>70</v>
      </c>
      <c r="I137" t="s">
        <v>66</v>
      </c>
      <c r="J137" t="s">
        <v>67</v>
      </c>
      <c r="K137" t="s">
        <v>69</v>
      </c>
      <c r="L137" t="s">
        <v>70</v>
      </c>
      <c r="T137" s="6"/>
      <c r="U137" s="6"/>
      <c r="V137" s="6"/>
      <c r="W137" s="6"/>
      <c r="X137" s="6"/>
    </row>
    <row r="138" spans="1:24" x14ac:dyDescent="0.25">
      <c r="C138" t="s">
        <v>26</v>
      </c>
      <c r="D138" t="s">
        <v>27</v>
      </c>
      <c r="E138" t="s">
        <v>12</v>
      </c>
      <c r="F138" t="s">
        <v>44</v>
      </c>
      <c r="G138" t="s">
        <v>11</v>
      </c>
      <c r="K138" t="s">
        <v>26</v>
      </c>
      <c r="L138" t="s">
        <v>27</v>
      </c>
      <c r="M138" t="s">
        <v>12</v>
      </c>
      <c r="N138" t="s">
        <v>44</v>
      </c>
      <c r="O138" t="s">
        <v>11</v>
      </c>
      <c r="T138" s="6"/>
      <c r="U138" s="6"/>
      <c r="V138" s="6"/>
      <c r="W138" s="6"/>
      <c r="X138" s="6"/>
    </row>
    <row r="139" spans="1:24" x14ac:dyDescent="0.25">
      <c r="B139" s="3" t="s">
        <v>56</v>
      </c>
      <c r="C139" s="14">
        <v>0</v>
      </c>
      <c r="D139" s="14">
        <v>0</v>
      </c>
      <c r="E139" s="14">
        <v>0</v>
      </c>
      <c r="F139" s="14">
        <v>0.5</v>
      </c>
      <c r="G139" s="14">
        <v>0</v>
      </c>
      <c r="J139" t="s">
        <v>2</v>
      </c>
      <c r="K139">
        <v>0</v>
      </c>
      <c r="L139">
        <v>0</v>
      </c>
      <c r="M139">
        <v>0</v>
      </c>
      <c r="N139">
        <v>0.5</v>
      </c>
      <c r="O139">
        <v>0</v>
      </c>
    </row>
    <row r="140" spans="1:24" x14ac:dyDescent="0.25">
      <c r="B140" s="3" t="s">
        <v>57</v>
      </c>
      <c r="C140" s="14">
        <v>1.8079000000000001E-2</v>
      </c>
      <c r="D140" s="14">
        <v>9.1430000000000001E-3</v>
      </c>
      <c r="E140" s="14">
        <v>0.8</v>
      </c>
      <c r="F140" s="14">
        <v>0.50436000000000003</v>
      </c>
      <c r="G140" s="14">
        <v>1.4605E-2</v>
      </c>
      <c r="J140" t="s">
        <v>4</v>
      </c>
      <c r="K140" s="6">
        <v>0.1450467</v>
      </c>
      <c r="L140" s="6">
        <v>7.9334199999999994E-2</v>
      </c>
      <c r="M140" s="6">
        <v>0.87742199999999992</v>
      </c>
      <c r="N140" s="6">
        <v>0.87510379999999999</v>
      </c>
      <c r="O140" s="6">
        <v>0.12253510000000001</v>
      </c>
    </row>
    <row r="141" spans="1:24" x14ac:dyDescent="0.25">
      <c r="B141" s="3" t="s">
        <v>57</v>
      </c>
      <c r="C141" s="14">
        <v>3.7989000000000002E-2</v>
      </c>
      <c r="D141" s="14">
        <v>1.9428999999999998E-2</v>
      </c>
      <c r="E141" s="14">
        <v>0.85</v>
      </c>
      <c r="F141" s="14">
        <v>0.50939699999999999</v>
      </c>
      <c r="G141" s="14">
        <v>3.1233E-2</v>
      </c>
      <c r="J141" t="s">
        <v>46</v>
      </c>
      <c r="K141" s="6">
        <v>0.22756899999999999</v>
      </c>
      <c r="L141" s="6">
        <v>0.1348974</v>
      </c>
      <c r="M141" s="6">
        <v>0.74724789999999996</v>
      </c>
      <c r="N141" s="6">
        <v>0.60139410000000004</v>
      </c>
      <c r="O141" s="6">
        <v>0.18951639999999997</v>
      </c>
    </row>
    <row r="142" spans="1:24" x14ac:dyDescent="0.25">
      <c r="B142" s="3" t="s">
        <v>57</v>
      </c>
      <c r="C142" s="14">
        <v>9.3617000000000006E-2</v>
      </c>
      <c r="D142" s="14">
        <v>5.0285999999999997E-2</v>
      </c>
      <c r="E142" s="14">
        <v>0.67692300000000005</v>
      </c>
      <c r="F142" s="14">
        <v>0.52292400000000006</v>
      </c>
      <c r="G142" s="14">
        <v>7.3627999999999999E-2</v>
      </c>
      <c r="J142" t="s">
        <v>8</v>
      </c>
      <c r="K142" s="6">
        <v>0.2281907</v>
      </c>
      <c r="L142" s="6">
        <v>0.13637290000000002</v>
      </c>
      <c r="M142" s="6">
        <v>0.73970399999999992</v>
      </c>
      <c r="N142" s="6">
        <v>0.84486810000000001</v>
      </c>
      <c r="O142" s="6">
        <v>0.18921259999999998</v>
      </c>
    </row>
    <row r="143" spans="1:24" x14ac:dyDescent="0.25">
      <c r="B143" s="3" t="s">
        <v>57</v>
      </c>
      <c r="C143" s="14">
        <v>0.18836600000000001</v>
      </c>
      <c r="D143" s="14">
        <v>0.11657099999999999</v>
      </c>
      <c r="E143" s="14">
        <v>0.49038500000000002</v>
      </c>
      <c r="F143" s="14">
        <v>0.54708800000000002</v>
      </c>
      <c r="G143" s="14">
        <v>0.13662099999999999</v>
      </c>
      <c r="J143" t="s">
        <v>3</v>
      </c>
      <c r="K143" s="6">
        <v>0.21323210000000001</v>
      </c>
      <c r="L143" s="6">
        <v>0.14061119999999996</v>
      </c>
      <c r="M143" s="6">
        <v>0.63219849999999989</v>
      </c>
      <c r="N143" s="6">
        <v>0.56110389999999999</v>
      </c>
      <c r="O143" s="6">
        <v>0.1690265</v>
      </c>
    </row>
    <row r="144" spans="1:24" x14ac:dyDescent="0.25">
      <c r="B144" s="3" t="s">
        <v>57</v>
      </c>
      <c r="C144" s="14">
        <v>0.19336999999999999</v>
      </c>
      <c r="D144" s="14">
        <v>0.12013699999999999</v>
      </c>
      <c r="E144" s="14">
        <v>0.49528299999999997</v>
      </c>
      <c r="F144" s="14">
        <v>0.54876499999999995</v>
      </c>
      <c r="G144" s="14">
        <v>0.141099</v>
      </c>
      <c r="J144" t="s">
        <v>9</v>
      </c>
      <c r="K144" s="6">
        <v>0.29898600000000003</v>
      </c>
      <c r="L144" s="6">
        <v>0.18872910000000001</v>
      </c>
      <c r="M144" s="6">
        <v>0.74078280000000007</v>
      </c>
      <c r="N144" s="6">
        <v>0.79837720000000012</v>
      </c>
      <c r="O144" s="6">
        <v>0.25189080000000003</v>
      </c>
    </row>
    <row r="145" spans="2:16" x14ac:dyDescent="0.25">
      <c r="B145" s="3" t="s">
        <v>57</v>
      </c>
      <c r="C145" s="14">
        <v>0.27234799999999998</v>
      </c>
      <c r="D145" s="14">
        <v>0.18628600000000001</v>
      </c>
      <c r="E145" s="14">
        <v>0.50621099999999997</v>
      </c>
      <c r="F145" s="14">
        <v>0.57634600000000002</v>
      </c>
      <c r="G145" s="14">
        <v>0.20566799999999999</v>
      </c>
      <c r="J145" t="s">
        <v>1</v>
      </c>
      <c r="K145" s="6">
        <v>0.36593490000000001</v>
      </c>
      <c r="L145" s="6">
        <v>0.28808230000000001</v>
      </c>
      <c r="M145" s="6">
        <v>0.52482309999999999</v>
      </c>
      <c r="N145" s="6">
        <v>0.65405220000000008</v>
      </c>
      <c r="O145" s="6">
        <v>0.28846380000000005</v>
      </c>
    </row>
    <row r="146" spans="2:16" x14ac:dyDescent="0.25">
      <c r="B146" s="3" t="s">
        <v>57</v>
      </c>
      <c r="C146" s="14">
        <v>0.32883600000000002</v>
      </c>
      <c r="D146" s="14">
        <v>0.222857</v>
      </c>
      <c r="E146" s="14">
        <v>0.62700999999999996</v>
      </c>
      <c r="F146" s="14">
        <v>0.59917200000000004</v>
      </c>
      <c r="G146" s="14">
        <v>0.26901000000000003</v>
      </c>
      <c r="J146" t="s">
        <v>45</v>
      </c>
      <c r="K146" s="6">
        <v>0.46731730000000005</v>
      </c>
      <c r="L146" s="6">
        <v>0.3695695</v>
      </c>
      <c r="M146" s="6">
        <v>0.63982810000000001</v>
      </c>
      <c r="N146" s="6">
        <v>0.66543089999999994</v>
      </c>
      <c r="O146" s="6">
        <v>0.39886420000000006</v>
      </c>
    </row>
    <row r="147" spans="2:16" x14ac:dyDescent="0.25">
      <c r="B147" s="3" t="s">
        <v>57</v>
      </c>
      <c r="C147" s="14">
        <v>0.330814</v>
      </c>
      <c r="D147" s="14">
        <v>0.22514300000000001</v>
      </c>
      <c r="E147" s="14">
        <v>0.62341800000000003</v>
      </c>
      <c r="F147" s="14">
        <v>0.6</v>
      </c>
      <c r="G147" s="14">
        <v>0.27040799999999998</v>
      </c>
      <c r="J147" t="s">
        <v>6</v>
      </c>
      <c r="K147" s="6">
        <v>0.42899670000000001</v>
      </c>
      <c r="L147" s="6">
        <v>0.38260109999999997</v>
      </c>
      <c r="M147" s="6">
        <v>0.49556370000000005</v>
      </c>
      <c r="N147" s="6">
        <v>0.71186480000000008</v>
      </c>
      <c r="O147" s="6">
        <v>0.33949420000000002</v>
      </c>
    </row>
    <row r="148" spans="2:16" x14ac:dyDescent="0.25">
      <c r="B148" s="3" t="s">
        <v>57</v>
      </c>
      <c r="C148" s="14">
        <v>0.33361299999999999</v>
      </c>
      <c r="D148" s="14">
        <v>0.227689</v>
      </c>
      <c r="E148" s="14">
        <v>0.62382400000000005</v>
      </c>
      <c r="F148" s="14">
        <v>0.60116700000000001</v>
      </c>
      <c r="G148" s="14">
        <v>0.27300999999999997</v>
      </c>
      <c r="J148" t="s">
        <v>5</v>
      </c>
      <c r="K148" s="6">
        <v>0.48119229999999991</v>
      </c>
      <c r="L148" s="6">
        <v>0.39254899999999998</v>
      </c>
      <c r="M148" s="6">
        <v>0.62541760000000002</v>
      </c>
      <c r="N148" s="6">
        <v>0.6928763</v>
      </c>
      <c r="O148" s="6">
        <v>0.41022649999999999</v>
      </c>
    </row>
    <row r="149" spans="2:16" x14ac:dyDescent="0.25">
      <c r="B149" s="4" t="s">
        <v>57</v>
      </c>
      <c r="C149" s="15">
        <v>0.335289</v>
      </c>
      <c r="D149" s="15">
        <v>0.228571</v>
      </c>
      <c r="E149" s="15">
        <v>0.62893100000000002</v>
      </c>
      <c r="F149" s="15">
        <v>0.60182000000000002</v>
      </c>
      <c r="G149" s="15">
        <v>0.27498299999999998</v>
      </c>
      <c r="J149" t="s">
        <v>7</v>
      </c>
      <c r="K149" s="6">
        <v>0.48235099999999997</v>
      </c>
      <c r="L149" s="6">
        <v>0.39826189999999995</v>
      </c>
      <c r="M149" s="6">
        <v>0.61440700000000004</v>
      </c>
      <c r="N149" s="6">
        <v>0.67578389999999999</v>
      </c>
      <c r="O149" s="6">
        <v>0.40990600000000005</v>
      </c>
    </row>
    <row r="150" spans="2:16" x14ac:dyDescent="0.25">
      <c r="B150" s="3" t="s">
        <v>19</v>
      </c>
      <c r="C150" s="14">
        <v>0.37407200000000002</v>
      </c>
      <c r="D150" s="14">
        <v>0.31657099999999999</v>
      </c>
      <c r="E150" s="14">
        <v>0.457096</v>
      </c>
      <c r="F150" s="14">
        <v>0.670539</v>
      </c>
      <c r="G150" s="14">
        <v>0.28244999999999998</v>
      </c>
      <c r="J150" t="s">
        <v>10</v>
      </c>
      <c r="K150" s="6">
        <v>0.48275780000000001</v>
      </c>
      <c r="L150" s="6">
        <v>0.39894759999999996</v>
      </c>
      <c r="M150" s="6">
        <v>0.61428850000000002</v>
      </c>
      <c r="N150" s="6">
        <v>0.67606340000000009</v>
      </c>
      <c r="O150" s="6">
        <v>0.41027800000000003</v>
      </c>
    </row>
    <row r="151" spans="2:16" x14ac:dyDescent="0.25">
      <c r="B151" s="3" t="s">
        <v>19</v>
      </c>
      <c r="C151" s="14">
        <v>0.41325800000000001</v>
      </c>
      <c r="D151" s="14">
        <v>0.33485700000000002</v>
      </c>
      <c r="E151" s="14">
        <v>0.53959500000000005</v>
      </c>
      <c r="F151" s="14">
        <v>0.68473099999999998</v>
      </c>
      <c r="G151" s="14">
        <v>0.33362900000000001</v>
      </c>
      <c r="J151" t="s">
        <v>47</v>
      </c>
      <c r="K151" s="6">
        <v>0.43012460000000008</v>
      </c>
      <c r="L151" s="6">
        <v>0.43393080000000001</v>
      </c>
      <c r="M151" s="6">
        <v>0.45332749999999999</v>
      </c>
      <c r="N151" s="6">
        <v>0.70213479999999995</v>
      </c>
      <c r="O151" s="6">
        <v>0.3283122</v>
      </c>
    </row>
    <row r="152" spans="2:16" x14ac:dyDescent="0.25">
      <c r="B152" s="3" t="s">
        <v>19</v>
      </c>
      <c r="C152" s="14">
        <v>0.41172399999999998</v>
      </c>
      <c r="D152" s="14">
        <v>0.33752900000000002</v>
      </c>
      <c r="E152" s="14">
        <v>0.52772799999999997</v>
      </c>
      <c r="F152" s="14">
        <v>0.72322399999999998</v>
      </c>
      <c r="G152" s="14">
        <v>0.33027699999999999</v>
      </c>
      <c r="J152" t="s">
        <v>0</v>
      </c>
      <c r="K152" s="6">
        <v>0.57192360000000009</v>
      </c>
      <c r="L152" s="6">
        <v>0.69204869999999996</v>
      </c>
      <c r="M152" s="6">
        <v>0.48957439999999997</v>
      </c>
      <c r="N152" s="6">
        <v>0.87932100000000002</v>
      </c>
      <c r="O152" s="6">
        <v>0.47613260000000002</v>
      </c>
    </row>
    <row r="153" spans="2:16" x14ac:dyDescent="0.25">
      <c r="B153" s="3" t="s">
        <v>19</v>
      </c>
      <c r="C153" s="14">
        <v>0.38519399999999998</v>
      </c>
      <c r="D153" s="14">
        <v>0.35085699999999997</v>
      </c>
      <c r="E153" s="14">
        <v>0.42698199999999997</v>
      </c>
      <c r="F153" s="14">
        <v>0.64432900000000004</v>
      </c>
      <c r="G153" s="14">
        <v>0.28448000000000001</v>
      </c>
    </row>
    <row r="154" spans="2:16" x14ac:dyDescent="0.25">
      <c r="B154" s="3" t="s">
        <v>19</v>
      </c>
      <c r="C154" s="14">
        <v>0.412194</v>
      </c>
      <c r="D154" s="14">
        <v>0.35542899999999999</v>
      </c>
      <c r="E154" s="14">
        <v>0.49053600000000003</v>
      </c>
      <c r="F154" s="14">
        <v>0.72450899999999996</v>
      </c>
      <c r="G154" s="14">
        <v>0.32349899999999998</v>
      </c>
      <c r="K154" t="s">
        <v>73</v>
      </c>
      <c r="L154" t="s">
        <v>74</v>
      </c>
      <c r="M154" t="s">
        <v>75</v>
      </c>
      <c r="N154" t="s">
        <v>76</v>
      </c>
    </row>
    <row r="155" spans="2:16" x14ac:dyDescent="0.25">
      <c r="B155" s="3" t="s">
        <v>19</v>
      </c>
      <c r="C155" s="14">
        <v>0.42822100000000002</v>
      </c>
      <c r="D155" s="14">
        <v>0.39885700000000002</v>
      </c>
      <c r="E155" s="14">
        <v>0.462252</v>
      </c>
      <c r="F155" s="14">
        <v>0.73339799999999999</v>
      </c>
      <c r="G155" s="14">
        <v>0.33161200000000002</v>
      </c>
      <c r="I155">
        <v>-1</v>
      </c>
      <c r="J155" t="s">
        <v>59</v>
      </c>
      <c r="K155">
        <v>269</v>
      </c>
      <c r="L155">
        <v>142</v>
      </c>
      <c r="M155">
        <v>4591</v>
      </c>
      <c r="N155">
        <v>606</v>
      </c>
    </row>
    <row r="156" spans="2:16" x14ac:dyDescent="0.25">
      <c r="B156" s="3" t="s">
        <v>19</v>
      </c>
      <c r="C156" s="14">
        <v>0.44671300000000003</v>
      </c>
      <c r="D156" s="14">
        <v>0.4</v>
      </c>
      <c r="E156" s="14">
        <v>0.50578000000000001</v>
      </c>
      <c r="F156" s="14">
        <v>0.67644599999999999</v>
      </c>
      <c r="G156" s="14">
        <v>0.358263</v>
      </c>
      <c r="I156">
        <v>-2</v>
      </c>
      <c r="J156" t="s">
        <v>59</v>
      </c>
      <c r="K156">
        <v>284</v>
      </c>
      <c r="L156">
        <v>169</v>
      </c>
      <c r="M156">
        <v>4564</v>
      </c>
      <c r="N156">
        <v>591</v>
      </c>
    </row>
    <row r="157" spans="2:16" x14ac:dyDescent="0.25">
      <c r="B157" s="3" t="s">
        <v>19</v>
      </c>
      <c r="C157" s="14">
        <v>0.48341200000000001</v>
      </c>
      <c r="D157" s="14">
        <v>0.40799999999999997</v>
      </c>
      <c r="E157" s="14">
        <v>0.59302299999999997</v>
      </c>
      <c r="F157" s="14">
        <v>0.68685700000000005</v>
      </c>
      <c r="G157" s="14">
        <v>0.408134</v>
      </c>
      <c r="I157">
        <v>-3</v>
      </c>
      <c r="J157" t="s">
        <v>59</v>
      </c>
      <c r="K157">
        <v>312</v>
      </c>
      <c r="L157">
        <v>161</v>
      </c>
      <c r="M157">
        <v>4572</v>
      </c>
      <c r="N157">
        <v>562</v>
      </c>
      <c r="O157" t="s">
        <v>73</v>
      </c>
      <c r="P157" t="s">
        <v>76</v>
      </c>
    </row>
    <row r="158" spans="2:16" x14ac:dyDescent="0.25">
      <c r="B158" s="3" t="s">
        <v>19</v>
      </c>
      <c r="C158" s="14">
        <v>0.45276100000000002</v>
      </c>
      <c r="D158" s="14">
        <v>0.42219699999999999</v>
      </c>
      <c r="E158" s="14">
        <v>0.488095</v>
      </c>
      <c r="F158" s="14">
        <v>0.76671900000000004</v>
      </c>
      <c r="G158" s="14">
        <v>0.360259</v>
      </c>
      <c r="I158">
        <v>-4</v>
      </c>
      <c r="J158" t="s">
        <v>59</v>
      </c>
      <c r="K158">
        <v>317</v>
      </c>
      <c r="L158">
        <v>170</v>
      </c>
      <c r="M158">
        <v>4562</v>
      </c>
      <c r="N158">
        <v>558</v>
      </c>
      <c r="O158" t="s">
        <v>74</v>
      </c>
      <c r="P158" t="s">
        <v>75</v>
      </c>
    </row>
    <row r="159" spans="2:16" x14ac:dyDescent="0.25">
      <c r="B159" s="4" t="s">
        <v>19</v>
      </c>
      <c r="C159" s="15">
        <v>0.48241800000000001</v>
      </c>
      <c r="D159" s="15">
        <v>0.50171399999999999</v>
      </c>
      <c r="E159" s="15">
        <v>0.46455000000000002</v>
      </c>
      <c r="F159" s="15">
        <v>0.80789599999999995</v>
      </c>
      <c r="G159" s="15">
        <v>0.38233899999999998</v>
      </c>
      <c r="I159">
        <v>-5</v>
      </c>
      <c r="J159" t="s">
        <v>59</v>
      </c>
      <c r="K159">
        <v>320</v>
      </c>
      <c r="L159">
        <v>201</v>
      </c>
      <c r="M159">
        <v>4532</v>
      </c>
      <c r="N159">
        <v>555</v>
      </c>
    </row>
    <row r="160" spans="2:16" x14ac:dyDescent="0.25">
      <c r="B160" s="3" t="s">
        <v>20</v>
      </c>
      <c r="C160" s="14">
        <v>0.57023500000000005</v>
      </c>
      <c r="D160" s="14">
        <v>0.624</v>
      </c>
      <c r="E160" s="14">
        <v>0.52500000000000002</v>
      </c>
      <c r="F160" s="14">
        <v>0.87739800000000001</v>
      </c>
      <c r="G160" s="14">
        <v>0.482541</v>
      </c>
      <c r="I160">
        <v>-6</v>
      </c>
      <c r="J160" t="s">
        <v>59</v>
      </c>
      <c r="K160">
        <v>329</v>
      </c>
      <c r="L160">
        <v>177</v>
      </c>
      <c r="M160">
        <v>4556</v>
      </c>
      <c r="N160">
        <v>545</v>
      </c>
    </row>
    <row r="161" spans="2:14" x14ac:dyDescent="0.25">
      <c r="B161" s="3" t="s">
        <v>20</v>
      </c>
      <c r="C161" s="14">
        <v>0.55039499999999997</v>
      </c>
      <c r="D161" s="14">
        <v>0.636571</v>
      </c>
      <c r="E161" s="14">
        <v>0.48476900000000001</v>
      </c>
      <c r="F161" s="14">
        <v>0.86335899999999999</v>
      </c>
      <c r="G161" s="14">
        <v>0.45360099999999998</v>
      </c>
      <c r="I161">
        <v>-7</v>
      </c>
      <c r="J161" t="s">
        <v>59</v>
      </c>
      <c r="K161">
        <v>332</v>
      </c>
      <c r="L161">
        <v>174</v>
      </c>
      <c r="M161">
        <v>4559</v>
      </c>
      <c r="N161">
        <v>543</v>
      </c>
    </row>
    <row r="162" spans="2:14" x14ac:dyDescent="0.25">
      <c r="B162" s="3" t="s">
        <v>20</v>
      </c>
      <c r="C162" s="14">
        <v>0.59403899999999998</v>
      </c>
      <c r="D162" s="14">
        <v>0.66057100000000002</v>
      </c>
      <c r="E162" s="14">
        <v>0.53968300000000002</v>
      </c>
      <c r="F162" s="14">
        <v>0.88570400000000005</v>
      </c>
      <c r="G162" s="14">
        <v>0.50986200000000004</v>
      </c>
      <c r="I162">
        <v>-8</v>
      </c>
      <c r="J162" t="s">
        <v>59</v>
      </c>
      <c r="K162">
        <v>350</v>
      </c>
      <c r="L162">
        <v>253</v>
      </c>
      <c r="M162">
        <v>4480</v>
      </c>
      <c r="N162">
        <v>525</v>
      </c>
    </row>
    <row r="163" spans="2:14" x14ac:dyDescent="0.25">
      <c r="B163" s="3" t="s">
        <v>20</v>
      </c>
      <c r="C163" s="14">
        <v>0.56375799999999998</v>
      </c>
      <c r="D163" s="14">
        <v>0.67276899999999995</v>
      </c>
      <c r="E163" s="14">
        <v>0.485149</v>
      </c>
      <c r="F163" s="14">
        <v>0.87469200000000003</v>
      </c>
      <c r="G163" s="14">
        <v>0.46726200000000001</v>
      </c>
      <c r="I163">
        <v>-9</v>
      </c>
      <c r="J163" t="s">
        <v>59</v>
      </c>
      <c r="K163">
        <v>351</v>
      </c>
      <c r="L163">
        <v>171</v>
      </c>
      <c r="M163">
        <v>4562</v>
      </c>
      <c r="N163">
        <v>524</v>
      </c>
    </row>
    <row r="164" spans="2:14" x14ac:dyDescent="0.25">
      <c r="B164" s="3" t="s">
        <v>20</v>
      </c>
      <c r="C164" s="14">
        <v>0.58673200000000003</v>
      </c>
      <c r="D164" s="14">
        <v>0.68228599999999995</v>
      </c>
      <c r="E164" s="14">
        <v>0.51465499999999997</v>
      </c>
      <c r="F164" s="14">
        <v>0.882996</v>
      </c>
      <c r="G164" s="14">
        <v>0.49729600000000002</v>
      </c>
      <c r="I164">
        <v>-10</v>
      </c>
      <c r="J164" t="s">
        <v>59</v>
      </c>
      <c r="K164">
        <v>369</v>
      </c>
      <c r="L164">
        <v>214</v>
      </c>
      <c r="M164">
        <v>4519</v>
      </c>
      <c r="N164">
        <v>506</v>
      </c>
    </row>
    <row r="165" spans="2:14" x14ac:dyDescent="0.25">
      <c r="B165" s="3" t="s">
        <v>20</v>
      </c>
      <c r="C165" s="14">
        <v>0.544072</v>
      </c>
      <c r="D165" s="14">
        <v>0.69485699999999995</v>
      </c>
      <c r="E165" s="14">
        <v>0.44705899999999998</v>
      </c>
      <c r="F165" s="14">
        <v>0.87349299999999996</v>
      </c>
      <c r="G165" s="14">
        <v>0.43720500000000001</v>
      </c>
      <c r="I165">
        <v>-11</v>
      </c>
      <c r="J165" t="s">
        <v>60</v>
      </c>
      <c r="K165">
        <v>91</v>
      </c>
      <c r="L165">
        <v>19</v>
      </c>
      <c r="M165">
        <v>4714</v>
      </c>
      <c r="N165">
        <v>784</v>
      </c>
    </row>
    <row r="166" spans="2:14" x14ac:dyDescent="0.25">
      <c r="B166" s="3" t="s">
        <v>20</v>
      </c>
      <c r="C166" s="14">
        <v>0.53425800000000001</v>
      </c>
      <c r="D166" s="14">
        <v>0.70399999999999996</v>
      </c>
      <c r="E166" s="14">
        <v>0.43046800000000002</v>
      </c>
      <c r="F166" s="14">
        <v>0.86988699999999997</v>
      </c>
      <c r="G166" s="14">
        <v>0.42241000000000001</v>
      </c>
      <c r="I166">
        <v>-12</v>
      </c>
      <c r="J166" t="s">
        <v>60</v>
      </c>
      <c r="K166">
        <v>91</v>
      </c>
      <c r="L166">
        <v>23</v>
      </c>
      <c r="M166">
        <v>4710</v>
      </c>
      <c r="N166">
        <v>783</v>
      </c>
    </row>
    <row r="167" spans="2:14" x14ac:dyDescent="0.25">
      <c r="B167" s="3" t="s">
        <v>20</v>
      </c>
      <c r="C167" s="14">
        <v>0.58576600000000001</v>
      </c>
      <c r="D167" s="14">
        <v>0.73371399999999998</v>
      </c>
      <c r="E167" s="14">
        <v>0.48747200000000002</v>
      </c>
      <c r="F167" s="14">
        <v>0.89278299999999999</v>
      </c>
      <c r="G167" s="14">
        <v>0.49018099999999998</v>
      </c>
      <c r="I167">
        <v>-13</v>
      </c>
      <c r="J167" t="s">
        <v>60</v>
      </c>
      <c r="K167">
        <v>96</v>
      </c>
      <c r="L167">
        <v>30</v>
      </c>
      <c r="M167">
        <v>4703</v>
      </c>
      <c r="N167">
        <v>779</v>
      </c>
    </row>
    <row r="168" spans="2:14" x14ac:dyDescent="0.25">
      <c r="B168" s="3" t="s">
        <v>20</v>
      </c>
      <c r="C168" s="14">
        <v>0.60403300000000004</v>
      </c>
      <c r="D168" s="14">
        <v>0.75400500000000004</v>
      </c>
      <c r="E168" s="14">
        <v>0.50382300000000002</v>
      </c>
      <c r="F168" s="14">
        <v>0.89078299999999999</v>
      </c>
      <c r="G168" s="14">
        <v>0.51302700000000001</v>
      </c>
      <c r="I168">
        <v>-14</v>
      </c>
      <c r="J168" t="s">
        <v>60</v>
      </c>
      <c r="K168">
        <v>97</v>
      </c>
      <c r="L168">
        <v>40</v>
      </c>
      <c r="M168">
        <v>4693</v>
      </c>
      <c r="N168">
        <v>778</v>
      </c>
    </row>
    <row r="169" spans="2:14" x14ac:dyDescent="0.25">
      <c r="B169" s="4" t="s">
        <v>20</v>
      </c>
      <c r="C169" s="15">
        <v>0.58594800000000002</v>
      </c>
      <c r="D169" s="15">
        <v>0.757714</v>
      </c>
      <c r="E169" s="15">
        <v>0.47766599999999998</v>
      </c>
      <c r="F169" s="15">
        <v>0.88211499999999998</v>
      </c>
      <c r="G169" s="15">
        <v>0.48794100000000001</v>
      </c>
      <c r="I169">
        <v>-15</v>
      </c>
      <c r="J169" t="s">
        <v>60</v>
      </c>
      <c r="K169">
        <v>110</v>
      </c>
      <c r="L169">
        <v>49</v>
      </c>
      <c r="M169">
        <v>4684</v>
      </c>
      <c r="N169">
        <v>765</v>
      </c>
    </row>
    <row r="170" spans="2:14" x14ac:dyDescent="0.25">
      <c r="B170" s="2" t="s">
        <v>58</v>
      </c>
      <c r="C170" s="9">
        <v>0.25408999999999998</v>
      </c>
      <c r="D170" s="9">
        <v>0.15085699999999999</v>
      </c>
      <c r="E170" s="9">
        <v>0.80487799999999998</v>
      </c>
      <c r="F170" s="9">
        <v>0.74979300000000004</v>
      </c>
      <c r="G170" s="9">
        <v>0.215447</v>
      </c>
      <c r="I170">
        <v>-16</v>
      </c>
      <c r="J170" t="s">
        <v>60</v>
      </c>
      <c r="K170">
        <v>119</v>
      </c>
      <c r="L170">
        <v>50</v>
      </c>
      <c r="M170">
        <v>4683</v>
      </c>
      <c r="N170">
        <v>756</v>
      </c>
    </row>
    <row r="171" spans="2:14" x14ac:dyDescent="0.25">
      <c r="B171" s="3" t="s">
        <v>58</v>
      </c>
      <c r="C171" s="14">
        <v>0.26335900000000001</v>
      </c>
      <c r="D171" s="14">
        <v>0.15771399999999999</v>
      </c>
      <c r="E171" s="14">
        <v>0.79768799999999995</v>
      </c>
      <c r="F171" s="14">
        <v>0.78285400000000005</v>
      </c>
      <c r="G171" s="14">
        <v>0.22335099999999999</v>
      </c>
      <c r="I171">
        <v>-17</v>
      </c>
      <c r="J171" t="s">
        <v>60</v>
      </c>
      <c r="K171">
        <v>119</v>
      </c>
      <c r="L171">
        <v>44</v>
      </c>
      <c r="M171">
        <v>4689</v>
      </c>
      <c r="N171">
        <v>756</v>
      </c>
    </row>
    <row r="172" spans="2:14" x14ac:dyDescent="0.25">
      <c r="B172" s="3" t="s">
        <v>58</v>
      </c>
      <c r="C172" s="14">
        <v>0.27032</v>
      </c>
      <c r="D172" s="14">
        <v>0.16914299999999999</v>
      </c>
      <c r="E172" s="14">
        <v>0.67272699999999996</v>
      </c>
      <c r="F172" s="14">
        <v>0.79335699999999998</v>
      </c>
      <c r="G172" s="14">
        <v>0.22151199999999999</v>
      </c>
      <c r="I172">
        <v>-18</v>
      </c>
      <c r="J172" t="s">
        <v>60</v>
      </c>
      <c r="K172">
        <v>139</v>
      </c>
      <c r="L172">
        <v>47</v>
      </c>
      <c r="M172">
        <v>4686</v>
      </c>
      <c r="N172">
        <v>735</v>
      </c>
    </row>
    <row r="173" spans="2:14" x14ac:dyDescent="0.25">
      <c r="B173" s="3" t="s">
        <v>58</v>
      </c>
      <c r="C173" s="14">
        <v>0.28003800000000001</v>
      </c>
      <c r="D173" s="14">
        <v>0.16914299999999999</v>
      </c>
      <c r="E173" s="14">
        <v>0.81318699999999999</v>
      </c>
      <c r="F173" s="14">
        <v>0.82007300000000005</v>
      </c>
      <c r="G173" s="14">
        <v>0.23915700000000001</v>
      </c>
      <c r="I173">
        <v>-19</v>
      </c>
      <c r="J173" t="s">
        <v>60</v>
      </c>
      <c r="K173">
        <v>154</v>
      </c>
      <c r="L173">
        <v>55</v>
      </c>
      <c r="M173">
        <v>4677</v>
      </c>
      <c r="N173">
        <v>721</v>
      </c>
    </row>
    <row r="174" spans="2:14" x14ac:dyDescent="0.25">
      <c r="B174" s="3" t="s">
        <v>58</v>
      </c>
      <c r="C174" s="14">
        <v>0.27490799999999999</v>
      </c>
      <c r="D174" s="14">
        <v>0.17028599999999999</v>
      </c>
      <c r="E174" s="14">
        <v>0.71291899999999997</v>
      </c>
      <c r="F174" s="14">
        <v>0.80786599999999997</v>
      </c>
      <c r="G174" s="14">
        <v>0.228489</v>
      </c>
      <c r="I174">
        <v>-20</v>
      </c>
      <c r="J174" s="4" t="s">
        <v>60</v>
      </c>
      <c r="K174">
        <v>177</v>
      </c>
      <c r="L174">
        <v>79</v>
      </c>
      <c r="M174">
        <v>4654</v>
      </c>
      <c r="N174">
        <v>698</v>
      </c>
    </row>
    <row r="175" spans="2:14" x14ac:dyDescent="0.25">
      <c r="B175" s="3" t="s">
        <v>58</v>
      </c>
      <c r="C175" s="14">
        <v>0.27649800000000002</v>
      </c>
      <c r="D175" s="14">
        <v>0.171625</v>
      </c>
      <c r="E175" s="14">
        <v>0.71089999999999998</v>
      </c>
      <c r="F175" s="14">
        <v>0.81573899999999999</v>
      </c>
      <c r="G175" s="14">
        <v>0.22980300000000001</v>
      </c>
      <c r="I175">
        <v>-21</v>
      </c>
      <c r="J175" s="3" t="s">
        <v>20</v>
      </c>
      <c r="K175">
        <v>546</v>
      </c>
      <c r="L175">
        <v>494</v>
      </c>
      <c r="M175">
        <v>4239</v>
      </c>
      <c r="N175">
        <v>329</v>
      </c>
    </row>
    <row r="176" spans="2:14" x14ac:dyDescent="0.25">
      <c r="B176" s="3" t="s">
        <v>58</v>
      </c>
      <c r="C176" s="14">
        <v>0.323214</v>
      </c>
      <c r="D176" s="14">
        <v>0.207094</v>
      </c>
      <c r="E176" s="14">
        <v>0.73577199999999998</v>
      </c>
      <c r="F176" s="14">
        <v>0.77962100000000001</v>
      </c>
      <c r="G176" s="14">
        <v>0.27346500000000001</v>
      </c>
      <c r="I176">
        <v>-22</v>
      </c>
      <c r="J176" s="3" t="s">
        <v>20</v>
      </c>
      <c r="K176">
        <v>557</v>
      </c>
      <c r="L176">
        <v>592</v>
      </c>
      <c r="M176">
        <v>4141</v>
      </c>
      <c r="N176">
        <v>318</v>
      </c>
    </row>
    <row r="177" spans="2:14" x14ac:dyDescent="0.25">
      <c r="B177" s="3" t="s">
        <v>58</v>
      </c>
      <c r="C177" s="14">
        <v>0.31542500000000001</v>
      </c>
      <c r="D177" s="14">
        <v>0.20799999999999999</v>
      </c>
      <c r="E177" s="14">
        <v>0.65232999999999997</v>
      </c>
      <c r="F177" s="14">
        <v>0.79155200000000003</v>
      </c>
      <c r="G177" s="14">
        <v>0.25956299999999999</v>
      </c>
      <c r="I177">
        <v>-23</v>
      </c>
      <c r="J177" s="3" t="s">
        <v>20</v>
      </c>
      <c r="K177">
        <v>578</v>
      </c>
      <c r="L177">
        <v>493</v>
      </c>
      <c r="M177">
        <v>4240</v>
      </c>
      <c r="N177">
        <v>297</v>
      </c>
    </row>
    <row r="178" spans="2:14" x14ac:dyDescent="0.25">
      <c r="B178" s="3" t="s">
        <v>58</v>
      </c>
      <c r="C178" s="14">
        <v>0.35335100000000003</v>
      </c>
      <c r="D178" s="14">
        <v>0.23200000000000001</v>
      </c>
      <c r="E178" s="14">
        <v>0.74087599999999998</v>
      </c>
      <c r="F178" s="14">
        <v>0.83383499999999999</v>
      </c>
      <c r="G178" s="14">
        <v>0.30136200000000002</v>
      </c>
      <c r="I178">
        <v>-24</v>
      </c>
      <c r="J178" s="3" t="s">
        <v>20</v>
      </c>
      <c r="K178">
        <v>588</v>
      </c>
      <c r="L178">
        <v>624</v>
      </c>
      <c r="M178">
        <v>4109</v>
      </c>
      <c r="N178">
        <v>286</v>
      </c>
    </row>
    <row r="179" spans="2:14" x14ac:dyDescent="0.25">
      <c r="B179" s="4" t="s">
        <v>58</v>
      </c>
      <c r="C179" s="15">
        <v>0.37865700000000002</v>
      </c>
      <c r="D179" s="15">
        <v>0.25142900000000001</v>
      </c>
      <c r="E179" s="15">
        <v>0.76655099999999998</v>
      </c>
      <c r="F179" s="15">
        <v>0.80908199999999997</v>
      </c>
      <c r="G179" s="15">
        <v>0.32675900000000002</v>
      </c>
      <c r="I179">
        <v>-25</v>
      </c>
      <c r="J179" s="3" t="s">
        <v>20</v>
      </c>
      <c r="K179">
        <v>597</v>
      </c>
      <c r="L179">
        <v>563</v>
      </c>
      <c r="M179">
        <v>4169</v>
      </c>
      <c r="N179">
        <v>278</v>
      </c>
    </row>
    <row r="180" spans="2:14" x14ac:dyDescent="0.25">
      <c r="B180" s="2" t="s">
        <v>59</v>
      </c>
      <c r="C180" s="9">
        <v>0.41835099999999997</v>
      </c>
      <c r="D180" s="9">
        <v>0.30742900000000001</v>
      </c>
      <c r="E180" s="9">
        <v>0.654501</v>
      </c>
      <c r="F180" s="9">
        <v>0.63871299999999998</v>
      </c>
      <c r="G180" s="9">
        <v>0.35391699999999998</v>
      </c>
      <c r="I180">
        <v>-26</v>
      </c>
      <c r="J180" s="3" t="s">
        <v>20</v>
      </c>
      <c r="K180">
        <v>608</v>
      </c>
      <c r="L180">
        <v>752</v>
      </c>
      <c r="M180">
        <v>3981</v>
      </c>
      <c r="N180">
        <v>267</v>
      </c>
    </row>
    <row r="181" spans="2:14" x14ac:dyDescent="0.25">
      <c r="B181" s="3" t="s">
        <v>59</v>
      </c>
      <c r="C181" s="14">
        <v>0.42771100000000001</v>
      </c>
      <c r="D181" s="14">
        <v>0.324571</v>
      </c>
      <c r="E181" s="14">
        <v>0.62693200000000004</v>
      </c>
      <c r="F181" s="14">
        <v>0.644432</v>
      </c>
      <c r="G181" s="14">
        <v>0.35953600000000002</v>
      </c>
      <c r="I181">
        <v>-27</v>
      </c>
      <c r="J181" s="3" t="s">
        <v>20</v>
      </c>
      <c r="K181">
        <v>616</v>
      </c>
      <c r="L181">
        <v>815</v>
      </c>
      <c r="M181">
        <v>3918</v>
      </c>
      <c r="N181">
        <v>259</v>
      </c>
    </row>
    <row r="182" spans="2:14" x14ac:dyDescent="0.25">
      <c r="B182" s="3" t="s">
        <v>59</v>
      </c>
      <c r="C182" s="14">
        <v>0.463252</v>
      </c>
      <c r="D182" s="14">
        <v>0.35697899999999999</v>
      </c>
      <c r="E182" s="14">
        <v>0.65961899999999996</v>
      </c>
      <c r="F182" s="14">
        <v>0.66148099999999999</v>
      </c>
      <c r="G182" s="14">
        <v>0.39726899999999998</v>
      </c>
      <c r="I182">
        <v>-28</v>
      </c>
      <c r="J182" s="3" t="s">
        <v>20</v>
      </c>
      <c r="K182">
        <v>642</v>
      </c>
      <c r="L182">
        <v>675</v>
      </c>
      <c r="M182">
        <v>4058</v>
      </c>
      <c r="N182">
        <v>233</v>
      </c>
    </row>
    <row r="183" spans="2:14" x14ac:dyDescent="0.25">
      <c r="B183" s="3" t="s">
        <v>59</v>
      </c>
      <c r="C183" s="14">
        <v>0.46549200000000002</v>
      </c>
      <c r="D183" s="14">
        <v>0.362286</v>
      </c>
      <c r="E183" s="14">
        <v>0.65092399999999995</v>
      </c>
      <c r="F183" s="14">
        <v>0.66317999999999999</v>
      </c>
      <c r="G183" s="14">
        <v>0.39834799999999998</v>
      </c>
      <c r="I183">
        <v>-29</v>
      </c>
      <c r="J183" s="3" t="s">
        <v>20</v>
      </c>
      <c r="K183">
        <v>659</v>
      </c>
      <c r="L183">
        <v>649</v>
      </c>
      <c r="M183">
        <v>4084</v>
      </c>
      <c r="N183">
        <v>215</v>
      </c>
    </row>
    <row r="184" spans="2:14" x14ac:dyDescent="0.25">
      <c r="B184" s="3" t="s">
        <v>59</v>
      </c>
      <c r="C184" s="14">
        <v>0.458453</v>
      </c>
      <c r="D184" s="14">
        <v>0.36571399999999998</v>
      </c>
      <c r="E184" s="14">
        <v>0.61420300000000005</v>
      </c>
      <c r="F184" s="14">
        <v>0.66162299999999996</v>
      </c>
      <c r="G184" s="14">
        <v>0.38707000000000003</v>
      </c>
      <c r="I184">
        <v>-30</v>
      </c>
      <c r="J184" s="4" t="s">
        <v>20</v>
      </c>
      <c r="K184">
        <v>663</v>
      </c>
      <c r="L184">
        <v>725</v>
      </c>
      <c r="M184">
        <v>4008</v>
      </c>
      <c r="N184">
        <v>212</v>
      </c>
    </row>
    <row r="185" spans="2:14" x14ac:dyDescent="0.25">
      <c r="B185" s="3" t="s">
        <v>59</v>
      </c>
      <c r="C185" s="14">
        <v>0.47681200000000001</v>
      </c>
      <c r="D185" s="14">
        <v>0.37642999999999999</v>
      </c>
      <c r="E185" s="14">
        <v>0.65019800000000005</v>
      </c>
      <c r="F185" s="14">
        <v>0.66951700000000003</v>
      </c>
      <c r="G185" s="14">
        <v>0.40928799999999999</v>
      </c>
      <c r="I185">
        <v>-31</v>
      </c>
      <c r="J185" t="s">
        <v>58</v>
      </c>
      <c r="K185">
        <v>132</v>
      </c>
      <c r="L185">
        <v>32</v>
      </c>
      <c r="M185">
        <v>4701</v>
      </c>
      <c r="N185">
        <v>743</v>
      </c>
    </row>
    <row r="186" spans="2:14" x14ac:dyDescent="0.25">
      <c r="B186" s="3" t="s">
        <v>59</v>
      </c>
      <c r="C186" s="14">
        <v>0.48081099999999999</v>
      </c>
      <c r="D186" s="14">
        <v>0.37942900000000002</v>
      </c>
      <c r="E186" s="14">
        <v>0.65612599999999999</v>
      </c>
      <c r="F186" s="14">
        <v>0.67133299999999996</v>
      </c>
      <c r="G186" s="14">
        <v>0.41378500000000001</v>
      </c>
      <c r="I186">
        <v>-32</v>
      </c>
      <c r="J186" t="s">
        <v>58</v>
      </c>
      <c r="K186">
        <v>138</v>
      </c>
      <c r="L186">
        <v>35</v>
      </c>
      <c r="M186">
        <v>4698</v>
      </c>
      <c r="N186">
        <v>737</v>
      </c>
    </row>
    <row r="187" spans="2:14" x14ac:dyDescent="0.25">
      <c r="B187" s="3" t="s">
        <v>59</v>
      </c>
      <c r="C187" s="14">
        <v>0.47361300000000001</v>
      </c>
      <c r="D187" s="14">
        <v>0.4</v>
      </c>
      <c r="E187" s="14">
        <v>0.58043100000000003</v>
      </c>
      <c r="F187" s="14">
        <v>0.67327300000000001</v>
      </c>
      <c r="G187" s="14">
        <v>0.39682000000000001</v>
      </c>
      <c r="I187">
        <v>-33</v>
      </c>
      <c r="J187" t="s">
        <v>58</v>
      </c>
      <c r="K187">
        <v>148</v>
      </c>
      <c r="L187">
        <v>72</v>
      </c>
      <c r="M187">
        <v>4661</v>
      </c>
      <c r="N187">
        <v>727</v>
      </c>
    </row>
    <row r="188" spans="2:14" x14ac:dyDescent="0.25">
      <c r="B188" s="3" t="s">
        <v>59</v>
      </c>
      <c r="C188" s="14">
        <v>0.50250499999999998</v>
      </c>
      <c r="D188" s="14">
        <v>0.40114300000000003</v>
      </c>
      <c r="E188" s="14">
        <v>0.67241399999999996</v>
      </c>
      <c r="F188" s="14">
        <v>0.68250699999999997</v>
      </c>
      <c r="G188" s="14">
        <v>0.43684000000000001</v>
      </c>
      <c r="I188">
        <v>-34</v>
      </c>
      <c r="J188" t="s">
        <v>58</v>
      </c>
      <c r="K188">
        <v>148</v>
      </c>
      <c r="L188">
        <v>34</v>
      </c>
      <c r="M188">
        <v>4699</v>
      </c>
      <c r="N188">
        <v>727</v>
      </c>
    </row>
    <row r="189" spans="2:14" x14ac:dyDescent="0.25">
      <c r="B189" s="4" t="s">
        <v>59</v>
      </c>
      <c r="C189" s="15">
        <v>0.50617299999999998</v>
      </c>
      <c r="D189" s="15">
        <v>0.42171399999999998</v>
      </c>
      <c r="E189" s="15">
        <v>0.63293299999999997</v>
      </c>
      <c r="F189" s="15">
        <v>0.68825000000000003</v>
      </c>
      <c r="G189" s="15">
        <v>0.43576900000000002</v>
      </c>
      <c r="I189">
        <v>-35</v>
      </c>
      <c r="J189" t="s">
        <v>58</v>
      </c>
      <c r="K189">
        <v>149</v>
      </c>
      <c r="L189">
        <v>60</v>
      </c>
      <c r="M189">
        <v>4673</v>
      </c>
      <c r="N189">
        <v>726</v>
      </c>
    </row>
    <row r="190" spans="2:14" x14ac:dyDescent="0.25">
      <c r="B190" s="3" t="s">
        <v>18</v>
      </c>
      <c r="C190" s="14">
        <v>0.44264700000000001</v>
      </c>
      <c r="D190" s="14">
        <v>0.34399999999999997</v>
      </c>
      <c r="E190" s="14">
        <v>0.62061900000000003</v>
      </c>
      <c r="F190" s="14">
        <v>0.68566099999999996</v>
      </c>
      <c r="G190" s="14">
        <v>0.37285600000000002</v>
      </c>
      <c r="I190">
        <v>-36</v>
      </c>
      <c r="J190" t="s">
        <v>58</v>
      </c>
      <c r="K190">
        <v>150</v>
      </c>
      <c r="L190">
        <v>61</v>
      </c>
      <c r="M190">
        <v>4672</v>
      </c>
      <c r="N190">
        <v>724</v>
      </c>
    </row>
    <row r="191" spans="2:14" x14ac:dyDescent="0.25">
      <c r="B191" t="s">
        <v>18</v>
      </c>
      <c r="C191" s="6">
        <v>0.44589699999999999</v>
      </c>
      <c r="D191" s="6">
        <v>0.35085699999999997</v>
      </c>
      <c r="E191" s="6">
        <v>0.61155400000000004</v>
      </c>
      <c r="F191" s="6">
        <v>0.65482899999999999</v>
      </c>
      <c r="G191" s="6">
        <v>0.37476900000000002</v>
      </c>
      <c r="I191">
        <v>-37</v>
      </c>
      <c r="J191" t="s">
        <v>58</v>
      </c>
      <c r="K191">
        <v>181</v>
      </c>
      <c r="L191">
        <v>65</v>
      </c>
      <c r="M191">
        <v>4668</v>
      </c>
      <c r="N191">
        <v>693</v>
      </c>
    </row>
    <row r="192" spans="2:14" x14ac:dyDescent="0.25">
      <c r="B192" t="s">
        <v>18</v>
      </c>
      <c r="C192" s="6">
        <v>0.484352</v>
      </c>
      <c r="D192" s="6">
        <v>0.37142900000000001</v>
      </c>
      <c r="E192" s="6">
        <v>0.69593099999999997</v>
      </c>
      <c r="F192" s="6">
        <v>0.690724</v>
      </c>
      <c r="G192" s="6">
        <v>0.42152299999999998</v>
      </c>
      <c r="I192">
        <v>-38</v>
      </c>
      <c r="J192" t="s">
        <v>58</v>
      </c>
      <c r="K192">
        <v>182</v>
      </c>
      <c r="L192">
        <v>97</v>
      </c>
      <c r="M192">
        <v>4636</v>
      </c>
      <c r="N192">
        <v>693</v>
      </c>
    </row>
    <row r="193" spans="2:14" x14ac:dyDescent="0.25">
      <c r="B193" t="s">
        <v>18</v>
      </c>
      <c r="C193" s="6">
        <v>0.47257399999999999</v>
      </c>
      <c r="D193" s="6">
        <v>0.38443899999999998</v>
      </c>
      <c r="E193" s="6">
        <v>0.61313899999999999</v>
      </c>
      <c r="F193" s="6">
        <v>0.74442799999999998</v>
      </c>
      <c r="G193" s="6">
        <v>0.40055600000000002</v>
      </c>
      <c r="I193">
        <v>-39</v>
      </c>
      <c r="J193" t="s">
        <v>58</v>
      </c>
      <c r="K193">
        <v>203</v>
      </c>
      <c r="L193">
        <v>71</v>
      </c>
      <c r="M193">
        <v>4662</v>
      </c>
      <c r="N193">
        <v>672</v>
      </c>
    </row>
    <row r="194" spans="2:14" x14ac:dyDescent="0.25">
      <c r="B194" s="3" t="s">
        <v>18</v>
      </c>
      <c r="C194" s="14">
        <v>0.48400599999999999</v>
      </c>
      <c r="D194" s="14">
        <v>0.39771400000000001</v>
      </c>
      <c r="E194" s="14">
        <v>0.61811700000000003</v>
      </c>
      <c r="F194" s="14">
        <v>0.70130599999999998</v>
      </c>
      <c r="G194" s="14">
        <v>0.41219</v>
      </c>
      <c r="I194">
        <v>-40</v>
      </c>
      <c r="J194" t="s">
        <v>58</v>
      </c>
      <c r="K194">
        <v>220</v>
      </c>
      <c r="L194">
        <v>67</v>
      </c>
      <c r="M194">
        <v>4665</v>
      </c>
      <c r="N194">
        <v>655</v>
      </c>
    </row>
    <row r="195" spans="2:14" x14ac:dyDescent="0.25">
      <c r="B195" s="3" t="s">
        <v>18</v>
      </c>
      <c r="C195" s="14">
        <v>0.479294</v>
      </c>
      <c r="D195" s="14">
        <v>0.40342899999999998</v>
      </c>
      <c r="E195" s="14">
        <v>0.59030099999999996</v>
      </c>
      <c r="F195" s="14">
        <v>0.67583199999999999</v>
      </c>
      <c r="G195" s="14">
        <v>0.40375899999999998</v>
      </c>
      <c r="I195">
        <v>-41</v>
      </c>
      <c r="J195" t="s">
        <v>61</v>
      </c>
      <c r="K195">
        <v>307</v>
      </c>
      <c r="L195">
        <v>195</v>
      </c>
      <c r="M195">
        <v>4538</v>
      </c>
      <c r="N195">
        <v>568</v>
      </c>
    </row>
    <row r="196" spans="2:14" x14ac:dyDescent="0.25">
      <c r="B196" t="s">
        <v>18</v>
      </c>
      <c r="C196" s="6">
        <v>0.50141599999999997</v>
      </c>
      <c r="D196" s="6">
        <v>0.40457100000000001</v>
      </c>
      <c r="E196" s="6">
        <v>0.65921799999999997</v>
      </c>
      <c r="F196" s="6">
        <v>0.68295300000000003</v>
      </c>
      <c r="G196" s="6">
        <v>0.434278</v>
      </c>
      <c r="I196">
        <v>-42</v>
      </c>
      <c r="J196" t="s">
        <v>61</v>
      </c>
      <c r="K196">
        <v>330</v>
      </c>
      <c r="L196">
        <v>228</v>
      </c>
      <c r="M196">
        <v>4505</v>
      </c>
      <c r="N196">
        <v>545</v>
      </c>
    </row>
    <row r="197" spans="2:14" x14ac:dyDescent="0.25">
      <c r="B197" s="3" t="s">
        <v>18</v>
      </c>
      <c r="C197" s="14">
        <v>0.47127200000000002</v>
      </c>
      <c r="D197" s="14">
        <v>0.41714299999999999</v>
      </c>
      <c r="E197" s="14">
        <v>0.541543</v>
      </c>
      <c r="F197" s="14">
        <v>0.67592799999999997</v>
      </c>
      <c r="G197" s="14">
        <v>0.38820100000000002</v>
      </c>
      <c r="I197">
        <v>-43</v>
      </c>
      <c r="J197" t="s">
        <v>61</v>
      </c>
      <c r="K197">
        <v>331</v>
      </c>
      <c r="L197">
        <v>193</v>
      </c>
      <c r="M197">
        <v>4540</v>
      </c>
      <c r="N197">
        <v>543</v>
      </c>
    </row>
    <row r="198" spans="2:14" x14ac:dyDescent="0.25">
      <c r="B198" t="s">
        <v>18</v>
      </c>
      <c r="C198" s="6">
        <v>0.50655600000000001</v>
      </c>
      <c r="D198" s="6">
        <v>0.419908</v>
      </c>
      <c r="E198" s="6">
        <v>0.63826099999999997</v>
      </c>
      <c r="F198" s="6">
        <v>0.72117399999999998</v>
      </c>
      <c r="G198" s="6">
        <v>0.43689299999999998</v>
      </c>
      <c r="I198">
        <v>-44</v>
      </c>
      <c r="J198" t="s">
        <v>61</v>
      </c>
      <c r="K198">
        <v>335</v>
      </c>
      <c r="L198">
        <v>175</v>
      </c>
      <c r="M198">
        <v>4557</v>
      </c>
      <c r="N198">
        <v>540</v>
      </c>
    </row>
    <row r="199" spans="2:14" x14ac:dyDescent="0.25">
      <c r="B199" s="4" t="s">
        <v>18</v>
      </c>
      <c r="C199" s="15">
        <v>0.52390899999999996</v>
      </c>
      <c r="D199" s="15">
        <v>0.432</v>
      </c>
      <c r="E199" s="15">
        <v>0.665493</v>
      </c>
      <c r="F199" s="15">
        <v>0.69592799999999999</v>
      </c>
      <c r="G199" s="15">
        <v>0.45723999999999998</v>
      </c>
      <c r="I199">
        <v>-45</v>
      </c>
      <c r="J199" t="s">
        <v>61</v>
      </c>
      <c r="K199">
        <v>353</v>
      </c>
      <c r="L199">
        <v>246</v>
      </c>
      <c r="M199">
        <v>4487</v>
      </c>
      <c r="N199">
        <v>522</v>
      </c>
    </row>
    <row r="200" spans="2:14" x14ac:dyDescent="0.25">
      <c r="B200" s="3" t="s">
        <v>60</v>
      </c>
      <c r="C200" s="14">
        <v>0.18477199999999999</v>
      </c>
      <c r="D200" s="14">
        <v>0.104</v>
      </c>
      <c r="E200" s="14">
        <v>0.82727300000000004</v>
      </c>
      <c r="F200" s="14">
        <v>0.85058199999999995</v>
      </c>
      <c r="G200" s="14">
        <v>0.155336</v>
      </c>
      <c r="I200">
        <v>-46</v>
      </c>
      <c r="J200" t="s">
        <v>61</v>
      </c>
      <c r="K200">
        <v>354</v>
      </c>
      <c r="L200">
        <v>183</v>
      </c>
      <c r="M200">
        <v>4550</v>
      </c>
      <c r="N200">
        <v>521</v>
      </c>
    </row>
    <row r="201" spans="2:14" x14ac:dyDescent="0.25">
      <c r="B201" s="3" t="s">
        <v>60</v>
      </c>
      <c r="C201" s="14">
        <v>0.18421100000000001</v>
      </c>
      <c r="D201" s="14">
        <v>0.104119</v>
      </c>
      <c r="E201" s="14">
        <v>0.79824600000000001</v>
      </c>
      <c r="F201" s="14">
        <v>0.82598499999999997</v>
      </c>
      <c r="G201" s="14">
        <v>0.15376999999999999</v>
      </c>
      <c r="I201">
        <v>-47</v>
      </c>
      <c r="J201" t="s">
        <v>61</v>
      </c>
      <c r="K201">
        <v>361</v>
      </c>
      <c r="L201">
        <v>229</v>
      </c>
      <c r="M201">
        <v>4504</v>
      </c>
      <c r="N201">
        <v>513</v>
      </c>
    </row>
    <row r="202" spans="2:14" x14ac:dyDescent="0.25">
      <c r="B202" t="s">
        <v>60</v>
      </c>
      <c r="C202" s="6">
        <v>0.19180800000000001</v>
      </c>
      <c r="D202" s="6">
        <v>0.10971400000000001</v>
      </c>
      <c r="E202" s="6">
        <v>0.76190500000000005</v>
      </c>
      <c r="F202" s="6">
        <v>0.842283</v>
      </c>
      <c r="G202" s="6">
        <v>0.15876499999999999</v>
      </c>
      <c r="I202">
        <v>-48</v>
      </c>
      <c r="J202" t="s">
        <v>61</v>
      </c>
      <c r="K202">
        <v>365</v>
      </c>
      <c r="L202">
        <v>310</v>
      </c>
      <c r="M202">
        <v>4423</v>
      </c>
      <c r="N202">
        <v>510</v>
      </c>
    </row>
    <row r="203" spans="2:14" x14ac:dyDescent="0.25">
      <c r="B203" s="3" t="s">
        <v>60</v>
      </c>
      <c r="C203" s="14">
        <v>0.19170000000000001</v>
      </c>
      <c r="D203" s="14">
        <v>0.110857</v>
      </c>
      <c r="E203" s="14">
        <v>0.70802900000000002</v>
      </c>
      <c r="F203" s="14">
        <v>0.84698700000000005</v>
      </c>
      <c r="G203" s="14">
        <v>0.15604699999999999</v>
      </c>
      <c r="I203">
        <v>-49</v>
      </c>
      <c r="J203" t="s">
        <v>61</v>
      </c>
      <c r="K203">
        <v>376</v>
      </c>
      <c r="L203">
        <v>267</v>
      </c>
      <c r="M203">
        <v>4466</v>
      </c>
      <c r="N203">
        <v>499</v>
      </c>
    </row>
    <row r="204" spans="2:14" x14ac:dyDescent="0.25">
      <c r="B204" t="s">
        <v>60</v>
      </c>
      <c r="C204" s="6">
        <v>0.21276600000000001</v>
      </c>
      <c r="D204" s="6">
        <v>0.12571399999999999</v>
      </c>
      <c r="E204" s="6">
        <v>0.69182399999999999</v>
      </c>
      <c r="F204" s="6">
        <v>0.84629699999999997</v>
      </c>
      <c r="G204" s="6">
        <v>0.17308599999999999</v>
      </c>
      <c r="I204">
        <v>-50</v>
      </c>
      <c r="J204" t="s">
        <v>61</v>
      </c>
      <c r="K204">
        <v>378</v>
      </c>
      <c r="L204">
        <v>190</v>
      </c>
      <c r="M204">
        <v>4543</v>
      </c>
      <c r="N204">
        <v>497</v>
      </c>
    </row>
    <row r="205" spans="2:14" x14ac:dyDescent="0.25">
      <c r="B205" s="3" t="s">
        <v>60</v>
      </c>
      <c r="C205" s="14">
        <v>0.227969</v>
      </c>
      <c r="D205" s="14">
        <v>0.13600000000000001</v>
      </c>
      <c r="E205" s="14">
        <v>0.70414200000000005</v>
      </c>
      <c r="F205" s="14">
        <v>0.82816999999999996</v>
      </c>
      <c r="G205" s="14">
        <v>0.18689600000000001</v>
      </c>
      <c r="I205">
        <v>-51</v>
      </c>
      <c r="J205" t="s">
        <v>24</v>
      </c>
      <c r="K205">
        <v>205</v>
      </c>
      <c r="L205">
        <v>113</v>
      </c>
      <c r="M205">
        <v>4619</v>
      </c>
      <c r="N205">
        <v>670</v>
      </c>
    </row>
    <row r="206" spans="2:14" x14ac:dyDescent="0.25">
      <c r="B206" s="3" t="s">
        <v>60</v>
      </c>
      <c r="C206" s="14">
        <v>0.22928699999999999</v>
      </c>
      <c r="D206" s="14">
        <v>0.13600000000000001</v>
      </c>
      <c r="E206" s="14">
        <v>0.73006099999999996</v>
      </c>
      <c r="F206" s="14">
        <v>0.85948400000000003</v>
      </c>
      <c r="G206" s="14">
        <v>0.18957399999999999</v>
      </c>
      <c r="I206">
        <v>-52</v>
      </c>
      <c r="J206" t="s">
        <v>24</v>
      </c>
      <c r="K206">
        <v>319</v>
      </c>
      <c r="L206">
        <v>441</v>
      </c>
      <c r="M206">
        <v>4292</v>
      </c>
      <c r="N206">
        <v>556</v>
      </c>
    </row>
    <row r="207" spans="2:14" x14ac:dyDescent="0.25">
      <c r="B207" t="s">
        <v>60</v>
      </c>
      <c r="C207" s="6">
        <v>0.262264</v>
      </c>
      <c r="D207" s="6">
        <v>0.15903900000000001</v>
      </c>
      <c r="E207" s="6">
        <v>0.74731199999999998</v>
      </c>
      <c r="F207" s="6">
        <v>0.86650099999999997</v>
      </c>
      <c r="G207" s="6">
        <v>0.21957199999999999</v>
      </c>
      <c r="I207">
        <v>-53</v>
      </c>
      <c r="J207" t="s">
        <v>24</v>
      </c>
      <c r="K207">
        <v>354</v>
      </c>
      <c r="L207">
        <v>290</v>
      </c>
      <c r="M207">
        <v>4443</v>
      </c>
      <c r="N207">
        <v>520</v>
      </c>
    </row>
    <row r="208" spans="2:14" x14ac:dyDescent="0.25">
      <c r="B208" t="s">
        <v>60</v>
      </c>
      <c r="C208" s="6">
        <v>0.28413300000000002</v>
      </c>
      <c r="D208" s="6">
        <v>0.17599999999999999</v>
      </c>
      <c r="E208" s="6">
        <v>0.736842</v>
      </c>
      <c r="F208" s="6">
        <v>0.835368</v>
      </c>
      <c r="G208" s="6">
        <v>0.23829600000000001</v>
      </c>
      <c r="I208">
        <v>-54</v>
      </c>
      <c r="J208" t="s">
        <v>24</v>
      </c>
      <c r="K208">
        <v>364</v>
      </c>
      <c r="L208">
        <v>507</v>
      </c>
      <c r="M208">
        <v>4226</v>
      </c>
      <c r="N208">
        <v>511</v>
      </c>
    </row>
    <row r="209" spans="2:14" x14ac:dyDescent="0.25">
      <c r="B209" s="4" t="s">
        <v>60</v>
      </c>
      <c r="C209" s="15">
        <v>0.31299700000000003</v>
      </c>
      <c r="D209" s="15">
        <v>0.20228599999999999</v>
      </c>
      <c r="E209" s="15">
        <v>0.69140599999999997</v>
      </c>
      <c r="F209" s="15">
        <v>0.847024</v>
      </c>
      <c r="G209" s="15">
        <v>0.26078400000000002</v>
      </c>
      <c r="I209">
        <v>-55</v>
      </c>
      <c r="J209" t="s">
        <v>24</v>
      </c>
      <c r="K209">
        <v>375</v>
      </c>
      <c r="L209">
        <v>633</v>
      </c>
      <c r="M209">
        <v>4100</v>
      </c>
      <c r="N209">
        <v>500</v>
      </c>
    </row>
    <row r="210" spans="2:14" x14ac:dyDescent="0.25">
      <c r="B210" s="3" t="s">
        <v>23</v>
      </c>
      <c r="C210" s="14">
        <v>0.13114799999999999</v>
      </c>
      <c r="D210" s="14">
        <v>7.3143E-2</v>
      </c>
      <c r="E210" s="14">
        <v>0.63366299999999998</v>
      </c>
      <c r="F210" s="14">
        <v>0.63940200000000003</v>
      </c>
      <c r="G210" s="14">
        <v>0.10215399999999999</v>
      </c>
      <c r="I210">
        <v>-56</v>
      </c>
      <c r="J210" t="s">
        <v>24</v>
      </c>
      <c r="K210">
        <v>384</v>
      </c>
      <c r="L210">
        <v>569</v>
      </c>
      <c r="M210">
        <v>4164</v>
      </c>
      <c r="N210">
        <v>491</v>
      </c>
    </row>
    <row r="211" spans="2:14" x14ac:dyDescent="0.25">
      <c r="B211" s="3" t="s">
        <v>23</v>
      </c>
      <c r="C211" s="14">
        <v>0.205737</v>
      </c>
      <c r="D211" s="14">
        <v>0.118857</v>
      </c>
      <c r="E211" s="14">
        <v>0.764706</v>
      </c>
      <c r="F211" s="14">
        <v>0.58626599999999995</v>
      </c>
      <c r="G211" s="14">
        <v>0.170928</v>
      </c>
      <c r="I211">
        <v>-57</v>
      </c>
      <c r="J211" t="s">
        <v>24</v>
      </c>
      <c r="K211">
        <v>389</v>
      </c>
      <c r="L211">
        <v>484</v>
      </c>
      <c r="M211">
        <v>4249</v>
      </c>
      <c r="N211">
        <v>486</v>
      </c>
    </row>
    <row r="212" spans="2:14" x14ac:dyDescent="0.25">
      <c r="B212" t="s">
        <v>23</v>
      </c>
      <c r="C212" s="6">
        <v>0.21021599999999999</v>
      </c>
      <c r="D212" s="6">
        <v>0.12228600000000001</v>
      </c>
      <c r="E212" s="6">
        <v>0.74825200000000003</v>
      </c>
      <c r="F212" s="6">
        <v>0.57691700000000001</v>
      </c>
      <c r="G212" s="6">
        <v>0.174009</v>
      </c>
      <c r="I212">
        <v>-58</v>
      </c>
      <c r="J212" t="s">
        <v>24</v>
      </c>
      <c r="K212">
        <v>429</v>
      </c>
      <c r="L212">
        <v>573</v>
      </c>
      <c r="M212">
        <v>4160</v>
      </c>
      <c r="N212">
        <v>445</v>
      </c>
    </row>
    <row r="213" spans="2:14" x14ac:dyDescent="0.25">
      <c r="B213" t="s">
        <v>23</v>
      </c>
      <c r="C213" s="6">
        <v>0.21498999999999999</v>
      </c>
      <c r="D213" s="6">
        <v>0.124571</v>
      </c>
      <c r="E213" s="6">
        <v>0.78417300000000001</v>
      </c>
      <c r="F213" s="6">
        <v>0.58918599999999999</v>
      </c>
      <c r="G213" s="6">
        <v>0.17990900000000001</v>
      </c>
      <c r="I213">
        <v>-59</v>
      </c>
      <c r="J213" t="s">
        <v>24</v>
      </c>
      <c r="K213">
        <v>441</v>
      </c>
      <c r="L213">
        <v>565</v>
      </c>
      <c r="M213">
        <v>4168</v>
      </c>
      <c r="N213">
        <v>434</v>
      </c>
    </row>
    <row r="214" spans="2:14" x14ac:dyDescent="0.25">
      <c r="B214" s="3" t="s">
        <v>23</v>
      </c>
      <c r="C214" s="14">
        <v>0.217861</v>
      </c>
      <c r="D214" s="14">
        <v>0.126857</v>
      </c>
      <c r="E214" s="14">
        <v>0.77083299999999999</v>
      </c>
      <c r="F214" s="14">
        <v>0.57894699999999999</v>
      </c>
      <c r="G214" s="14">
        <v>0.181779</v>
      </c>
      <c r="I214">
        <v>-60</v>
      </c>
      <c r="J214" t="s">
        <v>24</v>
      </c>
      <c r="K214">
        <v>536</v>
      </c>
      <c r="L214">
        <v>758</v>
      </c>
      <c r="M214">
        <v>3975</v>
      </c>
      <c r="N214">
        <v>339</v>
      </c>
    </row>
    <row r="215" spans="2:14" x14ac:dyDescent="0.25">
      <c r="B215" t="s">
        <v>23</v>
      </c>
      <c r="C215" s="6">
        <v>0.229572</v>
      </c>
      <c r="D215" s="6">
        <v>0.134857</v>
      </c>
      <c r="E215" s="6">
        <v>0.77124199999999998</v>
      </c>
      <c r="F215" s="6">
        <v>0.59975100000000003</v>
      </c>
      <c r="G215" s="6">
        <v>0.192048</v>
      </c>
      <c r="I215">
        <v>-61</v>
      </c>
      <c r="J215" t="s">
        <v>25</v>
      </c>
      <c r="K215">
        <v>307</v>
      </c>
      <c r="L215">
        <v>195</v>
      </c>
      <c r="M215">
        <v>4538</v>
      </c>
      <c r="N215">
        <v>568</v>
      </c>
    </row>
    <row r="216" spans="2:14" x14ac:dyDescent="0.25">
      <c r="B216" s="3" t="s">
        <v>23</v>
      </c>
      <c r="C216" s="14">
        <v>0.23629500000000001</v>
      </c>
      <c r="D216" s="14">
        <v>0.14285700000000001</v>
      </c>
      <c r="E216" s="14">
        <v>0.68306</v>
      </c>
      <c r="F216" s="14">
        <v>0.63584799999999997</v>
      </c>
      <c r="G216" s="14">
        <v>0.192722</v>
      </c>
      <c r="I216">
        <v>-62</v>
      </c>
      <c r="J216" t="s">
        <v>25</v>
      </c>
      <c r="K216">
        <v>330</v>
      </c>
      <c r="L216">
        <v>228</v>
      </c>
      <c r="M216">
        <v>4505</v>
      </c>
      <c r="N216">
        <v>545</v>
      </c>
    </row>
    <row r="217" spans="2:14" x14ac:dyDescent="0.25">
      <c r="B217" s="3" t="s">
        <v>23</v>
      </c>
      <c r="C217" s="14">
        <v>0.25259199999999998</v>
      </c>
      <c r="D217" s="14">
        <v>0.153143</v>
      </c>
      <c r="E217" s="14">
        <v>0.72043000000000001</v>
      </c>
      <c r="F217" s="14">
        <v>0.59910300000000005</v>
      </c>
      <c r="G217" s="14">
        <v>0.209339</v>
      </c>
      <c r="I217">
        <v>-63</v>
      </c>
      <c r="J217" t="s">
        <v>25</v>
      </c>
      <c r="K217">
        <v>331</v>
      </c>
      <c r="L217">
        <v>193</v>
      </c>
      <c r="M217">
        <v>4540</v>
      </c>
      <c r="N217">
        <v>543</v>
      </c>
    </row>
    <row r="218" spans="2:14" x14ac:dyDescent="0.25">
      <c r="B218" s="3" t="s">
        <v>23</v>
      </c>
      <c r="C218" s="14">
        <v>0.28436899999999998</v>
      </c>
      <c r="D218" s="14">
        <v>0.17276900000000001</v>
      </c>
      <c r="E218" s="14">
        <v>0.80319099999999999</v>
      </c>
      <c r="F218" s="14">
        <v>0.57704900000000003</v>
      </c>
      <c r="G218" s="14">
        <v>0.24256800000000001</v>
      </c>
      <c r="I218">
        <v>-64</v>
      </c>
      <c r="J218" t="s">
        <v>25</v>
      </c>
      <c r="K218">
        <v>335</v>
      </c>
      <c r="L218">
        <v>176</v>
      </c>
      <c r="M218">
        <v>4556</v>
      </c>
      <c r="N218">
        <v>540</v>
      </c>
    </row>
    <row r="219" spans="2:14" x14ac:dyDescent="0.25">
      <c r="B219" s="4" t="s">
        <v>23</v>
      </c>
      <c r="C219" s="15">
        <v>0.29291</v>
      </c>
      <c r="D219" s="15">
        <v>0.17963399999999999</v>
      </c>
      <c r="E219" s="15">
        <v>0.79292899999999999</v>
      </c>
      <c r="F219" s="15">
        <v>0.63147200000000003</v>
      </c>
      <c r="G219" s="15">
        <v>0.24970800000000001</v>
      </c>
      <c r="I219">
        <v>-65</v>
      </c>
      <c r="J219" t="s">
        <v>25</v>
      </c>
      <c r="K219">
        <v>353</v>
      </c>
      <c r="L219">
        <v>245</v>
      </c>
      <c r="M219">
        <v>4488</v>
      </c>
      <c r="N219">
        <v>522</v>
      </c>
    </row>
    <row r="220" spans="2:14" x14ac:dyDescent="0.25">
      <c r="B220" s="3" t="s">
        <v>24</v>
      </c>
      <c r="C220" s="14">
        <v>0.343671</v>
      </c>
      <c r="D220" s="14">
        <v>0.23428599999999999</v>
      </c>
      <c r="E220" s="14">
        <v>0.64465399999999995</v>
      </c>
      <c r="F220" s="14">
        <v>0.76182099999999997</v>
      </c>
      <c r="G220" s="14">
        <v>0.28411399999999998</v>
      </c>
      <c r="I220">
        <v>-66</v>
      </c>
      <c r="J220" t="s">
        <v>25</v>
      </c>
      <c r="K220">
        <v>354</v>
      </c>
      <c r="L220">
        <v>183</v>
      </c>
      <c r="M220">
        <v>4550</v>
      </c>
      <c r="N220">
        <v>521</v>
      </c>
    </row>
    <row r="221" spans="2:14" x14ac:dyDescent="0.25">
      <c r="B221" t="s">
        <v>24</v>
      </c>
      <c r="C221" s="6">
        <v>0.39021400000000001</v>
      </c>
      <c r="D221" s="6">
        <v>0.36457099999999998</v>
      </c>
      <c r="E221" s="6">
        <v>0.41973700000000003</v>
      </c>
      <c r="F221" s="6">
        <v>0.62209800000000004</v>
      </c>
      <c r="G221" s="6">
        <v>0.28675600000000001</v>
      </c>
      <c r="I221">
        <v>-67</v>
      </c>
      <c r="J221" t="s">
        <v>25</v>
      </c>
      <c r="K221">
        <v>361</v>
      </c>
      <c r="L221">
        <v>229</v>
      </c>
      <c r="M221">
        <v>4504</v>
      </c>
      <c r="N221">
        <v>513</v>
      </c>
    </row>
    <row r="222" spans="2:14" x14ac:dyDescent="0.25">
      <c r="B222" s="3" t="s">
        <v>24</v>
      </c>
      <c r="C222" s="14">
        <v>0.46640300000000001</v>
      </c>
      <c r="D222" s="14">
        <v>0.40503400000000001</v>
      </c>
      <c r="E222" s="14">
        <v>0.54968899999999998</v>
      </c>
      <c r="F222" s="14">
        <v>0.73056200000000004</v>
      </c>
      <c r="G222" s="14">
        <v>0.38507400000000003</v>
      </c>
      <c r="I222">
        <v>-68</v>
      </c>
      <c r="J222" t="s">
        <v>25</v>
      </c>
      <c r="K222">
        <v>365</v>
      </c>
      <c r="L222">
        <v>309</v>
      </c>
      <c r="M222">
        <v>4424</v>
      </c>
      <c r="N222">
        <v>510</v>
      </c>
    </row>
    <row r="223" spans="2:14" x14ac:dyDescent="0.25">
      <c r="B223" s="3" t="s">
        <v>24</v>
      </c>
      <c r="C223" s="14">
        <v>0.41695300000000002</v>
      </c>
      <c r="D223" s="14">
        <v>0.41599999999999998</v>
      </c>
      <c r="E223" s="14">
        <v>0.41791</v>
      </c>
      <c r="F223" s="14">
        <v>0.66886500000000004</v>
      </c>
      <c r="G223" s="14">
        <v>0.30945600000000001</v>
      </c>
      <c r="I223">
        <v>-69</v>
      </c>
      <c r="J223" t="s">
        <v>25</v>
      </c>
      <c r="K223">
        <v>370</v>
      </c>
      <c r="L223">
        <v>262</v>
      </c>
      <c r="M223">
        <v>4471</v>
      </c>
      <c r="N223">
        <v>505</v>
      </c>
    </row>
    <row r="224" spans="2:14" x14ac:dyDescent="0.25">
      <c r="B224" s="3" t="s">
        <v>24</v>
      </c>
      <c r="C224" s="14">
        <v>0.39830100000000002</v>
      </c>
      <c r="D224" s="14">
        <v>0.42857099999999998</v>
      </c>
      <c r="E224" s="14">
        <v>0.37202400000000002</v>
      </c>
      <c r="F224" s="14">
        <v>0.66267299999999996</v>
      </c>
      <c r="G224" s="14">
        <v>0.27762999999999999</v>
      </c>
      <c r="I224">
        <v>-70</v>
      </c>
      <c r="J224" t="s">
        <v>25</v>
      </c>
      <c r="K224">
        <v>378</v>
      </c>
      <c r="L224">
        <v>190</v>
      </c>
      <c r="M224">
        <v>4543</v>
      </c>
      <c r="N224">
        <v>497</v>
      </c>
    </row>
    <row r="225" spans="2:14" x14ac:dyDescent="0.25">
      <c r="B225" s="3" t="s">
        <v>24</v>
      </c>
      <c r="C225" s="14">
        <v>0.42013099999999998</v>
      </c>
      <c r="D225" s="14">
        <v>0.438857</v>
      </c>
      <c r="E225" s="14">
        <v>0.40293800000000002</v>
      </c>
      <c r="F225" s="14">
        <v>0.72460800000000003</v>
      </c>
      <c r="G225" s="14">
        <v>0.30746699999999999</v>
      </c>
      <c r="I225">
        <v>-71</v>
      </c>
      <c r="J225" t="s">
        <v>23</v>
      </c>
      <c r="K225">
        <v>64</v>
      </c>
      <c r="L225">
        <v>37</v>
      </c>
      <c r="M225">
        <v>4696</v>
      </c>
      <c r="N225">
        <v>811</v>
      </c>
    </row>
    <row r="226" spans="2:14" x14ac:dyDescent="0.25">
      <c r="B226" t="s">
        <v>24</v>
      </c>
      <c r="C226" s="6">
        <v>0.44507999999999998</v>
      </c>
      <c r="D226" s="6">
        <v>0.44457099999999999</v>
      </c>
      <c r="E226" s="6">
        <v>0.44558999999999999</v>
      </c>
      <c r="F226" s="6">
        <v>0.70320700000000003</v>
      </c>
      <c r="G226" s="6">
        <v>0.34262999999999999</v>
      </c>
      <c r="I226">
        <v>-72</v>
      </c>
      <c r="J226" t="s">
        <v>23</v>
      </c>
      <c r="K226">
        <v>104</v>
      </c>
      <c r="L226">
        <v>32</v>
      </c>
      <c r="M226">
        <v>4700</v>
      </c>
      <c r="N226">
        <v>771</v>
      </c>
    </row>
    <row r="227" spans="2:14" x14ac:dyDescent="0.25">
      <c r="B227" s="3" t="s">
        <v>24</v>
      </c>
      <c r="C227" s="14">
        <v>0.45735599999999998</v>
      </c>
      <c r="D227" s="14">
        <v>0.49084699999999998</v>
      </c>
      <c r="E227" s="14">
        <v>0.42814400000000002</v>
      </c>
      <c r="F227" s="14">
        <v>0.70347199999999999</v>
      </c>
      <c r="G227" s="14">
        <v>0.34894799999999998</v>
      </c>
      <c r="I227">
        <v>-73</v>
      </c>
      <c r="J227" t="s">
        <v>23</v>
      </c>
      <c r="K227">
        <v>107</v>
      </c>
      <c r="L227">
        <v>36</v>
      </c>
      <c r="M227">
        <v>4697</v>
      </c>
      <c r="N227">
        <v>768</v>
      </c>
    </row>
    <row r="228" spans="2:14" x14ac:dyDescent="0.25">
      <c r="B228" s="3" t="s">
        <v>24</v>
      </c>
      <c r="C228" s="14">
        <v>0.46889999999999998</v>
      </c>
      <c r="D228" s="14">
        <v>0.504</v>
      </c>
      <c r="E228" s="14">
        <v>0.43836999999999998</v>
      </c>
      <c r="F228" s="14">
        <v>0.71973900000000002</v>
      </c>
      <c r="G228" s="14">
        <v>0.36250599999999999</v>
      </c>
      <c r="I228">
        <v>-74</v>
      </c>
      <c r="J228" t="s">
        <v>23</v>
      </c>
      <c r="K228">
        <v>109</v>
      </c>
      <c r="L228">
        <v>30</v>
      </c>
      <c r="M228">
        <v>4703</v>
      </c>
      <c r="N228">
        <v>766</v>
      </c>
    </row>
    <row r="229" spans="2:14" x14ac:dyDescent="0.25">
      <c r="B229" s="4" t="s">
        <v>24</v>
      </c>
      <c r="C229" s="15">
        <v>0.49423699999999998</v>
      </c>
      <c r="D229" s="15">
        <v>0.61257099999999998</v>
      </c>
      <c r="E229" s="15">
        <v>0.414219</v>
      </c>
      <c r="F229" s="15">
        <v>0.72430300000000003</v>
      </c>
      <c r="G229" s="15">
        <v>0.37854100000000002</v>
      </c>
      <c r="I229">
        <v>-75</v>
      </c>
      <c r="J229" t="s">
        <v>23</v>
      </c>
      <c r="K229">
        <v>111</v>
      </c>
      <c r="L229">
        <v>33</v>
      </c>
      <c r="M229">
        <v>4700</v>
      </c>
      <c r="N229">
        <v>764</v>
      </c>
    </row>
    <row r="230" spans="2:14" x14ac:dyDescent="0.25">
      <c r="B230" s="2" t="s">
        <v>61</v>
      </c>
      <c r="C230" s="9">
        <v>0.44589699999999999</v>
      </c>
      <c r="D230" s="9">
        <v>0.35085699999999997</v>
      </c>
      <c r="E230" s="9">
        <v>0.61155400000000004</v>
      </c>
      <c r="F230" s="9">
        <v>0.65482899999999999</v>
      </c>
      <c r="G230" s="9">
        <v>0.37476900000000002</v>
      </c>
      <c r="I230">
        <v>-76</v>
      </c>
      <c r="J230" t="s">
        <v>23</v>
      </c>
      <c r="K230">
        <v>118</v>
      </c>
      <c r="L230">
        <v>35</v>
      </c>
      <c r="M230">
        <v>4698</v>
      </c>
      <c r="N230">
        <v>757</v>
      </c>
    </row>
    <row r="231" spans="2:14" x14ac:dyDescent="0.25">
      <c r="B231" s="3" t="s">
        <v>61</v>
      </c>
      <c r="C231" s="14">
        <v>0.46057199999999998</v>
      </c>
      <c r="D231" s="14">
        <v>0.37714300000000001</v>
      </c>
      <c r="E231" s="14">
        <v>0.59139799999999998</v>
      </c>
      <c r="F231" s="14">
        <v>0.66448499999999999</v>
      </c>
      <c r="G231" s="14">
        <v>0.385959</v>
      </c>
      <c r="I231">
        <v>-77</v>
      </c>
      <c r="J231" t="s">
        <v>23</v>
      </c>
      <c r="K231">
        <v>125</v>
      </c>
      <c r="L231">
        <v>58</v>
      </c>
      <c r="M231">
        <v>4675</v>
      </c>
      <c r="N231">
        <v>750</v>
      </c>
    </row>
    <row r="232" spans="2:14" x14ac:dyDescent="0.25">
      <c r="B232" s="3" t="s">
        <v>61</v>
      </c>
      <c r="C232" s="14">
        <v>0.47353400000000001</v>
      </c>
      <c r="D232" s="14">
        <v>0.37871899999999997</v>
      </c>
      <c r="E232" s="14">
        <v>0.63167899999999999</v>
      </c>
      <c r="F232" s="14">
        <v>0.66897099999999998</v>
      </c>
      <c r="G232" s="14">
        <v>0.40387499999999998</v>
      </c>
      <c r="I232">
        <v>-78</v>
      </c>
      <c r="J232" t="s">
        <v>23</v>
      </c>
      <c r="K232">
        <v>134</v>
      </c>
      <c r="L232">
        <v>52</v>
      </c>
      <c r="M232">
        <v>4681</v>
      </c>
      <c r="N232">
        <v>741</v>
      </c>
    </row>
    <row r="233" spans="2:14" x14ac:dyDescent="0.25">
      <c r="B233" s="3" t="s">
        <v>61</v>
      </c>
      <c r="C233" s="14">
        <v>0.48375499999999999</v>
      </c>
      <c r="D233" s="14">
        <v>0.382857</v>
      </c>
      <c r="E233" s="14">
        <v>0.65686299999999997</v>
      </c>
      <c r="F233" s="14">
        <v>0.67293700000000001</v>
      </c>
      <c r="G233" s="14">
        <v>0.41671900000000001</v>
      </c>
      <c r="I233">
        <v>-79</v>
      </c>
      <c r="J233" t="s">
        <v>23</v>
      </c>
      <c r="K233">
        <v>151</v>
      </c>
      <c r="L233">
        <v>37</v>
      </c>
      <c r="M233">
        <v>4696</v>
      </c>
      <c r="N233">
        <v>723</v>
      </c>
    </row>
    <row r="234" spans="2:14" x14ac:dyDescent="0.25">
      <c r="B234" s="3" t="s">
        <v>61</v>
      </c>
      <c r="C234" s="14">
        <v>0.47896899999999998</v>
      </c>
      <c r="D234" s="14">
        <v>0.40342899999999998</v>
      </c>
      <c r="E234" s="14">
        <v>0.58931599999999995</v>
      </c>
      <c r="F234" s="14">
        <v>0.67572699999999997</v>
      </c>
      <c r="G234" s="14">
        <v>0.40329999999999999</v>
      </c>
      <c r="I234">
        <v>-80</v>
      </c>
      <c r="J234" t="s">
        <v>23</v>
      </c>
      <c r="K234">
        <v>157</v>
      </c>
      <c r="L234">
        <v>41</v>
      </c>
      <c r="M234">
        <v>4692</v>
      </c>
      <c r="N234">
        <v>717</v>
      </c>
    </row>
    <row r="235" spans="2:14" x14ac:dyDescent="0.25">
      <c r="B235" s="3" t="s">
        <v>61</v>
      </c>
      <c r="C235" s="14">
        <v>0.50141599999999997</v>
      </c>
      <c r="D235" s="14">
        <v>0.40457100000000001</v>
      </c>
      <c r="E235" s="14">
        <v>0.65921799999999997</v>
      </c>
      <c r="F235" s="14">
        <v>0.68295300000000003</v>
      </c>
      <c r="G235" s="14">
        <v>0.434278</v>
      </c>
      <c r="I235">
        <v>-81</v>
      </c>
      <c r="J235" t="s">
        <v>18</v>
      </c>
      <c r="K235">
        <v>301</v>
      </c>
      <c r="L235">
        <v>184</v>
      </c>
      <c r="M235">
        <v>4549</v>
      </c>
      <c r="N235">
        <v>574</v>
      </c>
    </row>
    <row r="236" spans="2:14" x14ac:dyDescent="0.25">
      <c r="B236" s="3" t="s">
        <v>61</v>
      </c>
      <c r="C236" s="14">
        <v>0.49316900000000002</v>
      </c>
      <c r="D236" s="14">
        <v>0.41304299999999999</v>
      </c>
      <c r="E236" s="14">
        <v>0.61186399999999996</v>
      </c>
      <c r="F236" s="14">
        <v>0.68232999999999999</v>
      </c>
      <c r="G236" s="14">
        <v>0.42034199999999999</v>
      </c>
      <c r="I236">
        <v>-82</v>
      </c>
      <c r="J236" t="s">
        <v>18</v>
      </c>
      <c r="K236">
        <v>307</v>
      </c>
      <c r="L236">
        <v>195</v>
      </c>
      <c r="M236">
        <v>4538</v>
      </c>
      <c r="N236">
        <v>568</v>
      </c>
    </row>
    <row r="237" spans="2:14" x14ac:dyDescent="0.25">
      <c r="B237" s="3" t="s">
        <v>61</v>
      </c>
      <c r="C237" s="14">
        <v>0.470968</v>
      </c>
      <c r="D237" s="14">
        <v>0.41714299999999999</v>
      </c>
      <c r="E237" s="14">
        <v>0.54074100000000003</v>
      </c>
      <c r="F237" s="14">
        <v>0.67582299999999995</v>
      </c>
      <c r="G237" s="14">
        <v>0.38776899999999997</v>
      </c>
      <c r="I237">
        <v>-83</v>
      </c>
      <c r="J237" t="s">
        <v>18</v>
      </c>
      <c r="K237">
        <v>325</v>
      </c>
      <c r="L237">
        <v>142</v>
      </c>
      <c r="M237">
        <v>4590</v>
      </c>
      <c r="N237">
        <v>550</v>
      </c>
    </row>
    <row r="238" spans="2:14" x14ac:dyDescent="0.25">
      <c r="B238" s="3" t="s">
        <v>61</v>
      </c>
      <c r="C238" s="14">
        <v>0.49538900000000002</v>
      </c>
      <c r="D238" s="14">
        <v>0.42971399999999998</v>
      </c>
      <c r="E238" s="14">
        <v>0.58475900000000003</v>
      </c>
      <c r="F238" s="14">
        <v>0.68665100000000001</v>
      </c>
      <c r="G238" s="14">
        <v>0.41852899999999998</v>
      </c>
      <c r="I238">
        <v>-84</v>
      </c>
      <c r="J238" t="s">
        <v>18</v>
      </c>
      <c r="K238">
        <v>336</v>
      </c>
      <c r="L238">
        <v>212</v>
      </c>
      <c r="M238">
        <v>4521</v>
      </c>
      <c r="N238">
        <v>538</v>
      </c>
    </row>
    <row r="239" spans="2:14" x14ac:dyDescent="0.25">
      <c r="B239" s="4" t="s">
        <v>61</v>
      </c>
      <c r="C239" s="15">
        <v>0.52390899999999996</v>
      </c>
      <c r="D239" s="15">
        <v>0.432</v>
      </c>
      <c r="E239" s="15">
        <v>0.665493</v>
      </c>
      <c r="F239" s="15">
        <v>0.69592799999999999</v>
      </c>
      <c r="G239" s="15">
        <v>0.45723999999999998</v>
      </c>
      <c r="I239">
        <v>-85</v>
      </c>
      <c r="J239" t="s">
        <v>18</v>
      </c>
      <c r="K239">
        <v>348</v>
      </c>
      <c r="L239">
        <v>215</v>
      </c>
      <c r="M239">
        <v>4518</v>
      </c>
      <c r="N239">
        <v>527</v>
      </c>
    </row>
    <row r="240" spans="2:14" x14ac:dyDescent="0.25">
      <c r="B240" s="3" t="s">
        <v>25</v>
      </c>
      <c r="C240" s="14">
        <v>0.44589699999999999</v>
      </c>
      <c r="D240" s="14">
        <v>0.35085699999999997</v>
      </c>
      <c r="E240" s="14">
        <v>0.61155400000000004</v>
      </c>
      <c r="F240" s="14">
        <v>0.65482899999999999</v>
      </c>
      <c r="G240" s="14">
        <v>0.37476900000000002</v>
      </c>
      <c r="I240">
        <v>-86</v>
      </c>
      <c r="J240" t="s">
        <v>18</v>
      </c>
      <c r="K240">
        <v>353</v>
      </c>
      <c r="L240">
        <v>245</v>
      </c>
      <c r="M240">
        <v>4488</v>
      </c>
      <c r="N240">
        <v>522</v>
      </c>
    </row>
    <row r="241" spans="2:14" x14ac:dyDescent="0.25">
      <c r="B241" t="s">
        <v>25</v>
      </c>
      <c r="C241" s="6">
        <v>0.46057199999999998</v>
      </c>
      <c r="D241" s="6">
        <v>0.37714300000000001</v>
      </c>
      <c r="E241" s="6">
        <v>0.59139799999999998</v>
      </c>
      <c r="F241" s="6">
        <v>0.66448499999999999</v>
      </c>
      <c r="G241" s="6">
        <v>0.385959</v>
      </c>
      <c r="I241">
        <v>-87</v>
      </c>
      <c r="J241" t="s">
        <v>18</v>
      </c>
      <c r="K241">
        <v>354</v>
      </c>
      <c r="L241">
        <v>183</v>
      </c>
      <c r="M241">
        <v>4550</v>
      </c>
      <c r="N241">
        <v>521</v>
      </c>
    </row>
    <row r="242" spans="2:14" x14ac:dyDescent="0.25">
      <c r="B242" t="s">
        <v>25</v>
      </c>
      <c r="C242" s="6">
        <v>0.47353400000000001</v>
      </c>
      <c r="D242" s="6">
        <v>0.37871899999999997</v>
      </c>
      <c r="E242" s="6">
        <v>0.63167899999999999</v>
      </c>
      <c r="F242" s="6">
        <v>0.66897099999999998</v>
      </c>
      <c r="G242" s="6">
        <v>0.40387499999999998</v>
      </c>
      <c r="I242">
        <v>-88</v>
      </c>
      <c r="J242" t="s">
        <v>18</v>
      </c>
      <c r="K242">
        <v>365</v>
      </c>
      <c r="L242">
        <v>309</v>
      </c>
      <c r="M242">
        <v>4424</v>
      </c>
      <c r="N242">
        <v>510</v>
      </c>
    </row>
    <row r="243" spans="2:14" x14ac:dyDescent="0.25">
      <c r="B243" t="s">
        <v>25</v>
      </c>
      <c r="C243" s="6">
        <v>0.48340499999999997</v>
      </c>
      <c r="D243" s="6">
        <v>0.382857</v>
      </c>
      <c r="E243" s="6">
        <v>0.65557699999999997</v>
      </c>
      <c r="F243" s="6">
        <v>0.67283199999999999</v>
      </c>
      <c r="G243" s="6">
        <v>0.41623100000000002</v>
      </c>
      <c r="I243">
        <v>-89</v>
      </c>
      <c r="J243" t="s">
        <v>18</v>
      </c>
      <c r="K243">
        <v>367</v>
      </c>
      <c r="L243">
        <v>208</v>
      </c>
      <c r="M243">
        <v>4525</v>
      </c>
      <c r="N243">
        <v>507</v>
      </c>
    </row>
    <row r="244" spans="2:14" x14ac:dyDescent="0.25">
      <c r="B244" s="3" t="s">
        <v>25</v>
      </c>
      <c r="C244" s="14">
        <v>0.479294</v>
      </c>
      <c r="D244" s="14">
        <v>0.40342899999999998</v>
      </c>
      <c r="E244" s="14">
        <v>0.59030099999999996</v>
      </c>
      <c r="F244" s="14">
        <v>0.67583199999999999</v>
      </c>
      <c r="G244" s="14">
        <v>0.40375899999999998</v>
      </c>
      <c r="I244">
        <v>-90</v>
      </c>
      <c r="J244" t="s">
        <v>18</v>
      </c>
      <c r="K244">
        <v>378</v>
      </c>
      <c r="L244">
        <v>190</v>
      </c>
      <c r="M244">
        <v>4543</v>
      </c>
      <c r="N244">
        <v>497</v>
      </c>
    </row>
    <row r="245" spans="2:14" x14ac:dyDescent="0.25">
      <c r="B245" t="s">
        <v>25</v>
      </c>
      <c r="C245" s="6">
        <v>0.50141599999999997</v>
      </c>
      <c r="D245" s="6">
        <v>0.40457100000000001</v>
      </c>
      <c r="E245" s="6">
        <v>0.65921799999999997</v>
      </c>
      <c r="F245" s="6">
        <v>0.68295300000000003</v>
      </c>
      <c r="G245" s="6">
        <v>0.434278</v>
      </c>
      <c r="I245">
        <v>-91</v>
      </c>
      <c r="J245" t="s">
        <v>57</v>
      </c>
      <c r="K245">
        <v>8</v>
      </c>
      <c r="L245">
        <v>2</v>
      </c>
      <c r="M245">
        <v>4731</v>
      </c>
      <c r="N245">
        <v>867</v>
      </c>
    </row>
    <row r="246" spans="2:14" x14ac:dyDescent="0.25">
      <c r="B246" t="s">
        <v>25</v>
      </c>
      <c r="C246" s="6">
        <v>0.49316900000000002</v>
      </c>
      <c r="D246" s="6">
        <v>0.41304299999999999</v>
      </c>
      <c r="E246" s="6">
        <v>0.61186399999999996</v>
      </c>
      <c r="F246" s="6">
        <v>0.68232999999999999</v>
      </c>
      <c r="G246" s="6">
        <v>0.42034199999999999</v>
      </c>
      <c r="I246">
        <v>-92</v>
      </c>
      <c r="J246" t="s">
        <v>57</v>
      </c>
      <c r="K246">
        <v>17</v>
      </c>
      <c r="L246">
        <v>3</v>
      </c>
      <c r="M246">
        <v>4730</v>
      </c>
      <c r="N246">
        <v>858</v>
      </c>
    </row>
    <row r="247" spans="2:14" x14ac:dyDescent="0.25">
      <c r="B247" s="3" t="s">
        <v>25</v>
      </c>
      <c r="C247" s="14">
        <v>0.47127200000000002</v>
      </c>
      <c r="D247" s="14">
        <v>0.41714299999999999</v>
      </c>
      <c r="E247" s="14">
        <v>0.541543</v>
      </c>
      <c r="F247" s="14">
        <v>0.67592799999999997</v>
      </c>
      <c r="G247" s="14">
        <v>0.38820100000000002</v>
      </c>
      <c r="I247">
        <v>-93</v>
      </c>
      <c r="J247" t="s">
        <v>57</v>
      </c>
      <c r="K247">
        <v>44</v>
      </c>
      <c r="L247">
        <v>21</v>
      </c>
      <c r="M247">
        <v>4712</v>
      </c>
      <c r="N247">
        <v>831</v>
      </c>
    </row>
    <row r="248" spans="2:14" x14ac:dyDescent="0.25">
      <c r="B248" s="3" t="s">
        <v>25</v>
      </c>
      <c r="C248" s="14">
        <v>0.49104199999999998</v>
      </c>
      <c r="D248" s="14">
        <v>0.42285699999999998</v>
      </c>
      <c r="E248" s="14">
        <v>0.58544300000000005</v>
      </c>
      <c r="F248" s="14">
        <v>0.683751</v>
      </c>
      <c r="G248" s="14">
        <v>0.414406</v>
      </c>
      <c r="I248">
        <v>-94</v>
      </c>
      <c r="J248" t="s">
        <v>57</v>
      </c>
      <c r="K248">
        <v>102</v>
      </c>
      <c r="L248">
        <v>106</v>
      </c>
      <c r="M248">
        <v>4627</v>
      </c>
      <c r="N248">
        <v>773</v>
      </c>
    </row>
    <row r="249" spans="2:14" x14ac:dyDescent="0.25">
      <c r="B249" s="4" t="s">
        <v>25</v>
      </c>
      <c r="C249" s="15">
        <v>0.52390899999999996</v>
      </c>
      <c r="D249" s="15">
        <v>0.432</v>
      </c>
      <c r="E249" s="15">
        <v>0.665493</v>
      </c>
      <c r="F249" s="15">
        <v>0.69592799999999999</v>
      </c>
      <c r="G249" s="15">
        <v>0.45723999999999998</v>
      </c>
      <c r="I249">
        <v>-95</v>
      </c>
      <c r="J249" t="s">
        <v>57</v>
      </c>
      <c r="K249">
        <v>105</v>
      </c>
      <c r="L249">
        <v>107</v>
      </c>
      <c r="M249">
        <v>4626</v>
      </c>
      <c r="N249">
        <v>769</v>
      </c>
    </row>
    <row r="250" spans="2:14" x14ac:dyDescent="0.25">
      <c r="B250" t="s">
        <v>62</v>
      </c>
      <c r="C250" s="6">
        <v>7.2289000000000006E-2</v>
      </c>
      <c r="D250" s="6">
        <v>3.7713999999999998E-2</v>
      </c>
      <c r="E250" s="6">
        <v>0.868421</v>
      </c>
      <c r="F250" s="6">
        <v>0.85265299999999999</v>
      </c>
      <c r="G250" s="6">
        <v>6.0081000000000002E-2</v>
      </c>
      <c r="I250">
        <v>-96</v>
      </c>
      <c r="J250" t="s">
        <v>57</v>
      </c>
      <c r="K250">
        <v>163</v>
      </c>
      <c r="L250">
        <v>159</v>
      </c>
      <c r="M250">
        <v>4574</v>
      </c>
      <c r="N250">
        <v>712</v>
      </c>
    </row>
    <row r="251" spans="2:14" x14ac:dyDescent="0.25">
      <c r="B251" s="3" t="s">
        <v>62</v>
      </c>
      <c r="C251" s="14">
        <v>0.133052</v>
      </c>
      <c r="D251" s="14">
        <v>7.1999999999999995E-2</v>
      </c>
      <c r="E251" s="14">
        <v>0.875</v>
      </c>
      <c r="F251" s="14">
        <v>0.86511800000000005</v>
      </c>
      <c r="G251" s="14">
        <v>0.111983</v>
      </c>
      <c r="I251">
        <v>-97</v>
      </c>
      <c r="J251" t="s">
        <v>57</v>
      </c>
      <c r="K251">
        <v>195</v>
      </c>
      <c r="L251">
        <v>116</v>
      </c>
      <c r="M251">
        <v>4616</v>
      </c>
      <c r="N251">
        <v>680</v>
      </c>
    </row>
    <row r="252" spans="2:14" x14ac:dyDescent="0.25">
      <c r="B252" t="s">
        <v>62</v>
      </c>
      <c r="C252" s="6">
        <v>0.13727600000000001</v>
      </c>
      <c r="D252" s="6">
        <v>7.4371000000000007E-2</v>
      </c>
      <c r="E252" s="6">
        <v>0.89041099999999995</v>
      </c>
      <c r="F252" s="6">
        <v>0.88888599999999995</v>
      </c>
      <c r="G252" s="6">
        <v>0.116032</v>
      </c>
      <c r="I252">
        <v>-98</v>
      </c>
      <c r="J252" t="s">
        <v>57</v>
      </c>
      <c r="K252">
        <v>197</v>
      </c>
      <c r="L252">
        <v>119</v>
      </c>
      <c r="M252">
        <v>4614</v>
      </c>
      <c r="N252">
        <v>678</v>
      </c>
    </row>
    <row r="253" spans="2:14" x14ac:dyDescent="0.25">
      <c r="B253" s="3" t="s">
        <v>62</v>
      </c>
      <c r="C253" s="14">
        <v>0.14838000000000001</v>
      </c>
      <c r="D253" s="14">
        <v>8.1143000000000007E-2</v>
      </c>
      <c r="E253" s="14">
        <v>0.86585400000000001</v>
      </c>
      <c r="F253" s="14">
        <v>0.88709400000000005</v>
      </c>
      <c r="G253" s="14">
        <v>0.124984</v>
      </c>
      <c r="I253">
        <v>-99</v>
      </c>
      <c r="J253" t="s">
        <v>57</v>
      </c>
      <c r="K253">
        <v>199</v>
      </c>
      <c r="L253">
        <v>120</v>
      </c>
      <c r="M253">
        <v>4613</v>
      </c>
      <c r="N253">
        <v>675</v>
      </c>
    </row>
    <row r="254" spans="2:14" x14ac:dyDescent="0.25">
      <c r="B254" t="s">
        <v>62</v>
      </c>
      <c r="C254" s="6">
        <v>0.14869099999999999</v>
      </c>
      <c r="D254" s="6">
        <v>8.1143000000000007E-2</v>
      </c>
      <c r="E254" s="6">
        <v>0.88749999999999996</v>
      </c>
      <c r="F254" s="6">
        <v>0.88266699999999998</v>
      </c>
      <c r="G254" s="6">
        <v>0.12584000000000001</v>
      </c>
      <c r="I254">
        <v>-100</v>
      </c>
      <c r="J254" t="s">
        <v>57</v>
      </c>
      <c r="K254">
        <v>200</v>
      </c>
      <c r="L254">
        <v>118</v>
      </c>
      <c r="M254">
        <v>4615</v>
      </c>
      <c r="N254">
        <v>675</v>
      </c>
    </row>
    <row r="255" spans="2:14" x14ac:dyDescent="0.25">
      <c r="B255" t="s">
        <v>62</v>
      </c>
      <c r="C255" s="6">
        <v>0.15015600000000001</v>
      </c>
      <c r="D255" s="6">
        <v>8.2285999999999998E-2</v>
      </c>
      <c r="E255" s="6">
        <v>0.85714299999999999</v>
      </c>
      <c r="F255" s="6">
        <v>0.88217199999999996</v>
      </c>
      <c r="G255" s="6">
        <v>0.126275</v>
      </c>
      <c r="I255">
        <v>-101</v>
      </c>
      <c r="J255" t="s">
        <v>19</v>
      </c>
      <c r="K255">
        <v>277</v>
      </c>
      <c r="L255">
        <v>329</v>
      </c>
      <c r="M255">
        <v>4404</v>
      </c>
      <c r="N255">
        <v>598</v>
      </c>
    </row>
    <row r="256" spans="2:14" x14ac:dyDescent="0.25">
      <c r="B256" s="3" t="s">
        <v>62</v>
      </c>
      <c r="C256" s="14">
        <v>0.15062800000000001</v>
      </c>
      <c r="D256" s="14">
        <v>8.2285999999999998E-2</v>
      </c>
      <c r="E256" s="14">
        <v>0.88888900000000004</v>
      </c>
      <c r="F256" s="14">
        <v>0.86720600000000003</v>
      </c>
      <c r="G256" s="14">
        <v>0.12756100000000001</v>
      </c>
      <c r="I256">
        <v>-102</v>
      </c>
      <c r="J256" t="s">
        <v>19</v>
      </c>
      <c r="K256">
        <v>293</v>
      </c>
      <c r="L256">
        <v>250</v>
      </c>
      <c r="M256">
        <v>4483</v>
      </c>
      <c r="N256">
        <v>582</v>
      </c>
    </row>
    <row r="257" spans="2:14" x14ac:dyDescent="0.25">
      <c r="B257" t="s">
        <v>62</v>
      </c>
      <c r="C257" s="6">
        <v>0.158498</v>
      </c>
      <c r="D257" s="6">
        <v>8.6857000000000004E-2</v>
      </c>
      <c r="E257" s="6">
        <v>0.90476199999999996</v>
      </c>
      <c r="F257" s="6">
        <v>0.87619000000000002</v>
      </c>
      <c r="G257" s="6">
        <v>0.13484699999999999</v>
      </c>
      <c r="I257">
        <v>-103</v>
      </c>
      <c r="J257" t="s">
        <v>19</v>
      </c>
      <c r="K257">
        <v>295</v>
      </c>
      <c r="L257">
        <v>264</v>
      </c>
      <c r="M257">
        <v>4469</v>
      </c>
      <c r="N257">
        <v>579</v>
      </c>
    </row>
    <row r="258" spans="2:14" x14ac:dyDescent="0.25">
      <c r="B258" t="s">
        <v>62</v>
      </c>
      <c r="C258" s="6">
        <v>0.172485</v>
      </c>
      <c r="D258" s="6">
        <v>9.6000000000000002E-2</v>
      </c>
      <c r="E258" s="6">
        <v>0.84848500000000004</v>
      </c>
      <c r="F258" s="6">
        <v>0.87455000000000005</v>
      </c>
      <c r="G258" s="6">
        <v>0.14537800000000001</v>
      </c>
      <c r="I258">
        <v>-104</v>
      </c>
      <c r="J258" t="s">
        <v>19</v>
      </c>
      <c r="K258">
        <v>307</v>
      </c>
      <c r="L258">
        <v>412</v>
      </c>
      <c r="M258">
        <v>4321</v>
      </c>
      <c r="N258">
        <v>568</v>
      </c>
    </row>
    <row r="259" spans="2:14" x14ac:dyDescent="0.25">
      <c r="B259" s="4" t="s">
        <v>62</v>
      </c>
      <c r="C259" s="15">
        <v>0.179012</v>
      </c>
      <c r="D259" s="15">
        <v>9.9542000000000005E-2</v>
      </c>
      <c r="E259" s="15">
        <v>0.88775499999999996</v>
      </c>
      <c r="F259" s="15">
        <v>0.874502</v>
      </c>
      <c r="G259" s="15">
        <v>0.15237000000000001</v>
      </c>
      <c r="I259">
        <v>-105</v>
      </c>
      <c r="J259" t="s">
        <v>19</v>
      </c>
      <c r="K259">
        <v>311</v>
      </c>
      <c r="L259">
        <v>323</v>
      </c>
      <c r="M259">
        <v>4410</v>
      </c>
      <c r="N259">
        <v>564</v>
      </c>
    </row>
    <row r="260" spans="2:14" x14ac:dyDescent="0.25">
      <c r="B260" t="s">
        <v>22</v>
      </c>
      <c r="C260" s="6">
        <v>0.23971999999999999</v>
      </c>
      <c r="D260" s="6">
        <v>0.15657099999999999</v>
      </c>
      <c r="E260" s="6">
        <v>0.51119400000000004</v>
      </c>
      <c r="F260" s="6">
        <v>0.59569899999999998</v>
      </c>
      <c r="G260" s="6">
        <v>0.179701</v>
      </c>
      <c r="I260">
        <v>-106</v>
      </c>
      <c r="J260" t="s">
        <v>19</v>
      </c>
      <c r="K260">
        <v>349</v>
      </c>
      <c r="L260">
        <v>406</v>
      </c>
      <c r="M260">
        <v>4327</v>
      </c>
      <c r="N260">
        <v>526</v>
      </c>
    </row>
    <row r="261" spans="2:14" x14ac:dyDescent="0.25">
      <c r="B261" t="s">
        <v>22</v>
      </c>
      <c r="C261" s="6">
        <v>0.30410300000000001</v>
      </c>
      <c r="D261" s="6">
        <v>0.216</v>
      </c>
      <c r="E261" s="6">
        <v>0.51358700000000002</v>
      </c>
      <c r="F261" s="6">
        <v>0.64620599999999995</v>
      </c>
      <c r="G261" s="6">
        <v>0.233268</v>
      </c>
      <c r="I261">
        <v>-107</v>
      </c>
      <c r="J261" t="s">
        <v>19</v>
      </c>
      <c r="K261">
        <v>350</v>
      </c>
      <c r="L261">
        <v>342</v>
      </c>
      <c r="M261">
        <v>4390</v>
      </c>
      <c r="N261">
        <v>525</v>
      </c>
    </row>
    <row r="262" spans="2:14" x14ac:dyDescent="0.25">
      <c r="B262" t="s">
        <v>22</v>
      </c>
      <c r="C262" s="6">
        <v>0.32355200000000001</v>
      </c>
      <c r="D262" s="6">
        <v>0.24571399999999999</v>
      </c>
      <c r="E262" s="6">
        <v>0.47356799999999999</v>
      </c>
      <c r="F262" s="6">
        <v>0.59440099999999996</v>
      </c>
      <c r="G262" s="6">
        <v>0.242837</v>
      </c>
      <c r="I262">
        <v>-108</v>
      </c>
      <c r="J262" t="s">
        <v>19</v>
      </c>
      <c r="K262">
        <v>357</v>
      </c>
      <c r="L262">
        <v>245</v>
      </c>
      <c r="M262">
        <v>4488</v>
      </c>
      <c r="N262">
        <v>518</v>
      </c>
    </row>
    <row r="263" spans="2:14" x14ac:dyDescent="0.25">
      <c r="B263" t="s">
        <v>22</v>
      </c>
      <c r="C263" s="6">
        <v>0.36711899999999997</v>
      </c>
      <c r="D263" s="6">
        <v>0.26285700000000001</v>
      </c>
      <c r="E263" s="6">
        <v>0.60846599999999995</v>
      </c>
      <c r="F263" s="6">
        <v>0.64710299999999998</v>
      </c>
      <c r="G263" s="6">
        <v>0.301348</v>
      </c>
      <c r="I263">
        <v>-109</v>
      </c>
      <c r="J263" t="s">
        <v>19</v>
      </c>
      <c r="K263">
        <v>369</v>
      </c>
      <c r="L263">
        <v>387</v>
      </c>
      <c r="M263">
        <v>4346</v>
      </c>
      <c r="N263">
        <v>505</v>
      </c>
    </row>
    <row r="264" spans="2:14" x14ac:dyDescent="0.25">
      <c r="B264" t="s">
        <v>22</v>
      </c>
      <c r="C264" s="6">
        <v>0.39209699999999997</v>
      </c>
      <c r="D264" s="6">
        <v>0.29485699999999998</v>
      </c>
      <c r="E264" s="6">
        <v>0.58503400000000005</v>
      </c>
      <c r="F264" s="6">
        <v>0.58324399999999998</v>
      </c>
      <c r="G264" s="6">
        <v>0.32108999999999999</v>
      </c>
      <c r="I264">
        <v>-110</v>
      </c>
      <c r="J264" t="s">
        <v>19</v>
      </c>
      <c r="K264">
        <v>439</v>
      </c>
      <c r="L264">
        <v>506</v>
      </c>
      <c r="M264">
        <v>4227</v>
      </c>
      <c r="N264">
        <v>436</v>
      </c>
    </row>
    <row r="265" spans="2:14" x14ac:dyDescent="0.25">
      <c r="B265" t="s">
        <v>22</v>
      </c>
      <c r="C265" s="6">
        <v>0.36152800000000002</v>
      </c>
      <c r="D265" s="6">
        <v>0.30285699999999999</v>
      </c>
      <c r="E265" s="6">
        <v>0.44839299999999999</v>
      </c>
      <c r="F265" s="6">
        <v>0.69813899999999995</v>
      </c>
      <c r="G265" s="6">
        <v>0.26964900000000003</v>
      </c>
      <c r="I265">
        <v>-111</v>
      </c>
      <c r="J265" t="s">
        <v>56</v>
      </c>
      <c r="K265">
        <v>0</v>
      </c>
      <c r="L265">
        <v>0</v>
      </c>
      <c r="M265">
        <v>4733</v>
      </c>
      <c r="N265">
        <v>875</v>
      </c>
    </row>
    <row r="266" spans="2:14" x14ac:dyDescent="0.25">
      <c r="B266" t="s">
        <v>22</v>
      </c>
      <c r="C266" s="6">
        <v>0.41853699999999999</v>
      </c>
      <c r="D266" s="6">
        <v>0.33066400000000001</v>
      </c>
      <c r="E266" s="6">
        <v>0.57001999999999997</v>
      </c>
      <c r="F266" s="6">
        <v>0.70942400000000005</v>
      </c>
      <c r="G266" s="6">
        <v>0.34338600000000002</v>
      </c>
      <c r="I266">
        <v>-112</v>
      </c>
      <c r="J266" t="s">
        <v>56</v>
      </c>
      <c r="K266">
        <v>0</v>
      </c>
      <c r="L266">
        <v>0</v>
      </c>
      <c r="M266">
        <v>4732</v>
      </c>
      <c r="N266">
        <v>875</v>
      </c>
    </row>
    <row r="267" spans="2:14" x14ac:dyDescent="0.25">
      <c r="B267" t="s">
        <v>22</v>
      </c>
      <c r="C267" s="6">
        <v>0.39837400000000001</v>
      </c>
      <c r="D267" s="6">
        <v>0.33600000000000002</v>
      </c>
      <c r="E267" s="6">
        <v>0.48918499999999998</v>
      </c>
      <c r="F267" s="6">
        <v>0.64529300000000001</v>
      </c>
      <c r="G267" s="6">
        <v>0.310803</v>
      </c>
      <c r="I267">
        <v>-113</v>
      </c>
      <c r="J267" t="s">
        <v>56</v>
      </c>
      <c r="K267">
        <v>0</v>
      </c>
      <c r="L267">
        <v>0</v>
      </c>
      <c r="M267">
        <v>4733</v>
      </c>
      <c r="N267">
        <v>874</v>
      </c>
    </row>
    <row r="268" spans="2:14" x14ac:dyDescent="0.25">
      <c r="B268" t="s">
        <v>22</v>
      </c>
      <c r="C268" s="6">
        <v>0.44023299999999999</v>
      </c>
      <c r="D268" s="6">
        <v>0.34514299999999998</v>
      </c>
      <c r="E268" s="6">
        <v>0.60764600000000002</v>
      </c>
      <c r="F268" s="6">
        <v>0.71802600000000005</v>
      </c>
      <c r="G268" s="6">
        <v>0.36889300000000003</v>
      </c>
      <c r="I268">
        <v>-114</v>
      </c>
      <c r="J268" t="s">
        <v>22</v>
      </c>
      <c r="K268">
        <v>137</v>
      </c>
      <c r="L268">
        <v>131</v>
      </c>
      <c r="M268">
        <v>4602</v>
      </c>
      <c r="N268">
        <v>738</v>
      </c>
    </row>
    <row r="269" spans="2:14" x14ac:dyDescent="0.25">
      <c r="B269" s="3" t="s">
        <v>22</v>
      </c>
      <c r="C269" s="14">
        <v>0.41408600000000001</v>
      </c>
      <c r="D269" s="14">
        <v>0.39016000000000001</v>
      </c>
      <c r="E269" s="14">
        <v>0.44113799999999997</v>
      </c>
      <c r="F269" s="14">
        <v>0.70298700000000003</v>
      </c>
      <c r="G269" s="14">
        <v>0.31366300000000003</v>
      </c>
      <c r="I269">
        <v>-115</v>
      </c>
      <c r="J269" t="s">
        <v>22</v>
      </c>
      <c r="K269">
        <v>189</v>
      </c>
      <c r="L269">
        <v>179</v>
      </c>
      <c r="M269">
        <v>4554</v>
      </c>
      <c r="N269">
        <v>686</v>
      </c>
    </row>
    <row r="270" spans="2:14" x14ac:dyDescent="0.25">
      <c r="I270">
        <v>-116</v>
      </c>
      <c r="J270" t="s">
        <v>22</v>
      </c>
      <c r="K270">
        <v>215</v>
      </c>
      <c r="L270">
        <v>239</v>
      </c>
      <c r="M270">
        <v>4494</v>
      </c>
      <c r="N270">
        <v>660</v>
      </c>
    </row>
    <row r="271" spans="2:14" x14ac:dyDescent="0.25">
      <c r="I271">
        <v>-117</v>
      </c>
      <c r="J271" t="s">
        <v>22</v>
      </c>
      <c r="K271">
        <v>230</v>
      </c>
      <c r="L271">
        <v>148</v>
      </c>
      <c r="M271">
        <v>4585</v>
      </c>
      <c r="N271">
        <v>645</v>
      </c>
    </row>
    <row r="272" spans="2:14" x14ac:dyDescent="0.25">
      <c r="I272">
        <v>-118</v>
      </c>
      <c r="J272" t="s">
        <v>22</v>
      </c>
      <c r="K272">
        <v>258</v>
      </c>
      <c r="L272">
        <v>183</v>
      </c>
      <c r="M272">
        <v>4549</v>
      </c>
      <c r="N272">
        <v>617</v>
      </c>
    </row>
    <row r="273" spans="9:14" x14ac:dyDescent="0.25">
      <c r="I273">
        <v>-119</v>
      </c>
      <c r="J273" t="s">
        <v>22</v>
      </c>
      <c r="K273">
        <v>265</v>
      </c>
      <c r="L273">
        <v>326</v>
      </c>
      <c r="M273">
        <v>4407</v>
      </c>
      <c r="N273">
        <v>610</v>
      </c>
    </row>
    <row r="274" spans="9:14" x14ac:dyDescent="0.25">
      <c r="I274">
        <v>-120</v>
      </c>
      <c r="J274" t="s">
        <v>22</v>
      </c>
      <c r="K274">
        <v>289</v>
      </c>
      <c r="L274">
        <v>218</v>
      </c>
      <c r="M274">
        <v>4515</v>
      </c>
      <c r="N274">
        <v>585</v>
      </c>
    </row>
    <row r="275" spans="9:14" x14ac:dyDescent="0.25">
      <c r="I275">
        <v>-121</v>
      </c>
      <c r="J275" t="s">
        <v>22</v>
      </c>
      <c r="K275">
        <v>294</v>
      </c>
      <c r="L275">
        <v>307</v>
      </c>
      <c r="M275">
        <v>4426</v>
      </c>
      <c r="N275">
        <v>581</v>
      </c>
    </row>
    <row r="276" spans="9:14" x14ac:dyDescent="0.25">
      <c r="I276">
        <v>-122</v>
      </c>
      <c r="J276" t="s">
        <v>22</v>
      </c>
      <c r="K276">
        <v>302</v>
      </c>
      <c r="L276">
        <v>195</v>
      </c>
      <c r="M276">
        <v>4538</v>
      </c>
      <c r="N276">
        <v>573</v>
      </c>
    </row>
    <row r="277" spans="9:14" x14ac:dyDescent="0.25">
      <c r="I277">
        <v>-123</v>
      </c>
      <c r="J277" t="s">
        <v>22</v>
      </c>
      <c r="K277">
        <v>341</v>
      </c>
      <c r="L277">
        <v>432</v>
      </c>
      <c r="M277">
        <v>4301</v>
      </c>
      <c r="N277">
        <v>533</v>
      </c>
    </row>
    <row r="278" spans="9:14" x14ac:dyDescent="0.25">
      <c r="I278">
        <v>-124</v>
      </c>
      <c r="J278" t="s">
        <v>62</v>
      </c>
      <c r="K278">
        <v>33</v>
      </c>
      <c r="L278">
        <v>5</v>
      </c>
      <c r="M278">
        <v>4728</v>
      </c>
      <c r="N278">
        <v>842</v>
      </c>
    </row>
    <row r="279" spans="9:14" x14ac:dyDescent="0.25">
      <c r="I279">
        <v>-125</v>
      </c>
      <c r="J279" t="s">
        <v>62</v>
      </c>
      <c r="K279">
        <v>63</v>
      </c>
      <c r="L279">
        <v>9</v>
      </c>
      <c r="M279">
        <v>4724</v>
      </c>
      <c r="N279">
        <v>812</v>
      </c>
    </row>
    <row r="280" spans="9:14" x14ac:dyDescent="0.25">
      <c r="I280">
        <v>-126</v>
      </c>
      <c r="J280" t="s">
        <v>62</v>
      </c>
      <c r="K280">
        <v>65</v>
      </c>
      <c r="L280">
        <v>8</v>
      </c>
      <c r="M280">
        <v>4725</v>
      </c>
      <c r="N280">
        <v>809</v>
      </c>
    </row>
    <row r="281" spans="9:14" x14ac:dyDescent="0.25">
      <c r="I281">
        <v>-127</v>
      </c>
      <c r="J281" t="s">
        <v>62</v>
      </c>
      <c r="K281">
        <v>71</v>
      </c>
      <c r="L281">
        <v>11</v>
      </c>
      <c r="M281">
        <v>4722</v>
      </c>
      <c r="N281">
        <v>804</v>
      </c>
    </row>
    <row r="282" spans="9:14" x14ac:dyDescent="0.25">
      <c r="I282">
        <v>-128</v>
      </c>
      <c r="J282" t="s">
        <v>62</v>
      </c>
      <c r="K282">
        <v>71</v>
      </c>
      <c r="L282">
        <v>9</v>
      </c>
      <c r="M282">
        <v>4724</v>
      </c>
      <c r="N282">
        <v>804</v>
      </c>
    </row>
    <row r="283" spans="9:14" x14ac:dyDescent="0.25">
      <c r="I283">
        <v>-129</v>
      </c>
      <c r="J283" t="s">
        <v>62</v>
      </c>
      <c r="K283">
        <v>72</v>
      </c>
      <c r="L283">
        <v>12</v>
      </c>
      <c r="M283">
        <v>4721</v>
      </c>
      <c r="N283">
        <v>803</v>
      </c>
    </row>
    <row r="284" spans="9:14" x14ac:dyDescent="0.25">
      <c r="I284">
        <v>-130</v>
      </c>
      <c r="J284" t="s">
        <v>62</v>
      </c>
      <c r="K284">
        <v>72</v>
      </c>
      <c r="L284">
        <v>9</v>
      </c>
      <c r="M284">
        <v>4724</v>
      </c>
      <c r="N284">
        <v>803</v>
      </c>
    </row>
    <row r="285" spans="9:14" x14ac:dyDescent="0.25">
      <c r="I285">
        <v>-131</v>
      </c>
      <c r="J285" t="s">
        <v>62</v>
      </c>
      <c r="K285">
        <v>76</v>
      </c>
      <c r="L285">
        <v>8</v>
      </c>
      <c r="M285">
        <v>4724</v>
      </c>
      <c r="N285">
        <v>799</v>
      </c>
    </row>
    <row r="286" spans="9:14" x14ac:dyDescent="0.25">
      <c r="I286">
        <v>-132</v>
      </c>
      <c r="J286" t="s">
        <v>62</v>
      </c>
      <c r="K286">
        <v>84</v>
      </c>
      <c r="L286">
        <v>15</v>
      </c>
      <c r="M286">
        <v>4718</v>
      </c>
      <c r="N286">
        <v>791</v>
      </c>
    </row>
    <row r="287" spans="9:14" x14ac:dyDescent="0.25">
      <c r="I287">
        <v>-133</v>
      </c>
      <c r="J287" t="s">
        <v>62</v>
      </c>
      <c r="K287">
        <v>87</v>
      </c>
      <c r="L287">
        <v>11</v>
      </c>
      <c r="M287">
        <v>4722</v>
      </c>
      <c r="N287">
        <v>787</v>
      </c>
    </row>
    <row r="295" spans="2:15" x14ac:dyDescent="0.25">
      <c r="B295" s="3"/>
      <c r="C295" s="14"/>
      <c r="D295" s="14"/>
      <c r="E295" s="14"/>
      <c r="F295" s="14"/>
      <c r="G295" s="14"/>
    </row>
    <row r="296" spans="2:15" x14ac:dyDescent="0.25">
      <c r="B296" s="3"/>
      <c r="C296" s="14"/>
      <c r="D296" s="14"/>
      <c r="E296" s="14"/>
      <c r="F296" s="14"/>
      <c r="G296" s="14"/>
    </row>
    <row r="297" spans="2:15" x14ac:dyDescent="0.25">
      <c r="D297" t="s">
        <v>72</v>
      </c>
      <c r="M297" t="s">
        <v>71</v>
      </c>
    </row>
    <row r="299" spans="2:15" x14ac:dyDescent="0.25">
      <c r="B299" t="s">
        <v>68</v>
      </c>
      <c r="D299" t="s">
        <v>70</v>
      </c>
    </row>
    <row r="300" spans="2:15" x14ac:dyDescent="0.25">
      <c r="C300" t="s">
        <v>26</v>
      </c>
      <c r="D300" t="s">
        <v>27</v>
      </c>
      <c r="E300" t="s">
        <v>12</v>
      </c>
      <c r="F300" t="s">
        <v>44</v>
      </c>
      <c r="G300" t="s">
        <v>11</v>
      </c>
      <c r="K300" t="s">
        <v>26</v>
      </c>
      <c r="L300" t="s">
        <v>27</v>
      </c>
      <c r="M300" t="s">
        <v>12</v>
      </c>
      <c r="N300" t="s">
        <v>44</v>
      </c>
      <c r="O300" t="s">
        <v>11</v>
      </c>
    </row>
    <row r="301" spans="2:15" x14ac:dyDescent="0.25">
      <c r="B301" t="s">
        <v>56</v>
      </c>
      <c r="C301" s="6">
        <v>0</v>
      </c>
      <c r="D301" s="6">
        <v>0</v>
      </c>
      <c r="E301" s="6">
        <v>0</v>
      </c>
      <c r="F301" s="6">
        <v>0.5</v>
      </c>
      <c r="G301" s="6">
        <v>0</v>
      </c>
      <c r="J301" t="s">
        <v>2</v>
      </c>
      <c r="K301" s="6">
        <v>0</v>
      </c>
      <c r="L301" s="6">
        <v>0</v>
      </c>
      <c r="M301" s="6">
        <v>0</v>
      </c>
      <c r="N301" s="6">
        <v>0.5</v>
      </c>
      <c r="O301" s="6">
        <v>0</v>
      </c>
    </row>
    <row r="302" spans="2:15" x14ac:dyDescent="0.25">
      <c r="B302" t="s">
        <v>57</v>
      </c>
      <c r="C302" s="6">
        <v>4.9180000000000001E-2</v>
      </c>
      <c r="D302" s="6">
        <v>2.5361999999999999E-2</v>
      </c>
      <c r="E302" s="6">
        <v>0.80769199999999997</v>
      </c>
      <c r="F302" s="6">
        <v>0.51212400000000002</v>
      </c>
      <c r="G302" s="6">
        <v>4.0070000000000001E-2</v>
      </c>
      <c r="J302" t="s">
        <v>3</v>
      </c>
      <c r="K302" s="6">
        <f>AVERAGE(C302:C311)</f>
        <v>0.25455499999999998</v>
      </c>
      <c r="L302" s="6">
        <f t="shared" ref="L302:O302" si="13">AVERAGE(D302:D311)</f>
        <v>0.17026670000000002</v>
      </c>
      <c r="M302" s="6">
        <f t="shared" si="13"/>
        <v>0.66273950000000004</v>
      </c>
      <c r="N302" s="6">
        <f t="shared" si="13"/>
        <v>0.57555429999999996</v>
      </c>
      <c r="O302" s="6">
        <f t="shared" si="13"/>
        <v>0.20684379999999999</v>
      </c>
    </row>
    <row r="303" spans="2:15" x14ac:dyDescent="0.25">
      <c r="B303" t="s">
        <v>57</v>
      </c>
      <c r="C303" s="6">
        <v>6.3158000000000006E-2</v>
      </c>
      <c r="D303" s="6">
        <v>3.2608999999999999E-2</v>
      </c>
      <c r="E303" s="6">
        <v>1</v>
      </c>
      <c r="F303" s="6">
        <v>0.51630399999999999</v>
      </c>
      <c r="G303" s="6">
        <v>5.3843000000000002E-2</v>
      </c>
      <c r="J303" t="s">
        <v>6</v>
      </c>
      <c r="K303" s="6">
        <f>AVERAGE(C312:C321)</f>
        <v>0.49496250000000003</v>
      </c>
      <c r="L303" s="6">
        <f t="shared" ref="L303:O303" si="14">AVERAGE(D312:D321)</f>
        <v>0.46863220000000005</v>
      </c>
      <c r="M303" s="6">
        <f t="shared" si="14"/>
        <v>0.52723549999999997</v>
      </c>
      <c r="N303" s="6">
        <f t="shared" si="14"/>
        <v>0.77294420000000008</v>
      </c>
      <c r="O303" s="6">
        <f t="shared" si="14"/>
        <v>0.408219</v>
      </c>
    </row>
    <row r="304" spans="2:15" x14ac:dyDescent="0.25">
      <c r="B304" t="s">
        <v>57</v>
      </c>
      <c r="C304" s="6">
        <v>0.112051</v>
      </c>
      <c r="D304" s="6">
        <v>6.3932000000000003E-2</v>
      </c>
      <c r="E304" s="6">
        <v>0.45299099999999998</v>
      </c>
      <c r="F304" s="6">
        <v>0.52483000000000002</v>
      </c>
      <c r="G304" s="6">
        <v>7.6404E-2</v>
      </c>
      <c r="J304" t="s">
        <v>0</v>
      </c>
      <c r="K304" s="6">
        <f>AVERAGE(C322:C331)</f>
        <v>0.58497699999999997</v>
      </c>
      <c r="L304" s="6">
        <f t="shared" ref="L304:O304" si="15">AVERAGE(D322:D331)</f>
        <v>0.76647540000000014</v>
      </c>
      <c r="M304" s="6">
        <f t="shared" si="15"/>
        <v>0.47363049999999995</v>
      </c>
      <c r="N304" s="6">
        <f t="shared" si="15"/>
        <v>0.89032870000000008</v>
      </c>
      <c r="O304" s="6">
        <f t="shared" si="15"/>
        <v>0.48580949999999995</v>
      </c>
    </row>
    <row r="305" spans="2:15" x14ac:dyDescent="0.25">
      <c r="B305" t="s">
        <v>57</v>
      </c>
      <c r="C305" s="6">
        <v>0.32620300000000002</v>
      </c>
      <c r="D305" s="6">
        <v>0.220748</v>
      </c>
      <c r="E305" s="6">
        <v>0.62457300000000004</v>
      </c>
      <c r="F305" s="6">
        <v>0.598105</v>
      </c>
      <c r="G305" s="6">
        <v>0.26640999999999998</v>
      </c>
      <c r="J305" t="s">
        <v>9</v>
      </c>
      <c r="K305" s="6">
        <f>AVERAGE(C332:C341)</f>
        <v>0.52103800000000011</v>
      </c>
      <c r="L305" s="6">
        <f t="shared" ref="L305:O305" si="16">AVERAGE(D332:D341)</f>
        <v>0.40549639999999998</v>
      </c>
      <c r="M305" s="6">
        <f t="shared" si="16"/>
        <v>0.73201629999999995</v>
      </c>
      <c r="N305" s="6">
        <f t="shared" si="16"/>
        <v>0.86774960000000001</v>
      </c>
      <c r="O305" s="6">
        <f t="shared" si="16"/>
        <v>0.4612773</v>
      </c>
    </row>
    <row r="306" spans="2:15" x14ac:dyDescent="0.25">
      <c r="B306" t="s">
        <v>57</v>
      </c>
      <c r="C306" s="6">
        <v>0.32595200000000002</v>
      </c>
      <c r="D306" s="6">
        <v>0.222222</v>
      </c>
      <c r="E306" s="6">
        <v>0.61129599999999995</v>
      </c>
      <c r="F306" s="6">
        <v>0.59806499999999996</v>
      </c>
      <c r="G306" s="6">
        <v>0.264851</v>
      </c>
      <c r="J306" t="s">
        <v>45</v>
      </c>
      <c r="K306" s="6">
        <f>AVERAGE(C342:C351)</f>
        <v>0.54497209999999996</v>
      </c>
      <c r="L306" s="6">
        <f t="shared" ref="L306:O306" si="17">AVERAGE(D342:D351)</f>
        <v>0.47138959999999991</v>
      </c>
      <c r="M306" s="6">
        <f t="shared" si="17"/>
        <v>0.64764529999999987</v>
      </c>
      <c r="N306" s="6">
        <f t="shared" si="17"/>
        <v>0.71183099999999999</v>
      </c>
      <c r="O306" s="6">
        <f t="shared" si="17"/>
        <v>0.47612110000000002</v>
      </c>
    </row>
    <row r="307" spans="2:15" x14ac:dyDescent="0.25">
      <c r="B307" t="s">
        <v>57</v>
      </c>
      <c r="C307" s="6">
        <v>0.327434</v>
      </c>
      <c r="D307" s="6">
        <v>0.22316</v>
      </c>
      <c r="E307" s="6">
        <v>0.614618</v>
      </c>
      <c r="F307" s="6">
        <v>0.59864200000000001</v>
      </c>
      <c r="G307" s="6">
        <v>0.26644499999999999</v>
      </c>
      <c r="J307" t="s">
        <v>5</v>
      </c>
      <c r="K307" s="6">
        <f>AVERAGE(C352:C361)</f>
        <v>0.55673779999999995</v>
      </c>
      <c r="L307" s="6">
        <f t="shared" ref="L307:O307" si="18">AVERAGE(D352:D361)</f>
        <v>0.49782009999999993</v>
      </c>
      <c r="M307" s="6">
        <f t="shared" si="18"/>
        <v>0.63315880000000002</v>
      </c>
      <c r="N307" s="6">
        <f t="shared" si="18"/>
        <v>0.77114240000000001</v>
      </c>
      <c r="O307" s="6">
        <f t="shared" si="18"/>
        <v>0.48613119999999999</v>
      </c>
    </row>
    <row r="308" spans="2:15" x14ac:dyDescent="0.25">
      <c r="B308" t="s">
        <v>57</v>
      </c>
      <c r="C308" s="6">
        <v>0.33333299999999999</v>
      </c>
      <c r="D308" s="6">
        <v>0.22677900000000001</v>
      </c>
      <c r="E308" s="6">
        <v>0.62876299999999996</v>
      </c>
      <c r="F308" s="6">
        <v>0.60101199999999999</v>
      </c>
      <c r="G308" s="6">
        <v>0.27321400000000001</v>
      </c>
      <c r="J308" t="s">
        <v>8</v>
      </c>
      <c r="K308" s="6">
        <f>AVERAGE(C362:C371)</f>
        <v>0.41006659999999995</v>
      </c>
      <c r="L308" s="6">
        <f t="shared" ref="L308:O308" si="19">AVERAGE(D362:D371)</f>
        <v>0.2898888</v>
      </c>
      <c r="M308" s="6">
        <f t="shared" si="19"/>
        <v>0.74257669999999998</v>
      </c>
      <c r="N308" s="6">
        <f t="shared" si="19"/>
        <v>0.87652649999999999</v>
      </c>
      <c r="O308" s="6">
        <f t="shared" si="19"/>
        <v>0.35506959999999999</v>
      </c>
    </row>
    <row r="309" spans="2:15" x14ac:dyDescent="0.25">
      <c r="B309" t="s">
        <v>57</v>
      </c>
      <c r="C309" s="6">
        <v>0.33362900000000001</v>
      </c>
      <c r="D309" s="6">
        <v>0.22677900000000001</v>
      </c>
      <c r="E309" s="6">
        <v>0.63087199999999999</v>
      </c>
      <c r="F309" s="6">
        <v>0.60112399999999999</v>
      </c>
      <c r="G309" s="6">
        <v>0.273698</v>
      </c>
      <c r="J309" t="s">
        <v>46</v>
      </c>
      <c r="K309" s="6">
        <f>AVERAGE(C372:C381)</f>
        <v>0.32230749999999997</v>
      </c>
      <c r="L309" s="6">
        <f t="shared" ref="L309:O309" si="20">AVERAGE(D372:D381)</f>
        <v>0.20903100000000002</v>
      </c>
      <c r="M309" s="6">
        <f t="shared" si="20"/>
        <v>0.7254562</v>
      </c>
      <c r="N309" s="6">
        <f t="shared" si="20"/>
        <v>0.63954699999999998</v>
      </c>
      <c r="O309" s="6">
        <f t="shared" si="20"/>
        <v>0.27171319999999999</v>
      </c>
    </row>
    <row r="310" spans="2:15" x14ac:dyDescent="0.25">
      <c r="B310" t="s">
        <v>57</v>
      </c>
      <c r="C310" s="6">
        <v>0.33598600000000001</v>
      </c>
      <c r="D310" s="6">
        <v>0.22919200000000001</v>
      </c>
      <c r="E310" s="6">
        <v>0.629139</v>
      </c>
      <c r="F310" s="6">
        <v>0.60210699999999995</v>
      </c>
      <c r="G310" s="6">
        <v>0.27562500000000001</v>
      </c>
      <c r="J310" t="s">
        <v>47</v>
      </c>
      <c r="K310" s="6">
        <f>AVERAGE(C382:C391)</f>
        <v>0.48358210000000001</v>
      </c>
      <c r="L310" s="6">
        <f t="shared" ref="L310:O310" si="21">AVERAGE(D382:D391)</f>
        <v>0.46895790000000004</v>
      </c>
      <c r="M310" s="6">
        <f t="shared" si="21"/>
        <v>0.51522199999999996</v>
      </c>
      <c r="N310" s="6">
        <f t="shared" si="21"/>
        <v>0.74107049999999997</v>
      </c>
      <c r="O310" s="6">
        <f t="shared" si="21"/>
        <v>0.39355449999999997</v>
      </c>
    </row>
    <row r="311" spans="2:15" x14ac:dyDescent="0.25">
      <c r="B311" t="s">
        <v>57</v>
      </c>
      <c r="C311" s="6">
        <v>0.33862399999999998</v>
      </c>
      <c r="D311" s="6">
        <v>0.23188400000000001</v>
      </c>
      <c r="E311" s="6">
        <v>0.62745099999999998</v>
      </c>
      <c r="F311" s="6">
        <v>0.60323000000000004</v>
      </c>
      <c r="G311" s="6">
        <v>0.27787800000000001</v>
      </c>
      <c r="J311" t="s">
        <v>10</v>
      </c>
      <c r="K311" s="6">
        <f>AVERAGE(C392:C401)</f>
        <v>0.5498483999999999</v>
      </c>
      <c r="L311" s="6">
        <f t="shared" ref="L311:O311" si="22">AVERAGE(D392:D401)</f>
        <v>0.49444089999999996</v>
      </c>
      <c r="M311" s="6">
        <f t="shared" si="22"/>
        <v>0.62100389999999994</v>
      </c>
      <c r="N311" s="6">
        <f t="shared" si="22"/>
        <v>0.71919719999999998</v>
      </c>
      <c r="O311" s="6">
        <f t="shared" si="22"/>
        <v>0.47766370000000002</v>
      </c>
    </row>
    <row r="312" spans="2:15" x14ac:dyDescent="0.25">
      <c r="B312" t="s">
        <v>19</v>
      </c>
      <c r="C312" s="6">
        <v>0.45436399999999999</v>
      </c>
      <c r="D312" s="6">
        <v>0.41133900000000001</v>
      </c>
      <c r="E312" s="6">
        <v>0.50744</v>
      </c>
      <c r="F312" s="6">
        <v>0.75417599999999996</v>
      </c>
      <c r="G312" s="6">
        <v>0.36575200000000002</v>
      </c>
      <c r="J312" t="s">
        <v>7</v>
      </c>
      <c r="K312" s="6">
        <f>AVERAGE(C402:C411)</f>
        <v>0.54989449999999995</v>
      </c>
      <c r="L312" s="6">
        <f t="shared" ref="L312:O312" si="23">AVERAGE(D402:D411)</f>
        <v>0.49432019999999993</v>
      </c>
      <c r="M312" s="6">
        <f t="shared" si="23"/>
        <v>0.62129040000000013</v>
      </c>
      <c r="N312" s="6">
        <f t="shared" si="23"/>
        <v>0.71918139999999997</v>
      </c>
      <c r="O312" s="6">
        <f t="shared" si="23"/>
        <v>0.47775249999999997</v>
      </c>
    </row>
    <row r="313" spans="2:15" x14ac:dyDescent="0.25">
      <c r="B313" t="s">
        <v>19</v>
      </c>
      <c r="C313" s="6">
        <v>0.46760200000000002</v>
      </c>
      <c r="D313" s="6">
        <v>0.422705</v>
      </c>
      <c r="E313" s="6">
        <v>0.523169</v>
      </c>
      <c r="F313" s="6">
        <v>0.78229499999999996</v>
      </c>
      <c r="G313" s="6">
        <v>0.38142300000000001</v>
      </c>
      <c r="J313" t="s">
        <v>4</v>
      </c>
      <c r="K313" s="6">
        <f>AVERAGE(C412:C421)</f>
        <v>0.24012849999999997</v>
      </c>
      <c r="L313" s="6">
        <f t="shared" ref="L313:O313" si="24">AVERAGE(D412:D421)</f>
        <v>0.13987429999999998</v>
      </c>
      <c r="M313" s="6">
        <f t="shared" si="24"/>
        <v>0.86868389999999995</v>
      </c>
      <c r="N313" s="6">
        <f t="shared" si="24"/>
        <v>0.90324739999999992</v>
      </c>
      <c r="O313" s="6">
        <f t="shared" si="24"/>
        <v>0.20597959999999998</v>
      </c>
    </row>
    <row r="314" spans="2:15" x14ac:dyDescent="0.25">
      <c r="B314" t="s">
        <v>19</v>
      </c>
      <c r="C314" s="6">
        <v>0.486815</v>
      </c>
      <c r="D314" s="6">
        <v>0.43425799999999998</v>
      </c>
      <c r="E314" s="6">
        <v>0.55384599999999995</v>
      </c>
      <c r="F314" s="6">
        <v>0.750749</v>
      </c>
      <c r="G314" s="6">
        <v>0.40522799999999998</v>
      </c>
      <c r="J314" t="s">
        <v>1</v>
      </c>
      <c r="K314" s="6">
        <f>AVERAGE(C422:C431)</f>
        <v>0.43262619999999996</v>
      </c>
      <c r="L314" s="6">
        <f t="shared" ref="L314:O314" si="25">AVERAGE(D422:D431)</f>
        <v>0.36952689999999999</v>
      </c>
      <c r="M314" s="6">
        <f t="shared" si="25"/>
        <v>0.54074759999999999</v>
      </c>
      <c r="N314" s="6">
        <f t="shared" si="25"/>
        <v>0.70908340000000014</v>
      </c>
      <c r="O314" s="6">
        <f t="shared" si="25"/>
        <v>0.35155629999999999</v>
      </c>
    </row>
    <row r="315" spans="2:15" x14ac:dyDescent="0.25">
      <c r="B315" t="s">
        <v>19</v>
      </c>
      <c r="C315" s="6">
        <v>0.49382700000000002</v>
      </c>
      <c r="D315" s="6">
        <v>0.45838400000000001</v>
      </c>
      <c r="E315" s="6">
        <v>0.53521099999999999</v>
      </c>
      <c r="F315" s="6">
        <v>0.78055099999999999</v>
      </c>
      <c r="G315" s="6">
        <v>0.40869899999999998</v>
      </c>
    </row>
    <row r="316" spans="2:15" x14ac:dyDescent="0.25">
      <c r="B316" t="s">
        <v>19</v>
      </c>
      <c r="C316" s="6">
        <v>0.47847499999999998</v>
      </c>
      <c r="D316" s="6">
        <v>0.46923999999999999</v>
      </c>
      <c r="E316" s="6">
        <v>0.48808000000000001</v>
      </c>
      <c r="F316" s="6">
        <v>0.78245200000000004</v>
      </c>
      <c r="G316" s="6">
        <v>0.38427499999999998</v>
      </c>
    </row>
    <row r="317" spans="2:15" x14ac:dyDescent="0.25">
      <c r="B317" t="s">
        <v>19</v>
      </c>
      <c r="C317" s="6">
        <v>0.50448099999999996</v>
      </c>
      <c r="D317" s="6">
        <v>0.475271</v>
      </c>
      <c r="E317" s="6">
        <v>0.53751700000000002</v>
      </c>
      <c r="F317" s="6">
        <v>0.76968000000000003</v>
      </c>
      <c r="G317" s="6">
        <v>0.41946699999999998</v>
      </c>
    </row>
    <row r="318" spans="2:15" x14ac:dyDescent="0.25">
      <c r="B318" t="s">
        <v>19</v>
      </c>
      <c r="C318" s="6">
        <v>0.51298699999999997</v>
      </c>
      <c r="D318" s="6">
        <v>0.47647800000000001</v>
      </c>
      <c r="E318" s="6">
        <v>0.55555600000000005</v>
      </c>
      <c r="F318" s="6">
        <v>0.79826900000000001</v>
      </c>
      <c r="G318" s="6">
        <v>0.43100899999999998</v>
      </c>
    </row>
    <row r="319" spans="2:15" x14ac:dyDescent="0.25">
      <c r="B319" t="s">
        <v>19</v>
      </c>
      <c r="C319" s="6">
        <v>0.51721899999999998</v>
      </c>
      <c r="D319" s="6">
        <v>0.48067599999999999</v>
      </c>
      <c r="E319" s="6">
        <v>0.55977500000000002</v>
      </c>
      <c r="F319" s="6">
        <v>0.76235399999999998</v>
      </c>
      <c r="G319" s="6">
        <v>0.43598799999999999</v>
      </c>
    </row>
    <row r="320" spans="2:15" x14ac:dyDescent="0.25">
      <c r="B320" t="s">
        <v>19</v>
      </c>
      <c r="C320" s="6">
        <v>0.49826999999999999</v>
      </c>
      <c r="D320" s="6">
        <v>0.52173899999999995</v>
      </c>
      <c r="E320" s="6">
        <v>0.47682099999999999</v>
      </c>
      <c r="F320" s="6">
        <v>0.80183599999999999</v>
      </c>
      <c r="G320" s="6">
        <v>0.400644</v>
      </c>
    </row>
    <row r="321" spans="2:9" x14ac:dyDescent="0.25">
      <c r="B321" t="s">
        <v>19</v>
      </c>
      <c r="C321" s="6">
        <v>0.53558499999999998</v>
      </c>
      <c r="D321" s="6">
        <v>0.53623200000000004</v>
      </c>
      <c r="E321" s="6">
        <v>0.53493999999999997</v>
      </c>
      <c r="F321" s="6">
        <v>0.74707999999999997</v>
      </c>
      <c r="G321" s="6">
        <v>0.44970500000000002</v>
      </c>
    </row>
    <row r="322" spans="2:9" x14ac:dyDescent="0.25">
      <c r="B322" t="s">
        <v>20</v>
      </c>
      <c r="C322" s="6">
        <v>0.59160500000000005</v>
      </c>
      <c r="D322" s="6">
        <v>0.722557</v>
      </c>
      <c r="E322" s="6">
        <v>0.50083599999999995</v>
      </c>
      <c r="F322" s="6">
        <v>0.89302400000000004</v>
      </c>
      <c r="G322" s="6">
        <v>0.49930400000000003</v>
      </c>
    </row>
    <row r="323" spans="2:9" x14ac:dyDescent="0.25">
      <c r="B323" t="s">
        <v>20</v>
      </c>
      <c r="C323" s="6">
        <v>0.57089000000000001</v>
      </c>
      <c r="D323" s="6">
        <v>0.73188399999999998</v>
      </c>
      <c r="E323" s="6">
        <v>0.46795399999999998</v>
      </c>
      <c r="F323" s="6">
        <v>0.88180099999999995</v>
      </c>
      <c r="G323" s="6">
        <v>0.47012900000000002</v>
      </c>
    </row>
    <row r="324" spans="2:9" x14ac:dyDescent="0.25">
      <c r="B324" t="s">
        <v>20</v>
      </c>
      <c r="C324" s="6">
        <v>0.58146100000000001</v>
      </c>
      <c r="D324" s="6">
        <v>0.74909499999999996</v>
      </c>
      <c r="E324" s="6">
        <v>0.475134</v>
      </c>
      <c r="F324" s="6">
        <v>0.89155300000000004</v>
      </c>
      <c r="G324" s="6">
        <v>0.482678</v>
      </c>
    </row>
    <row r="325" spans="2:9" x14ac:dyDescent="0.25">
      <c r="B325" t="s">
        <v>20</v>
      </c>
      <c r="C325" s="6">
        <v>0.58130800000000005</v>
      </c>
      <c r="D325" s="6">
        <v>0.75030200000000002</v>
      </c>
      <c r="E325" s="6">
        <v>0.47444700000000001</v>
      </c>
      <c r="F325" s="6">
        <v>0.89060700000000004</v>
      </c>
      <c r="G325" s="6">
        <v>0.48232199999999997</v>
      </c>
    </row>
    <row r="326" spans="2:9" x14ac:dyDescent="0.25">
      <c r="B326" t="s">
        <v>20</v>
      </c>
      <c r="C326" s="6">
        <v>0.58302600000000004</v>
      </c>
      <c r="D326" s="6">
        <v>0.76236400000000004</v>
      </c>
      <c r="E326" s="6">
        <v>0.47199400000000002</v>
      </c>
      <c r="F326" s="6">
        <v>0.88742299999999996</v>
      </c>
      <c r="G326" s="6">
        <v>0.48347099999999998</v>
      </c>
      <c r="I326" s="6"/>
    </row>
    <row r="327" spans="2:9" x14ac:dyDescent="0.25">
      <c r="B327" t="s">
        <v>20</v>
      </c>
      <c r="C327" s="6">
        <v>0.57990900000000001</v>
      </c>
      <c r="D327" s="6">
        <v>0.76690800000000003</v>
      </c>
      <c r="E327" s="6">
        <v>0.46622599999999997</v>
      </c>
      <c r="F327" s="6">
        <v>0.89112100000000005</v>
      </c>
      <c r="G327" s="6">
        <v>0.47887200000000002</v>
      </c>
    </row>
    <row r="328" spans="2:9" x14ac:dyDescent="0.25">
      <c r="B328" t="s">
        <v>20</v>
      </c>
      <c r="C328" s="6">
        <v>0.57464000000000004</v>
      </c>
      <c r="D328" s="6">
        <v>0.77173899999999995</v>
      </c>
      <c r="E328" s="6">
        <v>0.45773599999999998</v>
      </c>
      <c r="F328" s="6">
        <v>0.88746700000000001</v>
      </c>
      <c r="G328" s="6">
        <v>0.47115400000000002</v>
      </c>
    </row>
    <row r="329" spans="2:9" x14ac:dyDescent="0.25">
      <c r="B329" t="s">
        <v>20</v>
      </c>
      <c r="C329" s="6">
        <v>0.62000900000000003</v>
      </c>
      <c r="D329" s="6">
        <v>0.79613999999999996</v>
      </c>
      <c r="E329" s="6">
        <v>0.50769200000000003</v>
      </c>
      <c r="F329" s="6">
        <v>0.89954800000000001</v>
      </c>
      <c r="G329" s="6">
        <v>0.53055600000000003</v>
      </c>
    </row>
    <row r="330" spans="2:9" x14ac:dyDescent="0.25">
      <c r="B330" t="s">
        <v>20</v>
      </c>
      <c r="C330" s="6">
        <v>0.56692200000000004</v>
      </c>
      <c r="D330" s="6">
        <v>0.80217099999999997</v>
      </c>
      <c r="E330" s="6">
        <v>0.438365</v>
      </c>
      <c r="F330" s="6">
        <v>0.88098699999999996</v>
      </c>
      <c r="G330" s="6">
        <v>0.45743800000000001</v>
      </c>
    </row>
    <row r="331" spans="2:9" x14ac:dyDescent="0.25">
      <c r="B331" t="s">
        <v>20</v>
      </c>
      <c r="C331" s="6">
        <v>0.6</v>
      </c>
      <c r="D331" s="6">
        <v>0.81159400000000004</v>
      </c>
      <c r="E331" s="6">
        <v>0.47592099999999998</v>
      </c>
      <c r="F331" s="6">
        <v>0.899756</v>
      </c>
      <c r="G331" s="6">
        <v>0.50217100000000003</v>
      </c>
    </row>
    <row r="332" spans="2:9" x14ac:dyDescent="0.25">
      <c r="B332" t="s">
        <v>58</v>
      </c>
      <c r="C332" s="6">
        <v>0.48804599999999998</v>
      </c>
      <c r="D332" s="6">
        <v>0.35748799999999997</v>
      </c>
      <c r="E332" s="6">
        <v>0.76883100000000004</v>
      </c>
      <c r="F332" s="6">
        <v>0.84697500000000003</v>
      </c>
      <c r="G332" s="6">
        <v>0.43182700000000002</v>
      </c>
    </row>
    <row r="333" spans="2:9" x14ac:dyDescent="0.25">
      <c r="B333" t="s">
        <v>58</v>
      </c>
      <c r="C333" s="6">
        <v>0.491566</v>
      </c>
      <c r="D333" s="6">
        <v>0.36911899999999997</v>
      </c>
      <c r="E333" s="6">
        <v>0.73557700000000004</v>
      </c>
      <c r="F333" s="6">
        <v>0.86747099999999999</v>
      </c>
      <c r="G333" s="6">
        <v>0.43237900000000001</v>
      </c>
    </row>
    <row r="334" spans="2:9" x14ac:dyDescent="0.25">
      <c r="B334" t="s">
        <v>58</v>
      </c>
      <c r="C334" s="6">
        <v>0.51133700000000004</v>
      </c>
      <c r="D334" s="6">
        <v>0.394928</v>
      </c>
      <c r="E334" s="6">
        <v>0.72505500000000001</v>
      </c>
      <c r="F334" s="6">
        <v>0.87392099999999995</v>
      </c>
      <c r="G334" s="6">
        <v>0.45098500000000002</v>
      </c>
    </row>
    <row r="335" spans="2:9" x14ac:dyDescent="0.25">
      <c r="B335" t="s">
        <v>58</v>
      </c>
      <c r="C335" s="6">
        <v>0.51816700000000004</v>
      </c>
      <c r="D335" s="6">
        <v>0.39613500000000001</v>
      </c>
      <c r="E335" s="6">
        <v>0.74885800000000002</v>
      </c>
      <c r="F335" s="6">
        <v>0.867892</v>
      </c>
      <c r="G335" s="6">
        <v>0.45991599999999999</v>
      </c>
    </row>
    <row r="336" spans="2:9" x14ac:dyDescent="0.25">
      <c r="B336" t="s">
        <v>58</v>
      </c>
      <c r="C336" s="6">
        <v>0.51305699999999999</v>
      </c>
      <c r="D336" s="6">
        <v>0.402895</v>
      </c>
      <c r="E336" s="6">
        <v>0.70613099999999995</v>
      </c>
      <c r="F336" s="6">
        <v>0.86908099999999999</v>
      </c>
      <c r="G336" s="6">
        <v>0.45079399999999997</v>
      </c>
      <c r="I336" s="6"/>
    </row>
    <row r="337" spans="2:7" x14ac:dyDescent="0.25">
      <c r="B337" t="s">
        <v>58</v>
      </c>
      <c r="C337" s="6">
        <v>0.51993900000000004</v>
      </c>
      <c r="D337" s="6">
        <v>0.40892600000000001</v>
      </c>
      <c r="E337" s="6">
        <v>0.71368399999999999</v>
      </c>
      <c r="F337" s="6">
        <v>0.86660000000000004</v>
      </c>
      <c r="G337" s="6">
        <v>0.45835599999999999</v>
      </c>
    </row>
    <row r="338" spans="2:7" x14ac:dyDescent="0.25">
      <c r="B338" t="s">
        <v>58</v>
      </c>
      <c r="C338" s="6">
        <v>0.53240699999999996</v>
      </c>
      <c r="D338" s="6">
        <v>0.41616399999999998</v>
      </c>
      <c r="E338" s="6">
        <v>0.73875800000000003</v>
      </c>
      <c r="F338" s="6">
        <v>0.86888100000000001</v>
      </c>
      <c r="G338" s="6">
        <v>0.473165</v>
      </c>
    </row>
    <row r="339" spans="2:7" x14ac:dyDescent="0.25">
      <c r="B339" t="s">
        <v>58</v>
      </c>
      <c r="C339" s="6">
        <v>0.52995400000000004</v>
      </c>
      <c r="D339" s="6">
        <v>0.41666700000000001</v>
      </c>
      <c r="E339" s="6">
        <v>0.72784800000000005</v>
      </c>
      <c r="F339" s="6">
        <v>0.87634000000000001</v>
      </c>
      <c r="G339" s="6">
        <v>0.469777</v>
      </c>
    </row>
    <row r="340" spans="2:7" x14ac:dyDescent="0.25">
      <c r="B340" t="s">
        <v>58</v>
      </c>
      <c r="C340" s="6">
        <v>0.54725599999999996</v>
      </c>
      <c r="D340" s="6">
        <v>0.43305199999999999</v>
      </c>
      <c r="E340" s="6">
        <v>0.74327100000000002</v>
      </c>
      <c r="F340" s="6">
        <v>0.87399199999999999</v>
      </c>
      <c r="G340" s="6">
        <v>0.48849199999999998</v>
      </c>
    </row>
    <row r="341" spans="2:7" x14ac:dyDescent="0.25">
      <c r="B341" t="s">
        <v>58</v>
      </c>
      <c r="C341" s="6">
        <v>0.55865100000000001</v>
      </c>
      <c r="D341" s="6">
        <v>0.45959</v>
      </c>
      <c r="E341" s="6">
        <v>0.71214999999999995</v>
      </c>
      <c r="F341" s="6">
        <v>0.86634299999999997</v>
      </c>
      <c r="G341" s="6">
        <v>0.49708200000000002</v>
      </c>
    </row>
    <row r="342" spans="2:7" x14ac:dyDescent="0.25">
      <c r="B342" t="s">
        <v>59</v>
      </c>
      <c r="C342" s="6">
        <v>0.51916099999999998</v>
      </c>
      <c r="D342" s="6">
        <v>0.43357499999999999</v>
      </c>
      <c r="E342" s="6">
        <v>0.64684699999999995</v>
      </c>
      <c r="F342" s="6">
        <v>0.69493199999999999</v>
      </c>
      <c r="G342" s="6">
        <v>0.45040400000000003</v>
      </c>
    </row>
    <row r="343" spans="2:7" x14ac:dyDescent="0.25">
      <c r="B343" t="s">
        <v>59</v>
      </c>
      <c r="C343" s="6">
        <v>0.53419700000000003</v>
      </c>
      <c r="D343" s="6">
        <v>0.44752700000000001</v>
      </c>
      <c r="E343" s="6">
        <v>0.66249999999999998</v>
      </c>
      <c r="F343" s="6">
        <v>0.70268900000000001</v>
      </c>
      <c r="G343" s="6">
        <v>0.46715800000000002</v>
      </c>
    </row>
    <row r="344" spans="2:7" x14ac:dyDescent="0.25">
      <c r="B344" t="s">
        <v>59</v>
      </c>
      <c r="C344" s="6">
        <v>0.53796100000000002</v>
      </c>
      <c r="D344" s="6">
        <v>0.44927499999999998</v>
      </c>
      <c r="E344" s="6">
        <v>0.67027000000000003</v>
      </c>
      <c r="F344" s="6">
        <v>0.70423199999999997</v>
      </c>
      <c r="G344" s="6">
        <v>0.47189199999999998</v>
      </c>
    </row>
    <row r="345" spans="2:7" x14ac:dyDescent="0.25">
      <c r="B345" t="s">
        <v>59</v>
      </c>
      <c r="C345" s="6">
        <v>0.54208299999999998</v>
      </c>
      <c r="D345" s="6">
        <v>0.45893699999999998</v>
      </c>
      <c r="E345" s="6">
        <v>0.66202099999999997</v>
      </c>
      <c r="F345" s="6">
        <v>0.70783600000000002</v>
      </c>
      <c r="G345" s="6">
        <v>0.47508600000000001</v>
      </c>
    </row>
    <row r="346" spans="2:7" x14ac:dyDescent="0.25">
      <c r="B346" t="s">
        <v>59</v>
      </c>
      <c r="C346" s="6">
        <v>0.51921799999999996</v>
      </c>
      <c r="D346" s="6">
        <v>0.46441500000000002</v>
      </c>
      <c r="E346" s="6">
        <v>0.58868500000000001</v>
      </c>
      <c r="F346" s="6">
        <v>0.70221199999999995</v>
      </c>
      <c r="G346" s="6">
        <v>0.442494</v>
      </c>
    </row>
    <row r="347" spans="2:7" x14ac:dyDescent="0.25">
      <c r="B347" t="s">
        <v>59</v>
      </c>
      <c r="C347" s="6">
        <v>0.56370100000000001</v>
      </c>
      <c r="D347" s="6">
        <v>0.47826099999999999</v>
      </c>
      <c r="E347" s="6">
        <v>0.68630800000000003</v>
      </c>
      <c r="F347" s="6">
        <v>0.71894800000000003</v>
      </c>
      <c r="G347" s="6">
        <v>0.49964199999999998</v>
      </c>
    </row>
    <row r="348" spans="2:7" x14ac:dyDescent="0.25">
      <c r="B348" t="s">
        <v>59</v>
      </c>
      <c r="C348" s="6">
        <v>0.53661800000000004</v>
      </c>
      <c r="D348" s="6">
        <v>0.486128</v>
      </c>
      <c r="E348" s="6">
        <v>0.59881099999999998</v>
      </c>
      <c r="F348" s="6">
        <v>0.71294999999999997</v>
      </c>
      <c r="G348" s="6">
        <v>0.46127600000000002</v>
      </c>
    </row>
    <row r="349" spans="2:7" x14ac:dyDescent="0.25">
      <c r="B349" t="s">
        <v>59</v>
      </c>
      <c r="C349" s="6">
        <v>0.56884599999999996</v>
      </c>
      <c r="D349" s="6">
        <v>0.49336600000000003</v>
      </c>
      <c r="E349" s="6">
        <v>0.671593</v>
      </c>
      <c r="F349" s="6">
        <v>0.72437600000000002</v>
      </c>
      <c r="G349" s="6">
        <v>0.50317199999999995</v>
      </c>
    </row>
    <row r="350" spans="2:7" x14ac:dyDescent="0.25">
      <c r="B350" t="s">
        <v>59</v>
      </c>
      <c r="C350" s="6">
        <v>0.56194999999999995</v>
      </c>
      <c r="D350" s="6">
        <v>0.50060300000000002</v>
      </c>
      <c r="E350" s="6">
        <v>0.640432</v>
      </c>
      <c r="F350" s="6">
        <v>0.72431999999999996</v>
      </c>
      <c r="G350" s="6">
        <v>0.49246200000000001</v>
      </c>
    </row>
    <row r="351" spans="2:7" x14ac:dyDescent="0.25">
      <c r="B351" t="s">
        <v>59</v>
      </c>
      <c r="C351" s="6">
        <v>0.56598599999999999</v>
      </c>
      <c r="D351" s="6">
        <v>0.50180899999999995</v>
      </c>
      <c r="E351" s="6">
        <v>0.64898599999999995</v>
      </c>
      <c r="F351" s="6">
        <v>0.72581499999999999</v>
      </c>
      <c r="G351" s="6">
        <v>0.49762499999999998</v>
      </c>
    </row>
    <row r="352" spans="2:7" x14ac:dyDescent="0.25">
      <c r="B352" t="s">
        <v>18</v>
      </c>
      <c r="C352" s="6">
        <v>0.547906</v>
      </c>
      <c r="D352" s="6">
        <v>0.46618399999999999</v>
      </c>
      <c r="E352" s="6">
        <v>0.66437199999999996</v>
      </c>
      <c r="F352" s="6">
        <v>0.78788999999999998</v>
      </c>
      <c r="G352" s="6">
        <v>0.48121799999999998</v>
      </c>
    </row>
    <row r="353" spans="2:7" x14ac:dyDescent="0.25">
      <c r="B353" t="s">
        <v>18</v>
      </c>
      <c r="C353" s="6">
        <v>0.54343300000000005</v>
      </c>
      <c r="D353" s="6">
        <v>0.47222199999999998</v>
      </c>
      <c r="E353" s="6">
        <v>0.63993500000000003</v>
      </c>
      <c r="F353" s="6">
        <v>0.77166900000000005</v>
      </c>
      <c r="G353" s="6">
        <v>0.47377799999999998</v>
      </c>
    </row>
    <row r="354" spans="2:7" x14ac:dyDescent="0.25">
      <c r="B354" t="s">
        <v>18</v>
      </c>
      <c r="C354" s="6">
        <v>0.54809699999999995</v>
      </c>
      <c r="D354" s="6">
        <v>0.47826099999999999</v>
      </c>
      <c r="E354" s="6">
        <v>0.64181500000000002</v>
      </c>
      <c r="F354" s="6">
        <v>0.77750300000000006</v>
      </c>
      <c r="G354" s="6">
        <v>0.47870600000000002</v>
      </c>
    </row>
    <row r="355" spans="2:7" x14ac:dyDescent="0.25">
      <c r="B355" t="s">
        <v>18</v>
      </c>
      <c r="C355" s="6">
        <v>0.53594799999999998</v>
      </c>
      <c r="D355" s="6">
        <v>0.49457200000000001</v>
      </c>
      <c r="E355" s="6">
        <v>0.58487900000000004</v>
      </c>
      <c r="F355" s="6">
        <v>0.79765299999999995</v>
      </c>
      <c r="G355" s="6">
        <v>0.45852900000000002</v>
      </c>
    </row>
    <row r="356" spans="2:7" x14ac:dyDescent="0.25">
      <c r="B356" t="s">
        <v>18</v>
      </c>
      <c r="C356" s="6">
        <v>0.57024799999999998</v>
      </c>
      <c r="D356" s="6">
        <v>0.49939699999999998</v>
      </c>
      <c r="E356" s="6">
        <v>0.66452599999999995</v>
      </c>
      <c r="F356" s="6">
        <v>0.75120600000000004</v>
      </c>
      <c r="G356" s="6">
        <v>0.50379600000000002</v>
      </c>
    </row>
    <row r="357" spans="2:7" x14ac:dyDescent="0.25">
      <c r="B357" t="s">
        <v>18</v>
      </c>
      <c r="C357" s="6">
        <v>0.562249</v>
      </c>
      <c r="D357" s="6">
        <v>0.50663400000000003</v>
      </c>
      <c r="E357" s="6">
        <v>0.631579</v>
      </c>
      <c r="F357" s="6">
        <v>0.72599800000000003</v>
      </c>
      <c r="G357" s="6">
        <v>0.49163499999999999</v>
      </c>
    </row>
    <row r="358" spans="2:7" x14ac:dyDescent="0.25">
      <c r="B358" t="s">
        <v>18</v>
      </c>
      <c r="C358" s="6">
        <v>0.58344799999999997</v>
      </c>
      <c r="D358" s="6">
        <v>0.51087000000000005</v>
      </c>
      <c r="E358" s="6">
        <v>0.680064</v>
      </c>
      <c r="F358" s="6">
        <v>0.79461700000000002</v>
      </c>
      <c r="G358" s="6">
        <v>0.51914400000000005</v>
      </c>
    </row>
    <row r="359" spans="2:7" x14ac:dyDescent="0.25">
      <c r="B359" t="s">
        <v>18</v>
      </c>
      <c r="C359" s="6">
        <v>0.55352500000000004</v>
      </c>
      <c r="D359" s="6">
        <v>0.51146000000000003</v>
      </c>
      <c r="E359" s="6">
        <v>0.60312900000000003</v>
      </c>
      <c r="F359" s="6">
        <v>0.80503400000000003</v>
      </c>
      <c r="G359" s="6">
        <v>0.478904</v>
      </c>
    </row>
    <row r="360" spans="2:7" x14ac:dyDescent="0.25">
      <c r="B360" t="s">
        <v>18</v>
      </c>
      <c r="C360" s="6">
        <v>0.55832199999999998</v>
      </c>
      <c r="D360" s="6">
        <v>0.513872</v>
      </c>
      <c r="E360" s="6">
        <v>0.61119100000000004</v>
      </c>
      <c r="F360" s="6">
        <v>0.76848899999999998</v>
      </c>
      <c r="G360" s="6">
        <v>0.48488700000000001</v>
      </c>
    </row>
    <row r="361" spans="2:7" x14ac:dyDescent="0.25">
      <c r="B361" t="s">
        <v>18</v>
      </c>
      <c r="C361" s="6">
        <v>0.56420199999999998</v>
      </c>
      <c r="D361" s="6">
        <v>0.524729</v>
      </c>
      <c r="E361" s="6">
        <v>0.61009800000000003</v>
      </c>
      <c r="F361" s="6">
        <v>0.73136500000000004</v>
      </c>
      <c r="G361" s="6">
        <v>0.49071500000000001</v>
      </c>
    </row>
    <row r="362" spans="2:7" x14ac:dyDescent="0.25">
      <c r="B362" t="s">
        <v>60</v>
      </c>
      <c r="C362" s="6">
        <v>0.263847</v>
      </c>
      <c r="D362" s="6">
        <v>0.158022</v>
      </c>
      <c r="E362" s="6">
        <v>0.79878000000000005</v>
      </c>
      <c r="F362" s="6">
        <v>0.85566399999999998</v>
      </c>
      <c r="G362" s="6">
        <v>0.22384399999999999</v>
      </c>
    </row>
    <row r="363" spans="2:7" x14ac:dyDescent="0.25">
      <c r="B363" t="s">
        <v>60</v>
      </c>
      <c r="C363" s="6">
        <v>0.29359600000000002</v>
      </c>
      <c r="D363" s="6">
        <v>0.179952</v>
      </c>
      <c r="E363" s="6">
        <v>0.79679100000000003</v>
      </c>
      <c r="F363" s="6">
        <v>0.85936500000000005</v>
      </c>
      <c r="G363" s="6">
        <v>0.25055100000000002</v>
      </c>
    </row>
    <row r="364" spans="2:7" x14ac:dyDescent="0.25">
      <c r="B364" t="s">
        <v>60</v>
      </c>
      <c r="C364" s="6">
        <v>0.38874199999999998</v>
      </c>
      <c r="D364" s="6">
        <v>0.26658599999999999</v>
      </c>
      <c r="E364" s="6">
        <v>0.71753199999999995</v>
      </c>
      <c r="F364" s="6">
        <v>0.86630200000000002</v>
      </c>
      <c r="G364" s="6">
        <v>0.332287</v>
      </c>
    </row>
    <row r="365" spans="2:7" x14ac:dyDescent="0.25">
      <c r="B365" t="s">
        <v>60</v>
      </c>
      <c r="C365" s="6">
        <v>0.39891700000000002</v>
      </c>
      <c r="D365" s="6">
        <v>0.26658599999999999</v>
      </c>
      <c r="E365" s="6">
        <v>0.79211500000000001</v>
      </c>
      <c r="F365" s="6">
        <v>0.87816899999999998</v>
      </c>
      <c r="G365" s="6">
        <v>0.34765600000000002</v>
      </c>
    </row>
    <row r="366" spans="2:7" x14ac:dyDescent="0.25">
      <c r="B366" t="s">
        <v>60</v>
      </c>
      <c r="C366" s="6">
        <v>0.42881399999999997</v>
      </c>
      <c r="D366" s="6">
        <v>0.30555599999999999</v>
      </c>
      <c r="E366" s="6">
        <v>0.71875</v>
      </c>
      <c r="F366" s="6">
        <v>0.87974600000000003</v>
      </c>
      <c r="G366" s="6">
        <v>0.37024899999999999</v>
      </c>
    </row>
    <row r="367" spans="2:7" x14ac:dyDescent="0.25">
      <c r="B367" t="s">
        <v>60</v>
      </c>
      <c r="C367" s="6">
        <v>0.45757100000000001</v>
      </c>
      <c r="D367" s="6">
        <v>0.33172499999999999</v>
      </c>
      <c r="E367" s="6">
        <v>0.73726499999999995</v>
      </c>
      <c r="F367" s="6">
        <v>0.87553899999999996</v>
      </c>
      <c r="G367" s="6">
        <v>0.39940999999999999</v>
      </c>
    </row>
    <row r="368" spans="2:7" x14ac:dyDescent="0.25">
      <c r="B368" t="s">
        <v>60</v>
      </c>
      <c r="C368" s="6">
        <v>0.46115299999999998</v>
      </c>
      <c r="D368" s="6">
        <v>0.33333299999999999</v>
      </c>
      <c r="E368" s="6">
        <v>0.74796700000000005</v>
      </c>
      <c r="F368" s="6">
        <v>0.893285</v>
      </c>
      <c r="G368" s="6">
        <v>0.40386300000000003</v>
      </c>
    </row>
    <row r="369" spans="2:7" x14ac:dyDescent="0.25">
      <c r="B369" t="s">
        <v>60</v>
      </c>
      <c r="C369" s="6">
        <v>0.46534700000000001</v>
      </c>
      <c r="D369" s="6">
        <v>0.340169</v>
      </c>
      <c r="E369" s="6">
        <v>0.73629199999999995</v>
      </c>
      <c r="F369" s="6">
        <v>0.87926300000000002</v>
      </c>
      <c r="G369" s="6">
        <v>0.40684100000000001</v>
      </c>
    </row>
    <row r="370" spans="2:7" x14ac:dyDescent="0.25">
      <c r="B370" t="s">
        <v>60</v>
      </c>
      <c r="C370" s="6">
        <v>0.45975199999999999</v>
      </c>
      <c r="D370" s="6">
        <v>0.358263</v>
      </c>
      <c r="E370" s="6">
        <v>0.64146899999999996</v>
      </c>
      <c r="F370" s="6">
        <v>0.88774500000000001</v>
      </c>
      <c r="G370" s="6">
        <v>0.39172899999999999</v>
      </c>
    </row>
    <row r="371" spans="2:7" x14ac:dyDescent="0.25">
      <c r="B371" t="s">
        <v>60</v>
      </c>
      <c r="C371" s="6">
        <v>0.482927</v>
      </c>
      <c r="D371" s="6">
        <v>0.35869600000000001</v>
      </c>
      <c r="E371" s="6">
        <v>0.73880599999999996</v>
      </c>
      <c r="F371" s="6">
        <v>0.89018699999999995</v>
      </c>
      <c r="G371" s="6">
        <v>0.42426599999999998</v>
      </c>
    </row>
    <row r="372" spans="2:7" x14ac:dyDescent="0.25">
      <c r="B372" t="s">
        <v>23</v>
      </c>
      <c r="C372" s="6">
        <v>0.26666699999999999</v>
      </c>
      <c r="D372" s="6">
        <v>0.16425100000000001</v>
      </c>
      <c r="E372" s="6">
        <v>0.70833299999999999</v>
      </c>
      <c r="F372" s="6">
        <v>0.65460700000000005</v>
      </c>
      <c r="G372" s="6">
        <v>0.22095100000000001</v>
      </c>
    </row>
    <row r="373" spans="2:7" x14ac:dyDescent="0.25">
      <c r="B373" t="s">
        <v>23</v>
      </c>
      <c r="C373" s="6">
        <v>0.27933999999999998</v>
      </c>
      <c r="D373" s="6">
        <v>0.173703</v>
      </c>
      <c r="E373" s="6">
        <v>0.71287100000000003</v>
      </c>
      <c r="F373" s="6">
        <v>0.61839900000000003</v>
      </c>
      <c r="G373" s="6">
        <v>0.23239899999999999</v>
      </c>
    </row>
    <row r="374" spans="2:7" x14ac:dyDescent="0.25">
      <c r="B374" t="s">
        <v>23</v>
      </c>
      <c r="C374" s="6">
        <v>0.297456</v>
      </c>
      <c r="D374" s="6">
        <v>0.18335299999999999</v>
      </c>
      <c r="E374" s="6">
        <v>0.78756499999999996</v>
      </c>
      <c r="F374" s="6">
        <v>0.61051100000000003</v>
      </c>
      <c r="G374" s="6">
        <v>0.25345200000000001</v>
      </c>
    </row>
    <row r="375" spans="2:7" x14ac:dyDescent="0.25">
      <c r="B375" t="s">
        <v>23</v>
      </c>
      <c r="C375" s="6">
        <v>0.306807</v>
      </c>
      <c r="D375" s="6">
        <v>0.19300400000000001</v>
      </c>
      <c r="E375" s="6">
        <v>0.747664</v>
      </c>
      <c r="F375" s="6">
        <v>0.63585999999999998</v>
      </c>
      <c r="G375" s="6">
        <v>0.25938699999999998</v>
      </c>
    </row>
    <row r="376" spans="2:7" x14ac:dyDescent="0.25">
      <c r="B376" t="s">
        <v>23</v>
      </c>
      <c r="C376" s="6">
        <v>0.30827100000000002</v>
      </c>
      <c r="D376" s="6">
        <v>0.197829</v>
      </c>
      <c r="E376" s="6">
        <v>0.69787200000000005</v>
      </c>
      <c r="F376" s="6">
        <v>0.68122000000000005</v>
      </c>
      <c r="G376" s="6">
        <v>0.25706499999999999</v>
      </c>
    </row>
    <row r="377" spans="2:7" x14ac:dyDescent="0.25">
      <c r="B377" t="s">
        <v>23</v>
      </c>
      <c r="C377" s="6">
        <v>0.32695999999999997</v>
      </c>
      <c r="D377" s="6">
        <v>0.20652200000000001</v>
      </c>
      <c r="E377" s="6">
        <v>0.78440399999999999</v>
      </c>
      <c r="F377" s="6">
        <v>0.63130500000000001</v>
      </c>
      <c r="G377" s="6">
        <v>0.280192</v>
      </c>
    </row>
    <row r="378" spans="2:7" x14ac:dyDescent="0.25">
      <c r="B378" t="s">
        <v>23</v>
      </c>
      <c r="C378" s="6">
        <v>0.342584</v>
      </c>
      <c r="D378" s="6">
        <v>0.21618399999999999</v>
      </c>
      <c r="E378" s="6">
        <v>0.82488499999999998</v>
      </c>
      <c r="F378" s="6">
        <v>0.62158100000000005</v>
      </c>
      <c r="G378" s="6">
        <v>0.29707899999999998</v>
      </c>
    </row>
    <row r="379" spans="2:7" x14ac:dyDescent="0.25">
      <c r="B379" t="s">
        <v>23</v>
      </c>
      <c r="C379" s="6">
        <v>0.343667</v>
      </c>
      <c r="D379" s="6">
        <v>0.234017</v>
      </c>
      <c r="E379" s="6">
        <v>0.64666699999999999</v>
      </c>
      <c r="F379" s="6">
        <v>0.60680599999999996</v>
      </c>
      <c r="G379" s="6">
        <v>0.28432099999999999</v>
      </c>
    </row>
    <row r="380" spans="2:7" x14ac:dyDescent="0.25">
      <c r="B380" t="s">
        <v>23</v>
      </c>
      <c r="C380" s="6">
        <v>0.35201399999999999</v>
      </c>
      <c r="D380" s="6">
        <v>0.24246100000000001</v>
      </c>
      <c r="E380" s="6">
        <v>0.64217299999999999</v>
      </c>
      <c r="F380" s="6">
        <v>0.67238699999999996</v>
      </c>
      <c r="G380" s="6">
        <v>0.29140700000000003</v>
      </c>
    </row>
    <row r="381" spans="2:7" x14ac:dyDescent="0.25">
      <c r="B381" t="s">
        <v>23</v>
      </c>
      <c r="C381" s="6">
        <v>0.39930900000000003</v>
      </c>
      <c r="D381" s="6">
        <v>0.27898600000000001</v>
      </c>
      <c r="E381" s="6">
        <v>0.70212799999999997</v>
      </c>
      <c r="F381" s="6">
        <v>0.66279399999999999</v>
      </c>
      <c r="G381" s="6">
        <v>0.34087899999999999</v>
      </c>
    </row>
    <row r="382" spans="2:7" x14ac:dyDescent="0.25">
      <c r="B382" t="s">
        <v>24</v>
      </c>
      <c r="C382" s="6">
        <v>0.453704</v>
      </c>
      <c r="D382" s="6">
        <v>0.355072</v>
      </c>
      <c r="E382" s="6">
        <v>0.62820500000000001</v>
      </c>
      <c r="F382" s="6">
        <v>0.76227999999999996</v>
      </c>
      <c r="G382" s="6">
        <v>0.38440299999999999</v>
      </c>
    </row>
    <row r="383" spans="2:7" x14ac:dyDescent="0.25">
      <c r="B383" t="s">
        <v>24</v>
      </c>
      <c r="C383" s="6">
        <v>0.46119399999999999</v>
      </c>
      <c r="D383" s="6">
        <v>0.37318800000000002</v>
      </c>
      <c r="E383" s="6">
        <v>0.60351600000000005</v>
      </c>
      <c r="F383" s="6">
        <v>0.77442999999999995</v>
      </c>
      <c r="G383" s="6">
        <v>0.38833499999999999</v>
      </c>
    </row>
    <row r="384" spans="2:7" x14ac:dyDescent="0.25">
      <c r="B384" t="s">
        <v>24</v>
      </c>
      <c r="C384" s="6">
        <v>0.47742800000000002</v>
      </c>
      <c r="D384" s="6">
        <v>0.42149799999999998</v>
      </c>
      <c r="E384" s="6">
        <v>0.55047299999999999</v>
      </c>
      <c r="F384" s="6">
        <v>0.74434599999999995</v>
      </c>
      <c r="G384" s="6">
        <v>0.39573799999999998</v>
      </c>
    </row>
    <row r="385" spans="2:7" x14ac:dyDescent="0.25">
      <c r="B385" t="s">
        <v>24</v>
      </c>
      <c r="C385" s="6">
        <v>0.48338799999999998</v>
      </c>
      <c r="D385" s="6">
        <v>0.44752700000000001</v>
      </c>
      <c r="E385" s="6">
        <v>0.52549599999999996</v>
      </c>
      <c r="F385" s="6">
        <v>0.69174000000000002</v>
      </c>
      <c r="G385" s="6">
        <v>0.396812</v>
      </c>
    </row>
    <row r="386" spans="2:7" x14ac:dyDescent="0.25">
      <c r="B386" t="s">
        <v>24</v>
      </c>
      <c r="C386" s="6">
        <v>0.48159299999999999</v>
      </c>
      <c r="D386" s="6">
        <v>0.48130299999999998</v>
      </c>
      <c r="E386" s="6">
        <v>0.48188399999999998</v>
      </c>
      <c r="F386" s="6">
        <v>0.73095299999999996</v>
      </c>
      <c r="G386" s="6">
        <v>0.38579799999999997</v>
      </c>
    </row>
    <row r="387" spans="2:7" x14ac:dyDescent="0.25">
      <c r="B387" t="s">
        <v>24</v>
      </c>
      <c r="C387" s="6">
        <v>0.47420299999999999</v>
      </c>
      <c r="D387" s="6">
        <v>0.49336600000000003</v>
      </c>
      <c r="E387" s="6">
        <v>0.45647300000000002</v>
      </c>
      <c r="F387" s="6">
        <v>0.71651799999999999</v>
      </c>
      <c r="G387" s="6">
        <v>0.37248799999999999</v>
      </c>
    </row>
    <row r="388" spans="2:7" x14ac:dyDescent="0.25">
      <c r="B388" t="s">
        <v>24</v>
      </c>
      <c r="C388" s="6">
        <v>0.50177899999999998</v>
      </c>
      <c r="D388" s="6">
        <v>0.51087000000000005</v>
      </c>
      <c r="E388" s="6">
        <v>0.49300699999999997</v>
      </c>
      <c r="F388" s="6">
        <v>0.72030000000000005</v>
      </c>
      <c r="G388" s="6">
        <v>0.40783399999999997</v>
      </c>
    </row>
    <row r="389" spans="2:7" x14ac:dyDescent="0.25">
      <c r="B389" t="s">
        <v>24</v>
      </c>
      <c r="C389" s="6">
        <v>0.50406499999999999</v>
      </c>
      <c r="D389" s="6">
        <v>0.52352200000000004</v>
      </c>
      <c r="E389" s="6">
        <v>0.48600199999999999</v>
      </c>
      <c r="F389" s="6">
        <v>0.74847799999999998</v>
      </c>
      <c r="G389" s="6">
        <v>0.40831099999999998</v>
      </c>
    </row>
    <row r="390" spans="2:7" x14ac:dyDescent="0.25">
      <c r="B390" t="s">
        <v>24</v>
      </c>
      <c r="C390" s="6">
        <v>0.506575</v>
      </c>
      <c r="D390" s="6">
        <v>0.53437900000000005</v>
      </c>
      <c r="E390" s="6">
        <v>0.48152200000000001</v>
      </c>
      <c r="F390" s="6">
        <v>0.76829099999999995</v>
      </c>
      <c r="G390" s="6">
        <v>0.40965099999999999</v>
      </c>
    </row>
    <row r="391" spans="2:7" x14ac:dyDescent="0.25">
      <c r="B391" t="s">
        <v>24</v>
      </c>
      <c r="C391" s="6">
        <v>0.491892</v>
      </c>
      <c r="D391" s="6">
        <v>0.54885399999999995</v>
      </c>
      <c r="E391" s="6">
        <v>0.44564199999999998</v>
      </c>
      <c r="F391" s="6">
        <v>0.75336899999999996</v>
      </c>
      <c r="G391" s="6">
        <v>0.38617499999999999</v>
      </c>
    </row>
    <row r="392" spans="2:7" x14ac:dyDescent="0.25">
      <c r="B392" t="s">
        <v>61</v>
      </c>
      <c r="C392" s="6">
        <v>0.51711600000000002</v>
      </c>
      <c r="D392" s="6">
        <v>0.42874400000000001</v>
      </c>
      <c r="E392" s="6">
        <v>0.65137599999999996</v>
      </c>
      <c r="F392" s="6">
        <v>0.69318599999999997</v>
      </c>
      <c r="G392" s="6">
        <v>0.44892300000000002</v>
      </c>
    </row>
    <row r="393" spans="2:7" x14ac:dyDescent="0.25">
      <c r="B393" t="s">
        <v>61</v>
      </c>
      <c r="C393" s="6">
        <v>0.51680899999999996</v>
      </c>
      <c r="D393" s="6">
        <v>0.47285899999999997</v>
      </c>
      <c r="E393" s="6">
        <v>0.56976700000000002</v>
      </c>
      <c r="F393" s="6">
        <v>0.70342300000000002</v>
      </c>
      <c r="G393" s="6">
        <v>0.43714900000000001</v>
      </c>
    </row>
    <row r="394" spans="2:7" x14ac:dyDescent="0.25">
      <c r="B394" t="s">
        <v>61</v>
      </c>
      <c r="C394" s="6">
        <v>0.54781400000000002</v>
      </c>
      <c r="D394" s="6">
        <v>0.48430000000000001</v>
      </c>
      <c r="E394" s="6">
        <v>0.63050300000000004</v>
      </c>
      <c r="F394" s="6">
        <v>0.71594500000000005</v>
      </c>
      <c r="G394" s="6">
        <v>0.47698099999999999</v>
      </c>
    </row>
    <row r="395" spans="2:7" x14ac:dyDescent="0.25">
      <c r="B395" t="s">
        <v>61</v>
      </c>
      <c r="C395" s="6">
        <v>0.54484200000000005</v>
      </c>
      <c r="D395" s="6">
        <v>0.487923</v>
      </c>
      <c r="E395" s="6">
        <v>0.61679399999999995</v>
      </c>
      <c r="F395" s="6">
        <v>0.71597299999999997</v>
      </c>
      <c r="G395" s="6">
        <v>0.47216399999999997</v>
      </c>
    </row>
    <row r="396" spans="2:7" x14ac:dyDescent="0.25">
      <c r="B396" t="s">
        <v>61</v>
      </c>
      <c r="C396" s="6">
        <v>0.55186199999999996</v>
      </c>
      <c r="D396" s="6">
        <v>0.50060300000000002</v>
      </c>
      <c r="E396" s="6">
        <v>0.614815</v>
      </c>
      <c r="F396" s="6">
        <v>0.72131000000000001</v>
      </c>
      <c r="G396" s="6">
        <v>0.478875</v>
      </c>
    </row>
    <row r="397" spans="2:7" x14ac:dyDescent="0.25">
      <c r="B397" t="s">
        <v>61</v>
      </c>
      <c r="C397" s="6">
        <v>0.562249</v>
      </c>
      <c r="D397" s="6">
        <v>0.50663400000000003</v>
      </c>
      <c r="E397" s="6">
        <v>0.631579</v>
      </c>
      <c r="F397" s="6">
        <v>0.72599800000000003</v>
      </c>
      <c r="G397" s="6">
        <v>0.49163499999999999</v>
      </c>
    </row>
    <row r="398" spans="2:7" x14ac:dyDescent="0.25">
      <c r="B398" t="s">
        <v>61</v>
      </c>
      <c r="C398" s="6">
        <v>0.54675300000000004</v>
      </c>
      <c r="D398" s="6">
        <v>0.50784099999999999</v>
      </c>
      <c r="E398" s="6">
        <v>0.59212399999999998</v>
      </c>
      <c r="F398" s="6">
        <v>0.721576</v>
      </c>
      <c r="G398" s="6">
        <v>0.47044200000000003</v>
      </c>
    </row>
    <row r="399" spans="2:7" x14ac:dyDescent="0.25">
      <c r="B399" t="s">
        <v>61</v>
      </c>
      <c r="C399" s="6">
        <v>0.57862499999999994</v>
      </c>
      <c r="D399" s="6">
        <v>0.51328499999999999</v>
      </c>
      <c r="E399" s="6">
        <v>0.66302700000000003</v>
      </c>
      <c r="F399" s="6">
        <v>0.73255700000000001</v>
      </c>
      <c r="G399" s="6">
        <v>0.51227999999999996</v>
      </c>
    </row>
    <row r="400" spans="2:7" x14ac:dyDescent="0.25">
      <c r="B400" t="s">
        <v>61</v>
      </c>
      <c r="C400" s="6">
        <v>0.56821200000000005</v>
      </c>
      <c r="D400" s="6">
        <v>0.51749100000000003</v>
      </c>
      <c r="E400" s="6">
        <v>0.62995599999999996</v>
      </c>
      <c r="F400" s="6">
        <v>0.73063900000000004</v>
      </c>
      <c r="G400" s="6">
        <v>0.497473</v>
      </c>
    </row>
    <row r="401" spans="2:7" x14ac:dyDescent="0.25">
      <c r="B401" t="s">
        <v>61</v>
      </c>
      <c r="C401" s="6">
        <v>0.56420199999999998</v>
      </c>
      <c r="D401" s="6">
        <v>0.524729</v>
      </c>
      <c r="E401" s="6">
        <v>0.61009800000000003</v>
      </c>
      <c r="F401" s="6">
        <v>0.73136500000000004</v>
      </c>
      <c r="G401" s="6">
        <v>0.49071500000000001</v>
      </c>
    </row>
    <row r="402" spans="2:7" x14ac:dyDescent="0.25">
      <c r="B402" t="s">
        <v>25</v>
      </c>
      <c r="C402" s="6">
        <v>0.51711600000000002</v>
      </c>
      <c r="D402" s="6">
        <v>0.42874400000000001</v>
      </c>
      <c r="E402" s="6">
        <v>0.65137599999999996</v>
      </c>
      <c r="F402" s="6">
        <v>0.69318599999999997</v>
      </c>
      <c r="G402" s="6">
        <v>0.44892300000000002</v>
      </c>
    </row>
    <row r="403" spans="2:7" x14ac:dyDescent="0.25">
      <c r="B403" t="s">
        <v>25</v>
      </c>
      <c r="C403" s="6">
        <v>0.51749199999999995</v>
      </c>
      <c r="D403" s="6">
        <v>0.47285899999999997</v>
      </c>
      <c r="E403" s="6">
        <v>0.57142899999999996</v>
      </c>
      <c r="F403" s="6">
        <v>0.70364599999999999</v>
      </c>
      <c r="G403" s="6">
        <v>0.43809199999999998</v>
      </c>
    </row>
    <row r="404" spans="2:7" x14ac:dyDescent="0.25">
      <c r="B404" t="s">
        <v>25</v>
      </c>
      <c r="C404" s="6">
        <v>0.54781400000000002</v>
      </c>
      <c r="D404" s="6">
        <v>0.48430000000000001</v>
      </c>
      <c r="E404" s="6">
        <v>0.63050300000000004</v>
      </c>
      <c r="F404" s="6">
        <v>0.71594500000000005</v>
      </c>
      <c r="G404" s="6">
        <v>0.47698099999999999</v>
      </c>
    </row>
    <row r="405" spans="2:7" x14ac:dyDescent="0.25">
      <c r="B405" t="s">
        <v>25</v>
      </c>
      <c r="C405" s="6">
        <v>0.54520900000000005</v>
      </c>
      <c r="D405" s="6">
        <v>0.487923</v>
      </c>
      <c r="E405" s="6">
        <v>0.61773699999999998</v>
      </c>
      <c r="F405" s="6">
        <v>0.71608400000000005</v>
      </c>
      <c r="G405" s="6">
        <v>0.47266200000000003</v>
      </c>
    </row>
    <row r="406" spans="2:7" x14ac:dyDescent="0.25">
      <c r="B406" t="s">
        <v>25</v>
      </c>
      <c r="C406" s="6">
        <v>0.55186199999999996</v>
      </c>
      <c r="D406" s="6">
        <v>0.50060300000000002</v>
      </c>
      <c r="E406" s="6">
        <v>0.614815</v>
      </c>
      <c r="F406" s="6">
        <v>0.72131000000000001</v>
      </c>
      <c r="G406" s="6">
        <v>0.478875</v>
      </c>
    </row>
    <row r="407" spans="2:7" x14ac:dyDescent="0.25">
      <c r="B407" t="s">
        <v>25</v>
      </c>
      <c r="C407" s="6">
        <v>0.54616399999999998</v>
      </c>
      <c r="D407" s="6">
        <v>0.50663400000000003</v>
      </c>
      <c r="E407" s="6">
        <v>0.59238400000000002</v>
      </c>
      <c r="F407" s="6">
        <v>0.72108399999999995</v>
      </c>
      <c r="G407" s="6">
        <v>0.469889</v>
      </c>
    </row>
    <row r="408" spans="2:7" x14ac:dyDescent="0.25">
      <c r="B408" t="s">
        <v>25</v>
      </c>
      <c r="C408" s="6">
        <v>0.562249</v>
      </c>
      <c r="D408" s="6">
        <v>0.50663400000000003</v>
      </c>
      <c r="E408" s="6">
        <v>0.631579</v>
      </c>
      <c r="F408" s="6">
        <v>0.72599800000000003</v>
      </c>
      <c r="G408" s="6">
        <v>0.49163499999999999</v>
      </c>
    </row>
    <row r="409" spans="2:7" x14ac:dyDescent="0.25">
      <c r="B409" t="s">
        <v>25</v>
      </c>
      <c r="C409" s="6">
        <v>0.57862499999999994</v>
      </c>
      <c r="D409" s="6">
        <v>0.51328499999999999</v>
      </c>
      <c r="E409" s="6">
        <v>0.66302700000000003</v>
      </c>
      <c r="F409" s="6">
        <v>0.73255700000000001</v>
      </c>
      <c r="G409" s="6">
        <v>0.51227999999999996</v>
      </c>
    </row>
    <row r="410" spans="2:7" x14ac:dyDescent="0.25">
      <c r="B410" t="s">
        <v>25</v>
      </c>
      <c r="C410" s="6">
        <v>0.56821200000000005</v>
      </c>
      <c r="D410" s="6">
        <v>0.51749100000000003</v>
      </c>
      <c r="E410" s="6">
        <v>0.62995599999999996</v>
      </c>
      <c r="F410" s="6">
        <v>0.73063900000000004</v>
      </c>
      <c r="G410" s="6">
        <v>0.497473</v>
      </c>
    </row>
    <row r="411" spans="2:7" x14ac:dyDescent="0.25">
      <c r="B411" t="s">
        <v>25</v>
      </c>
      <c r="C411" s="6">
        <v>0.56420199999999998</v>
      </c>
      <c r="D411" s="6">
        <v>0.524729</v>
      </c>
      <c r="E411" s="6">
        <v>0.61009800000000003</v>
      </c>
      <c r="F411" s="6">
        <v>0.73136500000000004</v>
      </c>
      <c r="G411" s="6">
        <v>0.49071500000000001</v>
      </c>
    </row>
    <row r="412" spans="2:7" x14ac:dyDescent="0.25">
      <c r="B412" t="s">
        <v>62</v>
      </c>
      <c r="C412" s="6">
        <v>0.193548</v>
      </c>
      <c r="D412" s="6">
        <v>0.108696</v>
      </c>
      <c r="E412" s="6">
        <v>0.88235300000000005</v>
      </c>
      <c r="F412" s="6">
        <v>0.91559699999999999</v>
      </c>
      <c r="G412" s="6">
        <v>0.16499800000000001</v>
      </c>
    </row>
    <row r="413" spans="2:7" x14ac:dyDescent="0.25">
      <c r="B413" t="s">
        <v>62</v>
      </c>
      <c r="C413" s="6">
        <v>0.211864</v>
      </c>
      <c r="D413" s="6">
        <v>0.120627</v>
      </c>
      <c r="E413" s="6">
        <v>0.86956500000000003</v>
      </c>
      <c r="F413" s="6">
        <v>0.89741899999999997</v>
      </c>
      <c r="G413" s="6">
        <v>0.18071799999999999</v>
      </c>
    </row>
    <row r="414" spans="2:7" x14ac:dyDescent="0.25">
      <c r="B414" t="s">
        <v>62</v>
      </c>
      <c r="C414" s="6">
        <v>0.21679100000000001</v>
      </c>
      <c r="D414" s="6">
        <v>0.12318800000000001</v>
      </c>
      <c r="E414" s="6">
        <v>0.90265499999999999</v>
      </c>
      <c r="F414" s="6">
        <v>0.90258000000000005</v>
      </c>
      <c r="G414" s="6">
        <v>0.18633</v>
      </c>
    </row>
    <row r="415" spans="2:7" x14ac:dyDescent="0.25">
      <c r="B415" t="s">
        <v>62</v>
      </c>
      <c r="C415" s="6">
        <v>0.23036599999999999</v>
      </c>
      <c r="D415" s="6">
        <v>0.13269</v>
      </c>
      <c r="E415" s="6">
        <v>0.87301600000000001</v>
      </c>
      <c r="F415" s="6">
        <v>0.90664900000000004</v>
      </c>
      <c r="G415" s="6">
        <v>0.19731799999999999</v>
      </c>
    </row>
    <row r="416" spans="2:7" x14ac:dyDescent="0.25">
      <c r="B416" t="s">
        <v>62</v>
      </c>
      <c r="C416" s="6">
        <v>0.23590800000000001</v>
      </c>
      <c r="D416" s="6">
        <v>0.13647300000000001</v>
      </c>
      <c r="E416" s="6">
        <v>0.86923099999999998</v>
      </c>
      <c r="F416" s="6">
        <v>0.90613299999999997</v>
      </c>
      <c r="G416" s="6">
        <v>0.202156</v>
      </c>
    </row>
    <row r="417" spans="2:7" x14ac:dyDescent="0.25">
      <c r="B417" t="s">
        <v>62</v>
      </c>
      <c r="C417" s="6">
        <v>0.23958299999999999</v>
      </c>
      <c r="D417" s="6">
        <v>0.13872100000000001</v>
      </c>
      <c r="E417" s="6">
        <v>0.87786299999999995</v>
      </c>
      <c r="F417" s="6">
        <v>0.89471599999999996</v>
      </c>
      <c r="G417" s="6">
        <v>0.205762</v>
      </c>
    </row>
    <row r="418" spans="2:7" x14ac:dyDescent="0.25">
      <c r="B418" t="s">
        <v>62</v>
      </c>
      <c r="C418" s="6">
        <v>0.24016599999999999</v>
      </c>
      <c r="D418" s="6">
        <v>0.139928</v>
      </c>
      <c r="E418" s="6">
        <v>0.846715</v>
      </c>
      <c r="F418" s="6">
        <v>0.90695400000000004</v>
      </c>
      <c r="G418" s="6">
        <v>0.20497299999999999</v>
      </c>
    </row>
    <row r="419" spans="2:7" x14ac:dyDescent="0.25">
      <c r="B419" t="s">
        <v>62</v>
      </c>
      <c r="C419" s="6">
        <v>0.25720199999999999</v>
      </c>
      <c r="D419" s="6">
        <v>0.150784</v>
      </c>
      <c r="E419" s="6">
        <v>0.87412599999999996</v>
      </c>
      <c r="F419" s="6">
        <v>0.90162399999999998</v>
      </c>
      <c r="G419" s="6">
        <v>0.22145100000000001</v>
      </c>
    </row>
    <row r="420" spans="2:7" x14ac:dyDescent="0.25">
      <c r="B420" t="s">
        <v>62</v>
      </c>
      <c r="C420" s="6">
        <v>0.26680199999999998</v>
      </c>
      <c r="D420" s="6">
        <v>0.158022</v>
      </c>
      <c r="E420" s="6">
        <v>0.856209</v>
      </c>
      <c r="F420" s="6">
        <v>0.90802899999999998</v>
      </c>
      <c r="G420" s="6">
        <v>0.22933200000000001</v>
      </c>
    </row>
    <row r="421" spans="2:7" x14ac:dyDescent="0.25">
      <c r="B421" t="s">
        <v>62</v>
      </c>
      <c r="C421" s="6">
        <v>0.30905500000000002</v>
      </c>
      <c r="D421" s="6">
        <v>0.189614</v>
      </c>
      <c r="E421" s="6">
        <v>0.83510600000000001</v>
      </c>
      <c r="F421" s="6">
        <v>0.89277300000000004</v>
      </c>
      <c r="G421" s="6">
        <v>0.266758</v>
      </c>
    </row>
    <row r="422" spans="2:7" x14ac:dyDescent="0.25">
      <c r="B422" t="s">
        <v>22</v>
      </c>
      <c r="C422" s="6">
        <v>0.35274</v>
      </c>
      <c r="D422" s="6">
        <v>0.24879200000000001</v>
      </c>
      <c r="E422" s="6">
        <v>0.60588200000000003</v>
      </c>
      <c r="F422" s="6">
        <v>0.74412100000000003</v>
      </c>
      <c r="G422" s="6">
        <v>0.28814000000000001</v>
      </c>
    </row>
    <row r="423" spans="2:7" x14ac:dyDescent="0.25">
      <c r="B423" t="s">
        <v>22</v>
      </c>
      <c r="C423" s="6">
        <v>0.37901299999999999</v>
      </c>
      <c r="D423" s="6">
        <v>0.292271</v>
      </c>
      <c r="E423" s="6">
        <v>0.53897600000000001</v>
      </c>
      <c r="F423" s="6">
        <v>0.67060799999999998</v>
      </c>
      <c r="G423" s="6">
        <v>0.302566</v>
      </c>
    </row>
    <row r="424" spans="2:7" x14ac:dyDescent="0.25">
      <c r="B424" t="s">
        <v>22</v>
      </c>
      <c r="C424" s="6">
        <v>0.395455</v>
      </c>
      <c r="D424" s="6">
        <v>0.31483699999999998</v>
      </c>
      <c r="E424" s="6">
        <v>0.53156800000000004</v>
      </c>
      <c r="F424" s="6">
        <v>0.71423599999999998</v>
      </c>
      <c r="G424" s="6">
        <v>0.31606400000000001</v>
      </c>
    </row>
    <row r="425" spans="2:7" x14ac:dyDescent="0.25">
      <c r="B425" t="s">
        <v>22</v>
      </c>
      <c r="C425" s="6">
        <v>0.411491</v>
      </c>
      <c r="D425" s="6">
        <v>0.319662</v>
      </c>
      <c r="E425" s="6">
        <v>0.57734200000000002</v>
      </c>
      <c r="F425" s="6">
        <v>0.68067699999999998</v>
      </c>
      <c r="G425" s="6">
        <v>0.33783800000000003</v>
      </c>
    </row>
    <row r="426" spans="2:7" x14ac:dyDescent="0.25">
      <c r="B426" t="s">
        <v>22</v>
      </c>
      <c r="C426" s="6">
        <v>0.42569099999999999</v>
      </c>
      <c r="D426" s="6">
        <v>0.34378799999999998</v>
      </c>
      <c r="E426" s="6">
        <v>0.55882399999999999</v>
      </c>
      <c r="F426" s="6">
        <v>0.74421599999999999</v>
      </c>
      <c r="G426" s="6">
        <v>0.348221</v>
      </c>
    </row>
    <row r="427" spans="2:7" x14ac:dyDescent="0.25">
      <c r="B427" t="s">
        <v>22</v>
      </c>
      <c r="C427" s="6">
        <v>0.46802700000000003</v>
      </c>
      <c r="D427" s="6">
        <v>0.41545900000000002</v>
      </c>
      <c r="E427" s="6">
        <v>0.53582600000000002</v>
      </c>
      <c r="F427" s="6">
        <v>0.75190699999999999</v>
      </c>
      <c r="G427" s="6">
        <v>0.384183</v>
      </c>
    </row>
    <row r="428" spans="2:7" x14ac:dyDescent="0.25">
      <c r="B428" t="s">
        <v>22</v>
      </c>
      <c r="C428" s="6">
        <v>0.47162199999999999</v>
      </c>
      <c r="D428" s="6">
        <v>0.42149799999999998</v>
      </c>
      <c r="E428" s="6">
        <v>0.53527599999999997</v>
      </c>
      <c r="F428" s="6">
        <v>0.61843400000000004</v>
      </c>
      <c r="G428" s="6">
        <v>0.38750299999999999</v>
      </c>
    </row>
    <row r="429" spans="2:7" x14ac:dyDescent="0.25">
      <c r="B429" t="s">
        <v>22</v>
      </c>
      <c r="C429" s="6">
        <v>0.47941600000000001</v>
      </c>
      <c r="D429" s="6">
        <v>0.43546400000000002</v>
      </c>
      <c r="E429" s="6">
        <v>0.53323500000000001</v>
      </c>
      <c r="F429" s="6">
        <v>0.75751400000000002</v>
      </c>
      <c r="G429" s="6">
        <v>0.39446900000000001</v>
      </c>
    </row>
    <row r="430" spans="2:7" x14ac:dyDescent="0.25">
      <c r="B430" t="s">
        <v>22</v>
      </c>
      <c r="C430" s="6">
        <v>0.44511099999999998</v>
      </c>
      <c r="D430" s="6">
        <v>0.44752700000000001</v>
      </c>
      <c r="E430" s="6">
        <v>0.44272099999999998</v>
      </c>
      <c r="F430" s="6">
        <v>0.64888100000000004</v>
      </c>
      <c r="G430" s="6">
        <v>0.341866</v>
      </c>
    </row>
    <row r="431" spans="2:7" x14ac:dyDescent="0.25">
      <c r="B431" t="s">
        <v>22</v>
      </c>
      <c r="C431" s="6">
        <v>0.49769600000000003</v>
      </c>
      <c r="D431" s="6">
        <v>0.45597100000000002</v>
      </c>
      <c r="E431" s="6">
        <v>0.54782600000000004</v>
      </c>
      <c r="F431" s="6">
        <v>0.76024000000000003</v>
      </c>
      <c r="G431" s="6">
        <v>0.414713</v>
      </c>
    </row>
    <row r="448" spans="2:6" x14ac:dyDescent="0.25">
      <c r="B448" t="s">
        <v>81</v>
      </c>
      <c r="C448" t="s">
        <v>83</v>
      </c>
      <c r="E448" t="s">
        <v>41</v>
      </c>
      <c r="F448" t="s">
        <v>84</v>
      </c>
    </row>
    <row r="449" spans="1:15" x14ac:dyDescent="0.25">
      <c r="C449" t="s">
        <v>26</v>
      </c>
      <c r="D449" t="s">
        <v>80</v>
      </c>
      <c r="E449" t="s">
        <v>12</v>
      </c>
      <c r="F449" t="s">
        <v>44</v>
      </c>
      <c r="G449" t="s">
        <v>11</v>
      </c>
      <c r="K449" t="s">
        <v>26</v>
      </c>
      <c r="L449" t="s">
        <v>27</v>
      </c>
      <c r="M449" t="s">
        <v>12</v>
      </c>
      <c r="N449" t="s">
        <v>44</v>
      </c>
      <c r="O449" t="s">
        <v>11</v>
      </c>
    </row>
    <row r="450" spans="1:15" x14ac:dyDescent="0.25">
      <c r="A450">
        <v>-1</v>
      </c>
      <c r="B450" t="s">
        <v>56</v>
      </c>
      <c r="C450" s="6">
        <v>0</v>
      </c>
      <c r="D450" s="6">
        <v>0</v>
      </c>
      <c r="E450" s="6">
        <v>0</v>
      </c>
      <c r="F450" s="6">
        <v>0.5</v>
      </c>
      <c r="G450" s="6">
        <v>0</v>
      </c>
      <c r="J450" t="s">
        <v>2</v>
      </c>
      <c r="K450" s="6">
        <v>0</v>
      </c>
      <c r="L450" s="6">
        <v>0</v>
      </c>
      <c r="M450" s="6">
        <v>0</v>
      </c>
      <c r="N450" s="6">
        <v>0.5</v>
      </c>
      <c r="O450" s="6">
        <v>0</v>
      </c>
    </row>
    <row r="451" spans="1:15" x14ac:dyDescent="0.25">
      <c r="A451">
        <v>-2</v>
      </c>
      <c r="B451" t="s">
        <v>57</v>
      </c>
      <c r="C451" s="6">
        <v>8.6859999999999993E-3</v>
      </c>
      <c r="D451" s="6">
        <v>4.3959999999999997E-3</v>
      </c>
      <c r="E451" s="6">
        <v>0.36363600000000001</v>
      </c>
      <c r="F451" s="6">
        <v>0.50148599999999999</v>
      </c>
      <c r="G451" s="6">
        <v>4.9760000000000004E-3</v>
      </c>
      <c r="J451" t="s">
        <v>3</v>
      </c>
      <c r="K451" s="6">
        <f>AVERAGE(C451:C460)</f>
        <v>0.15728590000000003</v>
      </c>
      <c r="L451" s="6">
        <f t="shared" ref="L451" si="26">AVERAGE(D451:D460)</f>
        <v>0.10428090000000001</v>
      </c>
      <c r="M451" s="6">
        <f t="shared" ref="M451" si="27">AVERAGE(E451:E460)</f>
        <v>0.4330388</v>
      </c>
      <c r="N451" s="6">
        <f t="shared" ref="N451" si="28">AVERAGE(F451:F460)</f>
        <v>0.5408598</v>
      </c>
      <c r="O451" s="6">
        <f t="shared" ref="O451" si="29">AVERAGE(G451:G460)</f>
        <v>0.11234340000000001</v>
      </c>
    </row>
    <row r="452" spans="1:15" x14ac:dyDescent="0.25">
      <c r="A452">
        <v>-3</v>
      </c>
      <c r="B452" t="s">
        <v>57</v>
      </c>
      <c r="C452" s="6">
        <v>3.5159999999999997E-2</v>
      </c>
      <c r="D452" s="6">
        <v>1.8681E-2</v>
      </c>
      <c r="E452" s="6">
        <v>0.29824600000000001</v>
      </c>
      <c r="F452" s="6">
        <v>0.50527599999999995</v>
      </c>
      <c r="G452" s="6">
        <v>1.7073000000000001E-2</v>
      </c>
      <c r="J452" t="s">
        <v>6</v>
      </c>
      <c r="K452" s="6">
        <f>AVERAGE(C461:C470)</f>
        <v>0.28963579999999994</v>
      </c>
      <c r="L452" s="6">
        <f t="shared" ref="L452" si="30">AVERAGE(D461:D470)</f>
        <v>0.241373</v>
      </c>
      <c r="M452" s="6">
        <f t="shared" ref="M452" si="31">AVERAGE(E461:E470)</f>
        <v>0.39740940000000002</v>
      </c>
      <c r="N452" s="6">
        <f t="shared" ref="N452" si="32">AVERAGE(F461:F470)</f>
        <v>0.61585899999999993</v>
      </c>
      <c r="O452" s="6">
        <f t="shared" ref="O452" si="33">AVERAGE(G461:G470)</f>
        <v>0.19842010000000002</v>
      </c>
    </row>
    <row r="453" spans="1:15" x14ac:dyDescent="0.25">
      <c r="A453">
        <v>-4</v>
      </c>
      <c r="B453" t="s">
        <v>57</v>
      </c>
      <c r="C453" s="6">
        <v>5.6224999999999997E-2</v>
      </c>
      <c r="D453" s="6">
        <v>3.0769000000000001E-2</v>
      </c>
      <c r="E453" s="6">
        <v>0.32558100000000001</v>
      </c>
      <c r="F453" s="6">
        <v>0.50948899999999997</v>
      </c>
      <c r="G453" s="6">
        <v>3.0075999999999999E-2</v>
      </c>
      <c r="J453" t="s">
        <v>0</v>
      </c>
      <c r="K453" s="6">
        <f>AVERAGE(C471:C480)</f>
        <v>0.37156350000000005</v>
      </c>
      <c r="L453" s="6">
        <f t="shared" ref="L453" si="34">AVERAGE(D471:D480)</f>
        <v>0.27897309999999997</v>
      </c>
      <c r="M453" s="6">
        <f t="shared" ref="M453" si="35">AVERAGE(E471:E480)</f>
        <v>0.567415</v>
      </c>
      <c r="N453" s="6">
        <f t="shared" ref="N453" si="36">AVERAGE(F471:F480)</f>
        <v>0.81228619999999996</v>
      </c>
      <c r="O453" s="6">
        <f t="shared" ref="O453" si="37">AVERAGE(G471:G480)</f>
        <v>0.30029470000000003</v>
      </c>
    </row>
    <row r="454" spans="1:15" x14ac:dyDescent="0.25">
      <c r="A454">
        <v>-5</v>
      </c>
      <c r="B454" t="s">
        <v>57</v>
      </c>
      <c r="C454" s="6">
        <v>6.0103999999999998E-2</v>
      </c>
      <c r="D454" s="6">
        <v>3.1868E-2</v>
      </c>
      <c r="E454" s="6">
        <v>0.52727299999999999</v>
      </c>
      <c r="F454" s="6">
        <v>0.51329100000000005</v>
      </c>
      <c r="G454" s="6">
        <v>4.3075000000000002E-2</v>
      </c>
      <c r="J454" t="s">
        <v>9</v>
      </c>
      <c r="K454" s="6">
        <f>AVERAGE(C481:C490)</f>
        <v>7.6806400000000011E-2</v>
      </c>
      <c r="L454" s="6">
        <f t="shared" ref="L454" si="38">AVERAGE(D481:D490)</f>
        <v>4.1459399999999993E-2</v>
      </c>
      <c r="M454" s="6">
        <f t="shared" ref="M454" si="39">AVERAGE(E481:E490)</f>
        <v>0.63398389999999993</v>
      </c>
      <c r="N454" s="6">
        <f t="shared" ref="N454" si="40">AVERAGE(F481:F490)</f>
        <v>0.62022879999999991</v>
      </c>
      <c r="O454" s="6">
        <f t="shared" ref="O454" si="41">AVERAGE(G481:G490)</f>
        <v>5.9311700000000002E-2</v>
      </c>
    </row>
    <row r="455" spans="1:15" x14ac:dyDescent="0.25">
      <c r="A455">
        <v>-6</v>
      </c>
      <c r="B455" t="s">
        <v>57</v>
      </c>
      <c r="C455" s="6">
        <v>0.129326</v>
      </c>
      <c r="D455" s="6">
        <v>7.8107999999999997E-2</v>
      </c>
      <c r="E455" s="6">
        <v>0.37566100000000002</v>
      </c>
      <c r="F455" s="6">
        <v>0.52706200000000003</v>
      </c>
      <c r="G455" s="6">
        <v>7.9931000000000002E-2</v>
      </c>
      <c r="J455" t="s">
        <v>45</v>
      </c>
      <c r="K455" s="6">
        <f>AVERAGE(C491:C500)</f>
        <v>0.23547820000000003</v>
      </c>
      <c r="L455" s="6">
        <f t="shared" ref="L455" si="42">AVERAGE(D491:D500)</f>
        <v>0.14559350000000001</v>
      </c>
      <c r="M455" s="6">
        <f t="shared" ref="M455" si="43">AVERAGE(E491:E500)</f>
        <v>0.62824469999999999</v>
      </c>
      <c r="N455" s="6">
        <f t="shared" ref="N455" si="44">AVERAGE(F491:F500)</f>
        <v>0.56470699999999996</v>
      </c>
      <c r="O455" s="6">
        <f t="shared" ref="O455" si="45">AVERAGE(G491:G500)</f>
        <v>0.18788730000000003</v>
      </c>
    </row>
    <row r="456" spans="1:15" x14ac:dyDescent="0.25">
      <c r="A456">
        <v>-7</v>
      </c>
      <c r="B456" t="s">
        <v>57</v>
      </c>
      <c r="C456" s="6">
        <v>0.19326199999999999</v>
      </c>
      <c r="D456" s="6">
        <v>0.119912</v>
      </c>
      <c r="E456" s="6">
        <v>0.49771700000000002</v>
      </c>
      <c r="F456" s="6">
        <v>0.54877699999999996</v>
      </c>
      <c r="G456" s="6">
        <v>0.141263</v>
      </c>
      <c r="J456" t="s">
        <v>5</v>
      </c>
      <c r="K456" s="6">
        <f>AVERAGE(C501:C510)</f>
        <v>0.29029500000000008</v>
      </c>
      <c r="L456" s="6">
        <f t="shared" ref="L456" si="46">AVERAGE(D501:D510)</f>
        <v>0.19034679999999998</v>
      </c>
      <c r="M456" s="6">
        <f t="shared" ref="M456" si="47">AVERAGE(E501:E510)</f>
        <v>0.62042310000000001</v>
      </c>
      <c r="N456" s="6">
        <f t="shared" ref="N456" si="48">AVERAGE(F501:F510)</f>
        <v>0.5842482</v>
      </c>
      <c r="O456" s="6">
        <f t="shared" ref="O456" si="49">AVERAGE(G501:G510)</f>
        <v>0.2342698</v>
      </c>
    </row>
    <row r="457" spans="1:15" x14ac:dyDescent="0.25">
      <c r="A457">
        <v>-8</v>
      </c>
      <c r="B457" t="s">
        <v>57</v>
      </c>
      <c r="C457" s="6">
        <v>0.24079800000000001</v>
      </c>
      <c r="D457" s="6">
        <v>0.17271700000000001</v>
      </c>
      <c r="E457" s="6">
        <v>0.39746799999999999</v>
      </c>
      <c r="F457" s="6">
        <v>0.56217200000000001</v>
      </c>
      <c r="G457" s="6">
        <v>0.16158800000000001</v>
      </c>
      <c r="J457" t="s">
        <v>8</v>
      </c>
      <c r="K457" s="6">
        <f>AVERAGE(C511:C520)</f>
        <v>6.0123899999999994E-2</v>
      </c>
      <c r="L457" s="6">
        <f t="shared" ref="L457" si="50">AVERAGE(D511:D520)</f>
        <v>3.25533E-2</v>
      </c>
      <c r="M457" s="6">
        <f t="shared" ref="M457" si="51">AVERAGE(E511:E520)</f>
        <v>0.7902479</v>
      </c>
      <c r="N457" s="6">
        <f t="shared" ref="N457" si="52">AVERAGE(F511:F520)</f>
        <v>0.73250630000000005</v>
      </c>
      <c r="O457" s="6">
        <f t="shared" ref="O457" si="53">AVERAGE(G511:G520)</f>
        <v>4.84097E-2</v>
      </c>
    </row>
    <row r="458" spans="1:15" x14ac:dyDescent="0.25">
      <c r="A458">
        <v>-9</v>
      </c>
      <c r="B458" t="s">
        <v>57</v>
      </c>
      <c r="C458" s="6">
        <v>0.24284600000000001</v>
      </c>
      <c r="D458" s="6">
        <v>0.17271700000000001</v>
      </c>
      <c r="E458" s="6">
        <v>0.408854</v>
      </c>
      <c r="F458" s="6">
        <v>0.56328999999999996</v>
      </c>
      <c r="G458" s="6">
        <v>0.16555500000000001</v>
      </c>
      <c r="J458" t="s">
        <v>46</v>
      </c>
      <c r="K458" s="6">
        <f>AVERAGE(C521:C530)</f>
        <v>0.1046729</v>
      </c>
      <c r="L458" s="6">
        <f t="shared" ref="L458" si="54">AVERAGE(D521:D530)</f>
        <v>5.6855599999999992E-2</v>
      </c>
      <c r="M458" s="6">
        <f t="shared" ref="M458" si="55">AVERAGE(E521:E530)</f>
        <v>0.72311359999999991</v>
      </c>
      <c r="N458" s="6">
        <f t="shared" ref="N458" si="56">AVERAGE(F521:F530)</f>
        <v>0.52839399999999992</v>
      </c>
      <c r="O458" s="6">
        <f t="shared" ref="O458" si="57">AVERAGE(G521:G530)</f>
        <v>8.4481200000000006E-2</v>
      </c>
    </row>
    <row r="459" spans="1:15" x14ac:dyDescent="0.25">
      <c r="A459">
        <v>-10</v>
      </c>
      <c r="B459" t="s">
        <v>57</v>
      </c>
      <c r="C459" s="6">
        <v>0.27096799999999999</v>
      </c>
      <c r="D459" s="6">
        <v>0.18481800000000001</v>
      </c>
      <c r="E459" s="6">
        <v>0.50755300000000003</v>
      </c>
      <c r="F459" s="6">
        <v>0.57584400000000002</v>
      </c>
      <c r="G459" s="6">
        <v>0.204761</v>
      </c>
      <c r="J459" t="s">
        <v>47</v>
      </c>
      <c r="K459" s="6">
        <f>AVERAGE(C531:C540)</f>
        <v>0.46083640000000009</v>
      </c>
      <c r="L459" s="6">
        <f t="shared" ref="L459" si="58">AVERAGE(D531:D540)</f>
        <v>0.57598609999999995</v>
      </c>
      <c r="M459" s="6">
        <f t="shared" ref="M459" si="59">AVERAGE(E531:E540)</f>
        <v>0.38897379999999993</v>
      </c>
      <c r="N459" s="6">
        <f t="shared" ref="N459" si="60">AVERAGE(F531:F540)</f>
        <v>0.77359529999999999</v>
      </c>
      <c r="O459" s="6">
        <f t="shared" ref="O459" si="61">AVERAGE(G531:G540)</f>
        <v>0.33786850000000002</v>
      </c>
    </row>
    <row r="460" spans="1:15" x14ac:dyDescent="0.25">
      <c r="A460">
        <v>-11</v>
      </c>
      <c r="B460" t="s">
        <v>57</v>
      </c>
      <c r="C460" s="6">
        <v>0.335484</v>
      </c>
      <c r="D460" s="6">
        <v>0.228823</v>
      </c>
      <c r="E460" s="6">
        <v>0.62839900000000004</v>
      </c>
      <c r="F460" s="6">
        <v>0.60191099999999997</v>
      </c>
      <c r="G460" s="6">
        <v>0.27513599999999999</v>
      </c>
      <c r="J460" t="s">
        <v>10</v>
      </c>
      <c r="K460" s="6">
        <f>AVERAGE(C541:C550)</f>
        <v>0.29000550000000003</v>
      </c>
      <c r="L460" s="6">
        <f t="shared" ref="L460" si="62">AVERAGE(D541:D550)</f>
        <v>0.19012689999999999</v>
      </c>
      <c r="M460" s="6">
        <f t="shared" ref="M460" si="63">AVERAGE(E541:E550)</f>
        <v>0.62013360000000006</v>
      </c>
      <c r="N460" s="6">
        <f t="shared" ref="N460" si="64">AVERAGE(F541:F550)</f>
        <v>0.58413820000000005</v>
      </c>
      <c r="O460" s="6">
        <f t="shared" ref="O460" si="65">AVERAGE(G541:G550)</f>
        <v>0.23399149999999996</v>
      </c>
    </row>
    <row r="461" spans="1:15" x14ac:dyDescent="0.25">
      <c r="A461">
        <v>-12</v>
      </c>
      <c r="B461" t="s">
        <v>19</v>
      </c>
      <c r="C461" s="6">
        <v>0.159049</v>
      </c>
      <c r="D461" s="6">
        <v>9.5603999999999995E-2</v>
      </c>
      <c r="E461" s="6">
        <v>0.47282600000000002</v>
      </c>
      <c r="F461" s="6">
        <v>0.69098400000000004</v>
      </c>
      <c r="G461" s="6">
        <v>0.11244</v>
      </c>
      <c r="J461" t="s">
        <v>7</v>
      </c>
      <c r="K461" s="6">
        <f>AVERAGE(C551:C560)</f>
        <v>0.29029500000000008</v>
      </c>
      <c r="L461" s="6">
        <f t="shared" ref="L461" si="66">AVERAGE(D551:D560)</f>
        <v>0.19034679999999998</v>
      </c>
      <c r="M461" s="6">
        <f t="shared" ref="M461" si="67">AVERAGE(E551:E560)</f>
        <v>0.62042310000000001</v>
      </c>
      <c r="N461" s="6">
        <f t="shared" ref="N461" si="68">AVERAGE(F551:F560)</f>
        <v>0.5842482</v>
      </c>
      <c r="O461" s="6">
        <f t="shared" ref="O461" si="69">AVERAGE(G551:G560)</f>
        <v>0.2342698</v>
      </c>
    </row>
    <row r="462" spans="1:15" x14ac:dyDescent="0.25">
      <c r="A462">
        <v>-13</v>
      </c>
      <c r="B462" t="s">
        <v>19</v>
      </c>
      <c r="C462" s="6">
        <v>0.234043</v>
      </c>
      <c r="D462" s="6">
        <v>0.16923099999999999</v>
      </c>
      <c r="E462" s="6">
        <v>0.37930999999999998</v>
      </c>
      <c r="F462" s="6">
        <v>0.55656899999999998</v>
      </c>
      <c r="G462" s="6">
        <v>0.15241099999999999</v>
      </c>
      <c r="J462" t="s">
        <v>4</v>
      </c>
      <c r="K462" s="6">
        <f>AVERAGE(C561:C570)</f>
        <v>5.5073200000000003E-2</v>
      </c>
      <c r="L462" s="6">
        <f t="shared" ref="L462" si="70">AVERAGE(D561:D570)</f>
        <v>2.8703399999999997E-2</v>
      </c>
      <c r="M462" s="6">
        <f t="shared" ref="M462" si="71">AVERAGE(E561:E570)</f>
        <v>0.85295100000000001</v>
      </c>
      <c r="N462" s="6">
        <f t="shared" ref="N462" si="72">AVERAGE(F561:F570)</f>
        <v>0.82062969999999991</v>
      </c>
      <c r="O462" s="6">
        <f t="shared" ref="O462" si="73">AVERAGE(G561:G570)</f>
        <v>4.5410800000000001E-2</v>
      </c>
    </row>
    <row r="463" spans="1:15" x14ac:dyDescent="0.25">
      <c r="A463">
        <v>-14</v>
      </c>
      <c r="B463" t="s">
        <v>19</v>
      </c>
      <c r="C463" s="6">
        <v>0.22254099999999999</v>
      </c>
      <c r="D463" s="6">
        <v>0.170517</v>
      </c>
      <c r="E463" s="6">
        <v>0.32024799999999998</v>
      </c>
      <c r="F463" s="6">
        <v>0.53277799999999997</v>
      </c>
      <c r="G463" s="6">
        <v>0.128051</v>
      </c>
      <c r="J463" t="s">
        <v>1</v>
      </c>
      <c r="K463" s="6">
        <f>AVERAGE(C571:C580)</f>
        <v>0.31631949999999998</v>
      </c>
      <c r="L463" s="6">
        <f t="shared" ref="L463" si="74">AVERAGE(D571:D580)</f>
        <v>0.28347060000000007</v>
      </c>
      <c r="M463" s="6">
        <f t="shared" ref="M463" si="75">AVERAGE(E571:E580)</f>
        <v>0.3822026</v>
      </c>
      <c r="N463" s="6">
        <f t="shared" ref="N463" si="76">AVERAGE(F571:F580)</f>
        <v>0.59244089999999994</v>
      </c>
      <c r="O463" s="6">
        <f t="shared" ref="O463" si="77">AVERAGE(G571:G580)</f>
        <v>0.21601699999999999</v>
      </c>
    </row>
    <row r="464" spans="1:15" x14ac:dyDescent="0.25">
      <c r="A464">
        <v>-15</v>
      </c>
      <c r="B464" t="s">
        <v>19</v>
      </c>
      <c r="C464" s="6">
        <v>0.24477099999999999</v>
      </c>
      <c r="D464" s="6">
        <v>0.173817</v>
      </c>
      <c r="E464" s="6">
        <v>0.41361300000000001</v>
      </c>
      <c r="F464" s="6">
        <v>0.58296899999999996</v>
      </c>
      <c r="G464" s="6">
        <v>0.167988</v>
      </c>
      <c r="J464" s="6"/>
      <c r="K464" s="6"/>
      <c r="L464" s="6"/>
      <c r="M464" s="6"/>
      <c r="N464" s="6"/>
    </row>
    <row r="465" spans="1:14" x14ac:dyDescent="0.25">
      <c r="A465">
        <v>-16</v>
      </c>
      <c r="B465" t="s">
        <v>19</v>
      </c>
      <c r="C465" s="6">
        <v>0.28670800000000002</v>
      </c>
      <c r="D465" s="6">
        <v>0.22662299999999999</v>
      </c>
      <c r="E465" s="6">
        <v>0.390152</v>
      </c>
      <c r="F465" s="6">
        <v>0.64454699999999998</v>
      </c>
      <c r="G465" s="6">
        <v>0.194387</v>
      </c>
      <c r="J465" s="6"/>
      <c r="K465" s="6"/>
      <c r="L465" s="6"/>
      <c r="M465" s="6"/>
      <c r="N465" s="6"/>
    </row>
    <row r="466" spans="1:14" x14ac:dyDescent="0.25">
      <c r="A466">
        <v>-17</v>
      </c>
      <c r="B466" t="s">
        <v>19</v>
      </c>
      <c r="C466" s="6">
        <v>0.32647500000000002</v>
      </c>
      <c r="D466" s="6">
        <v>0.261826</v>
      </c>
      <c r="E466" s="6">
        <v>0.43351499999999998</v>
      </c>
      <c r="F466" s="6">
        <v>0.59097</v>
      </c>
      <c r="G466" s="6">
        <v>0.23685100000000001</v>
      </c>
    </row>
    <row r="467" spans="1:14" x14ac:dyDescent="0.25">
      <c r="A467">
        <v>-18</v>
      </c>
      <c r="B467" t="s">
        <v>19</v>
      </c>
      <c r="C467" s="6">
        <v>0.367589</v>
      </c>
      <c r="D467" s="6">
        <v>0.306593</v>
      </c>
      <c r="E467" s="6">
        <v>0.45888200000000001</v>
      </c>
      <c r="F467" s="6">
        <v>0.64221600000000001</v>
      </c>
      <c r="G467" s="6">
        <v>0.27719700000000003</v>
      </c>
    </row>
    <row r="468" spans="1:14" x14ac:dyDescent="0.25">
      <c r="A468">
        <v>-19</v>
      </c>
      <c r="B468" t="s">
        <v>19</v>
      </c>
      <c r="C468" s="6">
        <v>0.335447</v>
      </c>
      <c r="D468" s="6">
        <v>0.32013200000000003</v>
      </c>
      <c r="E468" s="6">
        <v>0.3523</v>
      </c>
      <c r="F468" s="6">
        <v>0.60279099999999997</v>
      </c>
      <c r="G468" s="6">
        <v>0.21956400000000001</v>
      </c>
    </row>
    <row r="469" spans="1:14" x14ac:dyDescent="0.25">
      <c r="A469">
        <v>-20</v>
      </c>
      <c r="B469" t="s">
        <v>19</v>
      </c>
      <c r="C469" s="6">
        <v>0.36247099999999999</v>
      </c>
      <c r="D469" s="6">
        <v>0.34213399999999999</v>
      </c>
      <c r="E469" s="6">
        <v>0.385378</v>
      </c>
      <c r="F469" s="6">
        <v>0.613124</v>
      </c>
      <c r="G469" s="6">
        <v>0.252888</v>
      </c>
    </row>
    <row r="470" spans="1:14" x14ac:dyDescent="0.25">
      <c r="A470">
        <v>-21</v>
      </c>
      <c r="B470" t="s">
        <v>19</v>
      </c>
      <c r="C470" s="6">
        <v>0.35726400000000003</v>
      </c>
      <c r="D470" s="6">
        <v>0.34725299999999998</v>
      </c>
      <c r="E470" s="6">
        <v>0.36786999999999997</v>
      </c>
      <c r="F470" s="6">
        <v>0.70164199999999999</v>
      </c>
      <c r="G470" s="6">
        <v>0.242424</v>
      </c>
    </row>
    <row r="471" spans="1:14" x14ac:dyDescent="0.25">
      <c r="A471">
        <v>-22</v>
      </c>
      <c r="B471" t="s">
        <v>20</v>
      </c>
      <c r="C471" s="6">
        <v>0.31176900000000002</v>
      </c>
      <c r="D471" s="6">
        <v>0.220022</v>
      </c>
      <c r="E471" s="6">
        <v>0.53475899999999998</v>
      </c>
      <c r="F471" s="6">
        <v>0.80962500000000004</v>
      </c>
      <c r="G471" s="6">
        <v>0.24293999999999999</v>
      </c>
    </row>
    <row r="472" spans="1:14" x14ac:dyDescent="0.25">
      <c r="A472">
        <v>-23</v>
      </c>
      <c r="B472" t="s">
        <v>20</v>
      </c>
      <c r="C472" s="6">
        <v>0.323438</v>
      </c>
      <c r="D472" s="6">
        <v>0.22772300000000001</v>
      </c>
      <c r="E472" s="6">
        <v>0.55795099999999997</v>
      </c>
      <c r="F472" s="6">
        <v>0.74165899999999996</v>
      </c>
      <c r="G472" s="6">
        <v>0.25619900000000001</v>
      </c>
    </row>
    <row r="473" spans="1:14" x14ac:dyDescent="0.25">
      <c r="A473">
        <v>-24</v>
      </c>
      <c r="B473" t="s">
        <v>20</v>
      </c>
      <c r="C473" s="6">
        <v>0.339339</v>
      </c>
      <c r="D473" s="6">
        <v>0.24835199999999999</v>
      </c>
      <c r="E473" s="6">
        <v>0.53554500000000005</v>
      </c>
      <c r="F473" s="6">
        <v>0.819693</v>
      </c>
      <c r="G473" s="6">
        <v>0.26681199999999999</v>
      </c>
    </row>
    <row r="474" spans="1:14" x14ac:dyDescent="0.25">
      <c r="A474">
        <v>-25</v>
      </c>
      <c r="B474" t="s">
        <v>20</v>
      </c>
      <c r="C474" s="6">
        <v>0.35166500000000001</v>
      </c>
      <c r="D474" s="6">
        <v>0.249725</v>
      </c>
      <c r="E474" s="6">
        <v>0.59424100000000002</v>
      </c>
      <c r="F474" s="6">
        <v>0.85021199999999997</v>
      </c>
      <c r="G474" s="6">
        <v>0.28575</v>
      </c>
      <c r="I474" s="6"/>
    </row>
    <row r="475" spans="1:14" x14ac:dyDescent="0.25">
      <c r="A475">
        <v>-26</v>
      </c>
      <c r="B475" t="s">
        <v>20</v>
      </c>
      <c r="C475" s="6">
        <v>0.36052800000000002</v>
      </c>
      <c r="D475" s="6">
        <v>0.25522600000000001</v>
      </c>
      <c r="E475" s="6">
        <v>0.613757</v>
      </c>
      <c r="F475" s="6">
        <v>0.76402499999999995</v>
      </c>
      <c r="G475" s="6">
        <v>0.296043</v>
      </c>
    </row>
    <row r="476" spans="1:14" x14ac:dyDescent="0.25">
      <c r="A476">
        <v>-27</v>
      </c>
      <c r="B476" t="s">
        <v>20</v>
      </c>
      <c r="C476" s="6">
        <v>0.35942000000000002</v>
      </c>
      <c r="D476" s="6">
        <v>0.27252700000000002</v>
      </c>
      <c r="E476" s="6">
        <v>0.52766000000000002</v>
      </c>
      <c r="F476" s="6">
        <v>0.79394900000000002</v>
      </c>
      <c r="G476" s="6">
        <v>0.28321000000000002</v>
      </c>
    </row>
    <row r="477" spans="1:14" x14ac:dyDescent="0.25">
      <c r="A477">
        <v>-28</v>
      </c>
      <c r="B477" t="s">
        <v>20</v>
      </c>
      <c r="C477" s="6">
        <v>0.38269799999999998</v>
      </c>
      <c r="D477" s="6">
        <v>0.28681299999999998</v>
      </c>
      <c r="E477" s="6">
        <v>0.57489000000000001</v>
      </c>
      <c r="F477" s="6">
        <v>0.78921300000000005</v>
      </c>
      <c r="G477" s="6">
        <v>0.31111800000000001</v>
      </c>
    </row>
    <row r="478" spans="1:14" x14ac:dyDescent="0.25">
      <c r="A478">
        <v>-29</v>
      </c>
      <c r="B478" t="s">
        <v>20</v>
      </c>
      <c r="C478" s="6">
        <v>0.43408600000000003</v>
      </c>
      <c r="D478" s="6">
        <v>0.32747300000000001</v>
      </c>
      <c r="E478" s="6">
        <v>0.64362900000000001</v>
      </c>
      <c r="F478" s="6">
        <v>0.86959799999999998</v>
      </c>
      <c r="G478" s="6">
        <v>0.36748900000000001</v>
      </c>
    </row>
    <row r="479" spans="1:14" x14ac:dyDescent="0.25">
      <c r="A479">
        <v>-30</v>
      </c>
      <c r="B479" t="s">
        <v>20</v>
      </c>
      <c r="C479" s="6">
        <v>0.41499000000000003</v>
      </c>
      <c r="D479" s="6">
        <v>0.32893299999999998</v>
      </c>
      <c r="E479" s="6">
        <v>0.56203000000000003</v>
      </c>
      <c r="F479" s="6">
        <v>0.84710399999999997</v>
      </c>
      <c r="G479" s="6">
        <v>0.338862</v>
      </c>
    </row>
    <row r="480" spans="1:14" x14ac:dyDescent="0.25">
      <c r="A480">
        <v>-31</v>
      </c>
      <c r="B480" t="s">
        <v>20</v>
      </c>
      <c r="C480" s="6">
        <v>0.43770199999999998</v>
      </c>
      <c r="D480" s="6">
        <v>0.37293700000000002</v>
      </c>
      <c r="E480" s="6">
        <v>0.52968800000000005</v>
      </c>
      <c r="F480" s="6">
        <v>0.83778399999999997</v>
      </c>
      <c r="G480" s="6">
        <v>0.35452400000000001</v>
      </c>
    </row>
    <row r="481" spans="1:9" x14ac:dyDescent="0.25">
      <c r="A481">
        <v>-32</v>
      </c>
      <c r="B481" t="s">
        <v>58</v>
      </c>
      <c r="C481" s="6">
        <v>1.9501999999999999E-2</v>
      </c>
      <c r="D481" s="6">
        <v>9.9010000000000001E-3</v>
      </c>
      <c r="E481" s="6">
        <v>0.64285700000000001</v>
      </c>
      <c r="F481" s="6">
        <v>0.52962399999999998</v>
      </c>
      <c r="G481" s="6">
        <v>1.4841E-2</v>
      </c>
    </row>
    <row r="482" spans="1:9" x14ac:dyDescent="0.25">
      <c r="A482">
        <v>-33</v>
      </c>
      <c r="B482" t="s">
        <v>58</v>
      </c>
      <c r="C482" s="6">
        <v>3.8338999999999998E-2</v>
      </c>
      <c r="D482" s="6">
        <v>1.9779999999999999E-2</v>
      </c>
      <c r="E482" s="6">
        <v>0.62068999999999996</v>
      </c>
      <c r="F482" s="6">
        <v>0.59281399999999995</v>
      </c>
      <c r="G482" s="6">
        <v>2.8976999999999999E-2</v>
      </c>
    </row>
    <row r="483" spans="1:9" x14ac:dyDescent="0.25">
      <c r="A483">
        <v>-34</v>
      </c>
      <c r="B483" t="s">
        <v>58</v>
      </c>
      <c r="C483" s="6">
        <v>4.3749999999999997E-2</v>
      </c>
      <c r="D483" s="6">
        <v>2.3077E-2</v>
      </c>
      <c r="E483" s="6">
        <v>0.42</v>
      </c>
      <c r="F483" s="6">
        <v>0.63390199999999997</v>
      </c>
      <c r="G483" s="6">
        <v>2.7942000000000002E-2</v>
      </c>
    </row>
    <row r="484" spans="1:9" x14ac:dyDescent="0.25">
      <c r="A484">
        <v>-35</v>
      </c>
      <c r="B484" t="s">
        <v>58</v>
      </c>
      <c r="C484" s="6">
        <v>6.4990000000000006E-2</v>
      </c>
      <c r="D484" s="6">
        <v>3.4065999999999999E-2</v>
      </c>
      <c r="E484" s="6">
        <v>0.70454499999999998</v>
      </c>
      <c r="F484" s="6">
        <v>0.66209700000000005</v>
      </c>
      <c r="G484" s="6">
        <v>5.1327999999999999E-2</v>
      </c>
      <c r="I484" s="6"/>
    </row>
    <row r="485" spans="1:9" x14ac:dyDescent="0.25">
      <c r="A485">
        <v>-36</v>
      </c>
      <c r="B485" t="s">
        <v>58</v>
      </c>
      <c r="C485" s="6">
        <v>7.1869000000000002E-2</v>
      </c>
      <c r="D485" s="6">
        <v>3.8503999999999997E-2</v>
      </c>
      <c r="E485" s="6">
        <v>0.538462</v>
      </c>
      <c r="F485" s="6">
        <v>0.62365700000000002</v>
      </c>
      <c r="G485" s="6">
        <v>5.2139999999999999E-2</v>
      </c>
    </row>
    <row r="486" spans="1:9" x14ac:dyDescent="0.25">
      <c r="A486">
        <v>-37</v>
      </c>
      <c r="B486" t="s">
        <v>58</v>
      </c>
      <c r="C486" s="6">
        <v>0.08</v>
      </c>
      <c r="D486" s="6">
        <v>4.2903999999999998E-2</v>
      </c>
      <c r="E486" s="6">
        <v>0.59090900000000002</v>
      </c>
      <c r="F486" s="6">
        <v>0.65344100000000005</v>
      </c>
      <c r="G486" s="6">
        <v>6.0158000000000003E-2</v>
      </c>
    </row>
    <row r="487" spans="1:9" x14ac:dyDescent="0.25">
      <c r="A487">
        <v>-38</v>
      </c>
      <c r="B487" t="s">
        <v>58</v>
      </c>
      <c r="C487" s="6">
        <v>8.8386000000000006E-2</v>
      </c>
      <c r="D487" s="6">
        <v>4.7305E-2</v>
      </c>
      <c r="E487" s="6">
        <v>0.671875</v>
      </c>
      <c r="F487" s="6">
        <v>0.60648000000000002</v>
      </c>
      <c r="G487" s="6">
        <v>6.9292999999999993E-2</v>
      </c>
    </row>
    <row r="488" spans="1:9" x14ac:dyDescent="0.25">
      <c r="A488">
        <v>-39</v>
      </c>
      <c r="B488" t="s">
        <v>58</v>
      </c>
      <c r="C488" s="6">
        <v>0.101031</v>
      </c>
      <c r="D488" s="6">
        <v>5.3905000000000002E-2</v>
      </c>
      <c r="E488" s="6">
        <v>0.80327899999999997</v>
      </c>
      <c r="F488" s="6">
        <v>0.65503599999999995</v>
      </c>
      <c r="G488" s="6">
        <v>8.3045999999999995E-2</v>
      </c>
    </row>
    <row r="489" spans="1:9" x14ac:dyDescent="0.25">
      <c r="A489">
        <v>-40</v>
      </c>
      <c r="B489" t="s">
        <v>58</v>
      </c>
      <c r="C489" s="6">
        <v>0.105906</v>
      </c>
      <c r="D489" s="6">
        <v>5.7142999999999999E-2</v>
      </c>
      <c r="E489" s="6">
        <v>0.72222200000000003</v>
      </c>
      <c r="F489" s="6">
        <v>0.59644699999999995</v>
      </c>
      <c r="G489" s="6">
        <v>8.4961999999999996E-2</v>
      </c>
    </row>
    <row r="490" spans="1:9" x14ac:dyDescent="0.25">
      <c r="A490">
        <v>-41</v>
      </c>
      <c r="B490" t="s">
        <v>58</v>
      </c>
      <c r="C490" s="6">
        <v>0.15429100000000001</v>
      </c>
      <c r="D490" s="6">
        <v>8.8009000000000004E-2</v>
      </c>
      <c r="E490" s="6">
        <v>0.625</v>
      </c>
      <c r="F490" s="6">
        <v>0.64878999999999998</v>
      </c>
      <c r="G490" s="6">
        <v>0.12043</v>
      </c>
    </row>
    <row r="491" spans="1:9" x14ac:dyDescent="0.25">
      <c r="A491">
        <v>-42</v>
      </c>
      <c r="B491" t="s">
        <v>59</v>
      </c>
      <c r="C491" s="6">
        <v>0.18080099999999999</v>
      </c>
      <c r="D491" s="6">
        <v>0.106711</v>
      </c>
      <c r="E491" s="6">
        <v>0.59146299999999996</v>
      </c>
      <c r="F491" s="6">
        <v>0.54654599999999998</v>
      </c>
      <c r="G491" s="6">
        <v>0.139796</v>
      </c>
    </row>
    <row r="492" spans="1:9" x14ac:dyDescent="0.25">
      <c r="A492">
        <v>-43</v>
      </c>
      <c r="B492" t="s">
        <v>59</v>
      </c>
      <c r="C492" s="6">
        <v>0.189862</v>
      </c>
      <c r="D492" s="6">
        <v>0.113187</v>
      </c>
      <c r="E492" s="6">
        <v>0.58857099999999996</v>
      </c>
      <c r="F492" s="6">
        <v>0.54927499999999996</v>
      </c>
      <c r="G492" s="6">
        <v>0.1469</v>
      </c>
    </row>
    <row r="493" spans="1:9" x14ac:dyDescent="0.25">
      <c r="A493">
        <v>-44</v>
      </c>
      <c r="B493" t="s">
        <v>59</v>
      </c>
      <c r="C493" s="6">
        <v>0.22284599999999999</v>
      </c>
      <c r="D493" s="6">
        <v>0.130769</v>
      </c>
      <c r="E493" s="6">
        <v>0.75316499999999997</v>
      </c>
      <c r="F493" s="6">
        <v>0.56142000000000003</v>
      </c>
      <c r="G493" s="6">
        <v>0.18521000000000001</v>
      </c>
    </row>
    <row r="494" spans="1:9" x14ac:dyDescent="0.25">
      <c r="A494">
        <v>-45</v>
      </c>
      <c r="B494" t="s">
        <v>59</v>
      </c>
      <c r="C494" s="6">
        <v>0.22723299999999999</v>
      </c>
      <c r="D494" s="6">
        <v>0.14411399999999999</v>
      </c>
      <c r="E494" s="6">
        <v>0.53688499999999995</v>
      </c>
      <c r="F494" s="6">
        <v>0.56057299999999999</v>
      </c>
      <c r="G494" s="6">
        <v>0.172624</v>
      </c>
    </row>
    <row r="495" spans="1:9" x14ac:dyDescent="0.25">
      <c r="A495">
        <v>-46</v>
      </c>
      <c r="B495" t="s">
        <v>59</v>
      </c>
      <c r="C495" s="6">
        <v>0.24210499999999999</v>
      </c>
      <c r="D495" s="6">
        <v>0.15164800000000001</v>
      </c>
      <c r="E495" s="6">
        <v>0.6</v>
      </c>
      <c r="F495" s="6">
        <v>0.56647499999999995</v>
      </c>
      <c r="G495" s="6">
        <v>0.191162</v>
      </c>
    </row>
    <row r="496" spans="1:9" x14ac:dyDescent="0.25">
      <c r="A496">
        <v>-47</v>
      </c>
      <c r="B496" t="s">
        <v>59</v>
      </c>
      <c r="C496" s="6">
        <v>0.248447</v>
      </c>
      <c r="D496" s="6">
        <v>0.15401500000000001</v>
      </c>
      <c r="E496" s="6">
        <v>0.64220200000000005</v>
      </c>
      <c r="F496" s="6">
        <v>0.56908099999999995</v>
      </c>
      <c r="G496" s="6">
        <v>0.20019500000000001</v>
      </c>
    </row>
    <row r="497" spans="1:7" x14ac:dyDescent="0.25">
      <c r="A497">
        <v>-48</v>
      </c>
      <c r="B497" t="s">
        <v>59</v>
      </c>
      <c r="C497" s="6">
        <v>0.252189</v>
      </c>
      <c r="D497" s="6">
        <v>0.158416</v>
      </c>
      <c r="E497" s="6">
        <v>0.61802599999999996</v>
      </c>
      <c r="F497" s="6">
        <v>0.57016299999999998</v>
      </c>
      <c r="G497" s="6">
        <v>0.20136899999999999</v>
      </c>
    </row>
    <row r="498" spans="1:7" x14ac:dyDescent="0.25">
      <c r="A498">
        <v>-49</v>
      </c>
      <c r="B498" t="s">
        <v>59</v>
      </c>
      <c r="C498" s="6">
        <v>0.26008999999999999</v>
      </c>
      <c r="D498" s="6">
        <v>0.15934100000000001</v>
      </c>
      <c r="E498" s="6">
        <v>0.70731699999999997</v>
      </c>
      <c r="F498" s="6">
        <v>0.573573</v>
      </c>
      <c r="G498" s="6">
        <v>0.215036</v>
      </c>
    </row>
    <row r="499" spans="1:7" x14ac:dyDescent="0.25">
      <c r="A499">
        <v>-50</v>
      </c>
      <c r="B499" t="s">
        <v>59</v>
      </c>
      <c r="C499" s="6">
        <v>0.254577</v>
      </c>
      <c r="D499" s="6">
        <v>0.16061600000000001</v>
      </c>
      <c r="E499" s="6">
        <v>0.61344500000000002</v>
      </c>
      <c r="F499" s="6">
        <v>0.57095799999999997</v>
      </c>
      <c r="G499" s="6">
        <v>0.20299800000000001</v>
      </c>
    </row>
    <row r="500" spans="1:7" x14ac:dyDescent="0.25">
      <c r="A500">
        <v>-51</v>
      </c>
      <c r="B500" t="s">
        <v>59</v>
      </c>
      <c r="C500" s="6">
        <v>0.27663199999999999</v>
      </c>
      <c r="D500" s="6">
        <v>0.177118</v>
      </c>
      <c r="E500" s="6">
        <v>0.63137299999999996</v>
      </c>
      <c r="F500" s="6">
        <v>0.57900600000000002</v>
      </c>
      <c r="G500" s="6">
        <v>0.223583</v>
      </c>
    </row>
    <row r="501" spans="1:7" x14ac:dyDescent="0.25">
      <c r="A501">
        <v>-52</v>
      </c>
      <c r="B501" t="s">
        <v>18</v>
      </c>
      <c r="C501" s="6">
        <v>0.23374300000000001</v>
      </c>
      <c r="D501" s="6">
        <v>0.146315</v>
      </c>
      <c r="E501" s="6">
        <v>0.58078600000000002</v>
      </c>
      <c r="F501" s="6">
        <v>0.56340100000000004</v>
      </c>
      <c r="G501" s="6">
        <v>0.18243200000000001</v>
      </c>
    </row>
    <row r="502" spans="1:7" x14ac:dyDescent="0.25">
      <c r="A502">
        <v>-53</v>
      </c>
      <c r="B502" t="s">
        <v>18</v>
      </c>
      <c r="C502" s="6">
        <v>0.24496899999999999</v>
      </c>
      <c r="D502" s="6">
        <v>0.15384600000000001</v>
      </c>
      <c r="E502" s="6">
        <v>0.600858</v>
      </c>
      <c r="F502" s="6">
        <v>0.56747000000000003</v>
      </c>
      <c r="G502" s="6">
        <v>0.19364600000000001</v>
      </c>
    </row>
    <row r="503" spans="1:7" x14ac:dyDescent="0.25">
      <c r="A503">
        <v>-54</v>
      </c>
      <c r="B503" t="s">
        <v>18</v>
      </c>
      <c r="C503" s="6">
        <v>0.25553700000000001</v>
      </c>
      <c r="D503" s="6">
        <v>0.165017</v>
      </c>
      <c r="E503" s="6">
        <v>0.56603800000000004</v>
      </c>
      <c r="F503" s="6">
        <v>0.57082100000000002</v>
      </c>
      <c r="G503" s="6">
        <v>0.199157</v>
      </c>
    </row>
    <row r="504" spans="1:7" x14ac:dyDescent="0.25">
      <c r="A504">
        <v>-55</v>
      </c>
      <c r="B504" t="s">
        <v>18</v>
      </c>
      <c r="C504" s="6">
        <v>0.278333</v>
      </c>
      <c r="D504" s="6">
        <v>0.18351600000000001</v>
      </c>
      <c r="E504" s="6">
        <v>0.57586199999999999</v>
      </c>
      <c r="F504" s="6">
        <v>0.57925800000000005</v>
      </c>
      <c r="G504" s="6">
        <v>0.219446</v>
      </c>
    </row>
    <row r="505" spans="1:7" x14ac:dyDescent="0.25">
      <c r="A505">
        <v>-56</v>
      </c>
      <c r="B505" t="s">
        <v>18</v>
      </c>
      <c r="C505" s="6">
        <v>0.29858200000000001</v>
      </c>
      <c r="D505" s="6">
        <v>0.19692000000000001</v>
      </c>
      <c r="E505" s="6">
        <v>0.61724100000000004</v>
      </c>
      <c r="F505" s="6">
        <v>0.58717900000000001</v>
      </c>
      <c r="G505" s="6">
        <v>0.24135300000000001</v>
      </c>
    </row>
    <row r="506" spans="1:7" x14ac:dyDescent="0.25">
      <c r="A506">
        <v>-57</v>
      </c>
      <c r="B506" t="s">
        <v>18</v>
      </c>
      <c r="C506" s="6">
        <v>0.31255300000000003</v>
      </c>
      <c r="D506" s="6">
        <v>0.201099</v>
      </c>
      <c r="E506" s="6">
        <v>0.70114900000000002</v>
      </c>
      <c r="F506" s="6">
        <v>0.59262300000000001</v>
      </c>
      <c r="G506" s="6">
        <v>0.26114300000000001</v>
      </c>
    </row>
    <row r="507" spans="1:7" x14ac:dyDescent="0.25">
      <c r="A507">
        <v>-58</v>
      </c>
      <c r="B507" t="s">
        <v>18</v>
      </c>
      <c r="C507" s="6">
        <v>0.30706699999999998</v>
      </c>
      <c r="D507" s="6">
        <v>0.20792099999999999</v>
      </c>
      <c r="E507" s="6">
        <v>0.58695699999999995</v>
      </c>
      <c r="F507" s="6">
        <v>0.59044399999999997</v>
      </c>
      <c r="G507" s="6">
        <v>0.24551500000000001</v>
      </c>
    </row>
    <row r="508" spans="1:7" x14ac:dyDescent="0.25">
      <c r="A508">
        <v>-59</v>
      </c>
      <c r="B508" t="s">
        <v>18</v>
      </c>
      <c r="C508" s="6">
        <v>0.33159699999999998</v>
      </c>
      <c r="D508" s="6">
        <v>0.20988999999999999</v>
      </c>
      <c r="E508" s="6">
        <v>0.78925599999999996</v>
      </c>
      <c r="F508" s="6">
        <v>0.59976099999999999</v>
      </c>
      <c r="G508" s="6">
        <v>0.28467900000000002</v>
      </c>
    </row>
    <row r="509" spans="1:7" x14ac:dyDescent="0.25">
      <c r="A509">
        <v>-60</v>
      </c>
      <c r="B509" t="s">
        <v>18</v>
      </c>
      <c r="C509" s="6">
        <v>0.31453500000000001</v>
      </c>
      <c r="D509" s="6">
        <v>0.21782199999999999</v>
      </c>
      <c r="E509" s="6">
        <v>0.56571400000000005</v>
      </c>
      <c r="F509" s="6">
        <v>0.59346399999999999</v>
      </c>
      <c r="G509" s="6">
        <v>0.24945999999999999</v>
      </c>
    </row>
    <row r="510" spans="1:7" x14ac:dyDescent="0.25">
      <c r="A510">
        <v>-61</v>
      </c>
      <c r="B510" t="s">
        <v>18</v>
      </c>
      <c r="C510" s="6">
        <v>0.32603399999999999</v>
      </c>
      <c r="D510" s="6">
        <v>0.22112200000000001</v>
      </c>
      <c r="E510" s="6">
        <v>0.62036999999999998</v>
      </c>
      <c r="F510" s="6">
        <v>0.59806099999999995</v>
      </c>
      <c r="G510" s="6">
        <v>0.26586700000000002</v>
      </c>
    </row>
    <row r="511" spans="1:7" x14ac:dyDescent="0.25">
      <c r="A511">
        <v>-62</v>
      </c>
      <c r="B511" t="s">
        <v>60</v>
      </c>
      <c r="C511" s="6">
        <v>4.3860000000000001E-3</v>
      </c>
      <c r="D511" s="6">
        <v>2.1979999999999999E-3</v>
      </c>
      <c r="E511" s="6">
        <v>1</v>
      </c>
      <c r="F511" s="6">
        <v>0.73821899999999996</v>
      </c>
      <c r="G511" s="6">
        <v>3.7039999999999998E-3</v>
      </c>
    </row>
    <row r="512" spans="1:7" x14ac:dyDescent="0.25">
      <c r="A512">
        <v>-63</v>
      </c>
      <c r="B512" t="s">
        <v>60</v>
      </c>
      <c r="C512" s="6">
        <v>6.5719999999999997E-3</v>
      </c>
      <c r="D512" s="6">
        <v>3.3E-3</v>
      </c>
      <c r="E512" s="6">
        <v>0.75</v>
      </c>
      <c r="F512" s="6">
        <v>0.63283</v>
      </c>
      <c r="G512" s="6">
        <v>5.2119999999999996E-3</v>
      </c>
    </row>
    <row r="513" spans="1:7" x14ac:dyDescent="0.25">
      <c r="A513">
        <v>-64</v>
      </c>
      <c r="B513" t="s">
        <v>60</v>
      </c>
      <c r="C513" s="6">
        <v>8.7430000000000008E-3</v>
      </c>
      <c r="D513" s="6">
        <v>4.3959999999999997E-3</v>
      </c>
      <c r="E513" s="6">
        <v>0.8</v>
      </c>
      <c r="F513" s="6">
        <v>0.67455500000000002</v>
      </c>
      <c r="G513" s="6">
        <v>7.0489999999999997E-3</v>
      </c>
    </row>
    <row r="514" spans="1:7" x14ac:dyDescent="0.25">
      <c r="A514">
        <v>-65</v>
      </c>
      <c r="B514" t="s">
        <v>60</v>
      </c>
      <c r="C514" s="6">
        <v>1.3115E-2</v>
      </c>
      <c r="D514" s="6">
        <v>6.6010000000000001E-3</v>
      </c>
      <c r="E514" s="6">
        <v>1</v>
      </c>
      <c r="F514" s="6">
        <v>0.70166600000000001</v>
      </c>
      <c r="G514" s="6">
        <v>1.1091999999999999E-2</v>
      </c>
    </row>
    <row r="515" spans="1:7" x14ac:dyDescent="0.25">
      <c r="A515">
        <v>-66</v>
      </c>
      <c r="B515" t="s">
        <v>60</v>
      </c>
      <c r="C515" s="6">
        <v>1.9543999999999999E-2</v>
      </c>
      <c r="D515" s="6">
        <v>9.9010000000000001E-3</v>
      </c>
      <c r="E515" s="6">
        <v>0.75</v>
      </c>
      <c r="F515" s="6">
        <v>0.79006399999999999</v>
      </c>
      <c r="G515" s="6">
        <v>1.5543E-2</v>
      </c>
    </row>
    <row r="516" spans="1:7" x14ac:dyDescent="0.25">
      <c r="A516">
        <v>-67</v>
      </c>
      <c r="B516" t="s">
        <v>60</v>
      </c>
      <c r="C516" s="6">
        <v>7.9084000000000002E-2</v>
      </c>
      <c r="D516" s="6">
        <v>4.1758000000000003E-2</v>
      </c>
      <c r="E516" s="6">
        <v>0.74509800000000004</v>
      </c>
      <c r="F516" s="6">
        <v>0.78399300000000005</v>
      </c>
      <c r="G516" s="6">
        <v>6.3568E-2</v>
      </c>
    </row>
    <row r="517" spans="1:7" x14ac:dyDescent="0.25">
      <c r="A517">
        <v>-68</v>
      </c>
      <c r="B517" t="s">
        <v>60</v>
      </c>
      <c r="C517" s="6">
        <v>7.9167000000000001E-2</v>
      </c>
      <c r="D517" s="6">
        <v>4.1758000000000003E-2</v>
      </c>
      <c r="E517" s="6">
        <v>0.76</v>
      </c>
      <c r="F517" s="6">
        <v>0.71119200000000005</v>
      </c>
      <c r="G517" s="6">
        <v>6.3947000000000004E-2</v>
      </c>
    </row>
    <row r="518" spans="1:7" x14ac:dyDescent="0.25">
      <c r="A518">
        <v>-69</v>
      </c>
      <c r="B518" t="s">
        <v>60</v>
      </c>
      <c r="C518" s="6">
        <v>9.1185000000000002E-2</v>
      </c>
      <c r="D518" s="6">
        <v>4.9505E-2</v>
      </c>
      <c r="E518" s="6">
        <v>0.57692299999999996</v>
      </c>
      <c r="F518" s="6">
        <v>0.76139400000000002</v>
      </c>
      <c r="G518" s="6">
        <v>6.8219000000000002E-2</v>
      </c>
    </row>
    <row r="519" spans="1:7" x14ac:dyDescent="0.25">
      <c r="A519">
        <v>-70</v>
      </c>
      <c r="B519" t="s">
        <v>60</v>
      </c>
      <c r="C519" s="6">
        <v>0.133599</v>
      </c>
      <c r="D519" s="6">
        <v>7.3706999999999995E-2</v>
      </c>
      <c r="E519" s="6">
        <v>0.71276600000000001</v>
      </c>
      <c r="F519" s="6">
        <v>0.743313</v>
      </c>
      <c r="G519" s="6">
        <v>0.107512</v>
      </c>
    </row>
    <row r="520" spans="1:7" x14ac:dyDescent="0.25">
      <c r="A520">
        <v>-71</v>
      </c>
      <c r="B520" t="s">
        <v>60</v>
      </c>
      <c r="C520" s="6">
        <v>0.16584399999999999</v>
      </c>
      <c r="D520" s="6">
        <v>9.2409000000000005E-2</v>
      </c>
      <c r="E520" s="6">
        <v>0.80769199999999997</v>
      </c>
      <c r="F520" s="6">
        <v>0.78783700000000001</v>
      </c>
      <c r="G520" s="6">
        <v>0.13825100000000001</v>
      </c>
    </row>
    <row r="521" spans="1:7" x14ac:dyDescent="0.25">
      <c r="A521">
        <v>-72</v>
      </c>
      <c r="B521" t="s">
        <v>23</v>
      </c>
      <c r="C521" s="6">
        <v>3.6325000000000003E-2</v>
      </c>
      <c r="D521" s="6">
        <v>1.8702E-2</v>
      </c>
      <c r="E521" s="6">
        <v>0.62963000000000002</v>
      </c>
      <c r="F521" s="6">
        <v>0.45279700000000001</v>
      </c>
      <c r="G521" s="6">
        <v>2.7576E-2</v>
      </c>
    </row>
    <row r="522" spans="1:7" x14ac:dyDescent="0.25">
      <c r="A522">
        <v>-73</v>
      </c>
      <c r="B522" t="s">
        <v>23</v>
      </c>
      <c r="C522" s="6">
        <v>6.5195000000000003E-2</v>
      </c>
      <c r="D522" s="6">
        <v>3.4065999999999999E-2</v>
      </c>
      <c r="E522" s="6">
        <v>0.75609800000000005</v>
      </c>
      <c r="F522" s="6">
        <v>0.42148799999999997</v>
      </c>
      <c r="G522" s="6">
        <v>5.2439E-2</v>
      </c>
    </row>
    <row r="523" spans="1:7" x14ac:dyDescent="0.25">
      <c r="A523">
        <v>-74</v>
      </c>
      <c r="B523" t="s">
        <v>23</v>
      </c>
      <c r="C523" s="6">
        <v>7.5975000000000001E-2</v>
      </c>
      <c r="D523" s="6">
        <v>4.0659000000000001E-2</v>
      </c>
      <c r="E523" s="6">
        <v>0.578125</v>
      </c>
      <c r="F523" s="6">
        <v>0.57362299999999999</v>
      </c>
      <c r="G523" s="6">
        <v>5.6624000000000001E-2</v>
      </c>
    </row>
    <row r="524" spans="1:7" x14ac:dyDescent="0.25">
      <c r="A524">
        <v>-75</v>
      </c>
      <c r="B524" t="s">
        <v>23</v>
      </c>
      <c r="C524" s="6">
        <v>9.0815000000000007E-2</v>
      </c>
      <c r="D524" s="6">
        <v>4.8351999999999999E-2</v>
      </c>
      <c r="E524" s="6">
        <v>0.74576299999999995</v>
      </c>
      <c r="F524" s="6">
        <v>0.61990599999999996</v>
      </c>
      <c r="G524" s="6">
        <v>7.3195999999999997E-2</v>
      </c>
    </row>
    <row r="525" spans="1:7" x14ac:dyDescent="0.25">
      <c r="A525">
        <v>-76</v>
      </c>
      <c r="B525" t="s">
        <v>23</v>
      </c>
      <c r="C525" s="6">
        <v>0.10204100000000001</v>
      </c>
      <c r="D525" s="6">
        <v>5.5005999999999999E-2</v>
      </c>
      <c r="E525" s="6">
        <v>0.70422499999999999</v>
      </c>
      <c r="F525" s="6">
        <v>0.54008400000000001</v>
      </c>
      <c r="G525" s="6">
        <v>8.1281000000000006E-2</v>
      </c>
    </row>
    <row r="526" spans="1:7" x14ac:dyDescent="0.25">
      <c r="A526">
        <v>-77</v>
      </c>
      <c r="B526" t="s">
        <v>23</v>
      </c>
      <c r="C526" s="6">
        <v>0.11236</v>
      </c>
      <c r="D526" s="6">
        <v>6.0440000000000001E-2</v>
      </c>
      <c r="E526" s="6">
        <v>0.79710099999999995</v>
      </c>
      <c r="F526" s="6">
        <v>0.48187799999999997</v>
      </c>
      <c r="G526" s="6">
        <v>9.239E-2</v>
      </c>
    </row>
    <row r="527" spans="1:7" x14ac:dyDescent="0.25">
      <c r="A527">
        <v>-78</v>
      </c>
      <c r="B527" t="s">
        <v>23</v>
      </c>
      <c r="C527" s="6">
        <v>0.121335</v>
      </c>
      <c r="D527" s="6">
        <v>6.6006999999999996E-2</v>
      </c>
      <c r="E527" s="6">
        <v>0.75</v>
      </c>
      <c r="F527" s="6">
        <v>0.52025299999999997</v>
      </c>
      <c r="G527" s="6">
        <v>9.8593E-2</v>
      </c>
    </row>
    <row r="528" spans="1:7" x14ac:dyDescent="0.25">
      <c r="A528">
        <v>-79</v>
      </c>
      <c r="B528" t="s">
        <v>23</v>
      </c>
      <c r="C528" s="6">
        <v>0.12987000000000001</v>
      </c>
      <c r="D528" s="6">
        <v>7.1507000000000001E-2</v>
      </c>
      <c r="E528" s="6">
        <v>0.70652199999999998</v>
      </c>
      <c r="F528" s="6">
        <v>0.59811199999999998</v>
      </c>
      <c r="G528" s="6">
        <v>0.10419200000000001</v>
      </c>
    </row>
    <row r="529" spans="1:7" x14ac:dyDescent="0.25">
      <c r="A529">
        <v>-80</v>
      </c>
      <c r="B529" t="s">
        <v>23</v>
      </c>
      <c r="C529" s="6">
        <v>0.14910499999999999</v>
      </c>
      <c r="D529" s="6">
        <v>8.2507999999999998E-2</v>
      </c>
      <c r="E529" s="6">
        <v>0.77319599999999999</v>
      </c>
      <c r="F529" s="6">
        <v>0.45595000000000002</v>
      </c>
      <c r="G529" s="6">
        <v>0.122723</v>
      </c>
    </row>
    <row r="530" spans="1:7" x14ac:dyDescent="0.25">
      <c r="A530">
        <v>-81</v>
      </c>
      <c r="B530" t="s">
        <v>23</v>
      </c>
      <c r="C530" s="6">
        <v>0.16370799999999999</v>
      </c>
      <c r="D530" s="6">
        <v>9.1309000000000001E-2</v>
      </c>
      <c r="E530" s="6">
        <v>0.79047599999999996</v>
      </c>
      <c r="F530" s="6">
        <v>0.61984899999999998</v>
      </c>
      <c r="G530" s="6">
        <v>0.135798</v>
      </c>
    </row>
    <row r="531" spans="1:7" x14ac:dyDescent="0.25">
      <c r="A531">
        <v>-82</v>
      </c>
      <c r="B531" t="s">
        <v>24</v>
      </c>
      <c r="C531" s="6">
        <v>0.37204700000000002</v>
      </c>
      <c r="D531" s="6">
        <v>0.415385</v>
      </c>
      <c r="E531" s="6">
        <v>0.33689799999999998</v>
      </c>
      <c r="F531" s="6">
        <v>0.65003999999999995</v>
      </c>
      <c r="G531" s="6">
        <v>0.241233</v>
      </c>
    </row>
    <row r="532" spans="1:7" x14ac:dyDescent="0.25">
      <c r="A532">
        <v>-83</v>
      </c>
      <c r="B532" t="s">
        <v>24</v>
      </c>
      <c r="C532" s="6">
        <v>0.46902700000000003</v>
      </c>
      <c r="D532" s="6">
        <v>0.466447</v>
      </c>
      <c r="E532" s="6">
        <v>0.47163500000000003</v>
      </c>
      <c r="F532" s="6">
        <v>0.76505800000000002</v>
      </c>
      <c r="G532" s="6">
        <v>0.37156800000000001</v>
      </c>
    </row>
    <row r="533" spans="1:7" x14ac:dyDescent="0.25">
      <c r="A533">
        <v>-84</v>
      </c>
      <c r="B533" t="s">
        <v>24</v>
      </c>
      <c r="C533" s="6">
        <v>0.43490099999999998</v>
      </c>
      <c r="D533" s="6">
        <v>0.52915299999999998</v>
      </c>
      <c r="E533" s="6">
        <v>0.36914799999999998</v>
      </c>
      <c r="F533" s="6">
        <v>0.79148300000000005</v>
      </c>
      <c r="G533" s="6">
        <v>0.30771300000000001</v>
      </c>
    </row>
    <row r="534" spans="1:7" x14ac:dyDescent="0.25">
      <c r="A534">
        <v>-85</v>
      </c>
      <c r="B534" t="s">
        <v>24</v>
      </c>
      <c r="C534" s="6">
        <v>0.456094</v>
      </c>
      <c r="D534" s="6">
        <v>0.57362599999999997</v>
      </c>
      <c r="E534" s="6">
        <v>0.37853500000000001</v>
      </c>
      <c r="F534" s="6">
        <v>0.77163800000000005</v>
      </c>
      <c r="G534" s="6">
        <v>0.33007999999999998</v>
      </c>
    </row>
    <row r="535" spans="1:7" x14ac:dyDescent="0.25">
      <c r="A535">
        <v>-86</v>
      </c>
      <c r="B535" t="s">
        <v>24</v>
      </c>
      <c r="C535" s="6">
        <v>0.47258499999999998</v>
      </c>
      <c r="D535" s="6">
        <v>0.59736</v>
      </c>
      <c r="E535" s="6">
        <v>0.39092900000000003</v>
      </c>
      <c r="F535" s="6">
        <v>0.77556099999999994</v>
      </c>
      <c r="G535" s="6">
        <v>0.35005999999999998</v>
      </c>
    </row>
    <row r="536" spans="1:7" x14ac:dyDescent="0.25">
      <c r="A536">
        <v>-87</v>
      </c>
      <c r="B536" t="s">
        <v>24</v>
      </c>
      <c r="C536" s="6">
        <v>0.46232000000000001</v>
      </c>
      <c r="D536" s="6">
        <v>0.60065999999999997</v>
      </c>
      <c r="E536" s="6">
        <v>0.375774</v>
      </c>
      <c r="F536" s="6">
        <v>0.78570300000000004</v>
      </c>
      <c r="G536" s="6">
        <v>0.33466899999999999</v>
      </c>
    </row>
    <row r="537" spans="1:7" x14ac:dyDescent="0.25">
      <c r="A537">
        <v>-88</v>
      </c>
      <c r="B537" t="s">
        <v>24</v>
      </c>
      <c r="C537" s="6">
        <v>0.51389499999999999</v>
      </c>
      <c r="D537" s="6">
        <v>0.62046199999999996</v>
      </c>
      <c r="E537" s="6">
        <v>0.43856899999999999</v>
      </c>
      <c r="F537" s="6">
        <v>0.83082100000000003</v>
      </c>
      <c r="G537" s="6">
        <v>0.40521000000000001</v>
      </c>
    </row>
    <row r="538" spans="1:7" x14ac:dyDescent="0.25">
      <c r="A538">
        <v>-89</v>
      </c>
      <c r="B538" t="s">
        <v>24</v>
      </c>
      <c r="C538" s="6">
        <v>0.49610399999999999</v>
      </c>
      <c r="D538" s="6">
        <v>0.62966999999999995</v>
      </c>
      <c r="E538" s="6">
        <v>0.40928599999999998</v>
      </c>
      <c r="F538" s="6">
        <v>0.80474900000000005</v>
      </c>
      <c r="G538" s="6">
        <v>0.378521</v>
      </c>
    </row>
    <row r="539" spans="1:7" x14ac:dyDescent="0.25">
      <c r="A539">
        <v>-90</v>
      </c>
      <c r="B539" t="s">
        <v>24</v>
      </c>
      <c r="C539" s="6">
        <v>0.48580699999999999</v>
      </c>
      <c r="D539" s="6">
        <v>0.65896600000000005</v>
      </c>
      <c r="E539" s="6">
        <v>0.384714</v>
      </c>
      <c r="F539" s="6">
        <v>0.81037599999999999</v>
      </c>
      <c r="G539" s="6">
        <v>0.35972199999999999</v>
      </c>
    </row>
    <row r="540" spans="1:7" x14ac:dyDescent="0.25">
      <c r="A540">
        <v>-91</v>
      </c>
      <c r="B540" t="s">
        <v>24</v>
      </c>
      <c r="C540" s="6">
        <v>0.44558399999999998</v>
      </c>
      <c r="D540" s="6">
        <v>0.66813199999999995</v>
      </c>
      <c r="E540" s="6">
        <v>0.33424999999999999</v>
      </c>
      <c r="F540" s="6">
        <v>0.75052399999999997</v>
      </c>
      <c r="G540" s="6">
        <v>0.29990899999999998</v>
      </c>
    </row>
    <row r="541" spans="1:7" x14ac:dyDescent="0.25">
      <c r="A541">
        <v>-92</v>
      </c>
      <c r="B541" t="s">
        <v>61</v>
      </c>
      <c r="C541" s="6">
        <v>0.23374300000000001</v>
      </c>
      <c r="D541" s="6">
        <v>0.146315</v>
      </c>
      <c r="E541" s="6">
        <v>0.58078600000000002</v>
      </c>
      <c r="F541" s="6">
        <v>0.56340100000000004</v>
      </c>
      <c r="G541" s="6">
        <v>0.18243200000000001</v>
      </c>
    </row>
    <row r="542" spans="1:7" x14ac:dyDescent="0.25">
      <c r="A542">
        <v>-93</v>
      </c>
      <c r="B542" t="s">
        <v>61</v>
      </c>
      <c r="C542" s="6">
        <v>0.24343300000000001</v>
      </c>
      <c r="D542" s="6">
        <v>0.15274699999999999</v>
      </c>
      <c r="E542" s="6">
        <v>0.59913799999999995</v>
      </c>
      <c r="F542" s="6">
        <v>0.56691999999999998</v>
      </c>
      <c r="G542" s="6">
        <v>0.192193</v>
      </c>
    </row>
    <row r="543" spans="1:7" x14ac:dyDescent="0.25">
      <c r="A543">
        <v>-94</v>
      </c>
      <c r="B543" t="s">
        <v>61</v>
      </c>
      <c r="C543" s="6">
        <v>0.25553700000000001</v>
      </c>
      <c r="D543" s="6">
        <v>0.165017</v>
      </c>
      <c r="E543" s="6">
        <v>0.56603800000000004</v>
      </c>
      <c r="F543" s="6">
        <v>0.57082100000000002</v>
      </c>
      <c r="G543" s="6">
        <v>0.199157</v>
      </c>
    </row>
    <row r="544" spans="1:7" x14ac:dyDescent="0.25">
      <c r="A544">
        <v>-95</v>
      </c>
      <c r="B544" t="s">
        <v>61</v>
      </c>
      <c r="C544" s="6">
        <v>0.278333</v>
      </c>
      <c r="D544" s="6">
        <v>0.18351600000000001</v>
      </c>
      <c r="E544" s="6">
        <v>0.57586199999999999</v>
      </c>
      <c r="F544" s="6">
        <v>0.57925800000000005</v>
      </c>
      <c r="G544" s="6">
        <v>0.219446</v>
      </c>
    </row>
    <row r="545" spans="1:7" x14ac:dyDescent="0.25">
      <c r="A545">
        <v>-96</v>
      </c>
      <c r="B545" t="s">
        <v>61</v>
      </c>
      <c r="C545" s="6">
        <v>0.29858200000000001</v>
      </c>
      <c r="D545" s="6">
        <v>0.19692000000000001</v>
      </c>
      <c r="E545" s="6">
        <v>0.61724100000000004</v>
      </c>
      <c r="F545" s="6">
        <v>0.58717900000000001</v>
      </c>
      <c r="G545" s="6">
        <v>0.24135300000000001</v>
      </c>
    </row>
    <row r="546" spans="1:7" x14ac:dyDescent="0.25">
      <c r="A546">
        <v>-97</v>
      </c>
      <c r="B546" t="s">
        <v>61</v>
      </c>
      <c r="C546" s="6">
        <v>0.31255300000000003</v>
      </c>
      <c r="D546" s="6">
        <v>0.201099</v>
      </c>
      <c r="E546" s="6">
        <v>0.70114900000000002</v>
      </c>
      <c r="F546" s="6">
        <v>0.59262300000000001</v>
      </c>
      <c r="G546" s="6">
        <v>0.26114300000000001</v>
      </c>
    </row>
    <row r="547" spans="1:7" x14ac:dyDescent="0.25">
      <c r="A547">
        <v>-98</v>
      </c>
      <c r="B547" t="s">
        <v>61</v>
      </c>
      <c r="C547" s="6">
        <v>0.30706699999999998</v>
      </c>
      <c r="D547" s="6">
        <v>0.20792099999999999</v>
      </c>
      <c r="E547" s="6">
        <v>0.58695699999999995</v>
      </c>
      <c r="F547" s="6">
        <v>0.59044399999999997</v>
      </c>
      <c r="G547" s="6">
        <v>0.24551500000000001</v>
      </c>
    </row>
    <row r="548" spans="1:7" x14ac:dyDescent="0.25">
      <c r="A548">
        <v>-99</v>
      </c>
      <c r="B548" t="s">
        <v>61</v>
      </c>
      <c r="C548" s="6">
        <v>0.33159699999999998</v>
      </c>
      <c r="D548" s="6">
        <v>0.20988999999999999</v>
      </c>
      <c r="E548" s="6">
        <v>0.78925599999999996</v>
      </c>
      <c r="F548" s="6">
        <v>0.59976099999999999</v>
      </c>
      <c r="G548" s="6">
        <v>0.28467900000000002</v>
      </c>
    </row>
    <row r="549" spans="1:7" x14ac:dyDescent="0.25">
      <c r="A549">
        <v>-100</v>
      </c>
      <c r="B549" t="s">
        <v>61</v>
      </c>
      <c r="C549" s="6">
        <v>0.31453500000000001</v>
      </c>
      <c r="D549" s="6">
        <v>0.21782199999999999</v>
      </c>
      <c r="E549" s="6">
        <v>0.56571400000000005</v>
      </c>
      <c r="F549" s="6">
        <v>0.59346399999999999</v>
      </c>
      <c r="G549" s="6">
        <v>0.24945999999999999</v>
      </c>
    </row>
    <row r="550" spans="1:7" x14ac:dyDescent="0.25">
      <c r="A550">
        <v>-101</v>
      </c>
      <c r="B550" t="s">
        <v>61</v>
      </c>
      <c r="C550" s="6">
        <v>0.32467499999999999</v>
      </c>
      <c r="D550" s="6">
        <v>0.220022</v>
      </c>
      <c r="E550" s="6">
        <v>0.61919500000000005</v>
      </c>
      <c r="F550" s="6">
        <v>0.59751100000000001</v>
      </c>
      <c r="G550" s="6">
        <v>0.26453700000000002</v>
      </c>
    </row>
    <row r="551" spans="1:7" x14ac:dyDescent="0.25">
      <c r="A551">
        <v>-102</v>
      </c>
      <c r="B551" t="s">
        <v>25</v>
      </c>
      <c r="C551" s="6">
        <v>0.23374300000000001</v>
      </c>
      <c r="D551" s="6">
        <v>0.146315</v>
      </c>
      <c r="E551" s="6">
        <v>0.58078600000000002</v>
      </c>
      <c r="F551" s="6">
        <v>0.56340100000000004</v>
      </c>
      <c r="G551" s="6">
        <v>0.18243200000000001</v>
      </c>
    </row>
    <row r="552" spans="1:7" x14ac:dyDescent="0.25">
      <c r="A552">
        <v>-103</v>
      </c>
      <c r="B552" t="s">
        <v>25</v>
      </c>
      <c r="C552" s="6">
        <v>0.24496899999999999</v>
      </c>
      <c r="D552" s="6">
        <v>0.15384600000000001</v>
      </c>
      <c r="E552" s="6">
        <v>0.600858</v>
      </c>
      <c r="F552" s="6">
        <v>0.56747000000000003</v>
      </c>
      <c r="G552" s="6">
        <v>0.19364600000000001</v>
      </c>
    </row>
    <row r="553" spans="1:7" x14ac:dyDescent="0.25">
      <c r="A553">
        <v>-104</v>
      </c>
      <c r="B553" t="s">
        <v>25</v>
      </c>
      <c r="C553" s="6">
        <v>0.25553700000000001</v>
      </c>
      <c r="D553" s="6">
        <v>0.165017</v>
      </c>
      <c r="E553" s="6">
        <v>0.56603800000000004</v>
      </c>
      <c r="F553" s="6">
        <v>0.57082100000000002</v>
      </c>
      <c r="G553" s="6">
        <v>0.199157</v>
      </c>
    </row>
    <row r="554" spans="1:7" x14ac:dyDescent="0.25">
      <c r="A554">
        <v>-105</v>
      </c>
      <c r="B554" t="s">
        <v>25</v>
      </c>
      <c r="C554" s="6">
        <v>0.278333</v>
      </c>
      <c r="D554" s="6">
        <v>0.18351600000000001</v>
      </c>
      <c r="E554" s="6">
        <v>0.57586199999999999</v>
      </c>
      <c r="F554" s="6">
        <v>0.57925800000000005</v>
      </c>
      <c r="G554" s="6">
        <v>0.219446</v>
      </c>
    </row>
    <row r="555" spans="1:7" x14ac:dyDescent="0.25">
      <c r="A555">
        <v>-106</v>
      </c>
      <c r="B555" t="s">
        <v>25</v>
      </c>
      <c r="C555" s="6">
        <v>0.29858200000000001</v>
      </c>
      <c r="D555" s="6">
        <v>0.19692000000000001</v>
      </c>
      <c r="E555" s="6">
        <v>0.61724100000000004</v>
      </c>
      <c r="F555" s="6">
        <v>0.58717900000000001</v>
      </c>
      <c r="G555" s="6">
        <v>0.24135300000000001</v>
      </c>
    </row>
    <row r="556" spans="1:7" x14ac:dyDescent="0.25">
      <c r="A556">
        <v>-107</v>
      </c>
      <c r="B556" t="s">
        <v>25</v>
      </c>
      <c r="C556" s="6">
        <v>0.31255300000000003</v>
      </c>
      <c r="D556" s="6">
        <v>0.201099</v>
      </c>
      <c r="E556" s="6">
        <v>0.70114900000000002</v>
      </c>
      <c r="F556" s="6">
        <v>0.59262300000000001</v>
      </c>
      <c r="G556" s="6">
        <v>0.26114300000000001</v>
      </c>
    </row>
    <row r="557" spans="1:7" x14ac:dyDescent="0.25">
      <c r="A557">
        <v>-108</v>
      </c>
      <c r="B557" t="s">
        <v>25</v>
      </c>
      <c r="C557" s="6">
        <v>0.30706699999999998</v>
      </c>
      <c r="D557" s="6">
        <v>0.20792099999999999</v>
      </c>
      <c r="E557" s="6">
        <v>0.58695699999999995</v>
      </c>
      <c r="F557" s="6">
        <v>0.59044399999999997</v>
      </c>
      <c r="G557" s="6">
        <v>0.24551500000000001</v>
      </c>
    </row>
    <row r="558" spans="1:7" x14ac:dyDescent="0.25">
      <c r="A558">
        <v>-109</v>
      </c>
      <c r="B558" t="s">
        <v>25</v>
      </c>
      <c r="C558" s="6">
        <v>0.33159699999999998</v>
      </c>
      <c r="D558" s="6">
        <v>0.20988999999999999</v>
      </c>
      <c r="E558" s="6">
        <v>0.78925599999999996</v>
      </c>
      <c r="F558" s="6">
        <v>0.59976099999999999</v>
      </c>
      <c r="G558" s="6">
        <v>0.28467900000000002</v>
      </c>
    </row>
    <row r="559" spans="1:7" x14ac:dyDescent="0.25">
      <c r="A559">
        <v>-110</v>
      </c>
      <c r="B559" t="s">
        <v>25</v>
      </c>
      <c r="C559" s="6">
        <v>0.31453500000000001</v>
      </c>
      <c r="D559" s="6">
        <v>0.21782199999999999</v>
      </c>
      <c r="E559" s="6">
        <v>0.56571400000000005</v>
      </c>
      <c r="F559" s="6">
        <v>0.59346399999999999</v>
      </c>
      <c r="G559" s="6">
        <v>0.24945999999999999</v>
      </c>
    </row>
    <row r="560" spans="1:7" x14ac:dyDescent="0.25">
      <c r="A560">
        <v>-111</v>
      </c>
      <c r="B560" t="s">
        <v>25</v>
      </c>
      <c r="C560" s="6">
        <v>0.32603399999999999</v>
      </c>
      <c r="D560" s="6">
        <v>0.22112200000000001</v>
      </c>
      <c r="E560" s="6">
        <v>0.62036999999999998</v>
      </c>
      <c r="F560" s="6">
        <v>0.59806099999999995</v>
      </c>
      <c r="G560" s="6">
        <v>0.26586700000000002</v>
      </c>
    </row>
    <row r="561" spans="1:7" x14ac:dyDescent="0.25">
      <c r="A561">
        <v>-112</v>
      </c>
      <c r="B561" t="s">
        <v>62</v>
      </c>
      <c r="C561" s="6">
        <v>1.3100000000000001E-2</v>
      </c>
      <c r="D561" s="6">
        <v>6.5929999999999999E-3</v>
      </c>
      <c r="E561" s="6">
        <v>1</v>
      </c>
      <c r="F561" s="6">
        <v>0.81624399999999997</v>
      </c>
      <c r="G561" s="6">
        <v>1.1077999999999999E-2</v>
      </c>
    </row>
    <row r="562" spans="1:7" x14ac:dyDescent="0.25">
      <c r="A562">
        <v>-113</v>
      </c>
      <c r="B562" t="s">
        <v>62</v>
      </c>
      <c r="C562" s="6">
        <v>1.7409999999999998E-2</v>
      </c>
      <c r="D562" s="6">
        <v>8.8009999999999998E-3</v>
      </c>
      <c r="E562" s="6">
        <v>0.8</v>
      </c>
      <c r="F562" s="6">
        <v>0.80496299999999998</v>
      </c>
      <c r="G562" s="6">
        <v>1.4064E-2</v>
      </c>
    </row>
    <row r="563" spans="1:7" x14ac:dyDescent="0.25">
      <c r="A563">
        <v>-114</v>
      </c>
      <c r="B563" t="s">
        <v>62</v>
      </c>
      <c r="C563" s="6">
        <v>2.8139000000000001E-2</v>
      </c>
      <c r="D563" s="6">
        <v>1.4286E-2</v>
      </c>
      <c r="E563" s="6">
        <v>0.92857100000000004</v>
      </c>
      <c r="F563" s="6">
        <v>0.79696</v>
      </c>
      <c r="G563" s="6">
        <v>2.3519999999999999E-2</v>
      </c>
    </row>
    <row r="564" spans="1:7" x14ac:dyDescent="0.25">
      <c r="A564">
        <v>-115</v>
      </c>
      <c r="B564" t="s">
        <v>62</v>
      </c>
      <c r="C564" s="6">
        <v>5.3079000000000001E-2</v>
      </c>
      <c r="D564" s="6">
        <v>2.7503E-2</v>
      </c>
      <c r="E564" s="6">
        <v>0.75757600000000003</v>
      </c>
      <c r="F564" s="6">
        <v>0.79401600000000006</v>
      </c>
      <c r="G564" s="6">
        <v>4.2618000000000003E-2</v>
      </c>
    </row>
    <row r="565" spans="1:7" x14ac:dyDescent="0.25">
      <c r="A565">
        <v>-116</v>
      </c>
      <c r="B565" t="s">
        <v>62</v>
      </c>
      <c r="C565" s="6">
        <v>5.7022000000000003E-2</v>
      </c>
      <c r="D565" s="6">
        <v>2.9669999999999998E-2</v>
      </c>
      <c r="E565" s="6">
        <v>0.72972999999999999</v>
      </c>
      <c r="F565" s="6">
        <v>0.84802</v>
      </c>
      <c r="G565" s="6">
        <v>4.5377000000000001E-2</v>
      </c>
    </row>
    <row r="566" spans="1:7" x14ac:dyDescent="0.25">
      <c r="A566">
        <v>-117</v>
      </c>
      <c r="B566" t="s">
        <v>62</v>
      </c>
      <c r="C566" s="6">
        <v>6.3627000000000003E-2</v>
      </c>
      <c r="D566" s="6">
        <v>3.3002999999999998E-2</v>
      </c>
      <c r="E566" s="6">
        <v>0.88235300000000005</v>
      </c>
      <c r="F566" s="6">
        <v>0.85112500000000002</v>
      </c>
      <c r="G566" s="6">
        <v>5.2977000000000003E-2</v>
      </c>
    </row>
    <row r="567" spans="1:7" x14ac:dyDescent="0.25">
      <c r="A567">
        <v>-118</v>
      </c>
      <c r="B567" t="s">
        <v>62</v>
      </c>
      <c r="C567" s="6">
        <v>6.7582000000000003E-2</v>
      </c>
      <c r="D567" s="6">
        <v>3.5203999999999999E-2</v>
      </c>
      <c r="E567" s="6">
        <v>0.84210499999999999</v>
      </c>
      <c r="F567" s="6">
        <v>0.83059400000000005</v>
      </c>
      <c r="G567" s="6">
        <v>5.5765000000000002E-2</v>
      </c>
    </row>
    <row r="568" spans="1:7" x14ac:dyDescent="0.25">
      <c r="A568">
        <v>-119</v>
      </c>
      <c r="B568" t="s">
        <v>62</v>
      </c>
      <c r="C568" s="6">
        <v>6.9546999999999998E-2</v>
      </c>
      <c r="D568" s="6">
        <v>3.6263999999999998E-2</v>
      </c>
      <c r="E568" s="6">
        <v>0.84615399999999996</v>
      </c>
      <c r="F568" s="6">
        <v>0.84172599999999997</v>
      </c>
      <c r="G568" s="6">
        <v>5.7454999999999999E-2</v>
      </c>
    </row>
    <row r="569" spans="1:7" x14ac:dyDescent="0.25">
      <c r="A569">
        <v>-120</v>
      </c>
      <c r="B569" t="s">
        <v>62</v>
      </c>
      <c r="C569" s="6">
        <v>7.7812999999999993E-2</v>
      </c>
      <c r="D569" s="6">
        <v>4.0703999999999997E-2</v>
      </c>
      <c r="E569" s="6">
        <v>0.88095199999999996</v>
      </c>
      <c r="F569" s="6">
        <v>0.83364300000000002</v>
      </c>
      <c r="G569" s="6">
        <v>6.4933000000000005E-2</v>
      </c>
    </row>
    <row r="570" spans="1:7" x14ac:dyDescent="0.25">
      <c r="A570">
        <v>-121</v>
      </c>
      <c r="B570" t="s">
        <v>62</v>
      </c>
      <c r="C570" s="6">
        <v>0.103413</v>
      </c>
      <c r="D570" s="6">
        <v>5.5005999999999999E-2</v>
      </c>
      <c r="E570" s="6">
        <v>0.86206899999999997</v>
      </c>
      <c r="F570" s="6">
        <v>0.78900599999999999</v>
      </c>
      <c r="G570" s="6">
        <v>8.6320999999999995E-2</v>
      </c>
    </row>
    <row r="571" spans="1:7" x14ac:dyDescent="0.25">
      <c r="A571">
        <v>-122</v>
      </c>
      <c r="B571" t="s">
        <v>22</v>
      </c>
      <c r="C571" s="6">
        <v>0.15249799999999999</v>
      </c>
      <c r="D571" s="6">
        <v>9.5710000000000003E-2</v>
      </c>
      <c r="E571" s="6">
        <v>0.375</v>
      </c>
      <c r="F571" s="6">
        <v>0.52986900000000003</v>
      </c>
      <c r="G571" s="6">
        <v>9.5113000000000003E-2</v>
      </c>
    </row>
    <row r="572" spans="1:7" x14ac:dyDescent="0.25">
      <c r="A572">
        <v>-123</v>
      </c>
      <c r="B572" t="s">
        <v>22</v>
      </c>
      <c r="C572" s="6">
        <v>0.22206400000000001</v>
      </c>
      <c r="D572" s="6">
        <v>0.17161699999999999</v>
      </c>
      <c r="E572" s="6">
        <v>0.31451600000000002</v>
      </c>
      <c r="F572" s="6">
        <v>0.53212800000000005</v>
      </c>
      <c r="G572" s="6">
        <v>0.12581200000000001</v>
      </c>
    </row>
    <row r="573" spans="1:7" x14ac:dyDescent="0.25">
      <c r="A573">
        <v>-124</v>
      </c>
      <c r="B573" t="s">
        <v>22</v>
      </c>
      <c r="C573" s="6">
        <v>0.30498900000000001</v>
      </c>
      <c r="D573" s="6">
        <v>0.23846200000000001</v>
      </c>
      <c r="E573" s="6">
        <v>0.42300199999999999</v>
      </c>
      <c r="F573" s="6">
        <v>0.55044599999999999</v>
      </c>
      <c r="G573" s="6">
        <v>0.21685199999999999</v>
      </c>
    </row>
    <row r="574" spans="1:7" x14ac:dyDescent="0.25">
      <c r="A574">
        <v>-125</v>
      </c>
      <c r="B574" t="s">
        <v>22</v>
      </c>
      <c r="C574" s="6">
        <v>0.30468200000000001</v>
      </c>
      <c r="D574" s="6">
        <v>0.23982400000000001</v>
      </c>
      <c r="E574" s="6">
        <v>0.41762500000000002</v>
      </c>
      <c r="F574" s="6">
        <v>0.57172000000000001</v>
      </c>
      <c r="G574" s="6">
        <v>0.21542</v>
      </c>
    </row>
    <row r="575" spans="1:7" x14ac:dyDescent="0.25">
      <c r="A575">
        <v>-126</v>
      </c>
      <c r="B575" t="s">
        <v>22</v>
      </c>
      <c r="C575" s="6">
        <v>0.34928199999999998</v>
      </c>
      <c r="D575" s="6">
        <v>0.32087900000000003</v>
      </c>
      <c r="E575" s="6">
        <v>0.38320199999999999</v>
      </c>
      <c r="F575" s="6">
        <v>0.69157500000000005</v>
      </c>
      <c r="G575" s="6">
        <v>0.24134700000000001</v>
      </c>
    </row>
    <row r="576" spans="1:7" x14ac:dyDescent="0.25">
      <c r="A576">
        <v>-127</v>
      </c>
      <c r="B576" t="s">
        <v>22</v>
      </c>
      <c r="C576" s="6">
        <v>0.32356099999999999</v>
      </c>
      <c r="D576" s="6">
        <v>0.32783299999999999</v>
      </c>
      <c r="E576" s="6">
        <v>0.31940000000000002</v>
      </c>
      <c r="F576" s="6">
        <v>0.60224599999999995</v>
      </c>
      <c r="G576" s="6">
        <v>0.19665099999999999</v>
      </c>
    </row>
    <row r="577" spans="1:7" x14ac:dyDescent="0.25">
      <c r="A577">
        <v>-128</v>
      </c>
      <c r="B577" t="s">
        <v>22</v>
      </c>
      <c r="C577" s="6">
        <v>0.33444400000000002</v>
      </c>
      <c r="D577" s="6">
        <v>0.33076899999999998</v>
      </c>
      <c r="E577" s="6">
        <v>0.338202</v>
      </c>
      <c r="F577" s="6">
        <v>0.56993199999999999</v>
      </c>
      <c r="G577" s="6">
        <v>0.21293699999999999</v>
      </c>
    </row>
    <row r="578" spans="1:7" x14ac:dyDescent="0.25">
      <c r="A578">
        <v>-129</v>
      </c>
      <c r="B578" t="s">
        <v>22</v>
      </c>
      <c r="C578" s="6">
        <v>0.388326</v>
      </c>
      <c r="D578" s="6">
        <v>0.35863600000000001</v>
      </c>
      <c r="E578" s="6">
        <v>0.423377</v>
      </c>
      <c r="F578" s="6">
        <v>0.62121000000000004</v>
      </c>
      <c r="G578" s="6">
        <v>0.28623300000000002</v>
      </c>
    </row>
    <row r="579" spans="1:7" x14ac:dyDescent="0.25">
      <c r="A579">
        <v>-130</v>
      </c>
      <c r="B579" t="s">
        <v>22</v>
      </c>
      <c r="C579" s="6">
        <v>0.40540500000000002</v>
      </c>
      <c r="D579" s="6">
        <v>0.36263699999999999</v>
      </c>
      <c r="E579" s="6">
        <v>0.45961000000000002</v>
      </c>
      <c r="F579" s="6">
        <v>0.636772</v>
      </c>
      <c r="G579" s="6">
        <v>0.31045200000000001</v>
      </c>
    </row>
    <row r="580" spans="1:7" x14ac:dyDescent="0.25">
      <c r="A580">
        <v>-131</v>
      </c>
      <c r="B580" t="s">
        <v>22</v>
      </c>
      <c r="C580" s="6">
        <v>0.377944</v>
      </c>
      <c r="D580" s="6">
        <v>0.38833899999999999</v>
      </c>
      <c r="E580" s="6">
        <v>0.36809199999999997</v>
      </c>
      <c r="F580" s="6">
        <v>0.61851100000000003</v>
      </c>
      <c r="G580" s="6">
        <v>0.259353</v>
      </c>
    </row>
    <row r="596" spans="1:15" x14ac:dyDescent="0.25">
      <c r="B596" t="s">
        <v>97</v>
      </c>
    </row>
    <row r="597" spans="1:15" x14ac:dyDescent="0.25">
      <c r="C597" t="s">
        <v>26</v>
      </c>
      <c r="D597" t="s">
        <v>27</v>
      </c>
      <c r="E597" t="s">
        <v>12</v>
      </c>
      <c r="F597" t="s">
        <v>44</v>
      </c>
      <c r="G597" t="s">
        <v>11</v>
      </c>
      <c r="K597" t="s">
        <v>26</v>
      </c>
      <c r="L597" t="s">
        <v>27</v>
      </c>
      <c r="M597" t="s">
        <v>12</v>
      </c>
      <c r="N597" t="s">
        <v>44</v>
      </c>
      <c r="O597" t="s">
        <v>11</v>
      </c>
    </row>
    <row r="598" spans="1:15" x14ac:dyDescent="0.25">
      <c r="A598">
        <v>-1</v>
      </c>
      <c r="B598" t="s">
        <v>56</v>
      </c>
      <c r="C598" s="6">
        <v>0</v>
      </c>
      <c r="D598" s="6">
        <v>0</v>
      </c>
      <c r="E598" s="6">
        <v>0</v>
      </c>
      <c r="F598" s="6">
        <v>0.5</v>
      </c>
      <c r="G598" s="6">
        <v>0</v>
      </c>
      <c r="J598" t="s">
        <v>2</v>
      </c>
      <c r="K598" s="6">
        <v>0</v>
      </c>
      <c r="L598" s="6">
        <v>0</v>
      </c>
      <c r="M598" s="6">
        <v>0</v>
      </c>
      <c r="N598" s="6">
        <v>0.5</v>
      </c>
      <c r="O598" s="6">
        <v>0</v>
      </c>
    </row>
    <row r="599" spans="1:15" x14ac:dyDescent="0.25">
      <c r="A599">
        <v>-2</v>
      </c>
      <c r="B599" t="s">
        <v>57</v>
      </c>
      <c r="C599" s="6">
        <v>1.9802E-2</v>
      </c>
      <c r="D599" s="6">
        <v>1.0022E-2</v>
      </c>
      <c r="E599" s="6">
        <v>0.81818199999999996</v>
      </c>
      <c r="F599" s="6">
        <v>0.50480499999999995</v>
      </c>
      <c r="G599" s="6">
        <v>1.6087000000000001E-2</v>
      </c>
      <c r="J599" t="s">
        <v>3</v>
      </c>
      <c r="K599" s="6">
        <f>AVERAGE(C599:C608)</f>
        <v>0.17753949999999999</v>
      </c>
      <c r="L599" s="6">
        <f t="shared" ref="L599" si="78">AVERAGE(D599:D608)</f>
        <v>0.11828800000000002</v>
      </c>
      <c r="M599" s="6">
        <f t="shared" ref="M599" si="79">AVERAGE(E599:E608)</f>
        <v>0.53281079999999992</v>
      </c>
      <c r="N599" s="6">
        <f t="shared" ref="N599" si="80">AVERAGE(F599:F608)</f>
        <v>0.5477491000000001</v>
      </c>
      <c r="O599" s="6">
        <f t="shared" ref="O599" si="81">AVERAGE(G599:G608)</f>
        <v>0.1312748</v>
      </c>
    </row>
    <row r="600" spans="1:15" x14ac:dyDescent="0.25">
      <c r="A600">
        <v>-3</v>
      </c>
      <c r="B600" t="s">
        <v>57</v>
      </c>
      <c r="C600" s="6">
        <v>3.2328000000000003E-2</v>
      </c>
      <c r="D600" s="6">
        <v>1.6704E-2</v>
      </c>
      <c r="E600" s="6">
        <v>0.5</v>
      </c>
      <c r="F600" s="6">
        <v>0.50680800000000004</v>
      </c>
      <c r="G600" s="6">
        <v>2.2466E-2</v>
      </c>
      <c r="J600" t="s">
        <v>6</v>
      </c>
      <c r="K600" s="6">
        <f>AVERAGE(C609:C618)</f>
        <v>0.38511719999999999</v>
      </c>
      <c r="L600" s="6">
        <f t="shared" ref="L600" si="82">AVERAGE(D609:D618)</f>
        <v>0.34614869999999998</v>
      </c>
      <c r="M600" s="6">
        <f t="shared" ref="M600" si="83">AVERAGE(E609:E618)</f>
        <v>0.44682320000000003</v>
      </c>
      <c r="N600" s="6">
        <f t="shared" ref="N600" si="84">AVERAGE(F609:F618)</f>
        <v>0.67173700000000003</v>
      </c>
      <c r="O600" s="6">
        <f t="shared" ref="O600" si="85">AVERAGE(G609:G618)</f>
        <v>0.28833030000000004</v>
      </c>
    </row>
    <row r="601" spans="1:15" x14ac:dyDescent="0.25">
      <c r="A601">
        <v>-4</v>
      </c>
      <c r="B601" t="s">
        <v>57</v>
      </c>
      <c r="C601" s="6">
        <v>5.8885E-2</v>
      </c>
      <c r="D601" s="6">
        <v>3.1179999999999999E-2</v>
      </c>
      <c r="E601" s="6">
        <v>0.52830200000000005</v>
      </c>
      <c r="F601" s="6">
        <v>0.51301699999999995</v>
      </c>
      <c r="G601" s="6">
        <v>4.2228000000000002E-2</v>
      </c>
      <c r="J601" t="s">
        <v>0</v>
      </c>
      <c r="K601" s="6">
        <f>AVERAGE(C619:C628)</f>
        <v>0.53966740000000002</v>
      </c>
      <c r="L601" s="6">
        <f t="shared" ref="L601" si="86">AVERAGE(D619:D628)</f>
        <v>0.57500079999999998</v>
      </c>
      <c r="M601" s="6">
        <f t="shared" ref="M601" si="87">AVERAGE(E619:E628)</f>
        <v>0.51374379999999997</v>
      </c>
      <c r="N601" s="6">
        <f t="shared" ref="N601" si="88">AVERAGE(F619:F628)</f>
        <v>0.8633280000000001</v>
      </c>
      <c r="O601" s="6">
        <f t="shared" ref="O601" si="89">AVERAGE(G619:G628)</f>
        <v>0.44885509999999995</v>
      </c>
    </row>
    <row r="602" spans="1:15" x14ac:dyDescent="0.25">
      <c r="A602">
        <v>-5</v>
      </c>
      <c r="B602" t="s">
        <v>57</v>
      </c>
      <c r="C602" s="6">
        <v>0.115423</v>
      </c>
      <c r="D602" s="6">
        <v>6.4588000000000007E-2</v>
      </c>
      <c r="E602" s="6">
        <v>0.54205599999999998</v>
      </c>
      <c r="F602" s="6">
        <v>0.52725</v>
      </c>
      <c r="G602" s="6">
        <v>8.5022E-2</v>
      </c>
      <c r="J602" t="s">
        <v>9</v>
      </c>
      <c r="K602" s="6">
        <f>AVERAGE(C629:C638)</f>
        <v>0.14080609999999999</v>
      </c>
      <c r="L602" s="6">
        <f t="shared" ref="L602" si="90">AVERAGE(D629:D638)</f>
        <v>7.9518800000000001E-2</v>
      </c>
      <c r="M602" s="6">
        <f t="shared" ref="M602" si="91">AVERAGE(E629:E638)</f>
        <v>0.67934020000000006</v>
      </c>
      <c r="N602" s="6">
        <f t="shared" ref="N602" si="92">AVERAGE(F629:F638)</f>
        <v>0.7071263000000001</v>
      </c>
      <c r="O602" s="6">
        <f t="shared" ref="O602" si="93">AVERAGE(G629:G638)</f>
        <v>0.11223190000000001</v>
      </c>
    </row>
    <row r="603" spans="1:15" x14ac:dyDescent="0.25">
      <c r="A603">
        <v>-6</v>
      </c>
      <c r="B603" t="s">
        <v>57</v>
      </c>
      <c r="C603" s="6">
        <v>0.19244600000000001</v>
      </c>
      <c r="D603" s="6">
        <v>0.119154</v>
      </c>
      <c r="E603" s="6">
        <v>0.5</v>
      </c>
      <c r="F603" s="6">
        <v>0.54856400000000005</v>
      </c>
      <c r="G603" s="6">
        <v>0.14085700000000001</v>
      </c>
      <c r="J603" t="s">
        <v>45</v>
      </c>
      <c r="K603" s="6">
        <f>AVERAGE(C639:C648)</f>
        <v>0.38071920000000004</v>
      </c>
      <c r="L603" s="6">
        <f t="shared" ref="L603" si="94">AVERAGE(D639:D648)</f>
        <v>0.27753290000000003</v>
      </c>
      <c r="M603" s="6">
        <f t="shared" ref="M603" si="95">AVERAGE(E639:E648)</f>
        <v>0.61295559999999993</v>
      </c>
      <c r="N603" s="6">
        <f t="shared" ref="N603" si="96">AVERAGE(F639:F648)</f>
        <v>0.62239960000000016</v>
      </c>
      <c r="O603" s="6">
        <f t="shared" ref="O603" si="97">AVERAGE(G639:G648)</f>
        <v>0.31423580000000001</v>
      </c>
    </row>
    <row r="604" spans="1:15" x14ac:dyDescent="0.25">
      <c r="A604">
        <v>-7</v>
      </c>
      <c r="B604" t="s">
        <v>57</v>
      </c>
      <c r="C604" s="6">
        <v>0.24031</v>
      </c>
      <c r="D604" s="6">
        <v>0.17260600000000001</v>
      </c>
      <c r="E604" s="6">
        <v>0.39540799999999998</v>
      </c>
      <c r="F604" s="6">
        <v>0.56190499999999999</v>
      </c>
      <c r="G604" s="6">
        <v>0.160719</v>
      </c>
      <c r="J604" t="s">
        <v>5</v>
      </c>
      <c r="K604" s="6">
        <f>AVERAGE(C649:C658)</f>
        <v>0.41779620000000001</v>
      </c>
      <c r="L604" s="6">
        <f t="shared" ref="L604" si="98">AVERAGE(D649:D658)</f>
        <v>0.32086140000000002</v>
      </c>
      <c r="M604" s="6">
        <f t="shared" ref="M604" si="99">AVERAGE(E649:E658)</f>
        <v>0.60641820000000002</v>
      </c>
      <c r="N604" s="6">
        <f t="shared" ref="N604" si="100">AVERAGE(F649:F658)</f>
        <v>0.64322420000000002</v>
      </c>
      <c r="O604" s="6">
        <f t="shared" ref="O604" si="101">AVERAGE(G649:G658)</f>
        <v>0.34747280000000003</v>
      </c>
    </row>
    <row r="605" spans="1:15" x14ac:dyDescent="0.25">
      <c r="A605">
        <v>-8</v>
      </c>
      <c r="B605" t="s">
        <v>57</v>
      </c>
      <c r="C605" s="6">
        <v>0.24356</v>
      </c>
      <c r="D605" s="6">
        <v>0.17371900000000001</v>
      </c>
      <c r="E605" s="6">
        <v>0.40731099999999998</v>
      </c>
      <c r="F605" s="6">
        <v>0.563496</v>
      </c>
      <c r="G605" s="6">
        <v>0.16573099999999999</v>
      </c>
      <c r="J605" t="s">
        <v>8</v>
      </c>
      <c r="K605" s="6">
        <f>AVERAGE(C659:C668)</f>
        <v>0.13434680000000002</v>
      </c>
      <c r="L605" s="6">
        <f t="shared" ref="L605" si="102">AVERAGE(D659:D668)</f>
        <v>7.5734599999999999E-2</v>
      </c>
      <c r="M605" s="6">
        <f t="shared" ref="M605" si="103">AVERAGE(E659:E668)</f>
        <v>0.75984870000000004</v>
      </c>
      <c r="N605" s="6">
        <f t="shared" ref="N605" si="104">AVERAGE(F659:F668)</f>
        <v>0.80466260000000001</v>
      </c>
      <c r="O605" s="6">
        <f t="shared" ref="O605" si="105">AVERAGE(G659:G668)</f>
        <v>0.10990950000000002</v>
      </c>
    </row>
    <row r="606" spans="1:15" x14ac:dyDescent="0.25">
      <c r="A606">
        <v>-9</v>
      </c>
      <c r="B606" t="s">
        <v>57</v>
      </c>
      <c r="C606" s="6">
        <v>0.26841199999999998</v>
      </c>
      <c r="D606" s="6">
        <v>0.18262800000000001</v>
      </c>
      <c r="E606" s="6">
        <v>0.50617299999999998</v>
      </c>
      <c r="F606" s="6">
        <v>0.57484299999999999</v>
      </c>
      <c r="G606" s="6">
        <v>0.20241799999999999</v>
      </c>
      <c r="J606" t="s">
        <v>46</v>
      </c>
      <c r="K606" s="6">
        <f>AVERAGE(C669:C678)</f>
        <v>0.19355519999999998</v>
      </c>
      <c r="L606" s="6">
        <f t="shared" ref="L606" si="106">AVERAGE(D669:D678)</f>
        <v>0.11717409999999999</v>
      </c>
      <c r="M606" s="6">
        <f t="shared" ref="M606" si="107">AVERAGE(E669:E678)</f>
        <v>0.70708579999999999</v>
      </c>
      <c r="N606" s="6">
        <f t="shared" ref="N606" si="108">AVERAGE(F669:F678)</f>
        <v>0.58079700000000012</v>
      </c>
      <c r="O606" s="6">
        <f t="shared" ref="O606" si="109">AVERAGE(G669:G678)</f>
        <v>0.1561005</v>
      </c>
    </row>
    <row r="607" spans="1:15" x14ac:dyDescent="0.25">
      <c r="A607">
        <v>-10</v>
      </c>
      <c r="B607" t="s">
        <v>57</v>
      </c>
      <c r="C607" s="6">
        <v>0.27198699999999998</v>
      </c>
      <c r="D607" s="6">
        <v>0.185969</v>
      </c>
      <c r="E607" s="6">
        <v>0.50606099999999998</v>
      </c>
      <c r="F607" s="6">
        <v>0.57620499999999997</v>
      </c>
      <c r="G607" s="6">
        <v>0.205344</v>
      </c>
      <c r="J607" t="s">
        <v>47</v>
      </c>
      <c r="K607" s="6">
        <f>AVERAGE(C679:C688)</f>
        <v>0.43750749999999999</v>
      </c>
      <c r="L607" s="6">
        <f t="shared" ref="L607" si="110">AVERAGE(D679:D688)</f>
        <v>0.54059939999999995</v>
      </c>
      <c r="M607" s="6">
        <f t="shared" ref="M607" si="111">AVERAGE(E679:E688)</f>
        <v>0.36979140000000005</v>
      </c>
      <c r="N607" s="6">
        <f t="shared" ref="N607" si="112">AVERAGE(F679:F688)</f>
        <v>0.71263820000000011</v>
      </c>
      <c r="O607" s="6">
        <f t="shared" ref="O607" si="113">AVERAGE(G679:G688)</f>
        <v>0.30981429999999999</v>
      </c>
    </row>
    <row r="608" spans="1:15" x14ac:dyDescent="0.25">
      <c r="A608">
        <v>-11</v>
      </c>
      <c r="B608" t="s">
        <v>57</v>
      </c>
      <c r="C608" s="6">
        <v>0.33224199999999998</v>
      </c>
      <c r="D608" s="6">
        <v>0.22631000000000001</v>
      </c>
      <c r="E608" s="6">
        <v>0.62461500000000003</v>
      </c>
      <c r="F608" s="6">
        <v>0.60059799999999997</v>
      </c>
      <c r="G608" s="6">
        <v>0.27187600000000001</v>
      </c>
      <c r="J608" t="s">
        <v>10</v>
      </c>
      <c r="K608" s="6">
        <f>AVERAGE(C689:C698)</f>
        <v>0.42065739999999996</v>
      </c>
      <c r="L608" s="6">
        <f t="shared" ref="L608" si="114">AVERAGE(D689:D698)</f>
        <v>0.3242022</v>
      </c>
      <c r="M608" s="6">
        <f t="shared" ref="M608" si="115">AVERAGE(E689:E698)</f>
        <v>0.60608790000000012</v>
      </c>
      <c r="N608" s="6">
        <f t="shared" ref="N608" si="116">AVERAGE(F689:F698)</f>
        <v>0.64234790000000008</v>
      </c>
      <c r="O608" s="6">
        <f t="shared" ref="O608" si="117">AVERAGE(G689:G698)</f>
        <v>0.35019689999999998</v>
      </c>
    </row>
    <row r="609" spans="1:15" x14ac:dyDescent="0.25">
      <c r="A609">
        <v>-12</v>
      </c>
      <c r="B609" t="s">
        <v>19</v>
      </c>
      <c r="C609" s="6">
        <v>0.34612500000000002</v>
      </c>
      <c r="D609" s="6">
        <v>0.25612499999999999</v>
      </c>
      <c r="E609" s="6">
        <v>0.53364299999999998</v>
      </c>
      <c r="F609" s="6">
        <v>0.72865500000000005</v>
      </c>
      <c r="G609" s="6">
        <v>0.27249600000000002</v>
      </c>
      <c r="J609" t="s">
        <v>7</v>
      </c>
      <c r="K609" s="6">
        <f>AVERAGE(C699:C708)</f>
        <v>0.42029519999999998</v>
      </c>
      <c r="L609" s="6">
        <f t="shared" ref="L609" si="118">AVERAGE(D699:D708)</f>
        <v>0.32397939999999997</v>
      </c>
      <c r="M609" s="6">
        <f t="shared" ref="M609" si="119">AVERAGE(E699:E708)</f>
        <v>0.60545990000000005</v>
      </c>
      <c r="N609" s="6">
        <f t="shared" ref="N609" si="120">AVERAGE(F699:F708)</f>
        <v>0.64219540000000008</v>
      </c>
      <c r="O609" s="6">
        <f t="shared" ref="O609" si="121">AVERAGE(G699:G708)</f>
        <v>0.34977530000000001</v>
      </c>
    </row>
    <row r="610" spans="1:15" x14ac:dyDescent="0.25">
      <c r="A610">
        <v>-13</v>
      </c>
      <c r="B610" t="s">
        <v>19</v>
      </c>
      <c r="C610" s="6">
        <v>0.30750499999999997</v>
      </c>
      <c r="D610" s="6">
        <v>0.28062399999999998</v>
      </c>
      <c r="E610" s="6">
        <v>0.34008100000000002</v>
      </c>
      <c r="F610" s="6">
        <v>0.50735699999999995</v>
      </c>
      <c r="G610" s="6">
        <v>0.19375000000000001</v>
      </c>
      <c r="J610" t="s">
        <v>4</v>
      </c>
      <c r="K610" s="6">
        <f>AVERAGE(C709:C718)</f>
        <v>9.45796E-2</v>
      </c>
      <c r="L610" s="6">
        <f t="shared" ref="L610" si="122">AVERAGE(D709:D718)</f>
        <v>5.0228799999999997E-2</v>
      </c>
      <c r="M610" s="6">
        <f t="shared" ref="M610" si="123">AVERAGE(E709:E718)</f>
        <v>0.8715172000000001</v>
      </c>
      <c r="N610" s="6">
        <f t="shared" ref="N610" si="124">AVERAGE(F709:F718)</f>
        <v>0.85132449999999993</v>
      </c>
      <c r="O610" s="6">
        <f t="shared" ref="O610" si="125">AVERAGE(G709:G718)</f>
        <v>7.9268000000000005E-2</v>
      </c>
    </row>
    <row r="611" spans="1:15" x14ac:dyDescent="0.25">
      <c r="A611">
        <v>-14</v>
      </c>
      <c r="B611" t="s">
        <v>19</v>
      </c>
      <c r="C611" s="6">
        <v>0.35537200000000002</v>
      </c>
      <c r="D611" s="6">
        <v>0.28730499999999998</v>
      </c>
      <c r="E611" s="6">
        <v>0.46570400000000001</v>
      </c>
      <c r="F611" s="6">
        <v>0.74190900000000004</v>
      </c>
      <c r="G611" s="6">
        <v>0.268258</v>
      </c>
      <c r="J611" t="s">
        <v>1</v>
      </c>
      <c r="K611" s="6">
        <f>AVERAGE(C719:C728)</f>
        <v>0.35533929999999997</v>
      </c>
      <c r="L611" s="6">
        <f t="shared" ref="L611" si="126">AVERAGE(D719:D728)</f>
        <v>0.28465760000000001</v>
      </c>
      <c r="M611" s="6">
        <f t="shared" ref="M611" si="127">AVERAGE(E719:E728)</f>
        <v>0.50647810000000004</v>
      </c>
      <c r="N611" s="6">
        <f t="shared" ref="N611" si="128">AVERAGE(F719:F728)</f>
        <v>0.6161937999999999</v>
      </c>
      <c r="O611" s="6">
        <f t="shared" ref="O611" si="129">AVERAGE(G719:G728)</f>
        <v>0.27385639999999994</v>
      </c>
    </row>
    <row r="612" spans="1:15" x14ac:dyDescent="0.25">
      <c r="A612">
        <v>-15</v>
      </c>
      <c r="B612" t="s">
        <v>19</v>
      </c>
      <c r="C612" s="6">
        <v>0.38466800000000001</v>
      </c>
      <c r="D612" s="6">
        <v>0.31291799999999997</v>
      </c>
      <c r="E612" s="6">
        <v>0.499112</v>
      </c>
      <c r="F612" s="6">
        <v>0.68275699999999995</v>
      </c>
      <c r="G612" s="6">
        <v>0.30055300000000001</v>
      </c>
      <c r="J612" s="6"/>
      <c r="K612" s="6"/>
      <c r="L612" s="6"/>
      <c r="M612" s="6"/>
      <c r="N612" s="6"/>
    </row>
    <row r="613" spans="1:15" x14ac:dyDescent="0.25">
      <c r="A613">
        <v>-16</v>
      </c>
      <c r="B613" t="s">
        <v>19</v>
      </c>
      <c r="C613" s="6">
        <v>0.39895399999999998</v>
      </c>
      <c r="D613" s="6">
        <v>0.339644</v>
      </c>
      <c r="E613" s="6">
        <v>0.48336000000000001</v>
      </c>
      <c r="F613" s="6">
        <v>0.70743199999999995</v>
      </c>
      <c r="G613" s="6">
        <v>0.31010100000000002</v>
      </c>
    </row>
    <row r="614" spans="1:15" x14ac:dyDescent="0.25">
      <c r="A614">
        <v>-17</v>
      </c>
      <c r="B614" t="s">
        <v>19</v>
      </c>
      <c r="C614" s="6">
        <v>0.40588200000000002</v>
      </c>
      <c r="D614" s="6">
        <v>0.384187</v>
      </c>
      <c r="E614" s="6">
        <v>0.43017499999999997</v>
      </c>
      <c r="F614" s="6">
        <v>0.66682399999999997</v>
      </c>
      <c r="G614" s="6">
        <v>0.30333199999999999</v>
      </c>
    </row>
    <row r="615" spans="1:15" x14ac:dyDescent="0.25">
      <c r="A615">
        <v>-18</v>
      </c>
      <c r="B615" t="s">
        <v>19</v>
      </c>
      <c r="C615" s="6">
        <v>0.39438200000000001</v>
      </c>
      <c r="D615" s="6">
        <v>0.39086900000000002</v>
      </c>
      <c r="E615" s="6">
        <v>0.39795900000000001</v>
      </c>
      <c r="F615" s="6">
        <v>0.71073900000000001</v>
      </c>
      <c r="G615" s="6">
        <v>0.28360099999999999</v>
      </c>
    </row>
    <row r="616" spans="1:15" x14ac:dyDescent="0.25">
      <c r="A616">
        <v>-19</v>
      </c>
      <c r="B616" t="s">
        <v>19</v>
      </c>
      <c r="C616" s="6">
        <v>0.44086700000000001</v>
      </c>
      <c r="D616" s="6">
        <v>0.39643699999999998</v>
      </c>
      <c r="E616" s="6">
        <v>0.49651299999999998</v>
      </c>
      <c r="F616" s="6">
        <v>0.70164800000000005</v>
      </c>
      <c r="G616" s="6">
        <v>0.35095700000000002</v>
      </c>
    </row>
    <row r="617" spans="1:15" x14ac:dyDescent="0.25">
      <c r="A617">
        <v>-20</v>
      </c>
      <c r="B617" t="s">
        <v>19</v>
      </c>
      <c r="C617" s="6">
        <v>0.406109</v>
      </c>
      <c r="D617" s="6">
        <v>0.39977699999999999</v>
      </c>
      <c r="E617" s="6">
        <v>0.41264400000000001</v>
      </c>
      <c r="F617" s="6">
        <v>0.58795399999999998</v>
      </c>
      <c r="G617" s="6">
        <v>0.29836000000000001</v>
      </c>
    </row>
    <row r="618" spans="1:15" x14ac:dyDescent="0.25">
      <c r="A618">
        <v>-21</v>
      </c>
      <c r="B618" t="s">
        <v>19</v>
      </c>
      <c r="C618" s="6">
        <v>0.41130800000000001</v>
      </c>
      <c r="D618" s="6">
        <v>0.413601</v>
      </c>
      <c r="E618" s="6">
        <v>0.40904099999999999</v>
      </c>
      <c r="F618" s="6">
        <v>0.68209500000000001</v>
      </c>
      <c r="G618" s="6">
        <v>0.30189500000000002</v>
      </c>
    </row>
    <row r="619" spans="1:15" x14ac:dyDescent="0.25">
      <c r="A619">
        <v>-22</v>
      </c>
      <c r="B619" t="s">
        <v>20</v>
      </c>
      <c r="C619" s="6">
        <v>0.53066199999999997</v>
      </c>
      <c r="D619" s="6">
        <v>0.48663699999999999</v>
      </c>
      <c r="E619" s="6">
        <v>0.58344499999999999</v>
      </c>
      <c r="F619" s="6">
        <v>0.86109500000000005</v>
      </c>
      <c r="G619" s="6">
        <v>0.45303599999999999</v>
      </c>
    </row>
    <row r="620" spans="1:15" x14ac:dyDescent="0.25">
      <c r="A620">
        <v>-23</v>
      </c>
      <c r="B620" t="s">
        <v>20</v>
      </c>
      <c r="C620" s="6">
        <v>0.52920599999999995</v>
      </c>
      <c r="D620" s="6">
        <v>0.50501700000000005</v>
      </c>
      <c r="E620" s="6">
        <v>0.55582799999999999</v>
      </c>
      <c r="F620" s="6">
        <v>0.85615699999999995</v>
      </c>
      <c r="G620" s="6">
        <v>0.44716600000000001</v>
      </c>
    </row>
    <row r="621" spans="1:15" x14ac:dyDescent="0.25">
      <c r="A621">
        <v>-24</v>
      </c>
      <c r="B621" t="s">
        <v>20</v>
      </c>
      <c r="C621" s="6">
        <v>0.49863000000000002</v>
      </c>
      <c r="D621" s="6">
        <v>0.50668199999999997</v>
      </c>
      <c r="E621" s="6">
        <v>0.49083100000000002</v>
      </c>
      <c r="F621" s="6">
        <v>0.84699500000000005</v>
      </c>
      <c r="G621" s="6">
        <v>0.40420200000000001</v>
      </c>
    </row>
    <row r="622" spans="1:15" x14ac:dyDescent="0.25">
      <c r="A622">
        <v>-25</v>
      </c>
      <c r="B622" t="s">
        <v>20</v>
      </c>
      <c r="C622" s="6">
        <v>0.547844</v>
      </c>
      <c r="D622" s="6">
        <v>0.58017799999999997</v>
      </c>
      <c r="E622" s="6">
        <v>0.51892400000000005</v>
      </c>
      <c r="F622" s="6">
        <v>0.85582999999999998</v>
      </c>
      <c r="G622" s="6">
        <v>0.45866800000000002</v>
      </c>
      <c r="I622" s="6"/>
    </row>
    <row r="623" spans="1:15" x14ac:dyDescent="0.25">
      <c r="A623">
        <v>-26</v>
      </c>
      <c r="B623" t="s">
        <v>20</v>
      </c>
      <c r="C623" s="6">
        <v>0.54657100000000003</v>
      </c>
      <c r="D623" s="6">
        <v>0.59465500000000004</v>
      </c>
      <c r="E623" s="6">
        <v>0.50568199999999996</v>
      </c>
      <c r="F623" s="6">
        <v>0.87692599999999998</v>
      </c>
      <c r="G623" s="6">
        <v>0.45458399999999999</v>
      </c>
    </row>
    <row r="624" spans="1:15" x14ac:dyDescent="0.25">
      <c r="A624">
        <v>-27</v>
      </c>
      <c r="B624" t="s">
        <v>20</v>
      </c>
      <c r="C624" s="6">
        <v>0.55792699999999995</v>
      </c>
      <c r="D624" s="6">
        <v>0.61135899999999999</v>
      </c>
      <c r="E624" s="6">
        <v>0.51308399999999998</v>
      </c>
      <c r="F624" s="6">
        <v>0.87626599999999999</v>
      </c>
      <c r="G624" s="6">
        <v>0.467609</v>
      </c>
    </row>
    <row r="625" spans="1:9" x14ac:dyDescent="0.25">
      <c r="A625">
        <v>-28</v>
      </c>
      <c r="B625" t="s">
        <v>20</v>
      </c>
      <c r="C625" s="6">
        <v>0.571577</v>
      </c>
      <c r="D625" s="6">
        <v>0.61135899999999999</v>
      </c>
      <c r="E625" s="6">
        <v>0.53665700000000005</v>
      </c>
      <c r="F625" s="6">
        <v>0.86175299999999999</v>
      </c>
      <c r="G625" s="6">
        <v>0.48618600000000001</v>
      </c>
    </row>
    <row r="626" spans="1:9" x14ac:dyDescent="0.25">
      <c r="A626">
        <v>-29</v>
      </c>
      <c r="B626" t="s">
        <v>20</v>
      </c>
      <c r="C626" s="6">
        <v>0.50524400000000003</v>
      </c>
      <c r="D626" s="6">
        <v>0.616927</v>
      </c>
      <c r="E626" s="6">
        <v>0.42779899999999998</v>
      </c>
      <c r="F626" s="6">
        <v>0.85261799999999999</v>
      </c>
      <c r="G626" s="6">
        <v>0.39349299999999998</v>
      </c>
    </row>
    <row r="627" spans="1:9" x14ac:dyDescent="0.25">
      <c r="A627">
        <v>-30</v>
      </c>
      <c r="B627" t="s">
        <v>20</v>
      </c>
      <c r="C627" s="6">
        <v>0.54625999999999997</v>
      </c>
      <c r="D627" s="6">
        <v>0.61804000000000003</v>
      </c>
      <c r="E627" s="6">
        <v>0.48941800000000002</v>
      </c>
      <c r="F627" s="6">
        <v>0.86730499999999999</v>
      </c>
      <c r="G627" s="6">
        <v>0.450571</v>
      </c>
    </row>
    <row r="628" spans="1:9" x14ac:dyDescent="0.25">
      <c r="A628">
        <v>-31</v>
      </c>
      <c r="B628" t="s">
        <v>20</v>
      </c>
      <c r="C628" s="6">
        <v>0.56275299999999995</v>
      </c>
      <c r="D628" s="6">
        <v>0.61915399999999998</v>
      </c>
      <c r="E628" s="6">
        <v>0.51576999999999995</v>
      </c>
      <c r="F628" s="6">
        <v>0.87833499999999998</v>
      </c>
      <c r="G628" s="6">
        <v>0.47303600000000001</v>
      </c>
    </row>
    <row r="629" spans="1:9" x14ac:dyDescent="0.25">
      <c r="A629">
        <v>-32</v>
      </c>
      <c r="B629" t="s">
        <v>58</v>
      </c>
      <c r="C629" s="6">
        <v>4.5307E-2</v>
      </c>
      <c r="D629" s="6">
        <v>2.3385E-2</v>
      </c>
      <c r="E629" s="6">
        <v>0.72413799999999995</v>
      </c>
      <c r="F629" s="6">
        <v>0.61805900000000003</v>
      </c>
      <c r="G629" s="6">
        <v>3.5896999999999998E-2</v>
      </c>
    </row>
    <row r="630" spans="1:9" x14ac:dyDescent="0.25">
      <c r="A630">
        <v>-33</v>
      </c>
      <c r="B630" t="s">
        <v>58</v>
      </c>
      <c r="C630" s="6">
        <v>9.4943E-2</v>
      </c>
      <c r="D630" s="6">
        <v>5.1225E-2</v>
      </c>
      <c r="E630" s="6">
        <v>0.64788699999999999</v>
      </c>
      <c r="F630" s="6">
        <v>0.70596300000000001</v>
      </c>
      <c r="G630" s="6">
        <v>7.3766999999999999E-2</v>
      </c>
    </row>
    <row r="631" spans="1:9" x14ac:dyDescent="0.25">
      <c r="A631">
        <v>-34</v>
      </c>
      <c r="B631" t="s">
        <v>58</v>
      </c>
      <c r="C631" s="6">
        <v>0.115079</v>
      </c>
      <c r="D631" s="6">
        <v>6.4588000000000007E-2</v>
      </c>
      <c r="E631" s="6">
        <v>0.52727299999999999</v>
      </c>
      <c r="F631" s="6">
        <v>0.70056300000000005</v>
      </c>
      <c r="G631" s="6">
        <v>8.3879999999999996E-2</v>
      </c>
    </row>
    <row r="632" spans="1:9" x14ac:dyDescent="0.25">
      <c r="A632">
        <v>-35</v>
      </c>
      <c r="B632" t="s">
        <v>58</v>
      </c>
      <c r="C632" s="6">
        <v>0.141129</v>
      </c>
      <c r="D632" s="6">
        <v>7.7951000000000006E-2</v>
      </c>
      <c r="E632" s="6">
        <v>0.74468100000000004</v>
      </c>
      <c r="F632" s="6">
        <v>0.657995</v>
      </c>
      <c r="G632" s="6">
        <v>0.114957</v>
      </c>
      <c r="I632" s="6"/>
    </row>
    <row r="633" spans="1:9" x14ac:dyDescent="0.25">
      <c r="A633">
        <v>-36</v>
      </c>
      <c r="B633" t="s">
        <v>58</v>
      </c>
      <c r="C633" s="6">
        <v>0.14185800000000001</v>
      </c>
      <c r="D633" s="6">
        <v>7.9153000000000001E-2</v>
      </c>
      <c r="E633" s="6">
        <v>0.68269199999999997</v>
      </c>
      <c r="F633" s="6">
        <v>0.70353900000000003</v>
      </c>
      <c r="G633" s="6">
        <v>0.113135</v>
      </c>
    </row>
    <row r="634" spans="1:9" x14ac:dyDescent="0.25">
      <c r="A634">
        <v>-37</v>
      </c>
      <c r="B634" t="s">
        <v>58</v>
      </c>
      <c r="C634" s="6">
        <v>0.14570900000000001</v>
      </c>
      <c r="D634" s="6">
        <v>8.1292000000000003E-2</v>
      </c>
      <c r="E634" s="6">
        <v>0.70192299999999996</v>
      </c>
      <c r="F634" s="6">
        <v>0.73424599999999995</v>
      </c>
      <c r="G634" s="6">
        <v>0.11711100000000001</v>
      </c>
    </row>
    <row r="635" spans="1:9" x14ac:dyDescent="0.25">
      <c r="A635">
        <v>-38</v>
      </c>
      <c r="B635" t="s">
        <v>58</v>
      </c>
      <c r="C635" s="6">
        <v>0.161165</v>
      </c>
      <c r="D635" s="6">
        <v>9.2427999999999996E-2</v>
      </c>
      <c r="E635" s="6">
        <v>0.62878800000000001</v>
      </c>
      <c r="F635" s="6">
        <v>0.70521</v>
      </c>
      <c r="G635" s="6">
        <v>0.126219</v>
      </c>
    </row>
    <row r="636" spans="1:9" x14ac:dyDescent="0.25">
      <c r="A636">
        <v>-39</v>
      </c>
      <c r="B636" t="s">
        <v>58</v>
      </c>
      <c r="C636" s="6">
        <v>0.17931</v>
      </c>
      <c r="D636" s="6">
        <v>0.101336</v>
      </c>
      <c r="E636" s="6">
        <v>0.77777799999999997</v>
      </c>
      <c r="F636" s="6">
        <v>0.74126199999999998</v>
      </c>
      <c r="G636" s="6">
        <v>0.14869099999999999</v>
      </c>
    </row>
    <row r="637" spans="1:9" x14ac:dyDescent="0.25">
      <c r="A637">
        <v>-40</v>
      </c>
      <c r="B637" t="s">
        <v>58</v>
      </c>
      <c r="C637" s="6">
        <v>0.18093400000000001</v>
      </c>
      <c r="D637" s="6">
        <v>0.103563</v>
      </c>
      <c r="E637" s="6">
        <v>0.71538500000000005</v>
      </c>
      <c r="F637" s="6">
        <v>0.75720100000000001</v>
      </c>
      <c r="G637" s="6">
        <v>0.147281</v>
      </c>
    </row>
    <row r="638" spans="1:9" x14ac:dyDescent="0.25">
      <c r="A638">
        <v>-41</v>
      </c>
      <c r="B638" t="s">
        <v>58</v>
      </c>
      <c r="C638" s="6">
        <v>0.202627</v>
      </c>
      <c r="D638" s="6">
        <v>0.120267</v>
      </c>
      <c r="E638" s="6">
        <v>0.64285700000000001</v>
      </c>
      <c r="F638" s="6">
        <v>0.74722500000000003</v>
      </c>
      <c r="G638" s="6">
        <v>0.161381</v>
      </c>
    </row>
    <row r="639" spans="1:9" x14ac:dyDescent="0.25">
      <c r="A639">
        <v>-42</v>
      </c>
      <c r="B639" t="s">
        <v>59</v>
      </c>
      <c r="C639" s="6">
        <v>0.32472899999999999</v>
      </c>
      <c r="D639" s="6">
        <v>0.21714900000000001</v>
      </c>
      <c r="E639" s="6">
        <v>0.64356400000000002</v>
      </c>
      <c r="F639" s="6">
        <v>0.59745700000000002</v>
      </c>
      <c r="G639" s="6">
        <v>0.26701900000000001</v>
      </c>
    </row>
    <row r="640" spans="1:9" x14ac:dyDescent="0.25">
      <c r="A640">
        <v>-43</v>
      </c>
      <c r="B640" t="s">
        <v>59</v>
      </c>
      <c r="C640" s="6">
        <v>0.35369800000000001</v>
      </c>
      <c r="D640" s="6">
        <v>0.24526200000000001</v>
      </c>
      <c r="E640" s="6">
        <v>0.63400599999999996</v>
      </c>
      <c r="F640" s="6">
        <v>0.60955999999999999</v>
      </c>
      <c r="G640" s="6">
        <v>0.29214800000000002</v>
      </c>
    </row>
    <row r="641" spans="1:7" x14ac:dyDescent="0.25">
      <c r="A641">
        <v>-44</v>
      </c>
      <c r="B641" t="s">
        <v>59</v>
      </c>
      <c r="C641" s="6">
        <v>0.36251899999999998</v>
      </c>
      <c r="D641" s="6">
        <v>0.26280599999999998</v>
      </c>
      <c r="E641" s="6">
        <v>0.58415799999999996</v>
      </c>
      <c r="F641" s="6">
        <v>0.61411199999999999</v>
      </c>
      <c r="G641" s="6">
        <v>0.29418299999999997</v>
      </c>
    </row>
    <row r="642" spans="1:7" x14ac:dyDescent="0.25">
      <c r="A642">
        <v>-45</v>
      </c>
      <c r="B642" t="s">
        <v>59</v>
      </c>
      <c r="C642" s="6">
        <v>0.36418800000000001</v>
      </c>
      <c r="D642" s="6">
        <v>0.26726100000000003</v>
      </c>
      <c r="E642" s="6">
        <v>0.57142899999999996</v>
      </c>
      <c r="F642" s="6">
        <v>0.61510399999999998</v>
      </c>
      <c r="G642" s="6">
        <v>0.293989</v>
      </c>
    </row>
    <row r="643" spans="1:7" x14ac:dyDescent="0.25">
      <c r="A643">
        <v>-46</v>
      </c>
      <c r="B643" t="s">
        <v>59</v>
      </c>
      <c r="C643" s="6">
        <v>0.39288499999999998</v>
      </c>
      <c r="D643" s="6">
        <v>0.28285100000000002</v>
      </c>
      <c r="E643" s="6">
        <v>0.643038</v>
      </c>
      <c r="F643" s="6">
        <v>0.62690999999999997</v>
      </c>
      <c r="G643" s="6">
        <v>0.328905</v>
      </c>
    </row>
    <row r="644" spans="1:7" x14ac:dyDescent="0.25">
      <c r="A644">
        <v>-47</v>
      </c>
      <c r="B644" t="s">
        <v>59</v>
      </c>
      <c r="C644" s="6">
        <v>0.38724399999999998</v>
      </c>
      <c r="D644" s="6">
        <v>0.28396399999999999</v>
      </c>
      <c r="E644" s="6">
        <v>0.60859200000000002</v>
      </c>
      <c r="F644" s="6">
        <v>0.62509899999999996</v>
      </c>
      <c r="G644" s="6">
        <v>0.31969900000000001</v>
      </c>
    </row>
    <row r="645" spans="1:7" x14ac:dyDescent="0.25">
      <c r="A645">
        <v>-48</v>
      </c>
      <c r="B645" t="s">
        <v>59</v>
      </c>
      <c r="C645" s="6">
        <v>0.394432</v>
      </c>
      <c r="D645" s="6">
        <v>0.28396399999999999</v>
      </c>
      <c r="E645" s="6">
        <v>0.64556999999999998</v>
      </c>
      <c r="F645" s="6">
        <v>0.62757300000000005</v>
      </c>
      <c r="G645" s="6">
        <v>0.330627</v>
      </c>
    </row>
    <row r="646" spans="1:7" x14ac:dyDescent="0.25">
      <c r="A646">
        <v>-49</v>
      </c>
      <c r="B646" t="s">
        <v>59</v>
      </c>
      <c r="C646" s="6">
        <v>0.39568300000000001</v>
      </c>
      <c r="D646" s="6">
        <v>0.30623600000000001</v>
      </c>
      <c r="E646" s="6">
        <v>0.55894299999999997</v>
      </c>
      <c r="F646" s="6">
        <v>0.63077899999999998</v>
      </c>
      <c r="G646" s="6">
        <v>0.32063999999999998</v>
      </c>
    </row>
    <row r="647" spans="1:7" x14ac:dyDescent="0.25">
      <c r="A647">
        <v>-50</v>
      </c>
      <c r="B647" t="s">
        <v>59</v>
      </c>
      <c r="C647" s="6">
        <v>0.405584</v>
      </c>
      <c r="D647" s="6">
        <v>0.30735000000000001</v>
      </c>
      <c r="E647" s="6">
        <v>0.59611199999999998</v>
      </c>
      <c r="F647" s="6">
        <v>0.63442399999999999</v>
      </c>
      <c r="G647" s="6">
        <v>0.334982</v>
      </c>
    </row>
    <row r="648" spans="1:7" x14ac:dyDescent="0.25">
      <c r="A648">
        <v>-51</v>
      </c>
      <c r="B648" t="s">
        <v>59</v>
      </c>
      <c r="C648" s="6">
        <v>0.42623</v>
      </c>
      <c r="D648" s="6">
        <v>0.31848599999999999</v>
      </c>
      <c r="E648" s="6">
        <v>0.64414400000000005</v>
      </c>
      <c r="F648" s="6">
        <v>0.64297800000000005</v>
      </c>
      <c r="G648" s="6">
        <v>0.36016599999999999</v>
      </c>
    </row>
    <row r="649" spans="1:7" x14ac:dyDescent="0.25">
      <c r="A649">
        <v>-52</v>
      </c>
      <c r="B649" t="s">
        <v>18</v>
      </c>
      <c r="C649" s="6">
        <v>0.35322599999999998</v>
      </c>
      <c r="D649" s="6">
        <v>0.24387500000000001</v>
      </c>
      <c r="E649" s="6">
        <v>0.640351</v>
      </c>
      <c r="F649" s="6">
        <v>0.60927600000000004</v>
      </c>
      <c r="G649" s="6">
        <v>0.29231299999999999</v>
      </c>
    </row>
    <row r="650" spans="1:7" x14ac:dyDescent="0.25">
      <c r="A650">
        <v>-53</v>
      </c>
      <c r="B650" t="s">
        <v>18</v>
      </c>
      <c r="C650" s="6">
        <v>0.38577899999999998</v>
      </c>
      <c r="D650" s="6">
        <v>0.28396399999999999</v>
      </c>
      <c r="E650" s="6">
        <v>0.60141500000000003</v>
      </c>
      <c r="F650" s="6">
        <v>0.62458499999999995</v>
      </c>
      <c r="G650" s="6">
        <v>0.317463</v>
      </c>
    </row>
    <row r="651" spans="1:7" x14ac:dyDescent="0.25">
      <c r="A651">
        <v>-54</v>
      </c>
      <c r="B651" t="s">
        <v>18</v>
      </c>
      <c r="C651" s="6">
        <v>0.40228199999999997</v>
      </c>
      <c r="D651" s="6">
        <v>0.314031</v>
      </c>
      <c r="E651" s="6">
        <v>0.55952400000000002</v>
      </c>
      <c r="F651" s="6">
        <v>0.63416700000000004</v>
      </c>
      <c r="G651" s="6">
        <v>0.32676699999999997</v>
      </c>
    </row>
    <row r="652" spans="1:7" x14ac:dyDescent="0.25">
      <c r="A652">
        <v>-55</v>
      </c>
      <c r="B652" t="s">
        <v>18</v>
      </c>
      <c r="C652" s="6">
        <v>0.418435</v>
      </c>
      <c r="D652" s="6">
        <v>0.31848599999999999</v>
      </c>
      <c r="E652" s="6">
        <v>0.60980800000000002</v>
      </c>
      <c r="F652" s="6">
        <v>0.64040799999999998</v>
      </c>
      <c r="G652" s="6">
        <v>0.34871400000000002</v>
      </c>
    </row>
    <row r="653" spans="1:7" x14ac:dyDescent="0.25">
      <c r="A653">
        <v>-56</v>
      </c>
      <c r="B653" t="s">
        <v>18</v>
      </c>
      <c r="C653" s="6">
        <v>0.410578</v>
      </c>
      <c r="D653" s="6">
        <v>0.32850800000000002</v>
      </c>
      <c r="E653" s="6">
        <v>0.54730999999999996</v>
      </c>
      <c r="F653" s="6">
        <v>0.63914099999999996</v>
      </c>
      <c r="G653" s="6">
        <v>0.332451</v>
      </c>
    </row>
    <row r="654" spans="1:7" x14ac:dyDescent="0.25">
      <c r="A654">
        <v>-57</v>
      </c>
      <c r="B654" t="s">
        <v>18</v>
      </c>
      <c r="C654" s="6">
        <v>0.446108</v>
      </c>
      <c r="D654" s="6">
        <v>0.33184900000000001</v>
      </c>
      <c r="E654" s="6">
        <v>0.680365</v>
      </c>
      <c r="F654" s="6">
        <v>0.67533100000000001</v>
      </c>
      <c r="G654" s="6">
        <v>0.38297900000000001</v>
      </c>
    </row>
    <row r="655" spans="1:7" x14ac:dyDescent="0.25">
      <c r="A655">
        <v>-58</v>
      </c>
      <c r="B655" t="s">
        <v>18</v>
      </c>
      <c r="C655" s="6">
        <v>0.44428000000000001</v>
      </c>
      <c r="D655" s="6">
        <v>0.33518900000000001</v>
      </c>
      <c r="E655" s="6">
        <v>0.65864299999999998</v>
      </c>
      <c r="F655" s="6">
        <v>0.65153499999999998</v>
      </c>
      <c r="G655" s="6">
        <v>0.37890800000000002</v>
      </c>
    </row>
    <row r="656" spans="1:7" x14ac:dyDescent="0.25">
      <c r="A656">
        <v>-59</v>
      </c>
      <c r="B656" t="s">
        <v>18</v>
      </c>
      <c r="C656" s="6">
        <v>0.43718200000000002</v>
      </c>
      <c r="D656" s="6">
        <v>0.335563</v>
      </c>
      <c r="E656" s="6">
        <v>0.62708299999999995</v>
      </c>
      <c r="F656" s="6">
        <v>0.64935799999999999</v>
      </c>
      <c r="G656" s="6">
        <v>0.36856899999999998</v>
      </c>
    </row>
    <row r="657" spans="1:7" x14ac:dyDescent="0.25">
      <c r="A657">
        <v>-60</v>
      </c>
      <c r="B657" t="s">
        <v>18</v>
      </c>
      <c r="C657" s="6">
        <v>0.44044299999999997</v>
      </c>
      <c r="D657" s="6">
        <v>0.35411999999999999</v>
      </c>
      <c r="E657" s="6">
        <v>0.58241799999999999</v>
      </c>
      <c r="F657" s="6">
        <v>0.65358899999999998</v>
      </c>
      <c r="G657" s="6">
        <v>0.36558099999999999</v>
      </c>
    </row>
    <row r="658" spans="1:7" x14ac:dyDescent="0.25">
      <c r="A658">
        <v>-61</v>
      </c>
      <c r="B658" t="s">
        <v>18</v>
      </c>
      <c r="C658" s="6">
        <v>0.43964900000000001</v>
      </c>
      <c r="D658" s="6">
        <v>0.36302899999999999</v>
      </c>
      <c r="E658" s="6">
        <v>0.55726500000000001</v>
      </c>
      <c r="F658" s="6">
        <v>0.65485199999999999</v>
      </c>
      <c r="G658" s="6">
        <v>0.360983</v>
      </c>
    </row>
    <row r="659" spans="1:7" x14ac:dyDescent="0.25">
      <c r="A659">
        <v>-62</v>
      </c>
      <c r="B659" t="s">
        <v>60</v>
      </c>
      <c r="C659" s="6">
        <v>3.2608999999999999E-2</v>
      </c>
      <c r="D659" s="6">
        <v>1.6704E-2</v>
      </c>
      <c r="E659" s="6">
        <v>0.68181800000000004</v>
      </c>
      <c r="F659" s="6">
        <v>0.766378</v>
      </c>
      <c r="G659" s="6">
        <v>2.5336000000000001E-2</v>
      </c>
    </row>
    <row r="660" spans="1:7" x14ac:dyDescent="0.25">
      <c r="A660">
        <v>-63</v>
      </c>
      <c r="B660" t="s">
        <v>60</v>
      </c>
      <c r="C660" s="6">
        <v>3.2786999999999997E-2</v>
      </c>
      <c r="D660" s="6">
        <v>1.6704E-2</v>
      </c>
      <c r="E660" s="6">
        <v>0.88235300000000005</v>
      </c>
      <c r="F660" s="6">
        <v>0.76518299999999995</v>
      </c>
      <c r="G660" s="6">
        <v>2.7146E-2</v>
      </c>
    </row>
    <row r="661" spans="1:7" x14ac:dyDescent="0.25">
      <c r="A661">
        <v>-64</v>
      </c>
      <c r="B661" t="s">
        <v>60</v>
      </c>
      <c r="C661" s="6">
        <v>8.0507999999999996E-2</v>
      </c>
      <c r="D661" s="6">
        <v>4.2315999999999999E-2</v>
      </c>
      <c r="E661" s="6">
        <v>0.82608700000000002</v>
      </c>
      <c r="F661" s="6">
        <v>0.76867200000000002</v>
      </c>
      <c r="G661" s="6">
        <v>6.6309999999999994E-2</v>
      </c>
    </row>
    <row r="662" spans="1:7" x14ac:dyDescent="0.25">
      <c r="A662">
        <v>-65</v>
      </c>
      <c r="B662" t="s">
        <v>60</v>
      </c>
      <c r="C662" s="6">
        <v>0.10395</v>
      </c>
      <c r="D662" s="6">
        <v>5.5678999999999999E-2</v>
      </c>
      <c r="E662" s="6">
        <v>0.78125</v>
      </c>
      <c r="F662" s="6">
        <v>0.82569000000000004</v>
      </c>
      <c r="G662" s="6">
        <v>8.4955000000000003E-2</v>
      </c>
    </row>
    <row r="663" spans="1:7" x14ac:dyDescent="0.25">
      <c r="A663">
        <v>-66</v>
      </c>
      <c r="B663" t="s">
        <v>60</v>
      </c>
      <c r="C663" s="6">
        <v>0.15384600000000001</v>
      </c>
      <c r="D663" s="6">
        <v>8.5746000000000003E-2</v>
      </c>
      <c r="E663" s="6">
        <v>0.74757300000000004</v>
      </c>
      <c r="F663" s="6">
        <v>0.79928299999999997</v>
      </c>
      <c r="G663" s="6">
        <v>0.125773</v>
      </c>
    </row>
    <row r="664" spans="1:7" x14ac:dyDescent="0.25">
      <c r="A664">
        <v>-67</v>
      </c>
      <c r="B664" t="s">
        <v>60</v>
      </c>
      <c r="C664" s="6">
        <v>0.175124</v>
      </c>
      <c r="D664" s="6">
        <v>9.8104999999999998E-2</v>
      </c>
      <c r="E664" s="6">
        <v>0.81481499999999996</v>
      </c>
      <c r="F664" s="6">
        <v>0.80660799999999999</v>
      </c>
      <c r="G664" s="6">
        <v>0.146534</v>
      </c>
    </row>
    <row r="665" spans="1:7" x14ac:dyDescent="0.25">
      <c r="A665">
        <v>-68</v>
      </c>
      <c r="B665" t="s">
        <v>60</v>
      </c>
      <c r="C665" s="6">
        <v>0.180233</v>
      </c>
      <c r="D665" s="6">
        <v>0.103563</v>
      </c>
      <c r="E665" s="6">
        <v>0.69403000000000004</v>
      </c>
      <c r="F665" s="6">
        <v>0.81836900000000001</v>
      </c>
      <c r="G665" s="6">
        <v>0.14561099999999999</v>
      </c>
    </row>
    <row r="666" spans="1:7" x14ac:dyDescent="0.25">
      <c r="A666">
        <v>-69</v>
      </c>
      <c r="B666" t="s">
        <v>60</v>
      </c>
      <c r="C666" s="6">
        <v>0.18568699999999999</v>
      </c>
      <c r="D666" s="6">
        <v>0.106904</v>
      </c>
      <c r="E666" s="6">
        <v>0.70588200000000001</v>
      </c>
      <c r="F666" s="6">
        <v>0.83488799999999996</v>
      </c>
      <c r="G666" s="6">
        <v>0.15083099999999999</v>
      </c>
    </row>
    <row r="667" spans="1:7" x14ac:dyDescent="0.25">
      <c r="A667">
        <v>-70</v>
      </c>
      <c r="B667" t="s">
        <v>60</v>
      </c>
      <c r="C667" s="6">
        <v>0.19234499999999999</v>
      </c>
      <c r="D667" s="6">
        <v>0.10913100000000001</v>
      </c>
      <c r="E667" s="6">
        <v>0.809917</v>
      </c>
      <c r="F667" s="6">
        <v>0.83172599999999997</v>
      </c>
      <c r="G667" s="6">
        <v>0.16126399999999999</v>
      </c>
    </row>
    <row r="668" spans="1:7" x14ac:dyDescent="0.25">
      <c r="A668">
        <v>-71</v>
      </c>
      <c r="B668" t="s">
        <v>60</v>
      </c>
      <c r="C668" s="6">
        <v>0.20637900000000001</v>
      </c>
      <c r="D668" s="6">
        <v>0.12249400000000001</v>
      </c>
      <c r="E668" s="6">
        <v>0.65476199999999996</v>
      </c>
      <c r="F668" s="6">
        <v>0.82982900000000004</v>
      </c>
      <c r="G668" s="6">
        <v>0.16533500000000001</v>
      </c>
    </row>
    <row r="669" spans="1:7" x14ac:dyDescent="0.25">
      <c r="A669">
        <v>-72</v>
      </c>
      <c r="B669" t="s">
        <v>23</v>
      </c>
      <c r="C669" s="6">
        <v>0.13428300000000001</v>
      </c>
      <c r="D669" s="6">
        <v>7.3497000000000007E-2</v>
      </c>
      <c r="E669" s="6">
        <v>0.77647100000000002</v>
      </c>
      <c r="F669" s="6">
        <v>0.579573</v>
      </c>
      <c r="G669" s="6">
        <v>0.110273</v>
      </c>
    </row>
    <row r="670" spans="1:7" x14ac:dyDescent="0.25">
      <c r="A670">
        <v>-73</v>
      </c>
      <c r="B670" t="s">
        <v>23</v>
      </c>
      <c r="C670" s="6">
        <v>0.14460300000000001</v>
      </c>
      <c r="D670" s="6">
        <v>7.9064999999999996E-2</v>
      </c>
      <c r="E670" s="6">
        <v>0.84523800000000004</v>
      </c>
      <c r="F670" s="6">
        <v>0.49374800000000002</v>
      </c>
      <c r="G670" s="6">
        <v>0.121142</v>
      </c>
    </row>
    <row r="671" spans="1:7" x14ac:dyDescent="0.25">
      <c r="A671">
        <v>-74</v>
      </c>
      <c r="B671" t="s">
        <v>23</v>
      </c>
      <c r="C671" s="6">
        <v>0.14399999999999999</v>
      </c>
      <c r="D671" s="6">
        <v>8.0177999999999999E-2</v>
      </c>
      <c r="E671" s="6">
        <v>0.70588200000000001</v>
      </c>
      <c r="F671" s="6">
        <v>0.63772499999999999</v>
      </c>
      <c r="G671" s="6">
        <v>0.11586100000000001</v>
      </c>
    </row>
    <row r="672" spans="1:7" x14ac:dyDescent="0.25">
      <c r="A672">
        <v>-75</v>
      </c>
      <c r="B672" t="s">
        <v>23</v>
      </c>
      <c r="C672" s="6">
        <v>0.15112900000000001</v>
      </c>
      <c r="D672" s="6">
        <v>8.5746000000000003E-2</v>
      </c>
      <c r="E672" s="6">
        <v>0.63636400000000004</v>
      </c>
      <c r="F672" s="6">
        <v>0.64861999999999997</v>
      </c>
      <c r="G672" s="6">
        <v>0.118461</v>
      </c>
    </row>
    <row r="673" spans="1:7" x14ac:dyDescent="0.25">
      <c r="A673">
        <v>-76</v>
      </c>
      <c r="B673" t="s">
        <v>23</v>
      </c>
      <c r="C673" s="6">
        <v>0.173399</v>
      </c>
      <c r="D673" s="6">
        <v>9.7996E-2</v>
      </c>
      <c r="E673" s="6">
        <v>0.75213700000000006</v>
      </c>
      <c r="F673" s="6">
        <v>0.45023999999999997</v>
      </c>
      <c r="G673" s="6">
        <v>0.14255399999999999</v>
      </c>
    </row>
    <row r="674" spans="1:7" x14ac:dyDescent="0.25">
      <c r="A674">
        <v>-77</v>
      </c>
      <c r="B674" t="s">
        <v>23</v>
      </c>
      <c r="C674" s="6">
        <v>0.17721500000000001</v>
      </c>
      <c r="D674" s="6">
        <v>0.101336</v>
      </c>
      <c r="E674" s="6">
        <v>0.705426</v>
      </c>
      <c r="F674" s="6">
        <v>0.54285799999999995</v>
      </c>
      <c r="G674" s="6">
        <v>0.143647</v>
      </c>
    </row>
    <row r="675" spans="1:7" x14ac:dyDescent="0.25">
      <c r="A675">
        <v>-78</v>
      </c>
      <c r="B675" t="s">
        <v>23</v>
      </c>
      <c r="C675" s="6">
        <v>0.19769700000000001</v>
      </c>
      <c r="D675" s="6">
        <v>0.114699</v>
      </c>
      <c r="E675" s="6">
        <v>0.71527799999999997</v>
      </c>
      <c r="F675" s="6">
        <v>0.54759500000000005</v>
      </c>
      <c r="G675" s="6">
        <v>0.16154199999999999</v>
      </c>
    </row>
    <row r="676" spans="1:7" x14ac:dyDescent="0.25">
      <c r="A676">
        <v>-79</v>
      </c>
      <c r="B676" t="s">
        <v>23</v>
      </c>
      <c r="C676" s="6">
        <v>0.20136899999999999</v>
      </c>
      <c r="D676" s="6">
        <v>0.114699</v>
      </c>
      <c r="E676" s="6">
        <v>0.82399999999999995</v>
      </c>
      <c r="F676" s="6">
        <v>0.61721800000000004</v>
      </c>
      <c r="G676" s="6">
        <v>0.169707</v>
      </c>
    </row>
    <row r="677" spans="1:7" x14ac:dyDescent="0.25">
      <c r="A677">
        <v>-80</v>
      </c>
      <c r="B677" t="s">
        <v>23</v>
      </c>
      <c r="C677" s="6">
        <v>0.27713599999999999</v>
      </c>
      <c r="D677" s="6">
        <v>0.20044500000000001</v>
      </c>
      <c r="E677" s="6">
        <v>0.448878</v>
      </c>
      <c r="F677" s="6">
        <v>0.57652599999999998</v>
      </c>
      <c r="G677" s="6">
        <v>0.20008799999999999</v>
      </c>
    </row>
    <row r="678" spans="1:7" x14ac:dyDescent="0.25">
      <c r="A678">
        <v>-81</v>
      </c>
      <c r="B678" t="s">
        <v>23</v>
      </c>
      <c r="C678" s="6">
        <v>0.33472099999999999</v>
      </c>
      <c r="D678" s="6">
        <v>0.22408</v>
      </c>
      <c r="E678" s="6">
        <v>0.66118399999999999</v>
      </c>
      <c r="F678" s="6">
        <v>0.71386700000000003</v>
      </c>
      <c r="G678" s="6">
        <v>0.27772999999999998</v>
      </c>
    </row>
    <row r="679" spans="1:7" x14ac:dyDescent="0.25">
      <c r="A679">
        <v>-82</v>
      </c>
      <c r="B679" t="s">
        <v>24</v>
      </c>
      <c r="C679" s="6">
        <v>0.40736899999999998</v>
      </c>
      <c r="D679" s="6">
        <v>0.44320700000000002</v>
      </c>
      <c r="E679" s="6">
        <v>0.37689400000000001</v>
      </c>
      <c r="F679" s="6">
        <v>0.70825400000000005</v>
      </c>
      <c r="G679" s="6">
        <v>0.28714200000000001</v>
      </c>
    </row>
    <row r="680" spans="1:7" x14ac:dyDescent="0.25">
      <c r="A680">
        <v>-83</v>
      </c>
      <c r="B680" t="s">
        <v>24</v>
      </c>
      <c r="C680" s="6">
        <v>0.40374700000000002</v>
      </c>
      <c r="D680" s="6">
        <v>0.47995500000000002</v>
      </c>
      <c r="E680" s="6">
        <v>0.34842400000000001</v>
      </c>
      <c r="F680" s="6">
        <v>0.65462399999999998</v>
      </c>
      <c r="G680" s="6">
        <v>0.27213900000000002</v>
      </c>
    </row>
    <row r="681" spans="1:7" x14ac:dyDescent="0.25">
      <c r="A681">
        <v>-84</v>
      </c>
      <c r="B681" t="s">
        <v>24</v>
      </c>
      <c r="C681" s="6">
        <v>0.45463900000000002</v>
      </c>
      <c r="D681" s="6">
        <v>0.491091</v>
      </c>
      <c r="E681" s="6">
        <v>0.42322500000000002</v>
      </c>
      <c r="F681" s="6">
        <v>0.70414699999999997</v>
      </c>
      <c r="G681" s="6">
        <v>0.34483999999999998</v>
      </c>
    </row>
    <row r="682" spans="1:7" x14ac:dyDescent="0.25">
      <c r="A682">
        <v>-85</v>
      </c>
      <c r="B682" t="s">
        <v>24</v>
      </c>
      <c r="C682" s="6">
        <v>0.39179799999999998</v>
      </c>
      <c r="D682" s="6">
        <v>0.5</v>
      </c>
      <c r="E682" s="6">
        <v>0.32209500000000002</v>
      </c>
      <c r="F682" s="6">
        <v>0.65366999999999997</v>
      </c>
      <c r="G682" s="6">
        <v>0.24931300000000001</v>
      </c>
    </row>
    <row r="683" spans="1:7" x14ac:dyDescent="0.25">
      <c r="A683">
        <v>-86</v>
      </c>
      <c r="B683" t="s">
        <v>24</v>
      </c>
      <c r="C683" s="6">
        <v>0.39160800000000001</v>
      </c>
      <c r="D683" s="6">
        <v>0.53006699999999995</v>
      </c>
      <c r="E683" s="6">
        <v>0.310502</v>
      </c>
      <c r="F683" s="6">
        <v>0.70335099999999995</v>
      </c>
      <c r="G683" s="6">
        <v>0.24257600000000001</v>
      </c>
    </row>
    <row r="684" spans="1:7" x14ac:dyDescent="0.25">
      <c r="A684">
        <v>-87</v>
      </c>
      <c r="B684" t="s">
        <v>24</v>
      </c>
      <c r="C684" s="6">
        <v>0.44304900000000003</v>
      </c>
      <c r="D684" s="6">
        <v>0.55011100000000002</v>
      </c>
      <c r="E684" s="6">
        <v>0.37087100000000001</v>
      </c>
      <c r="F684" s="6">
        <v>0.71429299999999996</v>
      </c>
      <c r="G684" s="6">
        <v>0.315471</v>
      </c>
    </row>
    <row r="685" spans="1:7" x14ac:dyDescent="0.25">
      <c r="A685">
        <v>-88</v>
      </c>
      <c r="B685" t="s">
        <v>24</v>
      </c>
      <c r="C685" s="6">
        <v>0.45350400000000002</v>
      </c>
      <c r="D685" s="6">
        <v>0.55122499999999997</v>
      </c>
      <c r="E685" s="6">
        <v>0.385214</v>
      </c>
      <c r="F685" s="6">
        <v>0.69634799999999997</v>
      </c>
      <c r="G685" s="6">
        <v>0.33052100000000001</v>
      </c>
    </row>
    <row r="686" spans="1:7" x14ac:dyDescent="0.25">
      <c r="A686">
        <v>-89</v>
      </c>
      <c r="B686" t="s">
        <v>24</v>
      </c>
      <c r="C686" s="6">
        <v>0.45584999999999998</v>
      </c>
      <c r="D686" s="6">
        <v>0.58416900000000005</v>
      </c>
      <c r="E686" s="6">
        <v>0.37375199999999997</v>
      </c>
      <c r="F686" s="6">
        <v>0.73689800000000005</v>
      </c>
      <c r="G686" s="6">
        <v>0.32812599999999997</v>
      </c>
    </row>
    <row r="687" spans="1:7" x14ac:dyDescent="0.25">
      <c r="A687">
        <v>-90</v>
      </c>
      <c r="B687" t="s">
        <v>24</v>
      </c>
      <c r="C687" s="6">
        <v>0.47688399999999997</v>
      </c>
      <c r="D687" s="6">
        <v>0.62026700000000001</v>
      </c>
      <c r="E687" s="6">
        <v>0.38734400000000002</v>
      </c>
      <c r="F687" s="6">
        <v>0.76399399999999995</v>
      </c>
      <c r="G687" s="6">
        <v>0.35249200000000003</v>
      </c>
    </row>
    <row r="688" spans="1:7" x14ac:dyDescent="0.25">
      <c r="A688">
        <v>-91</v>
      </c>
      <c r="B688" t="s">
        <v>24</v>
      </c>
      <c r="C688" s="6">
        <v>0.49662699999999999</v>
      </c>
      <c r="D688" s="6">
        <v>0.65590199999999999</v>
      </c>
      <c r="E688" s="6">
        <v>0.39959299999999998</v>
      </c>
      <c r="F688" s="6">
        <v>0.79080300000000003</v>
      </c>
      <c r="G688" s="6">
        <v>0.375523</v>
      </c>
    </row>
    <row r="689" spans="1:7" x14ac:dyDescent="0.25">
      <c r="A689">
        <v>-92</v>
      </c>
      <c r="B689" t="s">
        <v>61</v>
      </c>
      <c r="C689" s="6">
        <v>0.35322599999999998</v>
      </c>
      <c r="D689" s="6">
        <v>0.24387500000000001</v>
      </c>
      <c r="E689" s="6">
        <v>0.640351</v>
      </c>
      <c r="F689" s="6">
        <v>0.60927600000000004</v>
      </c>
      <c r="G689" s="6">
        <v>0.29231299999999999</v>
      </c>
    </row>
    <row r="690" spans="1:7" x14ac:dyDescent="0.25">
      <c r="A690">
        <v>-93</v>
      </c>
      <c r="B690" t="s">
        <v>61</v>
      </c>
      <c r="C690" s="6">
        <v>0.38821800000000001</v>
      </c>
      <c r="D690" s="6">
        <v>0.286192</v>
      </c>
      <c r="E690" s="6">
        <v>0.60328599999999999</v>
      </c>
      <c r="F690" s="6">
        <v>0.62569799999999998</v>
      </c>
      <c r="G690" s="6">
        <v>0.31993100000000002</v>
      </c>
    </row>
    <row r="691" spans="1:7" x14ac:dyDescent="0.25">
      <c r="A691">
        <v>-94</v>
      </c>
      <c r="B691" t="s">
        <v>61</v>
      </c>
      <c r="C691" s="6">
        <v>0.40228199999999997</v>
      </c>
      <c r="D691" s="6">
        <v>0.314031</v>
      </c>
      <c r="E691" s="6">
        <v>0.55952400000000002</v>
      </c>
      <c r="F691" s="6">
        <v>0.63416700000000004</v>
      </c>
      <c r="G691" s="6">
        <v>0.32676699999999997</v>
      </c>
    </row>
    <row r="692" spans="1:7" x14ac:dyDescent="0.25">
      <c r="A692">
        <v>-95</v>
      </c>
      <c r="B692" t="s">
        <v>61</v>
      </c>
      <c r="C692" s="6">
        <v>0.41874099999999997</v>
      </c>
      <c r="D692" s="6">
        <v>0.31848599999999999</v>
      </c>
      <c r="E692" s="6">
        <v>0.61111099999999996</v>
      </c>
      <c r="F692" s="6">
        <v>0.64051100000000005</v>
      </c>
      <c r="G692" s="6">
        <v>0.34916599999999998</v>
      </c>
    </row>
    <row r="693" spans="1:7" x14ac:dyDescent="0.25">
      <c r="A693">
        <v>-96</v>
      </c>
      <c r="B693" t="s">
        <v>61</v>
      </c>
      <c r="C693" s="6">
        <v>0.41115000000000002</v>
      </c>
      <c r="D693" s="6">
        <v>0.32850800000000002</v>
      </c>
      <c r="E693" s="6">
        <v>0.54934799999999995</v>
      </c>
      <c r="F693" s="6">
        <v>0.639347</v>
      </c>
      <c r="G693" s="6">
        <v>0.33330399999999999</v>
      </c>
    </row>
    <row r="694" spans="1:7" x14ac:dyDescent="0.25">
      <c r="A694">
        <v>-97</v>
      </c>
      <c r="B694" t="s">
        <v>61</v>
      </c>
      <c r="C694" s="6">
        <v>0.44428000000000001</v>
      </c>
      <c r="D694" s="6">
        <v>0.33518900000000001</v>
      </c>
      <c r="E694" s="6">
        <v>0.65864299999999998</v>
      </c>
      <c r="F694" s="6">
        <v>0.65153499999999998</v>
      </c>
      <c r="G694" s="6">
        <v>0.37890800000000002</v>
      </c>
    </row>
    <row r="695" spans="1:7" x14ac:dyDescent="0.25">
      <c r="A695">
        <v>-98</v>
      </c>
      <c r="B695" t="s">
        <v>61</v>
      </c>
      <c r="C695" s="6">
        <v>0.43718200000000002</v>
      </c>
      <c r="D695" s="6">
        <v>0.335563</v>
      </c>
      <c r="E695" s="6">
        <v>0.62708299999999995</v>
      </c>
      <c r="F695" s="6">
        <v>0.64935799999999999</v>
      </c>
      <c r="G695" s="6">
        <v>0.36856899999999998</v>
      </c>
    </row>
    <row r="696" spans="1:7" x14ac:dyDescent="0.25">
      <c r="A696">
        <v>-99</v>
      </c>
      <c r="B696" t="s">
        <v>61</v>
      </c>
      <c r="C696" s="6">
        <v>0.44074799999999997</v>
      </c>
      <c r="D696" s="6">
        <v>0.35411999999999999</v>
      </c>
      <c r="E696" s="6">
        <v>0.58348599999999995</v>
      </c>
      <c r="F696" s="6">
        <v>0.65369200000000005</v>
      </c>
      <c r="G696" s="6">
        <v>0.36602400000000002</v>
      </c>
    </row>
    <row r="697" spans="1:7" x14ac:dyDescent="0.25">
      <c r="A697">
        <v>-100</v>
      </c>
      <c r="B697" t="s">
        <v>61</v>
      </c>
      <c r="C697" s="6">
        <v>0.43964900000000001</v>
      </c>
      <c r="D697" s="6">
        <v>0.36302899999999999</v>
      </c>
      <c r="E697" s="6">
        <v>0.55726500000000001</v>
      </c>
      <c r="F697" s="6">
        <v>0.65485199999999999</v>
      </c>
      <c r="G697" s="6">
        <v>0.360983</v>
      </c>
    </row>
    <row r="698" spans="1:7" x14ac:dyDescent="0.25">
      <c r="A698">
        <v>-101</v>
      </c>
      <c r="B698" t="s">
        <v>61</v>
      </c>
      <c r="C698" s="6">
        <v>0.47109800000000002</v>
      </c>
      <c r="D698" s="6">
        <v>0.36302899999999999</v>
      </c>
      <c r="E698" s="6">
        <v>0.67078199999999999</v>
      </c>
      <c r="F698" s="6">
        <v>0.66504300000000005</v>
      </c>
      <c r="G698" s="6">
        <v>0.40600399999999998</v>
      </c>
    </row>
    <row r="699" spans="1:7" x14ac:dyDescent="0.25">
      <c r="A699">
        <v>-102</v>
      </c>
      <c r="B699" t="s">
        <v>25</v>
      </c>
      <c r="C699" s="6">
        <v>0.35322599999999998</v>
      </c>
      <c r="D699" s="6">
        <v>0.24387500000000001</v>
      </c>
      <c r="E699" s="6">
        <v>0.640351</v>
      </c>
      <c r="F699" s="6">
        <v>0.60927600000000004</v>
      </c>
      <c r="G699" s="6">
        <v>0.29231299999999999</v>
      </c>
    </row>
    <row r="700" spans="1:7" x14ac:dyDescent="0.25">
      <c r="A700">
        <v>-103</v>
      </c>
      <c r="B700" t="s">
        <v>25</v>
      </c>
      <c r="C700" s="6">
        <v>0.38577899999999998</v>
      </c>
      <c r="D700" s="6">
        <v>0.28396399999999999</v>
      </c>
      <c r="E700" s="6">
        <v>0.60141500000000003</v>
      </c>
      <c r="F700" s="6">
        <v>0.62458499999999995</v>
      </c>
      <c r="G700" s="6">
        <v>0.317463</v>
      </c>
    </row>
    <row r="701" spans="1:7" x14ac:dyDescent="0.25">
      <c r="A701">
        <v>-104</v>
      </c>
      <c r="B701" t="s">
        <v>25</v>
      </c>
      <c r="C701" s="6">
        <v>0.40228199999999997</v>
      </c>
      <c r="D701" s="6">
        <v>0.314031</v>
      </c>
      <c r="E701" s="6">
        <v>0.55952400000000002</v>
      </c>
      <c r="F701" s="6">
        <v>0.63416700000000004</v>
      </c>
      <c r="G701" s="6">
        <v>0.32676699999999997</v>
      </c>
    </row>
    <row r="702" spans="1:7" x14ac:dyDescent="0.25">
      <c r="A702">
        <v>-105</v>
      </c>
      <c r="B702" t="s">
        <v>25</v>
      </c>
      <c r="C702" s="6">
        <v>0.418435</v>
      </c>
      <c r="D702" s="6">
        <v>0.31848599999999999</v>
      </c>
      <c r="E702" s="6">
        <v>0.60980800000000002</v>
      </c>
      <c r="F702" s="6">
        <v>0.64040799999999998</v>
      </c>
      <c r="G702" s="6">
        <v>0.34871400000000002</v>
      </c>
    </row>
    <row r="703" spans="1:7" x14ac:dyDescent="0.25">
      <c r="A703">
        <v>-106</v>
      </c>
      <c r="B703" t="s">
        <v>25</v>
      </c>
      <c r="C703" s="6">
        <v>0.410578</v>
      </c>
      <c r="D703" s="6">
        <v>0.32850800000000002</v>
      </c>
      <c r="E703" s="6">
        <v>0.54730999999999996</v>
      </c>
      <c r="F703" s="6">
        <v>0.63914099999999996</v>
      </c>
      <c r="G703" s="6">
        <v>0.332451</v>
      </c>
    </row>
    <row r="704" spans="1:7" x14ac:dyDescent="0.25">
      <c r="A704">
        <v>-107</v>
      </c>
      <c r="B704" t="s">
        <v>25</v>
      </c>
      <c r="C704" s="6">
        <v>0.44428000000000001</v>
      </c>
      <c r="D704" s="6">
        <v>0.33518900000000001</v>
      </c>
      <c r="E704" s="6">
        <v>0.65864299999999998</v>
      </c>
      <c r="F704" s="6">
        <v>0.65153499999999998</v>
      </c>
      <c r="G704" s="6">
        <v>0.37890800000000002</v>
      </c>
    </row>
    <row r="705" spans="1:7" x14ac:dyDescent="0.25">
      <c r="A705">
        <v>-108</v>
      </c>
      <c r="B705" t="s">
        <v>25</v>
      </c>
      <c r="C705" s="6">
        <v>0.43718200000000002</v>
      </c>
      <c r="D705" s="6">
        <v>0.335563</v>
      </c>
      <c r="E705" s="6">
        <v>0.62708299999999995</v>
      </c>
      <c r="F705" s="6">
        <v>0.64935799999999999</v>
      </c>
      <c r="G705" s="6">
        <v>0.36856899999999998</v>
      </c>
    </row>
    <row r="706" spans="1:7" x14ac:dyDescent="0.25">
      <c r="A706">
        <v>-109</v>
      </c>
      <c r="B706" t="s">
        <v>25</v>
      </c>
      <c r="C706" s="6">
        <v>0.44044299999999997</v>
      </c>
      <c r="D706" s="6">
        <v>0.35411999999999999</v>
      </c>
      <c r="E706" s="6">
        <v>0.58241799999999999</v>
      </c>
      <c r="F706" s="6">
        <v>0.65358899999999998</v>
      </c>
      <c r="G706" s="6">
        <v>0.36558099999999999</v>
      </c>
    </row>
    <row r="707" spans="1:7" x14ac:dyDescent="0.25">
      <c r="A707">
        <v>-110</v>
      </c>
      <c r="B707" t="s">
        <v>25</v>
      </c>
      <c r="C707" s="6">
        <v>0.43964900000000001</v>
      </c>
      <c r="D707" s="6">
        <v>0.36302899999999999</v>
      </c>
      <c r="E707" s="6">
        <v>0.55726500000000001</v>
      </c>
      <c r="F707" s="6">
        <v>0.65485199999999999</v>
      </c>
      <c r="G707" s="6">
        <v>0.360983</v>
      </c>
    </row>
    <row r="708" spans="1:7" x14ac:dyDescent="0.25">
      <c r="A708">
        <v>-111</v>
      </c>
      <c r="B708" t="s">
        <v>25</v>
      </c>
      <c r="C708" s="6">
        <v>0.47109800000000002</v>
      </c>
      <c r="D708" s="6">
        <v>0.36302899999999999</v>
      </c>
      <c r="E708" s="6">
        <v>0.67078199999999999</v>
      </c>
      <c r="F708" s="6">
        <v>0.66504300000000005</v>
      </c>
      <c r="G708" s="6">
        <v>0.40600399999999998</v>
      </c>
    </row>
    <row r="709" spans="1:7" x14ac:dyDescent="0.25">
      <c r="A709">
        <v>-112</v>
      </c>
      <c r="B709" t="s">
        <v>62</v>
      </c>
      <c r="C709" s="6">
        <v>4.1169999999999998E-2</v>
      </c>
      <c r="D709" s="6">
        <v>2.1158E-2</v>
      </c>
      <c r="E709" s="6">
        <v>0.76</v>
      </c>
      <c r="F709" s="6">
        <v>0.82824799999999998</v>
      </c>
      <c r="G709" s="6">
        <v>3.2998E-2</v>
      </c>
    </row>
    <row r="710" spans="1:7" x14ac:dyDescent="0.25">
      <c r="A710">
        <v>-113</v>
      </c>
      <c r="B710" t="s">
        <v>62</v>
      </c>
      <c r="C710" s="6">
        <v>5.178E-2</v>
      </c>
      <c r="D710" s="6">
        <v>2.6726E-2</v>
      </c>
      <c r="E710" s="6">
        <v>0.82758600000000004</v>
      </c>
      <c r="F710" s="6">
        <v>0.86452499999999999</v>
      </c>
      <c r="G710" s="6">
        <v>4.2431000000000003E-2</v>
      </c>
    </row>
    <row r="711" spans="1:7" x14ac:dyDescent="0.25">
      <c r="A711">
        <v>-114</v>
      </c>
      <c r="B711" t="s">
        <v>62</v>
      </c>
      <c r="C711" s="6">
        <v>8.5015999999999994E-2</v>
      </c>
      <c r="D711" s="6">
        <v>4.4542999999999999E-2</v>
      </c>
      <c r="E711" s="6">
        <v>0.93023299999999998</v>
      </c>
      <c r="F711" s="6">
        <v>0.86824599999999996</v>
      </c>
      <c r="G711" s="6">
        <v>7.1778999999999996E-2</v>
      </c>
    </row>
    <row r="712" spans="1:7" x14ac:dyDescent="0.25">
      <c r="A712">
        <v>-115</v>
      </c>
      <c r="B712" t="s">
        <v>62</v>
      </c>
      <c r="C712" s="6">
        <v>8.6863999999999997E-2</v>
      </c>
      <c r="D712" s="6">
        <v>4.5657000000000003E-2</v>
      </c>
      <c r="E712" s="6">
        <v>0.89130399999999999</v>
      </c>
      <c r="F712" s="6">
        <v>0.83435800000000004</v>
      </c>
      <c r="G712" s="6">
        <v>7.2765999999999997E-2</v>
      </c>
    </row>
    <row r="713" spans="1:7" x14ac:dyDescent="0.25">
      <c r="A713">
        <v>-116</v>
      </c>
      <c r="B713" t="s">
        <v>62</v>
      </c>
      <c r="C713" s="6">
        <v>9.0621999999999994E-2</v>
      </c>
      <c r="D713" s="6">
        <v>4.7884000000000003E-2</v>
      </c>
      <c r="E713" s="6">
        <v>0.84313700000000003</v>
      </c>
      <c r="F713" s="6">
        <v>0.85555000000000003</v>
      </c>
      <c r="G713" s="6">
        <v>7.5109999999999996E-2</v>
      </c>
    </row>
    <row r="714" spans="1:7" x14ac:dyDescent="0.25">
      <c r="A714">
        <v>-117</v>
      </c>
      <c r="B714" t="s">
        <v>62</v>
      </c>
      <c r="C714" s="6">
        <v>0.10094599999999999</v>
      </c>
      <c r="D714" s="6">
        <v>5.3452E-2</v>
      </c>
      <c r="E714" s="6">
        <v>0.90566000000000002</v>
      </c>
      <c r="F714" s="6">
        <v>0.86623899999999998</v>
      </c>
      <c r="G714" s="6">
        <v>8.5032999999999997E-2</v>
      </c>
    </row>
    <row r="715" spans="1:7" x14ac:dyDescent="0.25">
      <c r="A715">
        <v>-118</v>
      </c>
      <c r="B715" t="s">
        <v>62</v>
      </c>
      <c r="C715" s="6">
        <v>0.104712</v>
      </c>
      <c r="D715" s="6">
        <v>5.5740999999999999E-2</v>
      </c>
      <c r="E715" s="6">
        <v>0.86206899999999997</v>
      </c>
      <c r="F715" s="6">
        <v>0.83036200000000004</v>
      </c>
      <c r="G715" s="6">
        <v>8.7434999999999999E-2</v>
      </c>
    </row>
    <row r="716" spans="1:7" x14ac:dyDescent="0.25">
      <c r="A716">
        <v>-119</v>
      </c>
      <c r="B716" t="s">
        <v>62</v>
      </c>
      <c r="C716" s="6">
        <v>0.122153</v>
      </c>
      <c r="D716" s="6">
        <v>6.5701999999999997E-2</v>
      </c>
      <c r="E716" s="6">
        <v>0.86764699999999995</v>
      </c>
      <c r="F716" s="6">
        <v>0.84083699999999995</v>
      </c>
      <c r="G716" s="6">
        <v>0.102435</v>
      </c>
    </row>
    <row r="717" spans="1:7" x14ac:dyDescent="0.25">
      <c r="A717">
        <v>-120</v>
      </c>
      <c r="B717" t="s">
        <v>62</v>
      </c>
      <c r="C717" s="6">
        <v>0.130165</v>
      </c>
      <c r="D717" s="6">
        <v>7.0155999999999996E-2</v>
      </c>
      <c r="E717" s="6">
        <v>0.9</v>
      </c>
      <c r="F717" s="6">
        <v>0.86049900000000001</v>
      </c>
      <c r="G717" s="6">
        <v>0.110082</v>
      </c>
    </row>
    <row r="718" spans="1:7" x14ac:dyDescent="0.25">
      <c r="A718">
        <v>-121</v>
      </c>
      <c r="B718" t="s">
        <v>62</v>
      </c>
      <c r="C718" s="6">
        <v>0.13236800000000001</v>
      </c>
      <c r="D718" s="6">
        <v>7.1268999999999999E-2</v>
      </c>
      <c r="E718" s="6">
        <v>0.92753600000000003</v>
      </c>
      <c r="F718" s="6">
        <v>0.86438099999999995</v>
      </c>
      <c r="G718" s="6">
        <v>0.112611</v>
      </c>
    </row>
    <row r="719" spans="1:7" x14ac:dyDescent="0.25">
      <c r="A719">
        <v>-122</v>
      </c>
      <c r="B719" t="s">
        <v>22</v>
      </c>
      <c r="C719" s="6">
        <v>0.32242199999999999</v>
      </c>
      <c r="D719" s="6">
        <v>0.21937599999999999</v>
      </c>
      <c r="E719" s="6">
        <v>0.60802500000000004</v>
      </c>
      <c r="F719" s="6">
        <v>0.53872600000000004</v>
      </c>
      <c r="G719" s="6">
        <v>0.26131100000000002</v>
      </c>
    </row>
    <row r="720" spans="1:7" x14ac:dyDescent="0.25">
      <c r="A720">
        <v>-123</v>
      </c>
      <c r="B720" t="s">
        <v>22</v>
      </c>
      <c r="C720" s="6">
        <v>0.33224199999999998</v>
      </c>
      <c r="D720" s="6">
        <v>0.22631000000000001</v>
      </c>
      <c r="E720" s="6">
        <v>0.62461500000000003</v>
      </c>
      <c r="F720" s="6">
        <v>0.60059799999999997</v>
      </c>
      <c r="G720" s="6">
        <v>0.27187600000000001</v>
      </c>
    </row>
    <row r="721" spans="1:7" x14ac:dyDescent="0.25">
      <c r="A721">
        <v>-124</v>
      </c>
      <c r="B721" t="s">
        <v>22</v>
      </c>
      <c r="C721" s="6">
        <v>0.34740300000000002</v>
      </c>
      <c r="D721" s="6">
        <v>0.23830699999999999</v>
      </c>
      <c r="E721" s="6">
        <v>0.64071900000000004</v>
      </c>
      <c r="F721" s="6">
        <v>0.60603700000000005</v>
      </c>
      <c r="G721" s="6">
        <v>0.28708600000000001</v>
      </c>
    </row>
    <row r="722" spans="1:7" x14ac:dyDescent="0.25">
      <c r="A722">
        <v>-125</v>
      </c>
      <c r="B722" t="s">
        <v>22</v>
      </c>
      <c r="C722" s="6">
        <v>0.31948399999999999</v>
      </c>
      <c r="D722" s="6">
        <v>0.24833</v>
      </c>
      <c r="E722" s="6">
        <v>0.44779099999999999</v>
      </c>
      <c r="F722" s="6">
        <v>0.61726199999999998</v>
      </c>
      <c r="G722" s="6">
        <v>0.23424900000000001</v>
      </c>
    </row>
    <row r="723" spans="1:7" x14ac:dyDescent="0.25">
      <c r="A723">
        <v>-126</v>
      </c>
      <c r="B723" t="s">
        <v>22</v>
      </c>
      <c r="C723" s="6">
        <v>0.29776000000000002</v>
      </c>
      <c r="D723" s="6">
        <v>0.25167</v>
      </c>
      <c r="E723" s="6">
        <v>0.36451600000000001</v>
      </c>
      <c r="F723" s="6">
        <v>0.58106999999999998</v>
      </c>
      <c r="G723" s="6">
        <v>0.19519600000000001</v>
      </c>
    </row>
    <row r="724" spans="1:7" x14ac:dyDescent="0.25">
      <c r="A724">
        <v>-127</v>
      </c>
      <c r="B724" t="s">
        <v>22</v>
      </c>
      <c r="C724" s="6">
        <v>0.34890500000000002</v>
      </c>
      <c r="D724" s="6">
        <v>0.26614700000000002</v>
      </c>
      <c r="E724" s="6">
        <v>0.50635600000000003</v>
      </c>
      <c r="F724" s="6">
        <v>0.62513399999999997</v>
      </c>
      <c r="G724" s="6">
        <v>0.27046700000000001</v>
      </c>
    </row>
    <row r="725" spans="1:7" x14ac:dyDescent="0.25">
      <c r="A725">
        <v>-128</v>
      </c>
      <c r="B725" t="s">
        <v>22</v>
      </c>
      <c r="C725" s="6">
        <v>0.33762700000000001</v>
      </c>
      <c r="D725" s="6">
        <v>0.277283</v>
      </c>
      <c r="E725" s="6">
        <v>0.43154199999999998</v>
      </c>
      <c r="F725" s="6">
        <v>0.71773299999999995</v>
      </c>
      <c r="G725" s="6">
        <v>0.24551999999999999</v>
      </c>
    </row>
    <row r="726" spans="1:7" x14ac:dyDescent="0.25">
      <c r="A726">
        <v>-129</v>
      </c>
      <c r="B726" t="s">
        <v>22</v>
      </c>
      <c r="C726" s="6">
        <v>0.38857900000000001</v>
      </c>
      <c r="D726" s="6">
        <v>0.31069000000000002</v>
      </c>
      <c r="E726" s="6">
        <v>0.51858700000000002</v>
      </c>
      <c r="F726" s="6">
        <v>0.610599</v>
      </c>
      <c r="G726" s="6">
        <v>0.30762699999999998</v>
      </c>
    </row>
    <row r="727" spans="1:7" x14ac:dyDescent="0.25">
      <c r="A727">
        <v>-130</v>
      </c>
      <c r="B727" t="s">
        <v>22</v>
      </c>
      <c r="C727" s="6">
        <v>0.40852100000000002</v>
      </c>
      <c r="D727" s="6">
        <v>0.36302899999999999</v>
      </c>
      <c r="E727" s="6">
        <v>0.46704899999999999</v>
      </c>
      <c r="F727" s="6">
        <v>0.59429200000000004</v>
      </c>
      <c r="G727" s="6">
        <v>0.31503399999999998</v>
      </c>
    </row>
    <row r="728" spans="1:7" x14ac:dyDescent="0.25">
      <c r="A728">
        <v>-131</v>
      </c>
      <c r="B728" t="s">
        <v>22</v>
      </c>
      <c r="C728" s="6">
        <v>0.45045000000000002</v>
      </c>
      <c r="D728" s="6">
        <v>0.445434</v>
      </c>
      <c r="E728" s="6">
        <v>0.45558100000000001</v>
      </c>
      <c r="F728" s="6">
        <v>0.67048700000000006</v>
      </c>
      <c r="G728" s="6">
        <v>0.35019800000000001</v>
      </c>
    </row>
    <row r="745" spans="1:15" x14ac:dyDescent="0.25">
      <c r="B745" t="s">
        <v>98</v>
      </c>
    </row>
    <row r="746" spans="1:15" x14ac:dyDescent="0.25">
      <c r="C746" t="s">
        <v>26</v>
      </c>
      <c r="D746" t="s">
        <v>27</v>
      </c>
      <c r="E746" t="s">
        <v>12</v>
      </c>
      <c r="F746" t="s">
        <v>44</v>
      </c>
      <c r="G746" t="s">
        <v>11</v>
      </c>
      <c r="K746" t="s">
        <v>26</v>
      </c>
      <c r="L746" t="s">
        <v>27</v>
      </c>
      <c r="M746" t="s">
        <v>12</v>
      </c>
      <c r="N746" t="s">
        <v>44</v>
      </c>
      <c r="O746" t="s">
        <v>11</v>
      </c>
    </row>
    <row r="747" spans="1:15" x14ac:dyDescent="0.25">
      <c r="A747">
        <v>-1</v>
      </c>
      <c r="B747" t="s">
        <v>56</v>
      </c>
      <c r="C747" s="6">
        <v>0</v>
      </c>
      <c r="D747" s="6">
        <v>0</v>
      </c>
      <c r="E747" s="6">
        <v>0</v>
      </c>
      <c r="F747" s="6">
        <v>0.5</v>
      </c>
      <c r="G747" s="6">
        <v>0</v>
      </c>
      <c r="J747" t="s">
        <v>2</v>
      </c>
      <c r="K747" s="6">
        <v>0</v>
      </c>
      <c r="L747" s="6">
        <v>0</v>
      </c>
      <c r="M747" s="6">
        <v>0</v>
      </c>
      <c r="N747" s="6">
        <v>0.5</v>
      </c>
      <c r="O747" s="6">
        <v>0</v>
      </c>
    </row>
    <row r="748" spans="1:15" x14ac:dyDescent="0.25">
      <c r="A748">
        <v>-2</v>
      </c>
      <c r="B748" t="s">
        <v>57</v>
      </c>
      <c r="C748" s="6">
        <v>0.32562799999999997</v>
      </c>
      <c r="D748" s="6">
        <v>0.21981000000000001</v>
      </c>
      <c r="E748" s="6">
        <v>0.62790699999999999</v>
      </c>
      <c r="F748" s="6">
        <v>0.59785999999999995</v>
      </c>
      <c r="G748" s="6">
        <v>0.266237</v>
      </c>
      <c r="J748" t="s">
        <v>3</v>
      </c>
      <c r="K748" s="6">
        <f>AVERAGE(C748:C757)</f>
        <v>0.33421529999999999</v>
      </c>
      <c r="L748" s="6">
        <f t="shared" ref="L748" si="130">AVERAGE(D748:D757)</f>
        <v>0.22732419999999998</v>
      </c>
      <c r="M748" s="6">
        <f t="shared" ref="M748" si="131">AVERAGE(E748:E757)</f>
        <v>0.63098540000000003</v>
      </c>
      <c r="N748" s="6">
        <f t="shared" ref="N748" si="132">AVERAGE(F748:F757)</f>
        <v>0.60138029999999998</v>
      </c>
      <c r="O748" s="6">
        <f t="shared" ref="O748" si="133">AVERAGE(G748:G757)</f>
        <v>0.27427220000000002</v>
      </c>
    </row>
    <row r="749" spans="1:15" x14ac:dyDescent="0.25">
      <c r="A749">
        <v>-3</v>
      </c>
      <c r="B749" t="s">
        <v>57</v>
      </c>
      <c r="C749" s="6">
        <v>0.32497500000000001</v>
      </c>
      <c r="D749" s="6">
        <v>0.220109</v>
      </c>
      <c r="E749" s="6">
        <v>0.62068999999999996</v>
      </c>
      <c r="F749" s="6">
        <v>0.59763599999999995</v>
      </c>
      <c r="G749" s="6">
        <v>0.26499299999999998</v>
      </c>
      <c r="J749" t="s">
        <v>6</v>
      </c>
      <c r="K749" s="6">
        <f>AVERAGE(C758:C767)</f>
        <v>0.54118820000000001</v>
      </c>
      <c r="L749" s="6">
        <f t="shared" ref="L749" si="134">AVERAGE(D758:D767)</f>
        <v>0.49770530000000007</v>
      </c>
      <c r="M749" s="6">
        <f t="shared" ref="M749" si="135">AVERAGE(E758:E767)</f>
        <v>0.59539409999999993</v>
      </c>
      <c r="N749" s="6">
        <f t="shared" ref="N749" si="136">AVERAGE(F758:F767)</f>
        <v>0.80486809999999998</v>
      </c>
      <c r="O749" s="6">
        <f t="shared" ref="O749" si="137">AVERAGE(G758:G767)</f>
        <v>0.46529199999999998</v>
      </c>
    </row>
    <row r="750" spans="1:15" x14ac:dyDescent="0.25">
      <c r="A750">
        <v>-4</v>
      </c>
      <c r="B750" t="s">
        <v>57</v>
      </c>
      <c r="C750" s="6">
        <v>0.326326</v>
      </c>
      <c r="D750" s="6">
        <v>0.221167</v>
      </c>
      <c r="E750" s="6">
        <v>0.62213700000000005</v>
      </c>
      <c r="F750" s="6">
        <v>0.59816199999999997</v>
      </c>
      <c r="G750" s="6">
        <v>0.26625700000000002</v>
      </c>
      <c r="J750" t="s">
        <v>0</v>
      </c>
      <c r="K750" s="6">
        <f>AVERAGE(C768:C777)</f>
        <v>0.59373320000000007</v>
      </c>
      <c r="L750" s="6">
        <f t="shared" ref="L750" si="138">AVERAGE(D768:D777)</f>
        <v>0.79929949999999994</v>
      </c>
      <c r="M750" s="6">
        <f t="shared" ref="M750" si="139">AVERAGE(E768:E777)</f>
        <v>0.47271469999999993</v>
      </c>
      <c r="N750" s="6">
        <f t="shared" ref="N750" si="140">AVERAGE(F768:F777)</f>
        <v>0.89588269999999992</v>
      </c>
      <c r="O750" s="6">
        <f t="shared" ref="O750" si="141">AVERAGE(G768:G777)</f>
        <v>0.49465680000000001</v>
      </c>
    </row>
    <row r="751" spans="1:15" x14ac:dyDescent="0.25">
      <c r="A751">
        <v>-5</v>
      </c>
      <c r="B751" t="s">
        <v>57</v>
      </c>
      <c r="C751" s="6">
        <v>0.328685</v>
      </c>
      <c r="D751" s="6">
        <v>0.223881</v>
      </c>
      <c r="E751" s="6">
        <v>0.61797800000000003</v>
      </c>
      <c r="F751" s="6">
        <v>0.59914199999999995</v>
      </c>
      <c r="G751" s="6">
        <v>0.26791199999999998</v>
      </c>
      <c r="J751" t="s">
        <v>9</v>
      </c>
      <c r="K751" s="6">
        <f>AVERAGE(C778:C787)</f>
        <v>0.65240620000000005</v>
      </c>
      <c r="L751" s="6">
        <f t="shared" ref="L751" si="142">AVERAGE(D778:D787)</f>
        <v>0.5927481</v>
      </c>
      <c r="M751" s="6">
        <f t="shared" ref="M751" si="143">AVERAGE(E778:E787)</f>
        <v>0.7266819000000001</v>
      </c>
      <c r="N751" s="6">
        <f t="shared" ref="N751" si="144">AVERAGE(F778:F787)</f>
        <v>0.90886449999999996</v>
      </c>
      <c r="O751" s="6">
        <f t="shared" ref="O751" si="145">AVERAGE(G778:G787)</f>
        <v>0.59572999999999998</v>
      </c>
    </row>
    <row r="752" spans="1:15" x14ac:dyDescent="0.25">
      <c r="A752">
        <v>-6</v>
      </c>
      <c r="B752" t="s">
        <v>57</v>
      </c>
      <c r="C752" s="6">
        <v>0.33665299999999998</v>
      </c>
      <c r="D752" s="6">
        <v>0.22930800000000001</v>
      </c>
      <c r="E752" s="6">
        <v>0.63295900000000005</v>
      </c>
      <c r="F752" s="6">
        <v>0.60236100000000004</v>
      </c>
      <c r="G752" s="6">
        <v>0.276615</v>
      </c>
      <c r="J752" t="s">
        <v>45</v>
      </c>
      <c r="K752" s="6">
        <f>AVERAGE(C788:C797)</f>
        <v>0.61066710000000002</v>
      </c>
      <c r="L752" s="6">
        <f t="shared" ref="L752" si="146">AVERAGE(D788:D797)</f>
        <v>0.55092209999999997</v>
      </c>
      <c r="M752" s="6">
        <f t="shared" ref="M752" si="147">AVERAGE(E788:E797)</f>
        <v>0.68548179999999992</v>
      </c>
      <c r="N752" s="6">
        <f t="shared" ref="N752" si="148">AVERAGE(F788:F797)</f>
        <v>0.75206400000000007</v>
      </c>
      <c r="O752" s="6">
        <f t="shared" ref="O752" si="149">AVERAGE(G788:G797)</f>
        <v>0.54783150000000003</v>
      </c>
    </row>
    <row r="753" spans="1:15" x14ac:dyDescent="0.25">
      <c r="A753">
        <v>-7</v>
      </c>
      <c r="B753" t="s">
        <v>57</v>
      </c>
      <c r="C753" s="6">
        <v>0.33565</v>
      </c>
      <c r="D753" s="6">
        <v>0.22961999999999999</v>
      </c>
      <c r="E753" s="6">
        <v>0.62361599999999995</v>
      </c>
      <c r="F753" s="6">
        <v>0.60201499999999997</v>
      </c>
      <c r="G753" s="6">
        <v>0.27481299999999997</v>
      </c>
      <c r="J753" t="s">
        <v>5</v>
      </c>
      <c r="K753" s="6">
        <f>AVERAGE(C798:C807)</f>
        <v>0.62369309999999989</v>
      </c>
      <c r="L753" s="6">
        <f t="shared" ref="L753" si="150">AVERAGE(D798:D807)</f>
        <v>0.57442280000000001</v>
      </c>
      <c r="M753" s="6">
        <f t="shared" ref="M753" si="151">AVERAGE(E798:E807)</f>
        <v>0.68318230000000013</v>
      </c>
      <c r="N753" s="6">
        <f t="shared" ref="N753" si="152">AVERAGE(F798:F807)</f>
        <v>0.8346347999999999</v>
      </c>
      <c r="O753" s="6">
        <f t="shared" ref="O753" si="153">AVERAGE(G798:G807)</f>
        <v>0.5612353000000001</v>
      </c>
    </row>
    <row r="754" spans="1:15" x14ac:dyDescent="0.25">
      <c r="A754">
        <v>-8</v>
      </c>
      <c r="B754" t="s">
        <v>57</v>
      </c>
      <c r="C754" s="6">
        <v>0.33966000000000002</v>
      </c>
      <c r="D754" s="6">
        <v>0.23097799999999999</v>
      </c>
      <c r="E754" s="6">
        <v>0.641509</v>
      </c>
      <c r="F754" s="6">
        <v>0.603572</v>
      </c>
      <c r="G754" s="6">
        <v>0.28026299999999998</v>
      </c>
      <c r="J754" t="s">
        <v>8</v>
      </c>
      <c r="K754" s="6">
        <f>AVERAGE(C808:C817)</f>
        <v>0.52911169999999996</v>
      </c>
      <c r="L754" s="6">
        <f t="shared" ref="L754" si="154">AVERAGE(D808:D817)</f>
        <v>0.41320590000000001</v>
      </c>
      <c r="M754" s="6">
        <f t="shared" ref="M754" si="155">AVERAGE(E808:E817)</f>
        <v>0.75195680000000009</v>
      </c>
      <c r="N754" s="6">
        <f t="shared" ref="N754" si="156">AVERAGE(F808:F817)</f>
        <v>0.90303920000000004</v>
      </c>
      <c r="O754" s="6">
        <f t="shared" ref="O754" si="157">AVERAGE(G808:G817)</f>
        <v>0.4715587</v>
      </c>
    </row>
    <row r="755" spans="1:15" x14ac:dyDescent="0.25">
      <c r="A755">
        <v>-9</v>
      </c>
      <c r="B755" t="s">
        <v>57</v>
      </c>
      <c r="C755" s="6">
        <v>0.34102300000000002</v>
      </c>
      <c r="D755" s="6">
        <v>0.23097799999999999</v>
      </c>
      <c r="E755" s="6">
        <v>0.65134099999999995</v>
      </c>
      <c r="F755" s="6">
        <v>0.604074</v>
      </c>
      <c r="G755" s="6">
        <v>0.28246700000000002</v>
      </c>
      <c r="J755" t="s">
        <v>46</v>
      </c>
      <c r="K755" s="6">
        <f>AVERAGE(C818:C827)</f>
        <v>0.42812719999999993</v>
      </c>
      <c r="L755" s="6">
        <f t="shared" ref="L755" si="158">AVERAGE(D818:D827)</f>
        <v>0.2949466</v>
      </c>
      <c r="M755" s="6">
        <f t="shared" ref="M755" si="159">AVERAGE(E818:E827)</f>
        <v>0.78568839999999995</v>
      </c>
      <c r="N755" s="6">
        <f t="shared" ref="N755" si="160">AVERAGE(F818:F827)</f>
        <v>0.67069050000000008</v>
      </c>
      <c r="O755" s="6">
        <f t="shared" ref="O755" si="161">AVERAGE(G818:G827)</f>
        <v>0.37499920000000003</v>
      </c>
    </row>
    <row r="756" spans="1:15" x14ac:dyDescent="0.25">
      <c r="A756">
        <v>-10</v>
      </c>
      <c r="B756" t="s">
        <v>57</v>
      </c>
      <c r="C756" s="6">
        <v>0.34029900000000002</v>
      </c>
      <c r="D756" s="6">
        <v>0.23233699999999999</v>
      </c>
      <c r="E756" s="6">
        <v>0.63568800000000003</v>
      </c>
      <c r="F756" s="6">
        <v>0.60387500000000005</v>
      </c>
      <c r="G756" s="6">
        <v>0.28024300000000002</v>
      </c>
      <c r="J756" t="s">
        <v>47</v>
      </c>
      <c r="K756" s="6">
        <f>AVERAGE(C828:C837)</f>
        <v>0.48142479999999999</v>
      </c>
      <c r="L756" s="6">
        <f t="shared" ref="L756" si="162">AVERAGE(D828:D837)</f>
        <v>0.52009669999999997</v>
      </c>
      <c r="M756" s="6">
        <f t="shared" ref="M756" si="163">AVERAGE(E828:E837)</f>
        <v>0.45396979999999998</v>
      </c>
      <c r="N756" s="6">
        <f t="shared" ref="N756" si="164">AVERAGE(F828:F837)</f>
        <v>0.71384279999999989</v>
      </c>
      <c r="O756" s="6">
        <f t="shared" ref="O756" si="165">AVERAGE(G828:G837)</f>
        <v>0.37589100000000009</v>
      </c>
    </row>
    <row r="757" spans="1:15" x14ac:dyDescent="0.25">
      <c r="A757">
        <v>-11</v>
      </c>
      <c r="B757" t="s">
        <v>57</v>
      </c>
      <c r="C757" s="6">
        <v>0.343254</v>
      </c>
      <c r="D757" s="6">
        <v>0.23505400000000001</v>
      </c>
      <c r="E757" s="6">
        <v>0.63602899999999996</v>
      </c>
      <c r="F757" s="6">
        <v>0.60510600000000003</v>
      </c>
      <c r="G757" s="6">
        <v>0.28292200000000001</v>
      </c>
      <c r="J757" t="s">
        <v>10</v>
      </c>
      <c r="K757" s="6">
        <f>AVERAGE(C838:C847)</f>
        <v>0.61706059999999996</v>
      </c>
      <c r="L757" s="6">
        <f t="shared" ref="L757" si="166">AVERAGE(D838:D847)</f>
        <v>0.5684401</v>
      </c>
      <c r="M757" s="6">
        <f t="shared" ref="M757" si="167">AVERAGE(E838:E847)</f>
        <v>0.67571390000000009</v>
      </c>
      <c r="N757" s="6">
        <f t="shared" ref="N757" si="168">AVERAGE(F838:F847)</f>
        <v>0.75897909999999991</v>
      </c>
      <c r="O757" s="6">
        <f t="shared" ref="O757" si="169">AVERAGE(G838:G847)</f>
        <v>0.5534979000000001</v>
      </c>
    </row>
    <row r="758" spans="1:15" x14ac:dyDescent="0.25">
      <c r="A758">
        <v>-12</v>
      </c>
      <c r="B758" t="s">
        <v>19</v>
      </c>
      <c r="C758" s="6">
        <v>0.51471699999999998</v>
      </c>
      <c r="D758" s="6">
        <v>0.46268700000000001</v>
      </c>
      <c r="E758" s="6">
        <v>0.579932</v>
      </c>
      <c r="F758" s="6">
        <v>0.76868499999999995</v>
      </c>
      <c r="G758" s="6">
        <v>0.43668299999999999</v>
      </c>
      <c r="J758" t="s">
        <v>7</v>
      </c>
      <c r="K758" s="6">
        <f>AVERAGE(C848:C857)</f>
        <v>0.61706059999999996</v>
      </c>
      <c r="L758" s="6">
        <f t="shared" ref="L758" si="170">AVERAGE(D848:D857)</f>
        <v>0.5684401</v>
      </c>
      <c r="M758" s="6">
        <f t="shared" ref="M758" si="171">AVERAGE(E848:E857)</f>
        <v>0.67571390000000009</v>
      </c>
      <c r="N758" s="6">
        <f t="shared" ref="N758" si="172">AVERAGE(F848:F857)</f>
        <v>0.75897909999999991</v>
      </c>
      <c r="O758" s="6">
        <f t="shared" ref="O758" si="173">AVERAGE(G848:G857)</f>
        <v>0.5534979000000001</v>
      </c>
    </row>
    <row r="759" spans="1:15" x14ac:dyDescent="0.25">
      <c r="A759">
        <v>-13</v>
      </c>
      <c r="B759" t="s">
        <v>19</v>
      </c>
      <c r="C759" s="6">
        <v>0.51902599999999999</v>
      </c>
      <c r="D759" s="6">
        <v>0.46268700000000001</v>
      </c>
      <c r="E759" s="6">
        <v>0.59098799999999996</v>
      </c>
      <c r="F759" s="6">
        <v>0.83545100000000005</v>
      </c>
      <c r="G759" s="6">
        <v>0.44262499999999999</v>
      </c>
      <c r="J759" t="s">
        <v>4</v>
      </c>
      <c r="K759" s="6">
        <f>AVERAGE(C858:C867)</f>
        <v>0.35328210000000004</v>
      </c>
      <c r="L759" s="6">
        <f t="shared" ref="L759" si="174">AVERAGE(D858:D867)</f>
        <v>0.2224342</v>
      </c>
      <c r="M759" s="6">
        <f t="shared" ref="M759" si="175">AVERAGE(E858:E867)</f>
        <v>0.86189459999999996</v>
      </c>
      <c r="N759" s="6">
        <f t="shared" ref="N759" si="176">AVERAGE(F858:F867)</f>
        <v>0.93144169999999993</v>
      </c>
      <c r="O759" s="6">
        <f t="shared" ref="O759" si="177">AVERAGE(G858:G867)</f>
        <v>0.30915420000000005</v>
      </c>
    </row>
    <row r="760" spans="1:15" x14ac:dyDescent="0.25">
      <c r="A760">
        <v>-14</v>
      </c>
      <c r="B760" t="s">
        <v>19</v>
      </c>
      <c r="C760" s="6">
        <v>0.54588199999999998</v>
      </c>
      <c r="D760" s="6">
        <v>0.47218500000000002</v>
      </c>
      <c r="E760" s="6">
        <v>0.64683999999999997</v>
      </c>
      <c r="F760" s="6">
        <v>0.84020899999999998</v>
      </c>
      <c r="G760" s="6">
        <v>0.476993</v>
      </c>
      <c r="J760" t="s">
        <v>1</v>
      </c>
      <c r="K760" s="6">
        <f>AVERAGE(C868:C877)</f>
        <v>0.47450719999999996</v>
      </c>
      <c r="L760" s="6">
        <f t="shared" ref="L760" si="178">AVERAGE(D868:D877)</f>
        <v>0.39516760000000001</v>
      </c>
      <c r="M760" s="6">
        <f t="shared" ref="M760" si="179">AVERAGE(E868:E877)</f>
        <v>0.6019101</v>
      </c>
      <c r="N760" s="6">
        <f t="shared" ref="N760" si="180">AVERAGE(F868:F877)</f>
        <v>0.75402610000000003</v>
      </c>
      <c r="O760" s="6">
        <f t="shared" ref="O760" si="181">AVERAGE(G868:G877)</f>
        <v>0.4003755</v>
      </c>
    </row>
    <row r="761" spans="1:15" x14ac:dyDescent="0.25">
      <c r="A761">
        <v>-15</v>
      </c>
      <c r="B761" t="s">
        <v>19</v>
      </c>
      <c r="C761" s="6">
        <v>0.53073499999999996</v>
      </c>
      <c r="D761" s="6">
        <v>0.48097800000000002</v>
      </c>
      <c r="E761" s="6">
        <v>0.59197299999999997</v>
      </c>
      <c r="F761" s="6">
        <v>0.81069199999999997</v>
      </c>
      <c r="G761" s="6">
        <v>0.45450600000000002</v>
      </c>
      <c r="J761" s="6"/>
      <c r="K761" s="6"/>
      <c r="L761" s="6"/>
      <c r="M761" s="6"/>
      <c r="N761" s="6"/>
    </row>
    <row r="762" spans="1:15" x14ac:dyDescent="0.25">
      <c r="A762">
        <v>-16</v>
      </c>
      <c r="B762" t="s">
        <v>19</v>
      </c>
      <c r="C762" s="6">
        <v>0.54477100000000001</v>
      </c>
      <c r="D762" s="6">
        <v>0.49118000000000001</v>
      </c>
      <c r="E762" s="6">
        <v>0.61148599999999997</v>
      </c>
      <c r="F762" s="6">
        <v>0.81838599999999995</v>
      </c>
      <c r="G762" s="6">
        <v>0.47126600000000002</v>
      </c>
    </row>
    <row r="763" spans="1:15" x14ac:dyDescent="0.25">
      <c r="A763">
        <v>-17</v>
      </c>
      <c r="B763" t="s">
        <v>19</v>
      </c>
      <c r="C763" s="6">
        <v>0.52424499999999996</v>
      </c>
      <c r="D763" s="6">
        <v>0.50679300000000005</v>
      </c>
      <c r="E763" s="6">
        <v>0.54293999999999998</v>
      </c>
      <c r="F763" s="6">
        <v>0.81983099999999998</v>
      </c>
      <c r="G763" s="6">
        <v>0.43995899999999999</v>
      </c>
    </row>
    <row r="764" spans="1:15" x14ac:dyDescent="0.25">
      <c r="A764">
        <v>-18</v>
      </c>
      <c r="B764" t="s">
        <v>19</v>
      </c>
      <c r="C764" s="6">
        <v>0.55630100000000005</v>
      </c>
      <c r="D764" s="6">
        <v>0.50679300000000005</v>
      </c>
      <c r="E764" s="6">
        <v>0.61652899999999999</v>
      </c>
      <c r="F764" s="6">
        <v>0.81861499999999998</v>
      </c>
      <c r="G764" s="6">
        <v>0.48368699999999998</v>
      </c>
    </row>
    <row r="765" spans="1:15" x14ac:dyDescent="0.25">
      <c r="A765">
        <v>-19</v>
      </c>
      <c r="B765" t="s">
        <v>19</v>
      </c>
      <c r="C765" s="6">
        <v>0.55613400000000002</v>
      </c>
      <c r="D765" s="6">
        <v>0.50815200000000005</v>
      </c>
      <c r="E765" s="6">
        <v>0.61412199999999995</v>
      </c>
      <c r="F765" s="6">
        <v>0.76515900000000003</v>
      </c>
      <c r="G765" s="6">
        <v>0.483186</v>
      </c>
    </row>
    <row r="766" spans="1:15" x14ac:dyDescent="0.25">
      <c r="A766">
        <v>-20</v>
      </c>
      <c r="B766" t="s">
        <v>19</v>
      </c>
      <c r="C766" s="6">
        <v>0.55097600000000002</v>
      </c>
      <c r="D766" s="6">
        <v>0.51766299999999998</v>
      </c>
      <c r="E766" s="6">
        <v>0.58887199999999995</v>
      </c>
      <c r="F766" s="6">
        <v>0.80861000000000005</v>
      </c>
      <c r="G766" s="6">
        <v>0.47429300000000002</v>
      </c>
    </row>
    <row r="767" spans="1:15" x14ac:dyDescent="0.25">
      <c r="A767">
        <v>-21</v>
      </c>
      <c r="B767" t="s">
        <v>19</v>
      </c>
      <c r="C767" s="6">
        <v>0.56909500000000002</v>
      </c>
      <c r="D767" s="6">
        <v>0.56793499999999997</v>
      </c>
      <c r="E767" s="6">
        <v>0.57025899999999996</v>
      </c>
      <c r="F767" s="6">
        <v>0.76304300000000003</v>
      </c>
      <c r="G767" s="6">
        <v>0.48972199999999999</v>
      </c>
    </row>
    <row r="768" spans="1:15" x14ac:dyDescent="0.25">
      <c r="A768">
        <v>-22</v>
      </c>
      <c r="B768" t="s">
        <v>20</v>
      </c>
      <c r="C768" s="6">
        <v>0.60509599999999997</v>
      </c>
      <c r="D768" s="6">
        <v>0.77340600000000004</v>
      </c>
      <c r="E768" s="6">
        <v>0.49694899999999997</v>
      </c>
      <c r="F768" s="6">
        <v>0.89910299999999999</v>
      </c>
      <c r="G768" s="6">
        <v>0.51243700000000003</v>
      </c>
    </row>
    <row r="769" spans="1:9" x14ac:dyDescent="0.25">
      <c r="A769">
        <v>-23</v>
      </c>
      <c r="B769" t="s">
        <v>20</v>
      </c>
      <c r="C769" s="6">
        <v>0.59979099999999996</v>
      </c>
      <c r="D769" s="6">
        <v>0.778833</v>
      </c>
      <c r="E769" s="6">
        <v>0.48768099999999998</v>
      </c>
      <c r="F769" s="6">
        <v>0.89826899999999998</v>
      </c>
      <c r="G769" s="6">
        <v>0.504718</v>
      </c>
    </row>
    <row r="770" spans="1:9" x14ac:dyDescent="0.25">
      <c r="A770">
        <v>-24</v>
      </c>
      <c r="B770" t="s">
        <v>20</v>
      </c>
      <c r="C770" s="6">
        <v>0.59523800000000004</v>
      </c>
      <c r="D770" s="6">
        <v>0.78125</v>
      </c>
      <c r="E770" s="6">
        <v>0.480769</v>
      </c>
      <c r="F770" s="6">
        <v>0.89780199999999999</v>
      </c>
      <c r="G770" s="6">
        <v>0.49845099999999998</v>
      </c>
    </row>
    <row r="771" spans="1:9" x14ac:dyDescent="0.25">
      <c r="A771">
        <v>-25</v>
      </c>
      <c r="B771" t="s">
        <v>20</v>
      </c>
      <c r="C771" s="6">
        <v>0.58973100000000001</v>
      </c>
      <c r="D771" s="6">
        <v>0.78697399999999995</v>
      </c>
      <c r="E771" s="6">
        <v>0.47154499999999999</v>
      </c>
      <c r="F771" s="6">
        <v>0.89359699999999997</v>
      </c>
      <c r="G771" s="6">
        <v>0.49022399999999999</v>
      </c>
    </row>
    <row r="772" spans="1:9" x14ac:dyDescent="0.25">
      <c r="A772">
        <v>-26</v>
      </c>
      <c r="B772" t="s">
        <v>20</v>
      </c>
      <c r="C772" s="6">
        <v>0.6</v>
      </c>
      <c r="D772" s="6">
        <v>0.79483700000000002</v>
      </c>
      <c r="E772" s="6">
        <v>0.48187799999999997</v>
      </c>
      <c r="F772" s="6">
        <v>0.89512700000000001</v>
      </c>
      <c r="G772" s="6">
        <v>0.50367700000000004</v>
      </c>
      <c r="I772" s="6"/>
    </row>
    <row r="773" spans="1:9" x14ac:dyDescent="0.25">
      <c r="A773">
        <v>-27</v>
      </c>
      <c r="B773" t="s">
        <v>20</v>
      </c>
      <c r="C773" s="6">
        <v>0.59909699999999999</v>
      </c>
      <c r="D773" s="6">
        <v>0.811141</v>
      </c>
      <c r="E773" s="6">
        <v>0.47493999999999997</v>
      </c>
      <c r="F773" s="6">
        <v>0.89726300000000003</v>
      </c>
      <c r="G773" s="6">
        <v>0.50098399999999998</v>
      </c>
    </row>
    <row r="774" spans="1:9" x14ac:dyDescent="0.25">
      <c r="A774">
        <v>-28</v>
      </c>
      <c r="B774" t="s">
        <v>20</v>
      </c>
      <c r="C774" s="6">
        <v>0.581959</v>
      </c>
      <c r="D774" s="6">
        <v>0.81521699999999997</v>
      </c>
      <c r="E774" s="6">
        <v>0.45248899999999997</v>
      </c>
      <c r="F774" s="6">
        <v>0.89520599999999995</v>
      </c>
      <c r="G774" s="6">
        <v>0.47711799999999999</v>
      </c>
    </row>
    <row r="775" spans="1:9" x14ac:dyDescent="0.25">
      <c r="A775">
        <v>-29</v>
      </c>
      <c r="B775" t="s">
        <v>20</v>
      </c>
      <c r="C775" s="6">
        <v>0.58622399999999997</v>
      </c>
      <c r="D775" s="6">
        <v>0.81521699999999997</v>
      </c>
      <c r="E775" s="6">
        <v>0.45766600000000002</v>
      </c>
      <c r="F775" s="6">
        <v>0.89018699999999995</v>
      </c>
      <c r="G775" s="6">
        <v>0.48300700000000002</v>
      </c>
    </row>
    <row r="776" spans="1:9" x14ac:dyDescent="0.25">
      <c r="A776">
        <v>-30</v>
      </c>
      <c r="B776" t="s">
        <v>20</v>
      </c>
      <c r="C776" s="6">
        <v>0.59830799999999995</v>
      </c>
      <c r="D776" s="6">
        <v>0.81546799999999997</v>
      </c>
      <c r="E776" s="6">
        <v>0.47248400000000002</v>
      </c>
      <c r="F776" s="6">
        <v>0.89881800000000001</v>
      </c>
      <c r="G776" s="6">
        <v>0.499386</v>
      </c>
    </row>
    <row r="777" spans="1:9" x14ac:dyDescent="0.25">
      <c r="A777">
        <v>-31</v>
      </c>
      <c r="B777" t="s">
        <v>20</v>
      </c>
      <c r="C777" s="6">
        <v>0.58188799999999996</v>
      </c>
      <c r="D777" s="6">
        <v>0.82065200000000005</v>
      </c>
      <c r="E777" s="6">
        <v>0.45074599999999998</v>
      </c>
      <c r="F777" s="6">
        <v>0.893455</v>
      </c>
      <c r="G777" s="6">
        <v>0.47656599999999999</v>
      </c>
    </row>
    <row r="778" spans="1:9" x14ac:dyDescent="0.25">
      <c r="A778">
        <v>-32</v>
      </c>
      <c r="B778" t="s">
        <v>58</v>
      </c>
      <c r="C778" s="6">
        <v>0.62471200000000005</v>
      </c>
      <c r="D778" s="6">
        <v>0.55223900000000004</v>
      </c>
      <c r="E778" s="6">
        <v>0.71908099999999997</v>
      </c>
      <c r="F778" s="6">
        <v>0.89263700000000001</v>
      </c>
      <c r="G778" s="6">
        <v>0.56584299999999998</v>
      </c>
    </row>
    <row r="779" spans="1:9" x14ac:dyDescent="0.25">
      <c r="A779">
        <v>-33</v>
      </c>
      <c r="B779" t="s">
        <v>58</v>
      </c>
      <c r="C779" s="6">
        <v>0.65440600000000004</v>
      </c>
      <c r="D779" s="6">
        <v>0.58016299999999998</v>
      </c>
      <c r="E779" s="6">
        <v>0.75043899999999997</v>
      </c>
      <c r="F779" s="6">
        <v>0.91871999999999998</v>
      </c>
      <c r="G779" s="6">
        <v>0.60004400000000002</v>
      </c>
    </row>
    <row r="780" spans="1:9" x14ac:dyDescent="0.25">
      <c r="A780">
        <v>-34</v>
      </c>
      <c r="B780" t="s">
        <v>58</v>
      </c>
      <c r="C780" s="6">
        <v>0.63104000000000005</v>
      </c>
      <c r="D780" s="6">
        <v>0.58559799999999995</v>
      </c>
      <c r="E780" s="6">
        <v>0.68412700000000004</v>
      </c>
      <c r="F780" s="6">
        <v>0.90336499999999997</v>
      </c>
      <c r="G780" s="6">
        <v>0.56907099999999999</v>
      </c>
    </row>
    <row r="781" spans="1:9" x14ac:dyDescent="0.25">
      <c r="A781">
        <v>-35</v>
      </c>
      <c r="B781" t="s">
        <v>58</v>
      </c>
      <c r="C781" s="6">
        <v>0.63522500000000004</v>
      </c>
      <c r="D781" s="6">
        <v>0.58559799999999995</v>
      </c>
      <c r="E781" s="6">
        <v>0.69404200000000005</v>
      </c>
      <c r="F781" s="6">
        <v>0.90571000000000002</v>
      </c>
      <c r="G781" s="6">
        <v>0.57452800000000004</v>
      </c>
    </row>
    <row r="782" spans="1:9" x14ac:dyDescent="0.25">
      <c r="A782">
        <v>-36</v>
      </c>
      <c r="B782" t="s">
        <v>58</v>
      </c>
      <c r="C782" s="6">
        <v>0.65954199999999996</v>
      </c>
      <c r="D782" s="6">
        <v>0.58695699999999995</v>
      </c>
      <c r="E782" s="6">
        <v>0.75261299999999998</v>
      </c>
      <c r="F782" s="6">
        <v>0.91381699999999999</v>
      </c>
      <c r="G782" s="6">
        <v>0.60568200000000005</v>
      </c>
      <c r="I782" s="6"/>
    </row>
    <row r="783" spans="1:9" x14ac:dyDescent="0.25">
      <c r="A783">
        <v>-37</v>
      </c>
      <c r="B783" t="s">
        <v>58</v>
      </c>
      <c r="C783" s="6">
        <v>0.66564199999999996</v>
      </c>
      <c r="D783" s="6">
        <v>0.58751699999999996</v>
      </c>
      <c r="E783" s="6">
        <v>0.76773000000000002</v>
      </c>
      <c r="F783" s="6">
        <v>0.91069100000000003</v>
      </c>
      <c r="G783" s="6">
        <v>0.61332699999999996</v>
      </c>
    </row>
    <row r="784" spans="1:9" x14ac:dyDescent="0.25">
      <c r="A784">
        <v>-38</v>
      </c>
      <c r="B784" t="s">
        <v>58</v>
      </c>
      <c r="C784" s="6">
        <v>0.66514799999999996</v>
      </c>
      <c r="D784" s="6">
        <v>0.595109</v>
      </c>
      <c r="E784" s="6">
        <v>0.75387300000000002</v>
      </c>
      <c r="F784" s="6">
        <v>0.90856999999999999</v>
      </c>
      <c r="G784" s="6">
        <v>0.61175599999999997</v>
      </c>
    </row>
    <row r="785" spans="1:7" x14ac:dyDescent="0.25">
      <c r="A785">
        <v>-39</v>
      </c>
      <c r="B785" t="s">
        <v>58</v>
      </c>
      <c r="C785" s="6">
        <v>0.66814499999999999</v>
      </c>
      <c r="D785" s="6">
        <v>0.61329699999999998</v>
      </c>
      <c r="E785" s="6">
        <v>0.73376600000000003</v>
      </c>
      <c r="F785" s="6">
        <v>0.912856</v>
      </c>
      <c r="G785" s="6">
        <v>0.61316800000000005</v>
      </c>
    </row>
    <row r="786" spans="1:7" x14ac:dyDescent="0.25">
      <c r="A786">
        <v>-40</v>
      </c>
      <c r="B786" t="s">
        <v>58</v>
      </c>
      <c r="C786" s="6">
        <v>0.67009600000000002</v>
      </c>
      <c r="D786" s="6">
        <v>0.61956500000000003</v>
      </c>
      <c r="E786" s="6">
        <v>0.72960000000000003</v>
      </c>
      <c r="F786" s="6">
        <v>0.91869800000000001</v>
      </c>
      <c r="G786" s="6">
        <v>0.61497800000000002</v>
      </c>
    </row>
    <row r="787" spans="1:7" x14ac:dyDescent="0.25">
      <c r="A787">
        <v>-41</v>
      </c>
      <c r="B787" t="s">
        <v>58</v>
      </c>
      <c r="C787" s="6">
        <v>0.65010599999999996</v>
      </c>
      <c r="D787" s="6">
        <v>0.62143800000000005</v>
      </c>
      <c r="E787" s="6">
        <v>0.68154800000000004</v>
      </c>
      <c r="F787" s="6">
        <v>0.90358099999999997</v>
      </c>
      <c r="G787" s="6">
        <v>0.58890299999999995</v>
      </c>
    </row>
    <row r="788" spans="1:7" x14ac:dyDescent="0.25">
      <c r="A788">
        <v>-42</v>
      </c>
      <c r="B788" t="s">
        <v>59</v>
      </c>
      <c r="C788" s="6">
        <v>0.58327099999999998</v>
      </c>
      <c r="D788" s="6">
        <v>0.52510199999999996</v>
      </c>
      <c r="E788" s="6">
        <v>0.65593199999999996</v>
      </c>
      <c r="F788" s="6">
        <v>0.73707999999999996</v>
      </c>
      <c r="G788" s="6">
        <v>0.51611300000000004</v>
      </c>
    </row>
    <row r="789" spans="1:7" x14ac:dyDescent="0.25">
      <c r="A789">
        <v>-43</v>
      </c>
      <c r="B789" t="s">
        <v>59</v>
      </c>
      <c r="C789" s="6">
        <v>0.58805700000000005</v>
      </c>
      <c r="D789" s="6">
        <v>0.52853300000000003</v>
      </c>
      <c r="E789" s="6">
        <v>0.66269199999999995</v>
      </c>
      <c r="F789" s="6">
        <v>0.739429</v>
      </c>
      <c r="G789" s="6">
        <v>0.52193500000000004</v>
      </c>
    </row>
    <row r="790" spans="1:7" x14ac:dyDescent="0.25">
      <c r="A790">
        <v>-44</v>
      </c>
      <c r="B790" t="s">
        <v>59</v>
      </c>
      <c r="C790" s="6">
        <v>0.61574099999999998</v>
      </c>
      <c r="D790" s="6">
        <v>0.54212000000000005</v>
      </c>
      <c r="E790" s="6">
        <v>0.71250000000000002</v>
      </c>
      <c r="F790" s="6">
        <v>0.75086399999999998</v>
      </c>
      <c r="G790" s="6">
        <v>0.55592399999999997</v>
      </c>
    </row>
    <row r="791" spans="1:7" x14ac:dyDescent="0.25">
      <c r="A791">
        <v>-45</v>
      </c>
      <c r="B791" t="s">
        <v>59</v>
      </c>
      <c r="C791" s="6">
        <v>0.59880199999999995</v>
      </c>
      <c r="D791" s="6">
        <v>0.54347800000000002</v>
      </c>
      <c r="E791" s="6">
        <v>0.66666700000000001</v>
      </c>
      <c r="F791" s="6">
        <v>0.74665099999999995</v>
      </c>
      <c r="G791" s="6">
        <v>0.53349100000000005</v>
      </c>
    </row>
    <row r="792" spans="1:7" x14ac:dyDescent="0.25">
      <c r="A792">
        <v>-46</v>
      </c>
      <c r="B792" t="s">
        <v>59</v>
      </c>
      <c r="C792" s="6">
        <v>0.60315099999999999</v>
      </c>
      <c r="D792" s="6">
        <v>0.54619600000000001</v>
      </c>
      <c r="E792" s="6">
        <v>0.67336700000000005</v>
      </c>
      <c r="F792" s="6">
        <v>0.748637</v>
      </c>
      <c r="G792" s="6">
        <v>0.53875499999999998</v>
      </c>
    </row>
    <row r="793" spans="1:7" x14ac:dyDescent="0.25">
      <c r="A793">
        <v>-47</v>
      </c>
      <c r="B793" t="s">
        <v>59</v>
      </c>
      <c r="C793" s="6">
        <v>0.61270800000000003</v>
      </c>
      <c r="D793" s="6">
        <v>0.55027199999999998</v>
      </c>
      <c r="E793" s="6">
        <v>0.69112600000000002</v>
      </c>
      <c r="F793" s="6">
        <v>0.75242600000000004</v>
      </c>
      <c r="G793" s="6">
        <v>0.55059599999999997</v>
      </c>
    </row>
    <row r="794" spans="1:7" x14ac:dyDescent="0.25">
      <c r="A794">
        <v>-48</v>
      </c>
      <c r="B794" t="s">
        <v>59</v>
      </c>
      <c r="C794" s="6">
        <v>0.62317699999999998</v>
      </c>
      <c r="D794" s="6">
        <v>0.55088199999999998</v>
      </c>
      <c r="E794" s="6">
        <v>0.71731400000000001</v>
      </c>
      <c r="F794" s="6">
        <v>0.75537100000000001</v>
      </c>
      <c r="G794" s="6">
        <v>0.56408100000000005</v>
      </c>
    </row>
    <row r="795" spans="1:7" x14ac:dyDescent="0.25">
      <c r="A795">
        <v>-49</v>
      </c>
      <c r="B795" t="s">
        <v>59</v>
      </c>
      <c r="C795" s="6">
        <v>0.61619999999999997</v>
      </c>
      <c r="D795" s="6">
        <v>0.55223900000000004</v>
      </c>
      <c r="E795" s="6">
        <v>0.69691800000000004</v>
      </c>
      <c r="F795" s="6">
        <v>0.753911</v>
      </c>
      <c r="G795" s="6">
        <v>0.55475600000000003</v>
      </c>
    </row>
    <row r="796" spans="1:7" x14ac:dyDescent="0.25">
      <c r="A796">
        <v>-50</v>
      </c>
      <c r="B796" t="s">
        <v>59</v>
      </c>
      <c r="C796" s="6">
        <v>0.64083500000000004</v>
      </c>
      <c r="D796" s="6">
        <v>0.58423899999999995</v>
      </c>
      <c r="E796" s="6">
        <v>0.70957099999999995</v>
      </c>
      <c r="F796" s="6">
        <v>0.770042</v>
      </c>
      <c r="G796" s="6">
        <v>0.58199299999999998</v>
      </c>
    </row>
    <row r="797" spans="1:7" x14ac:dyDescent="0.25">
      <c r="A797">
        <v>-51</v>
      </c>
      <c r="B797" t="s">
        <v>59</v>
      </c>
      <c r="C797" s="6">
        <v>0.62472899999999998</v>
      </c>
      <c r="D797" s="6">
        <v>0.58616000000000001</v>
      </c>
      <c r="E797" s="6">
        <v>0.66873099999999996</v>
      </c>
      <c r="F797" s="6">
        <v>0.76622900000000005</v>
      </c>
      <c r="G797" s="6">
        <v>0.56067100000000003</v>
      </c>
    </row>
    <row r="798" spans="1:7" x14ac:dyDescent="0.25">
      <c r="A798">
        <v>-52</v>
      </c>
      <c r="B798" t="s">
        <v>18</v>
      </c>
      <c r="C798" s="6">
        <v>0.585781</v>
      </c>
      <c r="D798" s="6">
        <v>0.51424700000000001</v>
      </c>
      <c r="E798" s="6">
        <v>0.68043100000000001</v>
      </c>
      <c r="F798" s="6">
        <v>0.79974599999999996</v>
      </c>
      <c r="G798" s="6">
        <v>0.52148399999999995</v>
      </c>
    </row>
    <row r="799" spans="1:7" x14ac:dyDescent="0.25">
      <c r="A799">
        <v>-53</v>
      </c>
      <c r="B799" t="s">
        <v>18</v>
      </c>
      <c r="C799" s="6">
        <v>0.62700199999999995</v>
      </c>
      <c r="D799" s="6">
        <v>0.55842400000000003</v>
      </c>
      <c r="E799" s="6">
        <v>0.71478299999999995</v>
      </c>
      <c r="F799" s="6">
        <v>0.84900900000000001</v>
      </c>
      <c r="G799" s="6">
        <v>0.56792699999999996</v>
      </c>
    </row>
    <row r="800" spans="1:7" x14ac:dyDescent="0.25">
      <c r="A800">
        <v>-54</v>
      </c>
      <c r="B800" t="s">
        <v>18</v>
      </c>
      <c r="C800" s="6">
        <v>0.61607100000000004</v>
      </c>
      <c r="D800" s="6">
        <v>0.56173700000000004</v>
      </c>
      <c r="E800" s="6">
        <v>0.68204299999999995</v>
      </c>
      <c r="F800" s="6">
        <v>0.82198300000000002</v>
      </c>
      <c r="G800" s="6">
        <v>0.55306200000000005</v>
      </c>
    </row>
    <row r="801" spans="1:7" x14ac:dyDescent="0.25">
      <c r="A801">
        <v>-55</v>
      </c>
      <c r="B801" t="s">
        <v>18</v>
      </c>
      <c r="C801" s="6">
        <v>0.61391899999999999</v>
      </c>
      <c r="D801" s="6">
        <v>0.56929300000000005</v>
      </c>
      <c r="E801" s="6">
        <v>0.66613699999999998</v>
      </c>
      <c r="F801" s="6">
        <v>0.81758600000000003</v>
      </c>
      <c r="G801" s="6">
        <v>0.54915700000000001</v>
      </c>
    </row>
    <row r="802" spans="1:7" x14ac:dyDescent="0.25">
      <c r="A802">
        <v>-56</v>
      </c>
      <c r="B802" t="s">
        <v>18</v>
      </c>
      <c r="C802" s="6">
        <v>0.62271100000000001</v>
      </c>
      <c r="D802" s="6">
        <v>0.57744600000000001</v>
      </c>
      <c r="E802" s="6">
        <v>0.67567600000000005</v>
      </c>
      <c r="F802" s="6">
        <v>0.83266799999999996</v>
      </c>
      <c r="G802" s="6">
        <v>0.55940699999999999</v>
      </c>
    </row>
    <row r="803" spans="1:7" x14ac:dyDescent="0.25">
      <c r="A803">
        <v>-57</v>
      </c>
      <c r="B803" t="s">
        <v>18</v>
      </c>
      <c r="C803" s="6">
        <v>0.63306200000000001</v>
      </c>
      <c r="D803" s="6">
        <v>0.58016299999999998</v>
      </c>
      <c r="E803" s="6">
        <v>0.69657400000000003</v>
      </c>
      <c r="F803" s="6">
        <v>0.82896700000000001</v>
      </c>
      <c r="G803" s="6">
        <v>0.57250500000000004</v>
      </c>
    </row>
    <row r="804" spans="1:7" x14ac:dyDescent="0.25">
      <c r="A804">
        <v>-58</v>
      </c>
      <c r="B804" t="s">
        <v>18</v>
      </c>
      <c r="C804" s="6">
        <v>0.61626199999999998</v>
      </c>
      <c r="D804" s="6">
        <v>0.58616000000000001</v>
      </c>
      <c r="E804" s="6">
        <v>0.64962399999999998</v>
      </c>
      <c r="F804" s="6">
        <v>0.84724900000000003</v>
      </c>
      <c r="G804" s="6">
        <v>0.54958700000000005</v>
      </c>
    </row>
    <row r="805" spans="1:7" x14ac:dyDescent="0.25">
      <c r="A805">
        <v>-59</v>
      </c>
      <c r="B805" t="s">
        <v>18</v>
      </c>
      <c r="C805" s="6">
        <v>0.63065700000000002</v>
      </c>
      <c r="D805" s="6">
        <v>0.58616000000000001</v>
      </c>
      <c r="E805" s="6">
        <v>0.68246399999999996</v>
      </c>
      <c r="F805" s="6">
        <v>0.84063600000000005</v>
      </c>
      <c r="G805" s="6">
        <v>0.56840900000000005</v>
      </c>
    </row>
    <row r="806" spans="1:7" x14ac:dyDescent="0.25">
      <c r="A806">
        <v>-60</v>
      </c>
      <c r="B806" t="s">
        <v>18</v>
      </c>
      <c r="C806" s="6">
        <v>0.63453199999999998</v>
      </c>
      <c r="D806" s="6">
        <v>0.59918499999999997</v>
      </c>
      <c r="E806" s="6">
        <v>0.67431200000000002</v>
      </c>
      <c r="F806" s="6">
        <v>0.85084099999999996</v>
      </c>
      <c r="G806" s="6">
        <v>0.57171499999999997</v>
      </c>
    </row>
    <row r="807" spans="1:7" x14ac:dyDescent="0.25">
      <c r="A807">
        <v>-61</v>
      </c>
      <c r="B807" t="s">
        <v>18</v>
      </c>
      <c r="C807" s="6">
        <v>0.65693400000000002</v>
      </c>
      <c r="D807" s="6">
        <v>0.61141299999999998</v>
      </c>
      <c r="E807" s="6">
        <v>0.70977900000000005</v>
      </c>
      <c r="F807" s="6">
        <v>0.85766299999999995</v>
      </c>
      <c r="G807" s="6">
        <v>0.59909999999999997</v>
      </c>
    </row>
    <row r="808" spans="1:7" x14ac:dyDescent="0.25">
      <c r="A808">
        <v>-62</v>
      </c>
      <c r="B808" t="s">
        <v>60</v>
      </c>
      <c r="C808" s="6">
        <v>0.433365</v>
      </c>
      <c r="D808" s="6">
        <v>0.30706499999999998</v>
      </c>
      <c r="E808" s="6">
        <v>0.73615600000000003</v>
      </c>
      <c r="F808" s="6">
        <v>0.90268199999999998</v>
      </c>
      <c r="G808" s="6">
        <v>0.37612000000000001</v>
      </c>
    </row>
    <row r="809" spans="1:7" x14ac:dyDescent="0.25">
      <c r="A809">
        <v>-63</v>
      </c>
      <c r="B809" t="s">
        <v>60</v>
      </c>
      <c r="C809" s="6">
        <v>0.48748799999999998</v>
      </c>
      <c r="D809" s="6">
        <v>0.35733700000000002</v>
      </c>
      <c r="E809" s="6">
        <v>0.766764</v>
      </c>
      <c r="F809" s="6">
        <v>0.90727000000000002</v>
      </c>
      <c r="G809" s="6">
        <v>0.431114</v>
      </c>
    </row>
    <row r="810" spans="1:7" x14ac:dyDescent="0.25">
      <c r="A810">
        <v>-64</v>
      </c>
      <c r="B810" t="s">
        <v>60</v>
      </c>
      <c r="C810" s="6">
        <v>0.49484499999999998</v>
      </c>
      <c r="D810" s="6">
        <v>0.35869600000000001</v>
      </c>
      <c r="E810" s="6">
        <v>0.79758300000000004</v>
      </c>
      <c r="F810" s="6">
        <v>0.90045799999999998</v>
      </c>
      <c r="G810" s="6">
        <v>0.44076500000000002</v>
      </c>
    </row>
    <row r="811" spans="1:7" x14ac:dyDescent="0.25">
      <c r="A811">
        <v>-65</v>
      </c>
      <c r="B811" t="s">
        <v>60</v>
      </c>
      <c r="C811" s="6">
        <v>0.50224999999999997</v>
      </c>
      <c r="D811" s="6">
        <v>0.37856200000000001</v>
      </c>
      <c r="E811" s="6">
        <v>0.74598900000000001</v>
      </c>
      <c r="F811" s="6">
        <v>0.89728300000000005</v>
      </c>
      <c r="G811" s="6">
        <v>0.44380399999999998</v>
      </c>
    </row>
    <row r="812" spans="1:7" x14ac:dyDescent="0.25">
      <c r="A812">
        <v>-66</v>
      </c>
      <c r="B812" t="s">
        <v>60</v>
      </c>
      <c r="C812" s="6">
        <v>0.51239699999999999</v>
      </c>
      <c r="D812" s="6">
        <v>0.37907600000000002</v>
      </c>
      <c r="E812" s="6">
        <v>0.79036799999999996</v>
      </c>
      <c r="F812" s="6">
        <v>0.90417499999999995</v>
      </c>
      <c r="G812" s="6">
        <v>0.45758700000000002</v>
      </c>
    </row>
    <row r="813" spans="1:7" x14ac:dyDescent="0.25">
      <c r="A813">
        <v>-67</v>
      </c>
      <c r="B813" t="s">
        <v>60</v>
      </c>
      <c r="C813" s="6">
        <v>0.53555799999999998</v>
      </c>
      <c r="D813" s="6">
        <v>0.41383999999999999</v>
      </c>
      <c r="E813" s="6">
        <v>0.75870599999999999</v>
      </c>
      <c r="F813" s="6">
        <v>0.89702000000000004</v>
      </c>
      <c r="G813" s="6">
        <v>0.47805300000000001</v>
      </c>
    </row>
    <row r="814" spans="1:7" x14ac:dyDescent="0.25">
      <c r="A814">
        <v>-68</v>
      </c>
      <c r="B814" t="s">
        <v>60</v>
      </c>
      <c r="C814" s="6">
        <v>0.53195199999999998</v>
      </c>
      <c r="D814" s="6">
        <v>0.41847800000000002</v>
      </c>
      <c r="E814" s="6">
        <v>0.72985800000000001</v>
      </c>
      <c r="F814" s="6">
        <v>0.90645399999999998</v>
      </c>
      <c r="G814" s="6">
        <v>0.47195199999999998</v>
      </c>
    </row>
    <row r="815" spans="1:7" x14ac:dyDescent="0.25">
      <c r="A815">
        <v>-69</v>
      </c>
      <c r="B815" t="s">
        <v>60</v>
      </c>
      <c r="C815" s="6">
        <v>0.60179899999999997</v>
      </c>
      <c r="D815" s="6">
        <v>0.49932199999999999</v>
      </c>
      <c r="E815" s="6">
        <v>0.75720200000000004</v>
      </c>
      <c r="F815" s="6">
        <v>0.90855300000000006</v>
      </c>
      <c r="G815" s="6">
        <v>0.54542199999999996</v>
      </c>
    </row>
    <row r="816" spans="1:7" x14ac:dyDescent="0.25">
      <c r="A816">
        <v>-70</v>
      </c>
      <c r="B816" t="s">
        <v>60</v>
      </c>
      <c r="C816" s="6">
        <v>0.60947700000000005</v>
      </c>
      <c r="D816" s="6">
        <v>0.50679300000000005</v>
      </c>
      <c r="E816" s="6">
        <v>0.76434400000000002</v>
      </c>
      <c r="F816" s="6">
        <v>0.909385</v>
      </c>
      <c r="G816" s="6">
        <v>0.55405199999999999</v>
      </c>
    </row>
    <row r="817" spans="1:7" x14ac:dyDescent="0.25">
      <c r="A817">
        <v>-71</v>
      </c>
      <c r="B817" t="s">
        <v>60</v>
      </c>
      <c r="C817" s="6">
        <v>0.581986</v>
      </c>
      <c r="D817" s="6">
        <v>0.51288999999999996</v>
      </c>
      <c r="E817" s="6">
        <v>0.67259800000000003</v>
      </c>
      <c r="F817" s="6">
        <v>0.89711200000000002</v>
      </c>
      <c r="G817" s="6">
        <v>0.51671800000000001</v>
      </c>
    </row>
    <row r="818" spans="1:7" x14ac:dyDescent="0.25">
      <c r="A818">
        <v>-72</v>
      </c>
      <c r="B818" t="s">
        <v>23</v>
      </c>
      <c r="C818" s="6">
        <v>0.39513700000000002</v>
      </c>
      <c r="D818" s="6">
        <v>0.26494600000000001</v>
      </c>
      <c r="E818" s="6">
        <v>0.77689200000000003</v>
      </c>
      <c r="F818" s="6">
        <v>0.65559999999999996</v>
      </c>
      <c r="G818" s="6">
        <v>0.34304499999999999</v>
      </c>
    </row>
    <row r="819" spans="1:7" x14ac:dyDescent="0.25">
      <c r="A819">
        <v>-73</v>
      </c>
      <c r="B819" t="s">
        <v>23</v>
      </c>
      <c r="C819" s="6">
        <v>0.39918100000000001</v>
      </c>
      <c r="D819" s="6">
        <v>0.26494600000000001</v>
      </c>
      <c r="E819" s="6">
        <v>0.80912899999999999</v>
      </c>
      <c r="F819" s="6">
        <v>0.67642400000000003</v>
      </c>
      <c r="G819" s="6">
        <v>0.349132</v>
      </c>
    </row>
    <row r="820" spans="1:7" x14ac:dyDescent="0.25">
      <c r="A820">
        <v>-74</v>
      </c>
      <c r="B820" t="s">
        <v>23</v>
      </c>
      <c r="C820" s="6">
        <v>0.41123399999999999</v>
      </c>
      <c r="D820" s="6">
        <v>0.27815499999999999</v>
      </c>
      <c r="E820" s="6">
        <v>0.788462</v>
      </c>
      <c r="F820" s="6">
        <v>0.65125699999999997</v>
      </c>
      <c r="G820" s="6">
        <v>0.35905799999999999</v>
      </c>
    </row>
    <row r="821" spans="1:7" x14ac:dyDescent="0.25">
      <c r="A821">
        <v>-75</v>
      </c>
      <c r="B821" t="s">
        <v>23</v>
      </c>
      <c r="C821" s="6">
        <v>0.42574299999999998</v>
      </c>
      <c r="D821" s="6">
        <v>0.29211999999999999</v>
      </c>
      <c r="E821" s="6">
        <v>0.78467200000000004</v>
      </c>
      <c r="F821" s="6">
        <v>0.684195</v>
      </c>
      <c r="G821" s="6">
        <v>0.37269200000000002</v>
      </c>
    </row>
    <row r="822" spans="1:7" x14ac:dyDescent="0.25">
      <c r="A822">
        <v>-76</v>
      </c>
      <c r="B822" t="s">
        <v>23</v>
      </c>
      <c r="C822" s="6">
        <v>0.42743500000000001</v>
      </c>
      <c r="D822" s="6">
        <v>0.29211999999999999</v>
      </c>
      <c r="E822" s="6">
        <v>0.796296</v>
      </c>
      <c r="F822" s="6">
        <v>0.62429199999999996</v>
      </c>
      <c r="G822" s="6">
        <v>0.37515700000000002</v>
      </c>
    </row>
    <row r="823" spans="1:7" x14ac:dyDescent="0.25">
      <c r="A823">
        <v>-77</v>
      </c>
      <c r="B823" t="s">
        <v>23</v>
      </c>
      <c r="C823" s="6">
        <v>0.43113800000000002</v>
      </c>
      <c r="D823" s="6">
        <v>0.29347800000000002</v>
      </c>
      <c r="E823" s="6">
        <v>0.81203000000000003</v>
      </c>
      <c r="F823" s="6">
        <v>0.69284500000000004</v>
      </c>
      <c r="G823" s="6">
        <v>0.37981399999999998</v>
      </c>
    </row>
    <row r="824" spans="1:7" x14ac:dyDescent="0.25">
      <c r="A824">
        <v>-78</v>
      </c>
      <c r="B824" t="s">
        <v>23</v>
      </c>
      <c r="C824" s="6">
        <v>0.43657800000000002</v>
      </c>
      <c r="D824" s="6">
        <v>0.30122100000000002</v>
      </c>
      <c r="E824" s="6">
        <v>0.79285700000000003</v>
      </c>
      <c r="F824" s="6">
        <v>0.67844599999999999</v>
      </c>
      <c r="G824" s="6">
        <v>0.38361600000000001</v>
      </c>
    </row>
    <row r="825" spans="1:7" x14ac:dyDescent="0.25">
      <c r="A825">
        <v>-79</v>
      </c>
      <c r="B825" t="s">
        <v>23</v>
      </c>
      <c r="C825" s="6">
        <v>0.44335000000000002</v>
      </c>
      <c r="D825" s="6">
        <v>0.30529200000000001</v>
      </c>
      <c r="E825" s="6">
        <v>0.80935299999999999</v>
      </c>
      <c r="F825" s="6">
        <v>0.65783999999999998</v>
      </c>
      <c r="G825" s="6">
        <v>0.39130900000000002</v>
      </c>
    </row>
    <row r="826" spans="1:7" x14ac:dyDescent="0.25">
      <c r="A826">
        <v>-80</v>
      </c>
      <c r="B826" t="s">
        <v>23</v>
      </c>
      <c r="C826" s="6">
        <v>0.42616799999999999</v>
      </c>
      <c r="D826" s="6">
        <v>0.30936200000000003</v>
      </c>
      <c r="E826" s="6">
        <v>0.68468499999999999</v>
      </c>
      <c r="F826" s="6">
        <v>0.67106299999999997</v>
      </c>
      <c r="G826" s="6">
        <v>0.36442400000000003</v>
      </c>
    </row>
    <row r="827" spans="1:7" x14ac:dyDescent="0.25">
      <c r="A827">
        <v>-81</v>
      </c>
      <c r="B827" t="s">
        <v>23</v>
      </c>
      <c r="C827" s="6">
        <v>0.48530800000000002</v>
      </c>
      <c r="D827" s="6">
        <v>0.34782600000000002</v>
      </c>
      <c r="E827" s="6">
        <v>0.802508</v>
      </c>
      <c r="F827" s="6">
        <v>0.714943</v>
      </c>
      <c r="G827" s="6">
        <v>0.43174499999999999</v>
      </c>
    </row>
    <row r="828" spans="1:7" x14ac:dyDescent="0.25">
      <c r="A828">
        <v>-82</v>
      </c>
      <c r="B828" t="s">
        <v>24</v>
      </c>
      <c r="C828" s="6">
        <v>0.40478999999999998</v>
      </c>
      <c r="D828" s="6">
        <v>0.45923900000000001</v>
      </c>
      <c r="E828" s="6">
        <v>0.36188399999999998</v>
      </c>
      <c r="F828" s="6">
        <v>0.65907199999999999</v>
      </c>
      <c r="G828" s="6">
        <v>0.27910499999999999</v>
      </c>
    </row>
    <row r="829" spans="1:7" x14ac:dyDescent="0.25">
      <c r="A829">
        <v>-83</v>
      </c>
      <c r="B829" t="s">
        <v>24</v>
      </c>
      <c r="C829" s="6">
        <v>0.42594700000000002</v>
      </c>
      <c r="D829" s="6">
        <v>0.50339199999999995</v>
      </c>
      <c r="E829" s="6">
        <v>0.36915399999999998</v>
      </c>
      <c r="F829" s="6">
        <v>0.64566199999999996</v>
      </c>
      <c r="G829" s="6">
        <v>0.29985899999999999</v>
      </c>
    </row>
    <row r="830" spans="1:7" x14ac:dyDescent="0.25">
      <c r="A830">
        <v>-84</v>
      </c>
      <c r="B830" t="s">
        <v>24</v>
      </c>
      <c r="C830" s="6">
        <v>0.426286</v>
      </c>
      <c r="D830" s="6">
        <v>0.50610599999999994</v>
      </c>
      <c r="E830" s="6">
        <v>0.36821300000000001</v>
      </c>
      <c r="F830" s="6">
        <v>0.64644599999999997</v>
      </c>
      <c r="G830" s="6">
        <v>0.29978900000000003</v>
      </c>
    </row>
    <row r="831" spans="1:7" x14ac:dyDescent="0.25">
      <c r="A831">
        <v>-85</v>
      </c>
      <c r="B831" t="s">
        <v>24</v>
      </c>
      <c r="C831" s="6">
        <v>0.43448300000000001</v>
      </c>
      <c r="D831" s="6">
        <v>0.51358700000000002</v>
      </c>
      <c r="E831" s="6">
        <v>0.376494</v>
      </c>
      <c r="F831" s="6">
        <v>0.65072099999999999</v>
      </c>
      <c r="G831" s="6">
        <v>0.31045200000000001</v>
      </c>
    </row>
    <row r="832" spans="1:7" x14ac:dyDescent="0.25">
      <c r="A832">
        <v>-86</v>
      </c>
      <c r="B832" t="s">
        <v>24</v>
      </c>
      <c r="C832" s="6">
        <v>0.50863199999999997</v>
      </c>
      <c r="D832" s="6">
        <v>0.51967399999999997</v>
      </c>
      <c r="E832" s="6">
        <v>0.49804900000000002</v>
      </c>
      <c r="F832" s="6">
        <v>0.73764799999999997</v>
      </c>
      <c r="G832" s="6">
        <v>0.41546</v>
      </c>
    </row>
    <row r="833" spans="1:7" x14ac:dyDescent="0.25">
      <c r="A833">
        <v>-87</v>
      </c>
      <c r="B833" t="s">
        <v>24</v>
      </c>
      <c r="C833" s="6">
        <v>0.49708000000000002</v>
      </c>
      <c r="D833" s="6">
        <v>0.52037999999999995</v>
      </c>
      <c r="E833" s="6">
        <v>0.47577599999999998</v>
      </c>
      <c r="F833" s="6">
        <v>0.74458800000000003</v>
      </c>
      <c r="G833" s="6">
        <v>0.39925100000000002</v>
      </c>
    </row>
    <row r="834" spans="1:7" x14ac:dyDescent="0.25">
      <c r="A834">
        <v>-88</v>
      </c>
      <c r="B834" t="s">
        <v>24</v>
      </c>
      <c r="C834" s="6">
        <v>0.56327700000000003</v>
      </c>
      <c r="D834" s="6">
        <v>0.52309799999999995</v>
      </c>
      <c r="E834" s="6">
        <v>0.61014299999999999</v>
      </c>
      <c r="F834" s="6">
        <v>0.81004200000000004</v>
      </c>
      <c r="G834" s="6">
        <v>0.489873</v>
      </c>
    </row>
    <row r="835" spans="1:7" x14ac:dyDescent="0.25">
      <c r="A835">
        <v>-89</v>
      </c>
      <c r="B835" t="s">
        <v>24</v>
      </c>
      <c r="C835" s="6">
        <v>0.56635899999999995</v>
      </c>
      <c r="D835" s="6">
        <v>0.54212000000000005</v>
      </c>
      <c r="E835" s="6">
        <v>0.59286799999999995</v>
      </c>
      <c r="F835" s="6">
        <v>0.79258399999999996</v>
      </c>
      <c r="G835" s="6">
        <v>0.490477</v>
      </c>
    </row>
    <row r="836" spans="1:7" x14ac:dyDescent="0.25">
      <c r="A836">
        <v>-90</v>
      </c>
      <c r="B836" t="s">
        <v>24</v>
      </c>
      <c r="C836" s="6">
        <v>0.49574699999999999</v>
      </c>
      <c r="D836" s="6">
        <v>0.55434799999999995</v>
      </c>
      <c r="E836" s="6">
        <v>0.44835199999999997</v>
      </c>
      <c r="F836" s="6">
        <v>0.74603900000000001</v>
      </c>
      <c r="G836" s="6">
        <v>0.39074700000000001</v>
      </c>
    </row>
    <row r="837" spans="1:7" x14ac:dyDescent="0.25">
      <c r="A837">
        <v>-91</v>
      </c>
      <c r="B837" t="s">
        <v>24</v>
      </c>
      <c r="C837" s="6">
        <v>0.491647</v>
      </c>
      <c r="D837" s="6">
        <v>0.55902300000000005</v>
      </c>
      <c r="E837" s="6">
        <v>0.43876500000000002</v>
      </c>
      <c r="F837" s="6">
        <v>0.70562599999999998</v>
      </c>
      <c r="G837" s="6">
        <v>0.38389699999999999</v>
      </c>
    </row>
    <row r="838" spans="1:7" x14ac:dyDescent="0.25">
      <c r="A838">
        <v>-92</v>
      </c>
      <c r="B838" t="s">
        <v>61</v>
      </c>
      <c r="C838" s="6">
        <v>0.58760500000000004</v>
      </c>
      <c r="D838" s="6">
        <v>0.52103100000000002</v>
      </c>
      <c r="E838" s="6">
        <v>0.67368399999999995</v>
      </c>
      <c r="F838" s="6">
        <v>0.737178</v>
      </c>
      <c r="G838" s="6">
        <v>0.52261599999999997</v>
      </c>
    </row>
    <row r="839" spans="1:7" x14ac:dyDescent="0.25">
      <c r="A839">
        <v>-93</v>
      </c>
      <c r="B839" t="s">
        <v>61</v>
      </c>
      <c r="C839" s="6">
        <v>0.58270100000000002</v>
      </c>
      <c r="D839" s="6">
        <v>0.52173899999999995</v>
      </c>
      <c r="E839" s="6">
        <v>0.65979399999999999</v>
      </c>
      <c r="F839" s="6">
        <v>0.73603300000000005</v>
      </c>
      <c r="G839" s="6">
        <v>0.51608900000000002</v>
      </c>
    </row>
    <row r="840" spans="1:7" x14ac:dyDescent="0.25">
      <c r="A840">
        <v>-94</v>
      </c>
      <c r="B840" t="s">
        <v>61</v>
      </c>
      <c r="C840" s="6">
        <v>0.62100500000000003</v>
      </c>
      <c r="D840" s="6">
        <v>0.55434799999999995</v>
      </c>
      <c r="E840" s="6">
        <v>0.70588200000000001</v>
      </c>
      <c r="F840" s="6">
        <v>0.75584899999999999</v>
      </c>
      <c r="G840" s="6">
        <v>0.56077600000000005</v>
      </c>
    </row>
    <row r="841" spans="1:7" x14ac:dyDescent="0.25">
      <c r="A841">
        <v>-95</v>
      </c>
      <c r="B841" t="s">
        <v>61</v>
      </c>
      <c r="C841" s="6">
        <v>0.60407599999999995</v>
      </c>
      <c r="D841" s="6">
        <v>0.563859</v>
      </c>
      <c r="E841" s="6">
        <v>0.65046999999999999</v>
      </c>
      <c r="F841" s="6">
        <v>0.75395599999999996</v>
      </c>
      <c r="G841" s="6">
        <v>0.53706600000000004</v>
      </c>
    </row>
    <row r="842" spans="1:7" x14ac:dyDescent="0.25">
      <c r="A842">
        <v>-96</v>
      </c>
      <c r="B842" t="s">
        <v>61</v>
      </c>
      <c r="C842" s="6">
        <v>0.622614</v>
      </c>
      <c r="D842" s="6">
        <v>0.57530499999999996</v>
      </c>
      <c r="E842" s="6">
        <v>0.6784</v>
      </c>
      <c r="F842" s="6">
        <v>0.76243300000000003</v>
      </c>
      <c r="G842" s="6">
        <v>0.55951799999999996</v>
      </c>
    </row>
    <row r="843" spans="1:7" x14ac:dyDescent="0.25">
      <c r="A843">
        <v>-97</v>
      </c>
      <c r="B843" t="s">
        <v>61</v>
      </c>
      <c r="C843" s="6">
        <v>0.629575</v>
      </c>
      <c r="D843" s="6">
        <v>0.58423899999999995</v>
      </c>
      <c r="E843" s="6">
        <v>0.68254000000000004</v>
      </c>
      <c r="F843" s="6">
        <v>0.76703200000000005</v>
      </c>
      <c r="G843" s="6">
        <v>0.56737700000000002</v>
      </c>
    </row>
    <row r="844" spans="1:7" x14ac:dyDescent="0.25">
      <c r="A844">
        <v>-98</v>
      </c>
      <c r="B844" t="s">
        <v>61</v>
      </c>
      <c r="C844" s="6">
        <v>0.63676500000000003</v>
      </c>
      <c r="D844" s="6">
        <v>0.58751699999999996</v>
      </c>
      <c r="E844" s="6">
        <v>0.69502399999999998</v>
      </c>
      <c r="F844" s="6">
        <v>0.76992499999999997</v>
      </c>
      <c r="G844" s="6">
        <v>0.57617200000000002</v>
      </c>
    </row>
    <row r="845" spans="1:7" x14ac:dyDescent="0.25">
      <c r="A845">
        <v>-99</v>
      </c>
      <c r="B845" t="s">
        <v>61</v>
      </c>
      <c r="C845" s="6">
        <v>0.62436899999999995</v>
      </c>
      <c r="D845" s="6">
        <v>0.58831500000000003</v>
      </c>
      <c r="E845" s="6">
        <v>0.66513100000000003</v>
      </c>
      <c r="F845" s="6">
        <v>0.76680499999999996</v>
      </c>
      <c r="G845" s="6">
        <v>0.55997300000000005</v>
      </c>
    </row>
    <row r="846" spans="1:7" x14ac:dyDescent="0.25">
      <c r="A846">
        <v>-100</v>
      </c>
      <c r="B846" t="s">
        <v>61</v>
      </c>
      <c r="C846" s="6">
        <v>0.63689600000000002</v>
      </c>
      <c r="D846" s="6">
        <v>0.59103300000000003</v>
      </c>
      <c r="E846" s="6">
        <v>0.69047599999999998</v>
      </c>
      <c r="F846" s="6">
        <v>0.77105599999999996</v>
      </c>
      <c r="G846" s="6">
        <v>0.57592699999999997</v>
      </c>
    </row>
    <row r="847" spans="1:7" x14ac:dyDescent="0.25">
      <c r="A847">
        <v>-101</v>
      </c>
      <c r="B847" t="s">
        <v>61</v>
      </c>
      <c r="C847" s="6">
        <v>0.625</v>
      </c>
      <c r="D847" s="6">
        <v>0.59701499999999996</v>
      </c>
      <c r="E847" s="6">
        <v>0.65573800000000004</v>
      </c>
      <c r="F847" s="6">
        <v>0.76952399999999999</v>
      </c>
      <c r="G847" s="6">
        <v>0.55946499999999999</v>
      </c>
    </row>
    <row r="848" spans="1:7" x14ac:dyDescent="0.25">
      <c r="A848">
        <v>-102</v>
      </c>
      <c r="B848" t="s">
        <v>25</v>
      </c>
      <c r="C848" s="6">
        <v>0.58760500000000004</v>
      </c>
      <c r="D848" s="6">
        <v>0.52103100000000002</v>
      </c>
      <c r="E848" s="6">
        <v>0.67368399999999995</v>
      </c>
      <c r="F848" s="6">
        <v>0.737178</v>
      </c>
      <c r="G848" s="6">
        <v>0.52261599999999997</v>
      </c>
    </row>
    <row r="849" spans="1:7" x14ac:dyDescent="0.25">
      <c r="A849">
        <v>-103</v>
      </c>
      <c r="B849" t="s">
        <v>25</v>
      </c>
      <c r="C849" s="6">
        <v>0.58270100000000002</v>
      </c>
      <c r="D849" s="6">
        <v>0.52173899999999995</v>
      </c>
      <c r="E849" s="6">
        <v>0.65979399999999999</v>
      </c>
      <c r="F849" s="6">
        <v>0.73603300000000005</v>
      </c>
      <c r="G849" s="6">
        <v>0.51608900000000002</v>
      </c>
    </row>
    <row r="850" spans="1:7" x14ac:dyDescent="0.25">
      <c r="A850">
        <v>-104</v>
      </c>
      <c r="B850" t="s">
        <v>25</v>
      </c>
      <c r="C850" s="6">
        <v>0.62100500000000003</v>
      </c>
      <c r="D850" s="6">
        <v>0.55434799999999995</v>
      </c>
      <c r="E850" s="6">
        <v>0.70588200000000001</v>
      </c>
      <c r="F850" s="6">
        <v>0.75584899999999999</v>
      </c>
      <c r="G850" s="6">
        <v>0.56077600000000005</v>
      </c>
    </row>
    <row r="851" spans="1:7" x14ac:dyDescent="0.25">
      <c r="A851">
        <v>-105</v>
      </c>
      <c r="B851" t="s">
        <v>25</v>
      </c>
      <c r="C851" s="6">
        <v>0.60407599999999995</v>
      </c>
      <c r="D851" s="6">
        <v>0.563859</v>
      </c>
      <c r="E851" s="6">
        <v>0.65046999999999999</v>
      </c>
      <c r="F851" s="6">
        <v>0.75395599999999996</v>
      </c>
      <c r="G851" s="6">
        <v>0.53706600000000004</v>
      </c>
    </row>
    <row r="852" spans="1:7" x14ac:dyDescent="0.25">
      <c r="A852">
        <v>-106</v>
      </c>
      <c r="B852" t="s">
        <v>25</v>
      </c>
      <c r="C852" s="6">
        <v>0.622614</v>
      </c>
      <c r="D852" s="6">
        <v>0.57530499999999996</v>
      </c>
      <c r="E852" s="6">
        <v>0.6784</v>
      </c>
      <c r="F852" s="6">
        <v>0.76243300000000003</v>
      </c>
      <c r="G852" s="6">
        <v>0.55951799999999996</v>
      </c>
    </row>
    <row r="853" spans="1:7" x14ac:dyDescent="0.25">
      <c r="A853">
        <v>-107</v>
      </c>
      <c r="B853" t="s">
        <v>25</v>
      </c>
      <c r="C853" s="6">
        <v>0.629575</v>
      </c>
      <c r="D853" s="6">
        <v>0.58423899999999995</v>
      </c>
      <c r="E853" s="6">
        <v>0.68254000000000004</v>
      </c>
      <c r="F853" s="6">
        <v>0.76703200000000005</v>
      </c>
      <c r="G853" s="6">
        <v>0.56737700000000002</v>
      </c>
    </row>
    <row r="854" spans="1:7" x14ac:dyDescent="0.25">
      <c r="A854">
        <v>-108</v>
      </c>
      <c r="B854" t="s">
        <v>25</v>
      </c>
      <c r="C854" s="6">
        <v>0.63676500000000003</v>
      </c>
      <c r="D854" s="6">
        <v>0.58751699999999996</v>
      </c>
      <c r="E854" s="6">
        <v>0.69502399999999998</v>
      </c>
      <c r="F854" s="6">
        <v>0.76992499999999997</v>
      </c>
      <c r="G854" s="6">
        <v>0.57617200000000002</v>
      </c>
    </row>
    <row r="855" spans="1:7" x14ac:dyDescent="0.25">
      <c r="A855">
        <v>-109</v>
      </c>
      <c r="B855" t="s">
        <v>25</v>
      </c>
      <c r="C855" s="6">
        <v>0.62436899999999995</v>
      </c>
      <c r="D855" s="6">
        <v>0.58831500000000003</v>
      </c>
      <c r="E855" s="6">
        <v>0.66513100000000003</v>
      </c>
      <c r="F855" s="6">
        <v>0.76680499999999996</v>
      </c>
      <c r="G855" s="6">
        <v>0.55997300000000005</v>
      </c>
    </row>
    <row r="856" spans="1:7" x14ac:dyDescent="0.25">
      <c r="A856">
        <v>-110</v>
      </c>
      <c r="B856" t="s">
        <v>25</v>
      </c>
      <c r="C856" s="6">
        <v>0.63689600000000002</v>
      </c>
      <c r="D856" s="6">
        <v>0.59103300000000003</v>
      </c>
      <c r="E856" s="6">
        <v>0.69047599999999998</v>
      </c>
      <c r="F856" s="6">
        <v>0.77105599999999996</v>
      </c>
      <c r="G856" s="6">
        <v>0.57592699999999997</v>
      </c>
    </row>
    <row r="857" spans="1:7" x14ac:dyDescent="0.25">
      <c r="A857">
        <v>-111</v>
      </c>
      <c r="B857" t="s">
        <v>25</v>
      </c>
      <c r="C857" s="6">
        <v>0.625</v>
      </c>
      <c r="D857" s="6">
        <v>0.59701499999999996</v>
      </c>
      <c r="E857" s="6">
        <v>0.65573800000000004</v>
      </c>
      <c r="F857" s="6">
        <v>0.76952399999999999</v>
      </c>
      <c r="G857" s="6">
        <v>0.55946499999999999</v>
      </c>
    </row>
    <row r="858" spans="1:7" x14ac:dyDescent="0.25">
      <c r="A858">
        <v>-112</v>
      </c>
      <c r="B858" t="s">
        <v>62</v>
      </c>
      <c r="C858" s="6">
        <v>0.30596200000000001</v>
      </c>
      <c r="D858" s="6">
        <v>0.184783</v>
      </c>
      <c r="E858" s="6">
        <v>0.88888900000000004</v>
      </c>
      <c r="F858" s="6">
        <v>0.93304399999999998</v>
      </c>
      <c r="G858" s="6">
        <v>0.26661600000000002</v>
      </c>
    </row>
    <row r="859" spans="1:7" x14ac:dyDescent="0.25">
      <c r="A859">
        <v>-113</v>
      </c>
      <c r="B859" t="s">
        <v>62</v>
      </c>
      <c r="C859" s="6">
        <v>0.33729700000000001</v>
      </c>
      <c r="D859" s="6">
        <v>0.211669</v>
      </c>
      <c r="E859" s="6">
        <v>0.82978700000000005</v>
      </c>
      <c r="F859" s="6">
        <v>0.92555500000000002</v>
      </c>
      <c r="G859" s="6">
        <v>0.29240500000000003</v>
      </c>
    </row>
    <row r="860" spans="1:7" x14ac:dyDescent="0.25">
      <c r="A860">
        <v>-114</v>
      </c>
      <c r="B860" t="s">
        <v>62</v>
      </c>
      <c r="C860" s="6">
        <v>0.34385199999999999</v>
      </c>
      <c r="D860" s="6">
        <v>0.21438299999999999</v>
      </c>
      <c r="E860" s="6">
        <v>0.86813200000000001</v>
      </c>
      <c r="F860" s="6">
        <v>0.93325800000000003</v>
      </c>
      <c r="G860" s="6">
        <v>0.30061599999999999</v>
      </c>
    </row>
    <row r="861" spans="1:7" x14ac:dyDescent="0.25">
      <c r="A861">
        <v>-115</v>
      </c>
      <c r="B861" t="s">
        <v>62</v>
      </c>
      <c r="C861" s="6">
        <v>0.34978500000000001</v>
      </c>
      <c r="D861" s="6">
        <v>0.221167</v>
      </c>
      <c r="E861" s="6">
        <v>0.835897</v>
      </c>
      <c r="F861" s="6">
        <v>0.92486699999999999</v>
      </c>
      <c r="G861" s="6">
        <v>0.30435200000000001</v>
      </c>
    </row>
    <row r="862" spans="1:7" x14ac:dyDescent="0.25">
      <c r="A862">
        <v>-116</v>
      </c>
      <c r="B862" t="s">
        <v>62</v>
      </c>
      <c r="C862" s="6">
        <v>0.35914000000000001</v>
      </c>
      <c r="D862" s="6">
        <v>0.22690199999999999</v>
      </c>
      <c r="E862" s="6">
        <v>0.86082499999999995</v>
      </c>
      <c r="F862" s="6">
        <v>0.93120700000000001</v>
      </c>
      <c r="G862" s="6">
        <v>0.31455699999999998</v>
      </c>
    </row>
    <row r="863" spans="1:7" x14ac:dyDescent="0.25">
      <c r="A863">
        <v>-117</v>
      </c>
      <c r="B863" t="s">
        <v>62</v>
      </c>
      <c r="C863" s="6">
        <v>0.36108099999999999</v>
      </c>
      <c r="D863" s="6">
        <v>0.22690199999999999</v>
      </c>
      <c r="E863" s="6">
        <v>0.88359799999999999</v>
      </c>
      <c r="F863" s="6">
        <v>0.93516299999999997</v>
      </c>
      <c r="G863" s="6">
        <v>0.31761699999999998</v>
      </c>
    </row>
    <row r="864" spans="1:7" x14ac:dyDescent="0.25">
      <c r="A864">
        <v>-118</v>
      </c>
      <c r="B864" t="s">
        <v>62</v>
      </c>
      <c r="C864" s="6">
        <v>0.358209</v>
      </c>
      <c r="D864" s="6">
        <v>0.22826099999999999</v>
      </c>
      <c r="E864" s="6">
        <v>0.83168299999999995</v>
      </c>
      <c r="F864" s="6">
        <v>0.93386499999999995</v>
      </c>
      <c r="G864" s="6">
        <v>0.31202400000000002</v>
      </c>
    </row>
    <row r="865" spans="1:7" x14ac:dyDescent="0.25">
      <c r="A865">
        <v>-119</v>
      </c>
      <c r="B865" t="s">
        <v>62</v>
      </c>
      <c r="C865" s="6">
        <v>0.369892</v>
      </c>
      <c r="D865" s="6">
        <v>0.23369599999999999</v>
      </c>
      <c r="E865" s="6">
        <v>0.886598</v>
      </c>
      <c r="F865" s="6">
        <v>0.93369999999999997</v>
      </c>
      <c r="G865" s="6">
        <v>0.32606800000000002</v>
      </c>
    </row>
    <row r="866" spans="1:7" x14ac:dyDescent="0.25">
      <c r="A866">
        <v>-120</v>
      </c>
      <c r="B866" t="s">
        <v>62</v>
      </c>
      <c r="C866" s="6">
        <v>0.373533</v>
      </c>
      <c r="D866" s="6">
        <v>0.23744899999999999</v>
      </c>
      <c r="E866" s="6">
        <v>0.875</v>
      </c>
      <c r="F866" s="6">
        <v>0.93280300000000005</v>
      </c>
      <c r="G866" s="6">
        <v>0.328822</v>
      </c>
    </row>
    <row r="867" spans="1:7" x14ac:dyDescent="0.25">
      <c r="A867">
        <v>-121</v>
      </c>
      <c r="B867" t="s">
        <v>62</v>
      </c>
      <c r="C867" s="6">
        <v>0.37407000000000001</v>
      </c>
      <c r="D867" s="6">
        <v>0.23913000000000001</v>
      </c>
      <c r="E867" s="6">
        <v>0.85853699999999999</v>
      </c>
      <c r="F867" s="6">
        <v>0.93095499999999998</v>
      </c>
      <c r="G867" s="6">
        <v>0.32846500000000001</v>
      </c>
    </row>
    <row r="868" spans="1:7" x14ac:dyDescent="0.25">
      <c r="A868">
        <v>-122</v>
      </c>
      <c r="B868" t="s">
        <v>22</v>
      </c>
      <c r="C868" s="6">
        <v>0.42490800000000001</v>
      </c>
      <c r="D868" s="6">
        <v>0.31521700000000002</v>
      </c>
      <c r="E868" s="6">
        <v>0.65168499999999996</v>
      </c>
      <c r="F868" s="6">
        <v>0.74335799999999996</v>
      </c>
      <c r="G868" s="6">
        <v>0.35985200000000001</v>
      </c>
    </row>
    <row r="869" spans="1:7" x14ac:dyDescent="0.25">
      <c r="A869">
        <v>-123</v>
      </c>
      <c r="B869" t="s">
        <v>22</v>
      </c>
      <c r="C869" s="6">
        <v>0.44642900000000002</v>
      </c>
      <c r="D869" s="6">
        <v>0.37313400000000002</v>
      </c>
      <c r="E869" s="6">
        <v>0.55555600000000005</v>
      </c>
      <c r="F869" s="6">
        <v>0.73893299999999995</v>
      </c>
      <c r="G869" s="6">
        <v>0.36704300000000001</v>
      </c>
    </row>
    <row r="870" spans="1:7" x14ac:dyDescent="0.25">
      <c r="A870">
        <v>-124</v>
      </c>
      <c r="B870" t="s">
        <v>22</v>
      </c>
      <c r="C870" s="6">
        <v>0.482456</v>
      </c>
      <c r="D870" s="6">
        <v>0.373641</v>
      </c>
      <c r="E870" s="6">
        <v>0.68069299999999999</v>
      </c>
      <c r="F870" s="6">
        <v>0.72782400000000003</v>
      </c>
      <c r="G870" s="6">
        <v>0.41818</v>
      </c>
    </row>
    <row r="871" spans="1:7" x14ac:dyDescent="0.25">
      <c r="A871">
        <v>-125</v>
      </c>
      <c r="B871" t="s">
        <v>22</v>
      </c>
      <c r="C871" s="6">
        <v>0.477157</v>
      </c>
      <c r="D871" s="6">
        <v>0.38315199999999999</v>
      </c>
      <c r="E871" s="6">
        <v>0.63228700000000004</v>
      </c>
      <c r="F871" s="6">
        <v>0.692801</v>
      </c>
      <c r="G871" s="6">
        <v>0.40745999999999999</v>
      </c>
    </row>
    <row r="872" spans="1:7" x14ac:dyDescent="0.25">
      <c r="A872">
        <v>-126</v>
      </c>
      <c r="B872" t="s">
        <v>22</v>
      </c>
      <c r="C872" s="6">
        <v>0.47925499999999999</v>
      </c>
      <c r="D872" s="6">
        <v>0.38398900000000002</v>
      </c>
      <c r="E872" s="6">
        <v>0.63738700000000004</v>
      </c>
      <c r="F872" s="6">
        <v>0.76377200000000001</v>
      </c>
      <c r="G872" s="6">
        <v>0.41001700000000002</v>
      </c>
    </row>
    <row r="873" spans="1:7" x14ac:dyDescent="0.25">
      <c r="A873">
        <v>-127</v>
      </c>
      <c r="B873" t="s">
        <v>22</v>
      </c>
      <c r="C873" s="6">
        <v>0.44478299999999998</v>
      </c>
      <c r="D873" s="6">
        <v>0.39620100000000003</v>
      </c>
      <c r="E873" s="6">
        <v>0.50694399999999995</v>
      </c>
      <c r="F873" s="6">
        <v>0.75810599999999995</v>
      </c>
      <c r="G873" s="6">
        <v>0.35668800000000001</v>
      </c>
    </row>
    <row r="874" spans="1:7" x14ac:dyDescent="0.25">
      <c r="A874">
        <v>-128</v>
      </c>
      <c r="B874" t="s">
        <v>22</v>
      </c>
      <c r="C874" s="6">
        <v>0.47716500000000001</v>
      </c>
      <c r="D874" s="6">
        <v>0.41168500000000002</v>
      </c>
      <c r="E874" s="6">
        <v>0.56741600000000003</v>
      </c>
      <c r="F874" s="6">
        <v>0.74821800000000005</v>
      </c>
      <c r="G874" s="6">
        <v>0.39829700000000001</v>
      </c>
    </row>
    <row r="875" spans="1:7" x14ac:dyDescent="0.25">
      <c r="A875">
        <v>-129</v>
      </c>
      <c r="B875" t="s">
        <v>22</v>
      </c>
      <c r="C875" s="6">
        <v>0.49592199999999997</v>
      </c>
      <c r="D875" s="6">
        <v>0.41248299999999999</v>
      </c>
      <c r="E875" s="6">
        <v>0.62167700000000004</v>
      </c>
      <c r="F875" s="6">
        <v>0.79875499999999999</v>
      </c>
      <c r="G875" s="6">
        <v>0.42425299999999999</v>
      </c>
    </row>
    <row r="876" spans="1:7" x14ac:dyDescent="0.25">
      <c r="A876">
        <v>-130</v>
      </c>
      <c r="B876" t="s">
        <v>22</v>
      </c>
      <c r="C876" s="6">
        <v>0.46692</v>
      </c>
      <c r="D876" s="6">
        <v>0.41711999999999999</v>
      </c>
      <c r="E876" s="6">
        <v>0.53022499999999995</v>
      </c>
      <c r="F876" s="6">
        <v>0.75147399999999998</v>
      </c>
      <c r="G876" s="6">
        <v>0.38208999999999999</v>
      </c>
    </row>
    <row r="877" spans="1:7" x14ac:dyDescent="0.25">
      <c r="A877">
        <v>-131</v>
      </c>
      <c r="B877" t="s">
        <v>22</v>
      </c>
      <c r="C877" s="6">
        <v>0.55007700000000004</v>
      </c>
      <c r="D877" s="6">
        <v>0.48505399999999999</v>
      </c>
      <c r="E877" s="6">
        <v>0.63523099999999999</v>
      </c>
      <c r="F877" s="6">
        <v>0.81701999999999997</v>
      </c>
      <c r="G877" s="6">
        <v>0.479875</v>
      </c>
    </row>
    <row r="901" spans="1:13" x14ac:dyDescent="0.25">
      <c r="A901" t="s">
        <v>82</v>
      </c>
    </row>
    <row r="902" spans="1:13" x14ac:dyDescent="0.25">
      <c r="C902" t="s">
        <v>26</v>
      </c>
      <c r="D902" t="s">
        <v>27</v>
      </c>
      <c r="E902" t="s">
        <v>12</v>
      </c>
      <c r="F902" t="s">
        <v>44</v>
      </c>
      <c r="G902" t="s">
        <v>11</v>
      </c>
      <c r="K902" t="s">
        <v>12</v>
      </c>
      <c r="L902" t="s">
        <v>27</v>
      </c>
      <c r="M902" t="s">
        <v>26</v>
      </c>
    </row>
    <row r="903" spans="1:13" x14ac:dyDescent="0.25">
      <c r="B903" t="s">
        <v>56</v>
      </c>
      <c r="C903" s="6">
        <v>0</v>
      </c>
      <c r="D903" s="6">
        <v>0</v>
      </c>
      <c r="E903" s="6">
        <v>0</v>
      </c>
      <c r="F903" s="6">
        <v>0.5</v>
      </c>
      <c r="G903" s="6">
        <v>0</v>
      </c>
      <c r="J903" t="s">
        <v>2</v>
      </c>
      <c r="K903" s="6">
        <v>0</v>
      </c>
      <c r="L903" s="6">
        <v>0</v>
      </c>
      <c r="M903" s="6">
        <v>0</v>
      </c>
    </row>
    <row r="904" spans="1:13" x14ac:dyDescent="0.25">
      <c r="B904" t="s">
        <v>62</v>
      </c>
      <c r="C904" s="6">
        <v>0.111111</v>
      </c>
      <c r="D904" s="6">
        <v>5.9574000000000002E-2</v>
      </c>
      <c r="E904" s="6">
        <v>0.82352899999999996</v>
      </c>
      <c r="F904" s="6">
        <v>0.863483</v>
      </c>
      <c r="G904" s="6">
        <v>9.0907000000000002E-2</v>
      </c>
      <c r="J904" t="s">
        <v>4</v>
      </c>
      <c r="K904" s="6">
        <v>0.82352899999999996</v>
      </c>
      <c r="L904" s="6">
        <v>5.9574000000000002E-2</v>
      </c>
      <c r="M904" s="6">
        <v>0.111111</v>
      </c>
    </row>
    <row r="905" spans="1:13" x14ac:dyDescent="0.25">
      <c r="B905" t="s">
        <v>23</v>
      </c>
      <c r="C905" s="6">
        <v>0.186441</v>
      </c>
      <c r="D905" s="6">
        <v>0.10922</v>
      </c>
      <c r="E905" s="6">
        <v>0.63636400000000004</v>
      </c>
      <c r="F905" s="6">
        <v>0.64478999999999997</v>
      </c>
      <c r="G905" s="6">
        <v>0.14518800000000001</v>
      </c>
      <c r="J905" t="s">
        <v>46</v>
      </c>
      <c r="K905" s="6">
        <v>0.63636400000000004</v>
      </c>
      <c r="L905" s="6">
        <v>0.10922</v>
      </c>
      <c r="M905" s="6">
        <v>0.186441</v>
      </c>
    </row>
    <row r="906" spans="1:13" x14ac:dyDescent="0.25">
      <c r="B906" t="s">
        <v>57</v>
      </c>
      <c r="C906" s="6">
        <v>0.223416</v>
      </c>
      <c r="D906" s="6">
        <v>0.14751800000000001</v>
      </c>
      <c r="E906" s="6">
        <v>0.460177</v>
      </c>
      <c r="F906" s="6">
        <v>0.55669599999999997</v>
      </c>
      <c r="G906" s="6">
        <v>0.155913</v>
      </c>
      <c r="J906" t="s">
        <v>3</v>
      </c>
      <c r="K906" s="6">
        <v>0.460177</v>
      </c>
      <c r="L906" s="6">
        <v>0.14751800000000001</v>
      </c>
      <c r="M906" s="6">
        <v>0.223416</v>
      </c>
    </row>
    <row r="907" spans="1:13" x14ac:dyDescent="0.25">
      <c r="B907" t="s">
        <v>22</v>
      </c>
      <c r="C907" s="6">
        <v>0.42428900000000003</v>
      </c>
      <c r="D907" s="6">
        <v>0.39148899999999998</v>
      </c>
      <c r="E907" s="6">
        <v>0.46308700000000003</v>
      </c>
      <c r="F907" s="6">
        <v>0.66286699999999998</v>
      </c>
      <c r="G907" s="6">
        <v>0.32196000000000002</v>
      </c>
      <c r="J907" t="s">
        <v>1</v>
      </c>
      <c r="K907" s="6">
        <v>0.46308700000000003</v>
      </c>
      <c r="L907" s="6">
        <v>0.39148899999999998</v>
      </c>
      <c r="M907" s="6">
        <v>0.42428900000000003</v>
      </c>
    </row>
    <row r="908" spans="1:13" x14ac:dyDescent="0.25">
      <c r="B908" t="s">
        <v>24</v>
      </c>
      <c r="C908" s="6">
        <v>0.37648399999999999</v>
      </c>
      <c r="D908" s="6">
        <v>0.47233999999999998</v>
      </c>
      <c r="E908" s="6">
        <v>0.31297000000000003</v>
      </c>
      <c r="F908" s="6">
        <v>0.63900599999999996</v>
      </c>
      <c r="G908" s="6">
        <v>0.22240499999999999</v>
      </c>
      <c r="J908" t="s">
        <v>47</v>
      </c>
      <c r="K908" s="6">
        <v>0.31297000000000003</v>
      </c>
      <c r="L908" s="6">
        <v>0.47233999999999998</v>
      </c>
      <c r="M908" s="6">
        <v>0.37648399999999999</v>
      </c>
    </row>
    <row r="909" spans="1:13" x14ac:dyDescent="0.25">
      <c r="B909" t="s">
        <v>19</v>
      </c>
      <c r="C909" s="6">
        <v>0.496392</v>
      </c>
      <c r="D909" s="6">
        <v>0.48794300000000002</v>
      </c>
      <c r="E909" s="6">
        <v>0.50514000000000003</v>
      </c>
      <c r="F909" s="6">
        <v>0.70938400000000001</v>
      </c>
      <c r="G909" s="6">
        <v>0.39913199999999999</v>
      </c>
      <c r="J909" t="s">
        <v>6</v>
      </c>
      <c r="K909" s="6">
        <v>0.50514000000000003</v>
      </c>
      <c r="L909" s="6">
        <v>0.48794300000000002</v>
      </c>
      <c r="M909" s="6">
        <v>0.496392</v>
      </c>
    </row>
    <row r="910" spans="1:13" x14ac:dyDescent="0.25">
      <c r="B910" t="s">
        <v>60</v>
      </c>
      <c r="C910" s="10">
        <v>0.52660700000000005</v>
      </c>
      <c r="D910" s="6">
        <v>0.54042599999999996</v>
      </c>
      <c r="E910" s="6">
        <v>0.51347699999999996</v>
      </c>
      <c r="F910" s="6">
        <v>0.83589000000000002</v>
      </c>
      <c r="G910" s="6">
        <v>0.43037999999999998</v>
      </c>
      <c r="J910" t="s">
        <v>8</v>
      </c>
      <c r="K910" s="6">
        <v>0.51347699999999996</v>
      </c>
      <c r="L910" s="6">
        <v>0.54042599999999996</v>
      </c>
      <c r="M910" s="10">
        <v>0.52660700000000005</v>
      </c>
    </row>
    <row r="911" spans="1:13" x14ac:dyDescent="0.25">
      <c r="B911" t="s">
        <v>61</v>
      </c>
      <c r="C911" s="10">
        <v>0.53180000000000005</v>
      </c>
      <c r="D911" s="6">
        <v>0.55744700000000003</v>
      </c>
      <c r="E911" s="6">
        <v>0.508409</v>
      </c>
      <c r="F911" s="6">
        <v>0.72557700000000003</v>
      </c>
      <c r="G911" s="6">
        <v>0.43433699999999997</v>
      </c>
      <c r="J911" t="s">
        <v>10</v>
      </c>
      <c r="K911" s="6">
        <v>0.508409</v>
      </c>
      <c r="L911" s="6">
        <v>0.55744700000000003</v>
      </c>
      <c r="M911" s="10">
        <v>0.53180000000000005</v>
      </c>
    </row>
    <row r="912" spans="1:13" x14ac:dyDescent="0.25">
      <c r="B912" t="s">
        <v>25</v>
      </c>
      <c r="C912" s="10">
        <v>0.53180000000000005</v>
      </c>
      <c r="D912" s="6">
        <v>0.55744700000000003</v>
      </c>
      <c r="E912" s="11">
        <v>0.508409</v>
      </c>
      <c r="F912" s="6">
        <v>0.72557700000000003</v>
      </c>
      <c r="G912" s="6">
        <v>0.43433699999999997</v>
      </c>
      <c r="J912" t="s">
        <v>7</v>
      </c>
      <c r="K912" s="11">
        <v>0.508409</v>
      </c>
      <c r="L912" s="6">
        <v>0.55744700000000003</v>
      </c>
      <c r="M912" s="10">
        <v>0.53180000000000005</v>
      </c>
    </row>
    <row r="913" spans="1:13" x14ac:dyDescent="0.25">
      <c r="B913" t="s">
        <v>18</v>
      </c>
      <c r="C913" s="10">
        <v>0.53671599999999997</v>
      </c>
      <c r="D913" s="6">
        <v>0.57021299999999997</v>
      </c>
      <c r="E913" s="11">
        <v>0.50693600000000005</v>
      </c>
      <c r="F913" s="6">
        <v>0.79911900000000002</v>
      </c>
      <c r="G913" s="6">
        <v>0.43885400000000002</v>
      </c>
      <c r="J913" t="s">
        <v>5</v>
      </c>
      <c r="K913" s="11">
        <v>0.50693600000000005</v>
      </c>
      <c r="L913" s="6">
        <v>0.57021299999999997</v>
      </c>
      <c r="M913" s="10">
        <v>0.53671599999999997</v>
      </c>
    </row>
    <row r="914" spans="1:13" x14ac:dyDescent="0.25">
      <c r="B914" t="s">
        <v>59</v>
      </c>
      <c r="C914" s="10">
        <v>0.53624099999999997</v>
      </c>
      <c r="D914" s="6">
        <v>0.59290799999999999</v>
      </c>
      <c r="E914" s="6">
        <v>0.48946099999999998</v>
      </c>
      <c r="F914" s="6">
        <v>0.73547499999999999</v>
      </c>
      <c r="G914" s="6">
        <v>0.43412099999999998</v>
      </c>
      <c r="J914" t="s">
        <v>45</v>
      </c>
      <c r="K914" s="6">
        <v>0.48946099999999998</v>
      </c>
      <c r="L914" s="6">
        <v>0.59290799999999999</v>
      </c>
      <c r="M914" s="10">
        <v>0.53624099999999997</v>
      </c>
    </row>
    <row r="915" spans="1:13" x14ac:dyDescent="0.25">
      <c r="B915" t="s">
        <v>58</v>
      </c>
      <c r="C915" s="10">
        <v>0.55094699999999996</v>
      </c>
      <c r="D915" s="10">
        <v>0.76312100000000005</v>
      </c>
      <c r="E915" s="6">
        <v>0.43108999999999997</v>
      </c>
      <c r="F915" s="6">
        <v>0.85713200000000001</v>
      </c>
      <c r="G915" s="6">
        <v>0.43120599999999998</v>
      </c>
      <c r="J915" t="s">
        <v>9</v>
      </c>
      <c r="K915" s="6">
        <v>0.43108999999999997</v>
      </c>
      <c r="L915" s="10">
        <v>0.76312100000000005</v>
      </c>
      <c r="M915" s="10">
        <v>0.55094699999999996</v>
      </c>
    </row>
    <row r="916" spans="1:13" x14ac:dyDescent="0.25">
      <c r="B916" t="s">
        <v>20</v>
      </c>
      <c r="C916" s="10">
        <v>0.52852299999999997</v>
      </c>
      <c r="D916" s="10">
        <v>0.76879399999999998</v>
      </c>
      <c r="E916" s="6">
        <v>0.40267500000000001</v>
      </c>
      <c r="F916" s="6">
        <v>0.85061200000000003</v>
      </c>
      <c r="G916" s="6">
        <v>0.39847300000000002</v>
      </c>
      <c r="J916" t="s">
        <v>0</v>
      </c>
      <c r="K916" s="6">
        <v>0.40267500000000001</v>
      </c>
      <c r="L916" s="10">
        <v>0.76879399999999998</v>
      </c>
      <c r="M916" s="10">
        <v>0.52852299999999997</v>
      </c>
    </row>
    <row r="919" spans="1:13" x14ac:dyDescent="0.25">
      <c r="A919" t="s">
        <v>86</v>
      </c>
    </row>
    <row r="920" spans="1:13" x14ac:dyDescent="0.25">
      <c r="C920" t="s">
        <v>26</v>
      </c>
      <c r="D920" t="s">
        <v>27</v>
      </c>
      <c r="E920" t="s">
        <v>12</v>
      </c>
      <c r="F920" t="s">
        <v>44</v>
      </c>
      <c r="G920" t="s">
        <v>11</v>
      </c>
      <c r="K920" t="s">
        <v>12</v>
      </c>
      <c r="L920" t="s">
        <v>27</v>
      </c>
      <c r="M920" t="s">
        <v>26</v>
      </c>
    </row>
    <row r="921" spans="1:13" x14ac:dyDescent="0.25">
      <c r="B921" t="s">
        <v>56</v>
      </c>
      <c r="C921" s="6">
        <v>0</v>
      </c>
      <c r="D921" s="6">
        <v>0</v>
      </c>
      <c r="E921" s="6">
        <v>0</v>
      </c>
      <c r="F921" s="6">
        <v>0.5</v>
      </c>
      <c r="G921" s="6">
        <v>0</v>
      </c>
      <c r="J921" t="s">
        <v>2</v>
      </c>
      <c r="K921" s="6">
        <v>0</v>
      </c>
      <c r="L921" s="6">
        <v>0</v>
      </c>
      <c r="M921" s="6">
        <v>0</v>
      </c>
    </row>
    <row r="922" spans="1:13" x14ac:dyDescent="0.25">
      <c r="B922" t="s">
        <v>57</v>
      </c>
      <c r="C922" s="6">
        <v>0.15743399999999999</v>
      </c>
      <c r="D922" s="6">
        <v>9.4076999999999994E-2</v>
      </c>
      <c r="E922" s="6">
        <v>0.48214299999999999</v>
      </c>
      <c r="F922" s="6">
        <v>0.53723799999999999</v>
      </c>
      <c r="G922" s="6">
        <v>0.110231</v>
      </c>
      <c r="J922" t="s">
        <v>3</v>
      </c>
      <c r="K922" s="6">
        <v>0.48214299999999999</v>
      </c>
      <c r="L922" s="6">
        <v>9.4076999999999994E-2</v>
      </c>
      <c r="M922" s="6">
        <v>0.15743399999999999</v>
      </c>
    </row>
    <row r="923" spans="1:13" x14ac:dyDescent="0.25">
      <c r="B923" t="s">
        <v>23</v>
      </c>
      <c r="C923" s="6">
        <v>0.33967000000000003</v>
      </c>
      <c r="D923" s="6">
        <v>0.23344899999999999</v>
      </c>
      <c r="E923" s="6">
        <v>0.62325600000000003</v>
      </c>
      <c r="F923" s="6">
        <v>0.60664899999999999</v>
      </c>
      <c r="G923" s="6">
        <v>0.27552199999999999</v>
      </c>
      <c r="J923" t="s">
        <v>46</v>
      </c>
      <c r="K923" s="6">
        <v>0.62325600000000003</v>
      </c>
      <c r="L923" s="6">
        <v>0.23344899999999999</v>
      </c>
      <c r="M923" s="6">
        <v>0.33967000000000003</v>
      </c>
    </row>
    <row r="924" spans="1:13" x14ac:dyDescent="0.25">
      <c r="B924" t="s">
        <v>62</v>
      </c>
      <c r="C924" s="6">
        <v>0.53362299999999996</v>
      </c>
      <c r="D924" s="6">
        <v>0.42857099999999998</v>
      </c>
      <c r="E924" s="6">
        <v>0.706897</v>
      </c>
      <c r="F924" s="6">
        <v>0.93432499999999996</v>
      </c>
      <c r="G924" s="6">
        <v>0.46842800000000001</v>
      </c>
      <c r="J924" t="s">
        <v>4</v>
      </c>
      <c r="K924" s="6">
        <v>0.706897</v>
      </c>
      <c r="L924" s="6">
        <v>0.42857099999999998</v>
      </c>
      <c r="M924" s="6">
        <v>0.53362299999999996</v>
      </c>
    </row>
    <row r="925" spans="1:13" x14ac:dyDescent="0.25">
      <c r="B925" t="s">
        <v>24</v>
      </c>
      <c r="C925" s="6">
        <v>0.45350299999999999</v>
      </c>
      <c r="D925" s="6">
        <v>0.62020900000000001</v>
      </c>
      <c r="E925" s="6">
        <v>0.35743000000000003</v>
      </c>
      <c r="F925" s="6">
        <v>0.71970100000000004</v>
      </c>
      <c r="G925" s="6">
        <v>0.31159700000000001</v>
      </c>
      <c r="J925" t="s">
        <v>47</v>
      </c>
      <c r="K925" s="6">
        <v>0.35743000000000003</v>
      </c>
      <c r="L925" s="6">
        <v>0.62020900000000001</v>
      </c>
      <c r="M925" s="6">
        <v>0.45350299999999999</v>
      </c>
    </row>
    <row r="926" spans="1:13" x14ac:dyDescent="0.25">
      <c r="B926" t="s">
        <v>61</v>
      </c>
      <c r="C926" s="10">
        <v>0.64088400000000001</v>
      </c>
      <c r="D926" s="6">
        <v>0.70731699999999997</v>
      </c>
      <c r="E926" s="6">
        <v>0.58585900000000002</v>
      </c>
      <c r="F926" s="6">
        <v>0.80516200000000004</v>
      </c>
      <c r="G926" s="6">
        <v>0.56326399999999999</v>
      </c>
      <c r="J926" t="s">
        <v>10</v>
      </c>
      <c r="K926" s="6">
        <v>0.58585900000000002</v>
      </c>
      <c r="L926" s="6">
        <v>0.70731699999999997</v>
      </c>
      <c r="M926" s="10">
        <v>0.64088400000000001</v>
      </c>
    </row>
    <row r="927" spans="1:13" x14ac:dyDescent="0.25">
      <c r="B927" t="s">
        <v>25</v>
      </c>
      <c r="C927" s="10">
        <v>0.64088400000000001</v>
      </c>
      <c r="D927" s="6">
        <v>0.70731699999999997</v>
      </c>
      <c r="E927" s="6">
        <v>0.58585900000000002</v>
      </c>
      <c r="F927" s="6">
        <v>0.80516200000000004</v>
      </c>
      <c r="G927" s="6">
        <v>0.56326399999999999</v>
      </c>
      <c r="J927" t="s">
        <v>7</v>
      </c>
      <c r="K927" s="6">
        <v>0.58585900000000002</v>
      </c>
      <c r="L927" s="6">
        <v>0.70731699999999997</v>
      </c>
      <c r="M927" s="10">
        <v>0.64088400000000001</v>
      </c>
    </row>
    <row r="928" spans="1:13" x14ac:dyDescent="0.25">
      <c r="B928" t="s">
        <v>18</v>
      </c>
      <c r="C928" s="11">
        <v>0.62682000000000004</v>
      </c>
      <c r="D928" s="6">
        <v>0.71254399999999996</v>
      </c>
      <c r="E928" s="6">
        <v>0.55950800000000001</v>
      </c>
      <c r="F928" s="6">
        <v>0.88645600000000002</v>
      </c>
      <c r="G928" s="6">
        <v>0.54378199999999999</v>
      </c>
      <c r="J928" t="s">
        <v>5</v>
      </c>
      <c r="K928" s="6">
        <v>0.55950800000000001</v>
      </c>
      <c r="L928" s="6">
        <v>0.71254399999999996</v>
      </c>
      <c r="M928" s="11">
        <v>0.62682000000000004</v>
      </c>
    </row>
    <row r="929" spans="1:13" x14ac:dyDescent="0.25">
      <c r="B929" t="s">
        <v>59</v>
      </c>
      <c r="C929" s="11">
        <v>0.62921300000000002</v>
      </c>
      <c r="D929" s="6">
        <v>0.731707</v>
      </c>
      <c r="E929" s="6">
        <v>0.55190499999999998</v>
      </c>
      <c r="F929" s="6">
        <v>0.80823299999999998</v>
      </c>
      <c r="G929" s="6">
        <v>0.54492099999999999</v>
      </c>
      <c r="J929" t="s">
        <v>45</v>
      </c>
      <c r="K929" s="6">
        <v>0.55190499999999998</v>
      </c>
      <c r="L929" s="6">
        <v>0.731707</v>
      </c>
      <c r="M929" s="11">
        <v>0.62921300000000002</v>
      </c>
    </row>
    <row r="930" spans="1:13" x14ac:dyDescent="0.25">
      <c r="B930" t="s">
        <v>60</v>
      </c>
      <c r="C930" s="10">
        <v>0.66928500000000002</v>
      </c>
      <c r="D930" s="6">
        <v>0.74216000000000004</v>
      </c>
      <c r="E930" s="6">
        <v>0.60944200000000004</v>
      </c>
      <c r="F930" s="6">
        <v>0.92108400000000001</v>
      </c>
      <c r="G930" s="6">
        <v>0.597464</v>
      </c>
      <c r="J930" t="s">
        <v>8</v>
      </c>
      <c r="K930" s="6">
        <v>0.60944200000000004</v>
      </c>
      <c r="L930" s="6">
        <v>0.74216000000000004</v>
      </c>
      <c r="M930" s="10">
        <v>0.66928500000000002</v>
      </c>
    </row>
    <row r="931" spans="1:13" x14ac:dyDescent="0.25">
      <c r="B931" t="s">
        <v>22</v>
      </c>
      <c r="C931" s="10">
        <v>0.67462699999999998</v>
      </c>
      <c r="D931" s="6">
        <v>0.78745600000000004</v>
      </c>
      <c r="E931" s="6">
        <v>0.59007799999999999</v>
      </c>
      <c r="F931" s="6">
        <v>0.85494700000000001</v>
      </c>
      <c r="G931" s="6">
        <v>0.60040300000000002</v>
      </c>
      <c r="J931" t="s">
        <v>1</v>
      </c>
      <c r="K931" s="6">
        <v>0.59007799999999999</v>
      </c>
      <c r="L931" s="6">
        <v>0.78745600000000004</v>
      </c>
      <c r="M931" s="10">
        <v>0.67462699999999998</v>
      </c>
    </row>
    <row r="932" spans="1:13" x14ac:dyDescent="0.25">
      <c r="B932" t="s">
        <v>20</v>
      </c>
      <c r="C932" s="11">
        <v>0.61229900000000004</v>
      </c>
      <c r="D932" s="10">
        <v>0.79790899999999998</v>
      </c>
      <c r="E932" s="6">
        <v>0.49674600000000002</v>
      </c>
      <c r="F932" s="6">
        <v>0.90854500000000005</v>
      </c>
      <c r="G932" s="6">
        <v>0.51521600000000001</v>
      </c>
      <c r="J932" t="s">
        <v>0</v>
      </c>
      <c r="K932" s="6">
        <v>0.49674600000000002</v>
      </c>
      <c r="L932" s="10">
        <v>0.79790899999999998</v>
      </c>
      <c r="M932" s="11">
        <v>0.61229900000000004</v>
      </c>
    </row>
    <row r="933" spans="1:13" x14ac:dyDescent="0.25">
      <c r="B933" t="s">
        <v>58</v>
      </c>
      <c r="C933" s="10">
        <v>0.64375899999999997</v>
      </c>
      <c r="D933" s="10">
        <v>0.79965200000000003</v>
      </c>
      <c r="E933" s="6">
        <v>0.53873199999999999</v>
      </c>
      <c r="F933" s="6">
        <v>0.91076299999999999</v>
      </c>
      <c r="G933" s="6">
        <v>0.55793599999999999</v>
      </c>
      <c r="J933" t="s">
        <v>9</v>
      </c>
      <c r="K933" s="6">
        <v>0.53873199999999999</v>
      </c>
      <c r="L933" s="10">
        <v>0.79965200000000003</v>
      </c>
      <c r="M933" s="10">
        <v>0.64375899999999997</v>
      </c>
    </row>
    <row r="934" spans="1:13" x14ac:dyDescent="0.25">
      <c r="B934" t="s">
        <v>19</v>
      </c>
      <c r="C934" s="10">
        <v>0.64385499999999996</v>
      </c>
      <c r="D934" s="10">
        <v>0.80313599999999996</v>
      </c>
      <c r="E934" s="6">
        <v>0.537296</v>
      </c>
      <c r="F934" s="6">
        <v>0.88094899999999998</v>
      </c>
      <c r="G934" s="6">
        <v>0.55775399999999997</v>
      </c>
      <c r="J934" t="s">
        <v>6</v>
      </c>
      <c r="K934" s="6">
        <v>0.537296</v>
      </c>
      <c r="L934" s="10">
        <v>0.80313599999999996</v>
      </c>
      <c r="M934" s="10">
        <v>0.64385499999999996</v>
      </c>
    </row>
    <row r="938" spans="1:13" x14ac:dyDescent="0.25">
      <c r="A938" t="s">
        <v>87</v>
      </c>
    </row>
    <row r="939" spans="1:13" x14ac:dyDescent="0.25">
      <c r="C939" t="s">
        <v>26</v>
      </c>
      <c r="D939" t="s">
        <v>27</v>
      </c>
      <c r="E939" t="s">
        <v>12</v>
      </c>
      <c r="F939" t="s">
        <v>44</v>
      </c>
      <c r="G939" t="s">
        <v>11</v>
      </c>
      <c r="K939" t="s">
        <v>12</v>
      </c>
      <c r="L939" t="s">
        <v>13</v>
      </c>
      <c r="M939" t="s">
        <v>26</v>
      </c>
    </row>
    <row r="940" spans="1:13" x14ac:dyDescent="0.25">
      <c r="B940" t="s">
        <v>56</v>
      </c>
      <c r="C940" s="6">
        <v>0</v>
      </c>
      <c r="D940" s="6">
        <v>0</v>
      </c>
      <c r="E940" s="6">
        <v>0</v>
      </c>
      <c r="F940" s="6">
        <v>0.5</v>
      </c>
      <c r="G940" s="6">
        <v>0</v>
      </c>
      <c r="J940" t="s">
        <v>2</v>
      </c>
      <c r="K940" s="6">
        <v>0</v>
      </c>
      <c r="L940" s="6">
        <v>0</v>
      </c>
      <c r="M940" s="6">
        <v>0</v>
      </c>
    </row>
    <row r="941" spans="1:13" x14ac:dyDescent="0.25">
      <c r="B941" t="s">
        <v>57</v>
      </c>
      <c r="C941" s="6">
        <v>0.108527</v>
      </c>
      <c r="D941" s="6">
        <v>5.8272999999999998E-2</v>
      </c>
      <c r="E941" s="6">
        <v>0.78873199999999999</v>
      </c>
      <c r="F941" s="6">
        <v>0.52666299999999999</v>
      </c>
      <c r="G941" s="6">
        <v>7.7993999999999994E-2</v>
      </c>
      <c r="J941" t="s">
        <v>3</v>
      </c>
      <c r="K941" s="6">
        <v>0.78873199999999999</v>
      </c>
      <c r="L941" s="6">
        <v>5.8272999999999998E-2</v>
      </c>
      <c r="M941" s="6">
        <v>0.108527</v>
      </c>
    </row>
    <row r="942" spans="1:13" x14ac:dyDescent="0.25">
      <c r="B942" t="s">
        <v>23</v>
      </c>
      <c r="C942" s="6">
        <v>0.162769</v>
      </c>
      <c r="D942" s="6">
        <v>9.0531E-2</v>
      </c>
      <c r="E942" s="6">
        <v>0.80555600000000005</v>
      </c>
      <c r="F942" s="6">
        <v>0.58960699999999999</v>
      </c>
      <c r="G942" s="6">
        <v>0.119974</v>
      </c>
      <c r="J942" t="s">
        <v>46</v>
      </c>
      <c r="K942" s="6">
        <v>0.80555600000000005</v>
      </c>
      <c r="L942" s="6">
        <v>9.0531E-2</v>
      </c>
      <c r="M942" s="6">
        <v>0.162769</v>
      </c>
    </row>
    <row r="943" spans="1:13" x14ac:dyDescent="0.25">
      <c r="B943" t="s">
        <v>62</v>
      </c>
      <c r="C943" s="6">
        <v>0.16461700000000001</v>
      </c>
      <c r="D943" s="6">
        <v>9.0531E-2</v>
      </c>
      <c r="E943" s="6">
        <v>0.90625</v>
      </c>
      <c r="F943" s="6">
        <v>0.88427800000000001</v>
      </c>
      <c r="G943" s="6">
        <v>0.12642700000000001</v>
      </c>
      <c r="J943" t="s">
        <v>4</v>
      </c>
      <c r="K943" s="6">
        <v>0.90625</v>
      </c>
      <c r="L943" s="6">
        <v>9.0531E-2</v>
      </c>
      <c r="M943" s="6">
        <v>0.16461700000000001</v>
      </c>
    </row>
    <row r="944" spans="1:13" x14ac:dyDescent="0.25">
      <c r="B944" t="s">
        <v>60</v>
      </c>
      <c r="C944" s="6">
        <v>0.33527899999999999</v>
      </c>
      <c r="D944" s="6">
        <v>0.20915700000000001</v>
      </c>
      <c r="E944" s="6">
        <v>0.84453800000000001</v>
      </c>
      <c r="F944" s="6">
        <v>0.81742199999999998</v>
      </c>
      <c r="G944" s="6">
        <v>0.26505899999999999</v>
      </c>
      <c r="J944" t="s">
        <v>8</v>
      </c>
      <c r="K944" s="6">
        <v>0.84453800000000001</v>
      </c>
      <c r="L944" s="6">
        <v>0.20915700000000001</v>
      </c>
      <c r="M944" s="6">
        <v>0.33527899999999999</v>
      </c>
    </row>
    <row r="945" spans="2:13" x14ac:dyDescent="0.25">
      <c r="B945" t="s">
        <v>22</v>
      </c>
      <c r="C945" s="6">
        <v>0.34810600000000003</v>
      </c>
      <c r="D945" s="6">
        <v>0.22476599999999999</v>
      </c>
      <c r="E945" s="6">
        <v>0.77142900000000003</v>
      </c>
      <c r="F945" s="6">
        <v>0.64989799999999998</v>
      </c>
      <c r="G945" s="6">
        <v>0.26868300000000001</v>
      </c>
      <c r="J945" t="s">
        <v>1</v>
      </c>
      <c r="K945" s="6">
        <v>0.77142900000000003</v>
      </c>
      <c r="L945" s="6">
        <v>0.22476599999999999</v>
      </c>
      <c r="M945" s="6">
        <v>0.34810600000000003</v>
      </c>
    </row>
    <row r="946" spans="2:13" x14ac:dyDescent="0.25">
      <c r="B946" t="s">
        <v>19</v>
      </c>
      <c r="C946" s="6">
        <v>0.40685500000000002</v>
      </c>
      <c r="D946" s="6">
        <v>0.28407900000000003</v>
      </c>
      <c r="E946" s="6">
        <v>0.71653500000000003</v>
      </c>
      <c r="F946" s="6">
        <v>0.64148499999999997</v>
      </c>
      <c r="G946" s="6">
        <v>0.312969</v>
      </c>
      <c r="J946" t="s">
        <v>6</v>
      </c>
      <c r="K946" s="6">
        <v>0.71653500000000003</v>
      </c>
      <c r="L946" s="6">
        <v>0.28407900000000003</v>
      </c>
      <c r="M946" s="6">
        <v>0.40685500000000002</v>
      </c>
    </row>
    <row r="947" spans="2:13" x14ac:dyDescent="0.25">
      <c r="B947" t="s">
        <v>18</v>
      </c>
      <c r="C947" s="6">
        <v>0.468613</v>
      </c>
      <c r="D947" s="6">
        <v>0.33402700000000002</v>
      </c>
      <c r="E947" s="6">
        <v>0.78484100000000001</v>
      </c>
      <c r="F947" s="6">
        <v>0.73978100000000002</v>
      </c>
      <c r="G947" s="6">
        <v>0.379438</v>
      </c>
      <c r="J947" t="s">
        <v>5</v>
      </c>
      <c r="K947" s="6">
        <v>0.78484100000000001</v>
      </c>
      <c r="L947" s="6">
        <v>0.33402700000000002</v>
      </c>
      <c r="M947" s="6">
        <v>0.468613</v>
      </c>
    </row>
    <row r="948" spans="2:13" x14ac:dyDescent="0.25">
      <c r="B948" t="s">
        <v>61</v>
      </c>
      <c r="C948" s="6">
        <v>0.50569799999999998</v>
      </c>
      <c r="D948" s="6">
        <v>0.36940699999999999</v>
      </c>
      <c r="E948" s="6">
        <v>0.80135400000000001</v>
      </c>
      <c r="F948" s="6">
        <v>0.67019200000000001</v>
      </c>
      <c r="G948" s="6">
        <v>0.417182</v>
      </c>
      <c r="J948" t="s">
        <v>10</v>
      </c>
      <c r="K948" s="6">
        <v>0.80135400000000001</v>
      </c>
      <c r="L948" s="6">
        <v>0.36940699999999999</v>
      </c>
      <c r="M948" s="6">
        <v>0.50569799999999998</v>
      </c>
    </row>
    <row r="949" spans="2:13" x14ac:dyDescent="0.25">
      <c r="B949" t="s">
        <v>25</v>
      </c>
      <c r="C949" s="6">
        <v>0.50569799999999998</v>
      </c>
      <c r="D949" s="6">
        <v>0.36940699999999999</v>
      </c>
      <c r="E949" s="6">
        <v>0.80135400000000001</v>
      </c>
      <c r="F949" s="6">
        <v>0.67019200000000001</v>
      </c>
      <c r="G949" s="6">
        <v>0.417182</v>
      </c>
      <c r="J949" t="s">
        <v>7</v>
      </c>
      <c r="K949" s="6">
        <v>0.80135400000000001</v>
      </c>
      <c r="L949" s="6">
        <v>0.36940699999999999</v>
      </c>
      <c r="M949" s="6">
        <v>0.50569799999999998</v>
      </c>
    </row>
    <row r="950" spans="2:13" x14ac:dyDescent="0.25">
      <c r="B950" t="s">
        <v>59</v>
      </c>
      <c r="C950" s="6">
        <v>0.500695</v>
      </c>
      <c r="D950" s="6">
        <v>0.37461</v>
      </c>
      <c r="E950" s="6">
        <v>0.75471699999999997</v>
      </c>
      <c r="F950" s="6">
        <v>0.66801100000000002</v>
      </c>
      <c r="G950" s="6">
        <v>0.40582600000000002</v>
      </c>
      <c r="J950" t="s">
        <v>45</v>
      </c>
      <c r="K950" s="6">
        <v>0.75471699999999997</v>
      </c>
      <c r="L950" s="6">
        <v>0.37461</v>
      </c>
      <c r="M950" s="6">
        <v>0.500695</v>
      </c>
    </row>
    <row r="951" spans="2:13" x14ac:dyDescent="0.25">
      <c r="B951" t="s">
        <v>24</v>
      </c>
      <c r="C951" s="10">
        <v>0.52874900000000002</v>
      </c>
      <c r="D951" s="6">
        <v>0.46410000000000001</v>
      </c>
      <c r="E951" s="6">
        <v>0.61432500000000001</v>
      </c>
      <c r="F951" s="6">
        <v>0.70706400000000003</v>
      </c>
      <c r="G951" s="6">
        <v>0.40562799999999999</v>
      </c>
      <c r="J951" t="s">
        <v>47</v>
      </c>
      <c r="K951" s="6">
        <v>0.61432500000000001</v>
      </c>
      <c r="L951" s="6">
        <v>0.46410000000000001</v>
      </c>
      <c r="M951" s="10">
        <v>0.52874900000000002</v>
      </c>
    </row>
    <row r="952" spans="2:13" x14ac:dyDescent="0.25">
      <c r="B952" t="s">
        <v>20</v>
      </c>
      <c r="C952" s="10">
        <v>0.61818200000000001</v>
      </c>
      <c r="D952" s="10">
        <v>0.56607700000000005</v>
      </c>
      <c r="E952" s="6">
        <v>0.68085099999999998</v>
      </c>
      <c r="F952" s="6">
        <v>0.86026800000000003</v>
      </c>
      <c r="G952" s="6">
        <v>0.51141800000000004</v>
      </c>
      <c r="J952" t="s">
        <v>0</v>
      </c>
      <c r="K952" s="6">
        <v>0.68085099999999998</v>
      </c>
      <c r="L952" s="10">
        <v>0.56607700000000005</v>
      </c>
      <c r="M952" s="10">
        <v>0.61818200000000001</v>
      </c>
    </row>
    <row r="953" spans="2:13" x14ac:dyDescent="0.25">
      <c r="B953" t="s">
        <v>58</v>
      </c>
      <c r="C953" s="10">
        <v>0.67627400000000004</v>
      </c>
      <c r="D953" s="10">
        <v>0.68366300000000002</v>
      </c>
      <c r="E953" s="6">
        <v>0.66904300000000005</v>
      </c>
      <c r="F953" s="6">
        <v>0.86355199999999999</v>
      </c>
      <c r="G953" s="6">
        <v>0.57220199999999999</v>
      </c>
      <c r="J953" t="s">
        <v>9</v>
      </c>
      <c r="K953" s="6">
        <v>0.66904300000000005</v>
      </c>
      <c r="L953" s="10">
        <v>0.68366300000000002</v>
      </c>
      <c r="M953" s="10">
        <v>0.67627400000000004</v>
      </c>
    </row>
  </sheetData>
  <sortState ref="S28:T41">
    <sortCondition ref="T28:T4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H11" sqref="H11:I11"/>
    </sheetView>
  </sheetViews>
  <sheetFormatPr baseColWidth="10" defaultRowHeight="15" x14ac:dyDescent="0.25"/>
  <cols>
    <col min="3" max="3" width="20.7109375" customWidth="1"/>
    <col min="4" max="4" width="20.42578125" customWidth="1"/>
    <col min="5" max="5" width="11.85546875" bestFit="1" customWidth="1"/>
    <col min="11" max="11" width="19.85546875" customWidth="1"/>
  </cols>
  <sheetData>
    <row r="1" spans="1:7" x14ac:dyDescent="0.25">
      <c r="A1" t="s">
        <v>15</v>
      </c>
    </row>
    <row r="2" spans="1:7" x14ac:dyDescent="0.25">
      <c r="A2" t="s">
        <v>16</v>
      </c>
    </row>
    <row r="3" spans="1:7" x14ac:dyDescent="0.25">
      <c r="A3" t="s">
        <v>17</v>
      </c>
    </row>
    <row r="6" spans="1:7" x14ac:dyDescent="0.25">
      <c r="E6" t="s">
        <v>27</v>
      </c>
      <c r="F6" t="s">
        <v>12</v>
      </c>
      <c r="G6" t="s">
        <v>26</v>
      </c>
    </row>
    <row r="7" spans="1:7" x14ac:dyDescent="0.25">
      <c r="C7" t="s">
        <v>18</v>
      </c>
      <c r="D7" t="s">
        <v>21</v>
      </c>
      <c r="E7" s="6">
        <v>0.269231</v>
      </c>
      <c r="F7" s="6">
        <v>0.875</v>
      </c>
      <c r="G7" s="6">
        <v>0.41176499999999999</v>
      </c>
    </row>
    <row r="8" spans="1:7" x14ac:dyDescent="0.25">
      <c r="C8" t="s">
        <v>18</v>
      </c>
      <c r="D8" t="s">
        <v>21</v>
      </c>
      <c r="E8" s="6">
        <v>0.29411799999999999</v>
      </c>
      <c r="F8" s="6">
        <v>0.83333299999999999</v>
      </c>
      <c r="G8" s="6">
        <v>0.43478299999999998</v>
      </c>
    </row>
    <row r="9" spans="1:7" x14ac:dyDescent="0.25">
      <c r="C9" t="s">
        <v>18</v>
      </c>
      <c r="D9" t="s">
        <v>23</v>
      </c>
      <c r="E9" s="6">
        <v>0.38461499999999998</v>
      </c>
      <c r="F9" s="6">
        <v>0.83333299999999999</v>
      </c>
      <c r="G9" s="6">
        <v>0.52631600000000001</v>
      </c>
    </row>
    <row r="10" spans="1:7" x14ac:dyDescent="0.25">
      <c r="C10" t="s">
        <v>18</v>
      </c>
      <c r="D10" t="s">
        <v>23</v>
      </c>
      <c r="E10" s="6">
        <v>0.47058800000000001</v>
      </c>
      <c r="F10" s="6">
        <v>0.8</v>
      </c>
      <c r="G10" s="6">
        <v>0.59259300000000004</v>
      </c>
    </row>
    <row r="11" spans="1:7" x14ac:dyDescent="0.25">
      <c r="C11" t="s">
        <v>18</v>
      </c>
      <c r="D11" t="s">
        <v>21</v>
      </c>
      <c r="E11" s="6">
        <v>0.5</v>
      </c>
      <c r="F11" s="6">
        <v>0.8125</v>
      </c>
      <c r="G11" s="6">
        <v>0.61904800000000004</v>
      </c>
    </row>
    <row r="12" spans="1:7" x14ac:dyDescent="0.25">
      <c r="C12" t="s">
        <v>18</v>
      </c>
      <c r="D12" t="s">
        <v>23</v>
      </c>
      <c r="E12" s="6">
        <v>0.57692299999999996</v>
      </c>
      <c r="F12" s="6">
        <v>0.88235300000000005</v>
      </c>
      <c r="G12" s="6">
        <v>0.69767400000000002</v>
      </c>
    </row>
    <row r="13" spans="1:7" x14ac:dyDescent="0.25">
      <c r="C13" t="s">
        <v>18</v>
      </c>
      <c r="D13" t="s">
        <v>24</v>
      </c>
      <c r="E13" s="6">
        <v>0.63461500000000004</v>
      </c>
      <c r="F13" s="6">
        <v>0.75</v>
      </c>
      <c r="G13" s="6">
        <v>0.6875</v>
      </c>
    </row>
    <row r="14" spans="1:7" x14ac:dyDescent="0.25">
      <c r="C14" t="s">
        <v>18</v>
      </c>
      <c r="D14" t="s">
        <v>19</v>
      </c>
      <c r="E14" s="6">
        <v>0.63461500000000004</v>
      </c>
      <c r="F14" s="6">
        <v>0.868421</v>
      </c>
      <c r="G14" s="6">
        <v>0.73333300000000001</v>
      </c>
    </row>
    <row r="15" spans="1:7" x14ac:dyDescent="0.25">
      <c r="C15" t="s">
        <v>18</v>
      </c>
      <c r="D15" t="s">
        <v>22</v>
      </c>
      <c r="E15" s="6">
        <v>0.64705900000000005</v>
      </c>
      <c r="F15" s="6">
        <v>0.66</v>
      </c>
      <c r="G15" s="6">
        <v>0.65346499999999996</v>
      </c>
    </row>
    <row r="16" spans="1:7" x14ac:dyDescent="0.25">
      <c r="C16" t="s">
        <v>18</v>
      </c>
      <c r="D16" t="s">
        <v>19</v>
      </c>
      <c r="E16" s="6">
        <v>0.65384600000000004</v>
      </c>
      <c r="F16" s="6">
        <v>0.80952400000000002</v>
      </c>
      <c r="G16" s="6">
        <v>0.72340400000000005</v>
      </c>
    </row>
    <row r="17" spans="3:18" x14ac:dyDescent="0.25">
      <c r="C17" t="s">
        <v>18</v>
      </c>
      <c r="D17" t="s">
        <v>25</v>
      </c>
      <c r="E17" s="6">
        <v>0.65384600000000004</v>
      </c>
      <c r="F17" s="6">
        <v>0.82926800000000001</v>
      </c>
      <c r="G17" s="6">
        <v>0.73118300000000003</v>
      </c>
    </row>
    <row r="18" spans="3:18" x14ac:dyDescent="0.25">
      <c r="C18" t="s">
        <v>18</v>
      </c>
      <c r="D18" t="s">
        <v>20</v>
      </c>
      <c r="E18" s="6">
        <v>0.69230800000000003</v>
      </c>
      <c r="F18" s="6">
        <v>0.782609</v>
      </c>
      <c r="G18" s="6">
        <v>0.73469399999999996</v>
      </c>
    </row>
    <row r="19" spans="3:18" x14ac:dyDescent="0.25">
      <c r="C19" t="s">
        <v>18</v>
      </c>
      <c r="D19" t="s">
        <v>20</v>
      </c>
      <c r="E19" s="6">
        <v>0.72548999999999997</v>
      </c>
      <c r="F19" s="6">
        <v>0.69811299999999998</v>
      </c>
      <c r="G19" s="6">
        <v>0.711538</v>
      </c>
    </row>
    <row r="20" spans="3:18" x14ac:dyDescent="0.25">
      <c r="C20" t="s">
        <v>18</v>
      </c>
      <c r="D20" t="s">
        <v>22</v>
      </c>
      <c r="E20" s="6">
        <v>0.730769</v>
      </c>
      <c r="F20" s="6">
        <v>0.79166700000000001</v>
      </c>
      <c r="G20" s="6">
        <v>0.76</v>
      </c>
    </row>
    <row r="21" spans="3:18" x14ac:dyDescent="0.25">
      <c r="C21" t="s">
        <v>18</v>
      </c>
      <c r="D21" t="s">
        <v>25</v>
      </c>
      <c r="E21" s="6">
        <v>0.74509800000000004</v>
      </c>
      <c r="F21" s="6">
        <v>0.77551000000000003</v>
      </c>
      <c r="G21" s="6">
        <v>0.76</v>
      </c>
    </row>
    <row r="22" spans="3:18" x14ac:dyDescent="0.25">
      <c r="C22" t="s">
        <v>18</v>
      </c>
      <c r="D22" t="s">
        <v>20</v>
      </c>
      <c r="E22" s="6">
        <v>0.75</v>
      </c>
      <c r="F22" s="6">
        <v>0.764706</v>
      </c>
      <c r="G22" s="6">
        <v>0.75728200000000001</v>
      </c>
      <c r="N22" s="8"/>
    </row>
    <row r="23" spans="3:18" x14ac:dyDescent="0.25">
      <c r="C23" t="s">
        <v>18</v>
      </c>
      <c r="D23" t="s">
        <v>22</v>
      </c>
      <c r="E23" s="6">
        <v>0.769231</v>
      </c>
      <c r="F23" s="6">
        <v>0.83333299999999999</v>
      </c>
      <c r="G23" s="6">
        <v>0.8</v>
      </c>
      <c r="N23" s="8"/>
    </row>
    <row r="24" spans="3:18" x14ac:dyDescent="0.25">
      <c r="C24" t="s">
        <v>18</v>
      </c>
      <c r="D24" t="s">
        <v>24</v>
      </c>
      <c r="E24" s="6">
        <v>0.788462</v>
      </c>
      <c r="F24" s="6">
        <v>0.73214299999999999</v>
      </c>
      <c r="G24" s="6">
        <v>0.75925900000000002</v>
      </c>
      <c r="N24" s="8"/>
    </row>
    <row r="25" spans="3:18" x14ac:dyDescent="0.25">
      <c r="C25" t="s">
        <v>18</v>
      </c>
      <c r="D25" t="s">
        <v>25</v>
      </c>
      <c r="E25" s="6">
        <v>0.788462</v>
      </c>
      <c r="F25" s="6">
        <v>0.80392200000000003</v>
      </c>
      <c r="G25" s="6">
        <v>0.79611699999999996</v>
      </c>
      <c r="R25" s="8"/>
    </row>
    <row r="26" spans="3:18" x14ac:dyDescent="0.25">
      <c r="C26" t="s">
        <v>18</v>
      </c>
      <c r="D26" t="s">
        <v>19</v>
      </c>
      <c r="E26" s="6">
        <v>0.80392200000000003</v>
      </c>
      <c r="F26" s="6">
        <v>0.75925900000000002</v>
      </c>
      <c r="G26" s="6">
        <v>0.78095199999999998</v>
      </c>
      <c r="R26" s="8"/>
    </row>
    <row r="27" spans="3:18" x14ac:dyDescent="0.25">
      <c r="C27" t="s">
        <v>18</v>
      </c>
      <c r="D27" t="s">
        <v>24</v>
      </c>
      <c r="E27" s="6">
        <v>0.82352899999999996</v>
      </c>
      <c r="F27" s="6">
        <v>0.59154899999999999</v>
      </c>
      <c r="G27" s="6">
        <v>0.68852500000000005</v>
      </c>
      <c r="R27" s="8"/>
    </row>
    <row r="30" spans="3:18" x14ac:dyDescent="0.25">
      <c r="E30" t="s">
        <v>13</v>
      </c>
      <c r="F30" t="s">
        <v>28</v>
      </c>
      <c r="G30" t="s">
        <v>26</v>
      </c>
    </row>
    <row r="31" spans="3:18" x14ac:dyDescent="0.25">
      <c r="C31" t="s">
        <v>18</v>
      </c>
      <c r="D31" t="s">
        <v>24</v>
      </c>
      <c r="E31" s="6">
        <v>0.82352899999999996</v>
      </c>
      <c r="F31" s="6">
        <v>0.59154899999999999</v>
      </c>
      <c r="G31" s="6">
        <v>0.68852500000000005</v>
      </c>
    </row>
    <row r="32" spans="3:18" x14ac:dyDescent="0.25">
      <c r="C32" t="s">
        <v>18</v>
      </c>
      <c r="D32" t="s">
        <v>22</v>
      </c>
      <c r="E32" s="6">
        <v>0.64705900000000005</v>
      </c>
      <c r="F32" s="6">
        <v>0.66</v>
      </c>
      <c r="G32" s="6">
        <v>0.65346499999999996</v>
      </c>
    </row>
    <row r="33" spans="3:7" x14ac:dyDescent="0.25">
      <c r="C33" t="s">
        <v>18</v>
      </c>
      <c r="D33" t="s">
        <v>20</v>
      </c>
      <c r="E33" s="6">
        <v>0.72548999999999997</v>
      </c>
      <c r="F33" s="6">
        <v>0.69811299999999998</v>
      </c>
      <c r="G33" s="6">
        <v>0.711538</v>
      </c>
    </row>
    <row r="34" spans="3:7" x14ac:dyDescent="0.25">
      <c r="C34" t="s">
        <v>18</v>
      </c>
      <c r="D34" t="s">
        <v>24</v>
      </c>
      <c r="E34" s="6">
        <v>0.788462</v>
      </c>
      <c r="F34" s="6">
        <v>0.73214299999999999</v>
      </c>
      <c r="G34" s="6">
        <v>0.75925900000000002</v>
      </c>
    </row>
    <row r="35" spans="3:7" x14ac:dyDescent="0.25">
      <c r="C35" t="s">
        <v>18</v>
      </c>
      <c r="D35" t="s">
        <v>24</v>
      </c>
      <c r="E35" s="6">
        <v>0.63461500000000004</v>
      </c>
      <c r="F35" s="6">
        <v>0.75</v>
      </c>
      <c r="G35" s="6">
        <v>0.6875</v>
      </c>
    </row>
    <row r="36" spans="3:7" x14ac:dyDescent="0.25">
      <c r="C36" t="s">
        <v>18</v>
      </c>
      <c r="D36" t="s">
        <v>19</v>
      </c>
      <c r="E36" s="6">
        <v>0.80392200000000003</v>
      </c>
      <c r="F36" s="6">
        <v>0.75925900000000002</v>
      </c>
      <c r="G36" s="6">
        <v>0.78095199999999998</v>
      </c>
    </row>
    <row r="37" spans="3:7" x14ac:dyDescent="0.25">
      <c r="C37" t="s">
        <v>18</v>
      </c>
      <c r="D37" t="s">
        <v>20</v>
      </c>
      <c r="E37" s="6">
        <v>0.75</v>
      </c>
      <c r="F37" s="6">
        <v>0.764706</v>
      </c>
      <c r="G37" s="6">
        <v>0.75728200000000001</v>
      </c>
    </row>
    <row r="38" spans="3:7" x14ac:dyDescent="0.25">
      <c r="C38" t="s">
        <v>18</v>
      </c>
      <c r="D38" t="s">
        <v>25</v>
      </c>
      <c r="E38" s="6">
        <v>0.74509800000000004</v>
      </c>
      <c r="F38" s="6">
        <v>0.77551000000000003</v>
      </c>
      <c r="G38" s="6">
        <v>0.76</v>
      </c>
    </row>
    <row r="39" spans="3:7" x14ac:dyDescent="0.25">
      <c r="C39" t="s">
        <v>18</v>
      </c>
      <c r="D39" t="s">
        <v>20</v>
      </c>
      <c r="E39" s="6">
        <v>0.69230800000000003</v>
      </c>
      <c r="F39" s="6">
        <v>0.782609</v>
      </c>
      <c r="G39" s="6">
        <v>0.73469399999999996</v>
      </c>
    </row>
    <row r="40" spans="3:7" x14ac:dyDescent="0.25">
      <c r="C40" t="s">
        <v>18</v>
      </c>
      <c r="D40" t="s">
        <v>22</v>
      </c>
      <c r="E40" s="6">
        <v>0.730769</v>
      </c>
      <c r="F40" s="6">
        <v>0.79166700000000001</v>
      </c>
      <c r="G40" s="6">
        <v>0.76</v>
      </c>
    </row>
    <row r="41" spans="3:7" x14ac:dyDescent="0.25">
      <c r="C41" t="s">
        <v>18</v>
      </c>
      <c r="D41" t="s">
        <v>23</v>
      </c>
      <c r="E41" s="6">
        <v>0.47058800000000001</v>
      </c>
      <c r="F41" s="6">
        <v>0.8</v>
      </c>
      <c r="G41" s="6">
        <v>0.59259300000000004</v>
      </c>
    </row>
    <row r="42" spans="3:7" x14ac:dyDescent="0.25">
      <c r="C42" t="s">
        <v>18</v>
      </c>
      <c r="D42" t="s">
        <v>25</v>
      </c>
      <c r="E42" s="6">
        <v>0.788462</v>
      </c>
      <c r="F42" s="6">
        <v>0.80392200000000003</v>
      </c>
      <c r="G42" s="6">
        <v>0.79611699999999996</v>
      </c>
    </row>
    <row r="43" spans="3:7" x14ac:dyDescent="0.25">
      <c r="C43" t="s">
        <v>18</v>
      </c>
      <c r="D43" t="s">
        <v>19</v>
      </c>
      <c r="E43" s="6">
        <v>0.65384600000000004</v>
      </c>
      <c r="F43" s="6">
        <v>0.80952400000000002</v>
      </c>
      <c r="G43" s="6">
        <v>0.72340400000000005</v>
      </c>
    </row>
    <row r="44" spans="3:7" x14ac:dyDescent="0.25">
      <c r="C44" t="s">
        <v>18</v>
      </c>
      <c r="D44" t="s">
        <v>21</v>
      </c>
      <c r="E44" s="6">
        <v>0.5</v>
      </c>
      <c r="F44" s="6">
        <v>0.8125</v>
      </c>
      <c r="G44" s="6">
        <v>0.61904800000000004</v>
      </c>
    </row>
    <row r="45" spans="3:7" x14ac:dyDescent="0.25">
      <c r="C45" t="s">
        <v>18</v>
      </c>
      <c r="D45" t="s">
        <v>25</v>
      </c>
      <c r="E45" s="6">
        <v>0.65384600000000004</v>
      </c>
      <c r="F45" s="6">
        <v>0.82926800000000001</v>
      </c>
      <c r="G45" s="6">
        <v>0.73118300000000003</v>
      </c>
    </row>
    <row r="46" spans="3:7" x14ac:dyDescent="0.25">
      <c r="C46" t="s">
        <v>18</v>
      </c>
      <c r="D46" t="s">
        <v>21</v>
      </c>
      <c r="E46" s="6">
        <v>0.29411799999999999</v>
      </c>
      <c r="F46" s="6">
        <v>0.83333299999999999</v>
      </c>
      <c r="G46" s="6">
        <v>0.43478299999999998</v>
      </c>
    </row>
    <row r="47" spans="3:7" x14ac:dyDescent="0.25">
      <c r="C47" t="s">
        <v>18</v>
      </c>
      <c r="D47" t="s">
        <v>23</v>
      </c>
      <c r="E47" s="6">
        <v>0.38461499999999998</v>
      </c>
      <c r="F47" s="6">
        <v>0.83333299999999999</v>
      </c>
      <c r="G47" s="6">
        <v>0.52631600000000001</v>
      </c>
    </row>
    <row r="48" spans="3:7" x14ac:dyDescent="0.25">
      <c r="C48" t="s">
        <v>18</v>
      </c>
      <c r="D48" t="s">
        <v>22</v>
      </c>
      <c r="E48" s="6">
        <v>0.769231</v>
      </c>
      <c r="F48" s="6">
        <v>0.83333299999999999</v>
      </c>
      <c r="G48" s="6">
        <v>0.8</v>
      </c>
    </row>
    <row r="49" spans="3:7" x14ac:dyDescent="0.25">
      <c r="C49" t="s">
        <v>18</v>
      </c>
      <c r="D49" t="s">
        <v>19</v>
      </c>
      <c r="E49" s="6">
        <v>0.63461500000000004</v>
      </c>
      <c r="F49" s="6">
        <v>0.868421</v>
      </c>
      <c r="G49" s="6">
        <v>0.73333300000000001</v>
      </c>
    </row>
    <row r="50" spans="3:7" x14ac:dyDescent="0.25">
      <c r="C50" t="s">
        <v>18</v>
      </c>
      <c r="D50" t="s">
        <v>21</v>
      </c>
      <c r="E50" s="6">
        <v>0.269231</v>
      </c>
      <c r="F50" s="6">
        <v>0.875</v>
      </c>
      <c r="G50" s="6">
        <v>0.41176499999999999</v>
      </c>
    </row>
    <row r="51" spans="3:7" x14ac:dyDescent="0.25">
      <c r="C51" t="s">
        <v>18</v>
      </c>
      <c r="D51" t="s">
        <v>23</v>
      </c>
      <c r="E51" s="6">
        <v>0.57692299999999996</v>
      </c>
      <c r="F51" s="6">
        <v>0.88235300000000005</v>
      </c>
      <c r="G51" s="6">
        <v>0.69767400000000002</v>
      </c>
    </row>
    <row r="52" spans="3:7" x14ac:dyDescent="0.25">
      <c r="E52" s="6"/>
      <c r="F52" s="6"/>
      <c r="G52" s="6"/>
    </row>
    <row r="53" spans="3:7" x14ac:dyDescent="0.25">
      <c r="E53" s="6"/>
      <c r="F53" s="6"/>
      <c r="G53" s="6"/>
    </row>
    <row r="54" spans="3:7" x14ac:dyDescent="0.25">
      <c r="E54" s="6" t="s">
        <v>13</v>
      </c>
      <c r="F54" s="6" t="s">
        <v>12</v>
      </c>
      <c r="G54" s="6" t="s">
        <v>29</v>
      </c>
    </row>
    <row r="55" spans="3:7" x14ac:dyDescent="0.25">
      <c r="C55" t="s">
        <v>18</v>
      </c>
      <c r="D55" t="s">
        <v>21</v>
      </c>
      <c r="E55" s="6">
        <v>0.269231</v>
      </c>
      <c r="F55" s="6">
        <v>0.875</v>
      </c>
      <c r="G55" s="6">
        <v>0.41176499999999999</v>
      </c>
    </row>
    <row r="56" spans="3:7" x14ac:dyDescent="0.25">
      <c r="C56" t="s">
        <v>18</v>
      </c>
      <c r="D56" t="s">
        <v>21</v>
      </c>
      <c r="E56" s="6">
        <v>0.29411799999999999</v>
      </c>
      <c r="F56" s="6">
        <v>0.83333299999999999</v>
      </c>
      <c r="G56" s="6">
        <v>0.43478299999999998</v>
      </c>
    </row>
    <row r="57" spans="3:7" x14ac:dyDescent="0.25">
      <c r="C57" t="s">
        <v>18</v>
      </c>
      <c r="D57" t="s">
        <v>23</v>
      </c>
      <c r="E57" s="6">
        <v>0.38461499999999998</v>
      </c>
      <c r="F57" s="6">
        <v>0.83333299999999999</v>
      </c>
      <c r="G57" s="6">
        <v>0.52631600000000001</v>
      </c>
    </row>
    <row r="58" spans="3:7" x14ac:dyDescent="0.25">
      <c r="C58" t="s">
        <v>18</v>
      </c>
      <c r="D58" t="s">
        <v>23</v>
      </c>
      <c r="E58" s="6">
        <v>0.47058800000000001</v>
      </c>
      <c r="F58" s="6">
        <v>0.8</v>
      </c>
      <c r="G58" s="6">
        <v>0.59259300000000004</v>
      </c>
    </row>
    <row r="59" spans="3:7" x14ac:dyDescent="0.25">
      <c r="C59" t="s">
        <v>18</v>
      </c>
      <c r="D59" t="s">
        <v>21</v>
      </c>
      <c r="E59" s="6">
        <v>0.5</v>
      </c>
      <c r="F59" s="6">
        <v>0.8125</v>
      </c>
      <c r="G59" s="6">
        <v>0.61904800000000004</v>
      </c>
    </row>
    <row r="60" spans="3:7" x14ac:dyDescent="0.25">
      <c r="C60" t="s">
        <v>18</v>
      </c>
      <c r="D60" t="s">
        <v>22</v>
      </c>
      <c r="E60" s="6">
        <v>0.64705900000000005</v>
      </c>
      <c r="F60" s="6">
        <v>0.66</v>
      </c>
      <c r="G60" s="6">
        <v>0.65346499999999996</v>
      </c>
    </row>
    <row r="61" spans="3:7" x14ac:dyDescent="0.25">
      <c r="C61" t="s">
        <v>18</v>
      </c>
      <c r="D61" t="s">
        <v>24</v>
      </c>
      <c r="E61" s="6">
        <v>0.63461500000000004</v>
      </c>
      <c r="F61" s="6">
        <v>0.75</v>
      </c>
      <c r="G61" s="6">
        <v>0.6875</v>
      </c>
    </row>
    <row r="62" spans="3:7" x14ac:dyDescent="0.25">
      <c r="C62" t="s">
        <v>18</v>
      </c>
      <c r="D62" t="s">
        <v>24</v>
      </c>
      <c r="E62" s="6">
        <v>0.82352899999999996</v>
      </c>
      <c r="F62" s="6">
        <v>0.59154899999999999</v>
      </c>
      <c r="G62" s="6">
        <v>0.68852500000000005</v>
      </c>
    </row>
    <row r="63" spans="3:7" x14ac:dyDescent="0.25">
      <c r="C63" t="s">
        <v>18</v>
      </c>
      <c r="D63" t="s">
        <v>23</v>
      </c>
      <c r="E63" s="6">
        <v>0.57692299999999996</v>
      </c>
      <c r="F63" s="6">
        <v>0.88235300000000005</v>
      </c>
      <c r="G63" s="6">
        <v>0.69767400000000002</v>
      </c>
    </row>
    <row r="64" spans="3:7" x14ac:dyDescent="0.25">
      <c r="C64" t="s">
        <v>18</v>
      </c>
      <c r="D64" t="s">
        <v>20</v>
      </c>
      <c r="E64" s="6">
        <v>0.72548999999999997</v>
      </c>
      <c r="F64" s="6">
        <v>0.69811299999999998</v>
      </c>
      <c r="G64" s="6">
        <v>0.711538</v>
      </c>
    </row>
    <row r="65" spans="3:25" x14ac:dyDescent="0.25">
      <c r="C65" t="s">
        <v>18</v>
      </c>
      <c r="D65" t="s">
        <v>19</v>
      </c>
      <c r="E65" s="6">
        <v>0.65384600000000004</v>
      </c>
      <c r="F65" s="6">
        <v>0.80952400000000002</v>
      </c>
      <c r="G65" s="6">
        <v>0.72340400000000005</v>
      </c>
    </row>
    <row r="66" spans="3:25" x14ac:dyDescent="0.25">
      <c r="C66" t="s">
        <v>18</v>
      </c>
      <c r="D66" t="s">
        <v>25</v>
      </c>
      <c r="E66" s="6">
        <v>0.65384600000000004</v>
      </c>
      <c r="F66" s="6">
        <v>0.82926800000000001</v>
      </c>
      <c r="G66" s="6">
        <v>0.73118300000000003</v>
      </c>
    </row>
    <row r="67" spans="3:25" x14ac:dyDescent="0.25">
      <c r="C67" t="s">
        <v>18</v>
      </c>
      <c r="D67" t="s">
        <v>19</v>
      </c>
      <c r="E67" s="6">
        <v>0.63461500000000004</v>
      </c>
      <c r="F67" s="6">
        <v>0.868421</v>
      </c>
      <c r="G67" s="6">
        <v>0.73333300000000001</v>
      </c>
    </row>
    <row r="68" spans="3:25" x14ac:dyDescent="0.25">
      <c r="C68" t="s">
        <v>18</v>
      </c>
      <c r="D68" t="s">
        <v>20</v>
      </c>
      <c r="E68" s="6">
        <v>0.69230800000000003</v>
      </c>
      <c r="F68" s="6">
        <v>0.782609</v>
      </c>
      <c r="G68" s="6">
        <v>0.73469399999999996</v>
      </c>
    </row>
    <row r="69" spans="3:25" x14ac:dyDescent="0.25">
      <c r="C69" t="s">
        <v>18</v>
      </c>
      <c r="D69" t="s">
        <v>20</v>
      </c>
      <c r="E69" s="6">
        <v>0.75</v>
      </c>
      <c r="F69" s="6">
        <v>0.764706</v>
      </c>
      <c r="G69" s="6">
        <v>0.75728200000000001</v>
      </c>
    </row>
    <row r="70" spans="3:25" x14ac:dyDescent="0.25">
      <c r="C70" t="s">
        <v>18</v>
      </c>
      <c r="D70" t="s">
        <v>24</v>
      </c>
      <c r="E70" s="6">
        <v>0.788462</v>
      </c>
      <c r="F70" s="6">
        <v>0.73214299999999999</v>
      </c>
      <c r="G70" s="6">
        <v>0.75925900000000002</v>
      </c>
    </row>
    <row r="71" spans="3:25" x14ac:dyDescent="0.25">
      <c r="C71" t="s">
        <v>18</v>
      </c>
      <c r="D71" t="s">
        <v>22</v>
      </c>
      <c r="E71" s="6">
        <v>0.730769</v>
      </c>
      <c r="F71" s="6">
        <v>0.79166700000000001</v>
      </c>
      <c r="G71" s="6">
        <v>0.76</v>
      </c>
    </row>
    <row r="72" spans="3:25" x14ac:dyDescent="0.25">
      <c r="C72" t="s">
        <v>18</v>
      </c>
      <c r="D72" t="s">
        <v>25</v>
      </c>
      <c r="E72" s="6">
        <v>0.74509800000000004</v>
      </c>
      <c r="F72" s="6">
        <v>0.77551000000000003</v>
      </c>
      <c r="G72" s="6">
        <v>0.76</v>
      </c>
    </row>
    <row r="73" spans="3:25" x14ac:dyDescent="0.25">
      <c r="C73" t="s">
        <v>18</v>
      </c>
      <c r="D73" t="s">
        <v>19</v>
      </c>
      <c r="E73" s="6">
        <v>0.80392200000000003</v>
      </c>
      <c r="F73" s="6">
        <v>0.75925900000000002</v>
      </c>
      <c r="G73" s="6">
        <v>0.78095199999999998</v>
      </c>
    </row>
    <row r="74" spans="3:25" x14ac:dyDescent="0.25">
      <c r="C74" t="s">
        <v>18</v>
      </c>
      <c r="D74" t="s">
        <v>25</v>
      </c>
      <c r="E74" s="6">
        <v>0.788462</v>
      </c>
      <c r="F74" s="6">
        <v>0.80392200000000003</v>
      </c>
      <c r="G74" s="6">
        <v>0.79611699999999996</v>
      </c>
    </row>
    <row r="75" spans="3:25" x14ac:dyDescent="0.25">
      <c r="C75" t="s">
        <v>18</v>
      </c>
      <c r="D75" t="s">
        <v>22</v>
      </c>
      <c r="E75" s="6">
        <v>0.769231</v>
      </c>
      <c r="F75" s="6">
        <v>0.83333299999999999</v>
      </c>
      <c r="G75" s="6">
        <v>0.8</v>
      </c>
    </row>
    <row r="77" spans="3:25" x14ac:dyDescent="0.25">
      <c r="G77" t="s">
        <v>30</v>
      </c>
      <c r="J77" t="s">
        <v>31</v>
      </c>
      <c r="M77" t="s">
        <v>32</v>
      </c>
      <c r="P77" t="s">
        <v>33</v>
      </c>
      <c r="S77" t="s">
        <v>34</v>
      </c>
      <c r="V77" t="s">
        <v>35</v>
      </c>
      <c r="Y77" t="s">
        <v>36</v>
      </c>
    </row>
    <row r="78" spans="3:25" x14ac:dyDescent="0.25">
      <c r="D78" t="s">
        <v>19</v>
      </c>
      <c r="E78" s="6">
        <v>0.65384600000000004</v>
      </c>
      <c r="F78" s="6">
        <v>0.80952400000000002</v>
      </c>
      <c r="G78" s="6">
        <v>0.72340400000000005</v>
      </c>
      <c r="H78" s="6">
        <v>0.75</v>
      </c>
      <c r="I78" s="6">
        <v>0.764706</v>
      </c>
      <c r="J78" s="6">
        <v>0.75728200000000001</v>
      </c>
      <c r="K78" s="6">
        <v>0.269231</v>
      </c>
      <c r="L78" s="6">
        <v>0.875</v>
      </c>
      <c r="M78" s="6">
        <v>0.41176499999999999</v>
      </c>
      <c r="N78" s="6">
        <v>0.730769</v>
      </c>
      <c r="O78" s="6">
        <v>0.79166700000000001</v>
      </c>
      <c r="P78" s="6">
        <v>0.76</v>
      </c>
      <c r="Q78" s="6">
        <v>0.38461499999999998</v>
      </c>
      <c r="R78" s="6">
        <v>0.83333299999999999</v>
      </c>
      <c r="S78" s="6">
        <v>0.52631600000000001</v>
      </c>
      <c r="T78" s="6">
        <v>0.63461500000000004</v>
      </c>
      <c r="U78" s="6">
        <v>0.75</v>
      </c>
      <c r="V78" s="6">
        <v>0.6875</v>
      </c>
      <c r="W78" s="6">
        <v>0.65384600000000004</v>
      </c>
      <c r="X78" s="6">
        <v>0.82926800000000001</v>
      </c>
      <c r="Y78" s="6">
        <v>0.73118300000000003</v>
      </c>
    </row>
    <row r="79" spans="3:25" x14ac:dyDescent="0.25">
      <c r="D79" t="s">
        <v>19</v>
      </c>
      <c r="E79" s="6">
        <v>0.63461500000000004</v>
      </c>
      <c r="F79" s="6">
        <v>0.868421</v>
      </c>
      <c r="G79" s="6">
        <v>0.73333300000000001</v>
      </c>
      <c r="H79" s="6">
        <v>0.69230800000000003</v>
      </c>
      <c r="I79" s="6">
        <v>0.782609</v>
      </c>
      <c r="J79" s="6">
        <v>0.73469399999999996</v>
      </c>
      <c r="K79" s="6">
        <v>0.5</v>
      </c>
      <c r="L79" s="6">
        <v>0.8125</v>
      </c>
      <c r="M79" s="6">
        <v>0.61904800000000004</v>
      </c>
      <c r="N79" s="6">
        <v>0.769231</v>
      </c>
      <c r="O79" s="6">
        <v>0.83333299999999999</v>
      </c>
      <c r="P79" s="6">
        <v>0.8</v>
      </c>
      <c r="Q79" s="6">
        <v>0.57692299999999996</v>
      </c>
      <c r="R79" s="6">
        <v>0.88235300000000005</v>
      </c>
      <c r="S79" s="6">
        <v>0.69767400000000002</v>
      </c>
      <c r="T79" s="6">
        <v>0.788462</v>
      </c>
      <c r="U79" s="6">
        <v>0.73214299999999999</v>
      </c>
      <c r="V79" s="6">
        <v>0.75925900000000002</v>
      </c>
      <c r="W79" s="6">
        <v>0.788462</v>
      </c>
      <c r="X79" s="6">
        <v>0.80392200000000003</v>
      </c>
      <c r="Y79" s="6">
        <v>0.79611699999999996</v>
      </c>
    </row>
    <row r="80" spans="3:25" x14ac:dyDescent="0.25">
      <c r="D80" t="s">
        <v>19</v>
      </c>
      <c r="E80" s="6">
        <v>0.80392200000000003</v>
      </c>
      <c r="F80" s="6">
        <v>0.75925900000000002</v>
      </c>
      <c r="G80" s="6">
        <v>0.78095199999999998</v>
      </c>
      <c r="H80" s="6">
        <v>0.72548999999999997</v>
      </c>
      <c r="I80" s="6">
        <v>0.69811299999999998</v>
      </c>
      <c r="J80" s="6">
        <v>0.711538</v>
      </c>
      <c r="K80" s="6">
        <v>0.29411799999999999</v>
      </c>
      <c r="L80" s="6">
        <v>0.83333299999999999</v>
      </c>
      <c r="M80" s="6">
        <v>0.43478299999999998</v>
      </c>
      <c r="N80" s="6">
        <v>0.64705900000000005</v>
      </c>
      <c r="O80" s="6">
        <v>0.66</v>
      </c>
      <c r="P80" s="6">
        <v>0.65346499999999996</v>
      </c>
      <c r="Q80" s="6">
        <v>0.47058800000000001</v>
      </c>
      <c r="R80" s="6">
        <v>0.8</v>
      </c>
      <c r="S80" s="6">
        <v>0.59259300000000004</v>
      </c>
      <c r="T80" s="6">
        <v>0.82352899999999996</v>
      </c>
      <c r="U80" s="6">
        <v>0.59154899999999999</v>
      </c>
      <c r="V80" s="6">
        <v>0.68852500000000005</v>
      </c>
      <c r="W80" s="6">
        <v>0.74509800000000004</v>
      </c>
      <c r="X80" s="6">
        <v>0.77551000000000003</v>
      </c>
      <c r="Y80" s="6">
        <v>0.76</v>
      </c>
    </row>
    <row r="81" spans="4:25" x14ac:dyDescent="0.25">
      <c r="D81" t="s">
        <v>20</v>
      </c>
      <c r="E81" s="9">
        <f>AVERAGE(E78:E80)</f>
        <v>0.697461</v>
      </c>
      <c r="F81" s="9">
        <f>AVERAGE(F78:F80)</f>
        <v>0.81240133333333331</v>
      </c>
      <c r="G81" s="9">
        <f>AVERAGE(G78:G80)</f>
        <v>0.74589633333333338</v>
      </c>
      <c r="H81" s="9">
        <f t="shared" ref="H81:T81" si="0">AVERAGE(H78:H80)</f>
        <v>0.72259933333333348</v>
      </c>
      <c r="I81" s="9">
        <f t="shared" si="0"/>
        <v>0.74847600000000003</v>
      </c>
      <c r="J81" s="9">
        <f t="shared" si="0"/>
        <v>0.73450466666666669</v>
      </c>
      <c r="K81" s="9">
        <f t="shared" si="0"/>
        <v>0.35444966666666672</v>
      </c>
      <c r="L81" s="9">
        <f t="shared" si="0"/>
        <v>0.8402776666666667</v>
      </c>
      <c r="M81" s="9">
        <f t="shared" si="0"/>
        <v>0.48853199999999997</v>
      </c>
      <c r="N81" s="9">
        <f t="shared" si="0"/>
        <v>0.71568633333333331</v>
      </c>
      <c r="O81" s="9">
        <f t="shared" si="0"/>
        <v>0.76166666666666671</v>
      </c>
      <c r="P81" s="9">
        <f t="shared" si="0"/>
        <v>0.73782166666666671</v>
      </c>
      <c r="Q81" s="9">
        <f t="shared" si="0"/>
        <v>0.47737533333333332</v>
      </c>
      <c r="R81" s="9">
        <f t="shared" si="0"/>
        <v>0.83856200000000003</v>
      </c>
      <c r="S81" s="9">
        <f t="shared" si="0"/>
        <v>0.60552766666666669</v>
      </c>
      <c r="T81" s="9">
        <f t="shared" si="0"/>
        <v>0.74886866666666663</v>
      </c>
      <c r="U81" s="9">
        <f>AVERAGE(U78:U80)</f>
        <v>0.69123066666666666</v>
      </c>
      <c r="V81" s="9">
        <f t="shared" ref="V81" si="1">AVERAGE(V78:V80)</f>
        <v>0.71176133333333347</v>
      </c>
      <c r="W81" s="9">
        <f t="shared" ref="W81" si="2">AVERAGE(W78:W80)</f>
        <v>0.72913533333333336</v>
      </c>
      <c r="X81" s="9">
        <f t="shared" ref="X81" si="3">AVERAGE(X78:X80)</f>
        <v>0.80290000000000006</v>
      </c>
      <c r="Y81" s="9">
        <f t="shared" ref="Y81" si="4">AVERAGE(Y78:Y80)</f>
        <v>0.76243333333333341</v>
      </c>
    </row>
    <row r="82" spans="4:25" x14ac:dyDescent="0.25">
      <c r="D82" t="s">
        <v>20</v>
      </c>
      <c r="E82" t="s">
        <v>37</v>
      </c>
      <c r="H82" t="s">
        <v>37</v>
      </c>
      <c r="K82" t="s">
        <v>37</v>
      </c>
      <c r="N82" t="s">
        <v>37</v>
      </c>
      <c r="Q82" t="s">
        <v>37</v>
      </c>
      <c r="T82" t="s">
        <v>37</v>
      </c>
      <c r="W82" t="s">
        <v>37</v>
      </c>
    </row>
    <row r="83" spans="4:25" x14ac:dyDescent="0.25">
      <c r="D83" t="s">
        <v>20</v>
      </c>
      <c r="E83" t="s">
        <v>13</v>
      </c>
      <c r="F83" t="s">
        <v>12</v>
      </c>
      <c r="G83" t="s">
        <v>38</v>
      </c>
      <c r="H83" t="s">
        <v>39</v>
      </c>
      <c r="I83" t="s">
        <v>40</v>
      </c>
    </row>
    <row r="84" spans="4:25" x14ac:dyDescent="0.25">
      <c r="D84" t="s">
        <v>21</v>
      </c>
    </row>
    <row r="85" spans="4:25" x14ac:dyDescent="0.25">
      <c r="D85" t="s">
        <v>21</v>
      </c>
      <c r="N85" t="s">
        <v>41</v>
      </c>
      <c r="O85" t="s">
        <v>42</v>
      </c>
    </row>
    <row r="86" spans="4:25" x14ac:dyDescent="0.25">
      <c r="D86" t="s">
        <v>21</v>
      </c>
      <c r="O86" t="s">
        <v>43</v>
      </c>
    </row>
    <row r="87" spans="4:25" x14ac:dyDescent="0.25">
      <c r="D87" t="s">
        <v>22</v>
      </c>
    </row>
    <row r="88" spans="4:25" x14ac:dyDescent="0.25">
      <c r="D88" t="s">
        <v>22</v>
      </c>
    </row>
    <row r="89" spans="4:25" x14ac:dyDescent="0.25">
      <c r="D89" t="s">
        <v>22</v>
      </c>
    </row>
    <row r="90" spans="4:25" x14ac:dyDescent="0.25">
      <c r="D90" t="s">
        <v>23</v>
      </c>
    </row>
    <row r="91" spans="4:25" x14ac:dyDescent="0.25">
      <c r="D91" t="s">
        <v>23</v>
      </c>
    </row>
    <row r="92" spans="4:25" x14ac:dyDescent="0.25">
      <c r="D92" t="s">
        <v>23</v>
      </c>
    </row>
    <row r="93" spans="4:25" x14ac:dyDescent="0.25">
      <c r="D93" t="s">
        <v>24</v>
      </c>
    </row>
    <row r="94" spans="4:25" x14ac:dyDescent="0.25">
      <c r="D94" t="s">
        <v>24</v>
      </c>
    </row>
    <row r="95" spans="4:25" x14ac:dyDescent="0.25">
      <c r="D95" t="s">
        <v>24</v>
      </c>
    </row>
    <row r="96" spans="4:25" x14ac:dyDescent="0.25">
      <c r="D96" t="s">
        <v>25</v>
      </c>
      <c r="O96" s="8"/>
    </row>
    <row r="97" spans="4:19" x14ac:dyDescent="0.25">
      <c r="D97" t="s">
        <v>25</v>
      </c>
      <c r="O97" s="8"/>
    </row>
    <row r="98" spans="4:19" x14ac:dyDescent="0.25">
      <c r="D98" t="s">
        <v>25</v>
      </c>
      <c r="O98" s="8"/>
    </row>
    <row r="99" spans="4:19" x14ac:dyDescent="0.25">
      <c r="S99" s="8"/>
    </row>
    <row r="100" spans="4:19" x14ac:dyDescent="0.25">
      <c r="E100" t="s">
        <v>29</v>
      </c>
      <c r="F100" t="s">
        <v>13</v>
      </c>
      <c r="G100" t="s">
        <v>12</v>
      </c>
      <c r="H100" t="s">
        <v>44</v>
      </c>
      <c r="I100" t="s">
        <v>11</v>
      </c>
      <c r="L100" t="s">
        <v>26</v>
      </c>
      <c r="M100" t="s">
        <v>27</v>
      </c>
      <c r="N100" t="s">
        <v>12</v>
      </c>
      <c r="O100" t="s">
        <v>44</v>
      </c>
      <c r="P100" t="s">
        <v>11</v>
      </c>
      <c r="S100" s="8"/>
    </row>
    <row r="101" spans="4:19" x14ac:dyDescent="0.25">
      <c r="D101" t="s">
        <v>21</v>
      </c>
      <c r="E101" s="6">
        <v>0.41176499999999999</v>
      </c>
      <c r="F101" s="6">
        <v>0.269231</v>
      </c>
      <c r="G101" s="6">
        <v>0.875</v>
      </c>
      <c r="H101" s="6">
        <v>0.82961499999999999</v>
      </c>
      <c r="I101" s="6">
        <v>0.330683</v>
      </c>
      <c r="K101" t="s">
        <v>21</v>
      </c>
      <c r="L101" s="6">
        <v>0.41176499999999999</v>
      </c>
      <c r="M101" s="6">
        <v>0.269231</v>
      </c>
      <c r="N101" s="6">
        <v>0.875</v>
      </c>
      <c r="O101" s="6">
        <v>0.82961499999999999</v>
      </c>
      <c r="P101" s="6">
        <v>0.330683</v>
      </c>
      <c r="S101" s="8"/>
    </row>
    <row r="102" spans="4:19" x14ac:dyDescent="0.25">
      <c r="D102" t="s">
        <v>21</v>
      </c>
      <c r="E102" s="6">
        <v>0.43478299999999998</v>
      </c>
      <c r="F102" s="6">
        <v>0.29411799999999999</v>
      </c>
      <c r="G102" s="6">
        <v>0.83333299999999999</v>
      </c>
      <c r="H102" s="6">
        <v>0.84130700000000003</v>
      </c>
      <c r="I102" s="6">
        <v>0.34854200000000002</v>
      </c>
      <c r="K102" t="s">
        <v>21</v>
      </c>
      <c r="L102" s="6">
        <v>0.43478299999999998</v>
      </c>
      <c r="M102" s="6">
        <v>0.29411799999999999</v>
      </c>
      <c r="N102" s="6">
        <v>0.83333299999999999</v>
      </c>
      <c r="O102" s="6">
        <v>0.84130700000000003</v>
      </c>
      <c r="P102" s="6">
        <v>0.34854200000000002</v>
      </c>
    </row>
    <row r="103" spans="4:19" x14ac:dyDescent="0.25">
      <c r="D103" t="s">
        <v>23</v>
      </c>
      <c r="E103" s="6">
        <v>0.52631600000000001</v>
      </c>
      <c r="F103" s="6">
        <v>0.38461499999999998</v>
      </c>
      <c r="G103" s="6">
        <v>0.83333299999999999</v>
      </c>
      <c r="H103" s="6">
        <v>0.67897399999999997</v>
      </c>
      <c r="I103" s="6">
        <v>0.43435000000000001</v>
      </c>
      <c r="K103" t="s">
        <v>23</v>
      </c>
      <c r="L103" s="6">
        <v>0.52631600000000001</v>
      </c>
      <c r="M103" s="6">
        <v>0.38461499999999998</v>
      </c>
      <c r="N103" s="6">
        <v>0.83333299999999999</v>
      </c>
      <c r="O103" s="6">
        <v>0.67897399999999997</v>
      </c>
      <c r="P103" s="6">
        <v>0.43435000000000001</v>
      </c>
    </row>
    <row r="104" spans="4:19" x14ac:dyDescent="0.25">
      <c r="D104" t="s">
        <v>23</v>
      </c>
      <c r="E104" s="6">
        <v>0.59259300000000004</v>
      </c>
      <c r="F104" s="6">
        <v>0.47058800000000001</v>
      </c>
      <c r="G104" s="6">
        <v>0.8</v>
      </c>
      <c r="H104" s="6">
        <v>0.71973900000000002</v>
      </c>
      <c r="I104" s="6">
        <v>0.49829800000000002</v>
      </c>
      <c r="K104" t="s">
        <v>23</v>
      </c>
      <c r="L104" s="6">
        <v>0.59259300000000004</v>
      </c>
      <c r="M104" s="6">
        <v>0.47058800000000001</v>
      </c>
      <c r="N104" s="6">
        <v>0.8</v>
      </c>
      <c r="O104" s="6">
        <v>0.71973900000000002</v>
      </c>
      <c r="P104" s="6">
        <v>0.49829800000000002</v>
      </c>
    </row>
    <row r="105" spans="4:19" x14ac:dyDescent="0.25">
      <c r="D105" t="s">
        <v>21</v>
      </c>
      <c r="E105" s="6">
        <v>0.61904800000000004</v>
      </c>
      <c r="F105" s="6">
        <v>0.5</v>
      </c>
      <c r="G105" s="6">
        <v>0.8125</v>
      </c>
      <c r="H105" s="6">
        <v>0.85987199999999997</v>
      </c>
      <c r="I105" s="6">
        <v>0.52610000000000001</v>
      </c>
      <c r="K105" t="s">
        <v>21</v>
      </c>
      <c r="L105" s="6">
        <v>0.61904800000000004</v>
      </c>
      <c r="M105" s="6">
        <v>0.5</v>
      </c>
      <c r="N105" s="6">
        <v>0.8125</v>
      </c>
      <c r="O105" s="6">
        <v>0.85987199999999997</v>
      </c>
      <c r="P105" s="6">
        <v>0.52610000000000001</v>
      </c>
    </row>
    <row r="106" spans="4:19" x14ac:dyDescent="0.25">
      <c r="D106" t="s">
        <v>22</v>
      </c>
      <c r="E106" s="6">
        <v>0.65346499999999996</v>
      </c>
      <c r="F106" s="6">
        <v>0.64705900000000005</v>
      </c>
      <c r="G106" s="6">
        <v>0.66</v>
      </c>
      <c r="H106" s="6">
        <v>0.88045799999999996</v>
      </c>
      <c r="I106" s="6">
        <v>0.53720100000000004</v>
      </c>
      <c r="K106" t="s">
        <v>23</v>
      </c>
      <c r="L106" s="6">
        <v>0.69767400000000002</v>
      </c>
      <c r="M106" s="6">
        <v>0.57692299999999996</v>
      </c>
      <c r="N106" s="10">
        <v>0.88235300000000005</v>
      </c>
      <c r="O106" s="6">
        <v>0.77512800000000004</v>
      </c>
      <c r="P106" s="6">
        <v>0.62041100000000005</v>
      </c>
    </row>
    <row r="107" spans="4:19" x14ac:dyDescent="0.25">
      <c r="D107" t="s">
        <v>24</v>
      </c>
      <c r="E107" s="6">
        <v>0.6875</v>
      </c>
      <c r="F107" s="6">
        <v>0.63461500000000004</v>
      </c>
      <c r="G107" s="6">
        <v>0.75</v>
      </c>
      <c r="H107" s="6">
        <v>0.87102599999999997</v>
      </c>
      <c r="I107" s="6">
        <v>0.59098300000000004</v>
      </c>
      <c r="K107" t="s">
        <v>24</v>
      </c>
      <c r="L107" s="6">
        <v>0.6875</v>
      </c>
      <c r="M107" s="6">
        <v>0.63461500000000004</v>
      </c>
      <c r="N107" s="6">
        <v>0.75</v>
      </c>
      <c r="O107" s="6">
        <v>0.87102599999999997</v>
      </c>
      <c r="P107" s="6">
        <v>0.59098300000000004</v>
      </c>
    </row>
    <row r="108" spans="4:19" x14ac:dyDescent="0.25">
      <c r="D108" t="s">
        <v>24</v>
      </c>
      <c r="E108" s="6">
        <v>0.68852500000000005</v>
      </c>
      <c r="F108" s="10">
        <v>0.82352899999999996</v>
      </c>
      <c r="G108" s="6">
        <v>0.59154899999999999</v>
      </c>
      <c r="H108" s="6">
        <v>0.85215700000000005</v>
      </c>
      <c r="I108" s="6">
        <v>0.55798599999999998</v>
      </c>
      <c r="K108" t="s">
        <v>19</v>
      </c>
      <c r="L108" s="6">
        <v>0.73333300000000001</v>
      </c>
      <c r="M108" s="6">
        <v>0.63461500000000004</v>
      </c>
      <c r="N108" s="10">
        <v>0.868421</v>
      </c>
      <c r="O108" s="6">
        <v>0.95346200000000003</v>
      </c>
      <c r="P108" s="6">
        <v>0.65926300000000004</v>
      </c>
    </row>
    <row r="109" spans="4:19" x14ac:dyDescent="0.25">
      <c r="D109" t="s">
        <v>23</v>
      </c>
      <c r="E109" s="6">
        <v>0.69767400000000002</v>
      </c>
      <c r="F109" s="6">
        <v>0.57692299999999996</v>
      </c>
      <c r="G109" s="6">
        <v>0.88235300000000005</v>
      </c>
      <c r="H109" s="6">
        <v>0.77512800000000004</v>
      </c>
      <c r="I109" s="6">
        <v>0.62041100000000005</v>
      </c>
      <c r="K109" t="s">
        <v>22</v>
      </c>
      <c r="L109" s="6">
        <v>0.65346499999999996</v>
      </c>
      <c r="M109" s="6">
        <v>0.64705900000000005</v>
      </c>
      <c r="N109" s="6">
        <v>0.66</v>
      </c>
      <c r="O109" s="6">
        <v>0.88045799999999996</v>
      </c>
      <c r="P109" s="6">
        <v>0.53720100000000004</v>
      </c>
    </row>
    <row r="110" spans="4:19" x14ac:dyDescent="0.25">
      <c r="D110" t="s">
        <v>20</v>
      </c>
      <c r="E110" s="6">
        <v>0.711538</v>
      </c>
      <c r="F110" s="6">
        <v>0.72548999999999997</v>
      </c>
      <c r="G110" s="6">
        <v>0.69811299999999998</v>
      </c>
      <c r="H110" s="6">
        <v>0.92444400000000004</v>
      </c>
      <c r="I110" s="6">
        <v>0.61091799999999996</v>
      </c>
      <c r="K110" t="s">
        <v>19</v>
      </c>
      <c r="L110" s="6">
        <v>0.72340400000000005</v>
      </c>
      <c r="M110" s="6">
        <v>0.65384600000000004</v>
      </c>
      <c r="N110" s="10">
        <v>0.80952400000000002</v>
      </c>
      <c r="O110" s="6">
        <v>0.94032099999999996</v>
      </c>
      <c r="P110" s="6">
        <v>0.64076599999999995</v>
      </c>
    </row>
    <row r="111" spans="4:19" x14ac:dyDescent="0.25">
      <c r="D111" t="s">
        <v>19</v>
      </c>
      <c r="E111" s="6">
        <v>0.72340400000000005</v>
      </c>
      <c r="F111" s="6">
        <v>0.65384600000000004</v>
      </c>
      <c r="G111" s="6">
        <v>0.80952400000000002</v>
      </c>
      <c r="H111" s="6">
        <v>0.94032099999999996</v>
      </c>
      <c r="I111" s="6">
        <v>0.64076599999999995</v>
      </c>
      <c r="K111" t="s">
        <v>25</v>
      </c>
      <c r="L111" s="6">
        <v>0.73118300000000003</v>
      </c>
      <c r="M111" s="6">
        <v>0.65384600000000004</v>
      </c>
      <c r="N111" s="10">
        <v>0.82926800000000001</v>
      </c>
      <c r="O111" s="6">
        <v>0.81108999999999998</v>
      </c>
      <c r="P111" s="6">
        <v>0.65225200000000005</v>
      </c>
    </row>
    <row r="112" spans="4:19" x14ac:dyDescent="0.25">
      <c r="D112" t="s">
        <v>25</v>
      </c>
      <c r="E112" s="6">
        <v>0.73118300000000003</v>
      </c>
      <c r="F112" s="6">
        <v>0.65384600000000004</v>
      </c>
      <c r="G112" s="10">
        <v>0.82926800000000001</v>
      </c>
      <c r="H112" s="6">
        <v>0.81108999999999998</v>
      </c>
      <c r="I112" s="6">
        <v>0.65225200000000005</v>
      </c>
      <c r="K112" t="s">
        <v>20</v>
      </c>
      <c r="L112" s="6">
        <v>0.73469399999999996</v>
      </c>
      <c r="M112" s="6">
        <v>0.69230800000000003</v>
      </c>
      <c r="N112" s="11">
        <v>0.782609</v>
      </c>
      <c r="O112" s="6">
        <v>0.92974400000000001</v>
      </c>
      <c r="P112" s="6">
        <v>0.65014700000000003</v>
      </c>
    </row>
    <row r="113" spans="4:16" x14ac:dyDescent="0.25">
      <c r="D113" t="s">
        <v>19</v>
      </c>
      <c r="E113" s="6">
        <v>0.73333300000000001</v>
      </c>
      <c r="F113" s="6">
        <v>0.63461500000000004</v>
      </c>
      <c r="G113" s="6">
        <v>0.868421</v>
      </c>
      <c r="H113" s="6">
        <v>0.95346200000000003</v>
      </c>
      <c r="I113" s="6">
        <v>0.65926300000000004</v>
      </c>
      <c r="K113" t="s">
        <v>20</v>
      </c>
      <c r="L113" s="6">
        <v>0.711538</v>
      </c>
      <c r="M113" s="6">
        <v>0.72548999999999997</v>
      </c>
      <c r="N113" s="6">
        <v>0.69811299999999998</v>
      </c>
      <c r="O113" s="6">
        <v>0.92444400000000004</v>
      </c>
      <c r="P113" s="6">
        <v>0.61091799999999996</v>
      </c>
    </row>
    <row r="114" spans="4:16" x14ac:dyDescent="0.25">
      <c r="D114" t="s">
        <v>20</v>
      </c>
      <c r="E114" s="6">
        <v>0.73469399999999996</v>
      </c>
      <c r="F114" s="6">
        <v>0.69230800000000003</v>
      </c>
      <c r="G114" s="6">
        <v>0.782609</v>
      </c>
      <c r="H114" s="6">
        <v>0.92974400000000001</v>
      </c>
      <c r="I114" s="6">
        <v>0.65014700000000003</v>
      </c>
      <c r="K114" t="s">
        <v>22</v>
      </c>
      <c r="L114" s="10">
        <v>0.76</v>
      </c>
      <c r="M114" s="6">
        <v>0.730769</v>
      </c>
      <c r="N114" s="6">
        <v>0.79166700000000001</v>
      </c>
      <c r="O114" s="6">
        <v>0.92192300000000005</v>
      </c>
      <c r="P114" s="6">
        <v>0.68122000000000005</v>
      </c>
    </row>
    <row r="115" spans="4:16" x14ac:dyDescent="0.25">
      <c r="D115" t="s">
        <v>20</v>
      </c>
      <c r="E115" s="6">
        <v>0.75728200000000001</v>
      </c>
      <c r="F115" s="6">
        <v>0.75</v>
      </c>
      <c r="G115" s="6">
        <v>0.764706</v>
      </c>
      <c r="H115" s="6">
        <v>0.936859</v>
      </c>
      <c r="I115" s="6">
        <v>0.67423599999999995</v>
      </c>
      <c r="K115" t="s">
        <v>25</v>
      </c>
      <c r="L115" s="10">
        <v>0.76</v>
      </c>
      <c r="M115" s="6">
        <v>0.74509800000000004</v>
      </c>
      <c r="N115" s="11">
        <v>0.77551000000000003</v>
      </c>
      <c r="O115" s="6">
        <v>0.83588200000000001</v>
      </c>
      <c r="P115" s="6">
        <v>0.68057199999999995</v>
      </c>
    </row>
    <row r="116" spans="4:16" x14ac:dyDescent="0.25">
      <c r="D116" t="s">
        <v>24</v>
      </c>
      <c r="E116" s="6">
        <v>0.75925900000000002</v>
      </c>
      <c r="F116" s="10">
        <v>0.788462</v>
      </c>
      <c r="G116" s="6">
        <v>0.73214299999999999</v>
      </c>
      <c r="H116" s="6">
        <v>0.90923100000000001</v>
      </c>
      <c r="I116" s="6">
        <v>0.67158600000000002</v>
      </c>
      <c r="K116" t="s">
        <v>20</v>
      </c>
      <c r="L116" s="10">
        <v>0.75728200000000001</v>
      </c>
      <c r="M116" s="6">
        <v>0.75</v>
      </c>
      <c r="N116" s="6">
        <v>0.764706</v>
      </c>
      <c r="O116" s="6">
        <v>0.936859</v>
      </c>
      <c r="P116" s="6">
        <v>0.67423599999999995</v>
      </c>
    </row>
    <row r="117" spans="4:16" x14ac:dyDescent="0.25">
      <c r="D117" t="s">
        <v>22</v>
      </c>
      <c r="E117" s="6">
        <v>0.76</v>
      </c>
      <c r="F117" s="6">
        <v>0.730769</v>
      </c>
      <c r="G117" s="10">
        <v>0.79166700000000001</v>
      </c>
      <c r="H117" s="6">
        <v>0.92192300000000005</v>
      </c>
      <c r="I117" s="6">
        <v>0.68122000000000005</v>
      </c>
      <c r="K117" t="s">
        <v>22</v>
      </c>
      <c r="L117" s="10">
        <v>0.8</v>
      </c>
      <c r="M117" s="6">
        <v>0.769231</v>
      </c>
      <c r="N117" s="10">
        <v>0.83333299999999999</v>
      </c>
      <c r="O117" s="6">
        <v>0.94416699999999998</v>
      </c>
      <c r="P117" s="6">
        <v>0.73434999999999995</v>
      </c>
    </row>
    <row r="118" spans="4:16" x14ac:dyDescent="0.25">
      <c r="D118" t="s">
        <v>25</v>
      </c>
      <c r="E118" s="6">
        <v>0.76</v>
      </c>
      <c r="F118" s="6">
        <v>0.74509800000000004</v>
      </c>
      <c r="G118" s="10">
        <v>0.77551000000000003</v>
      </c>
      <c r="H118" s="6">
        <v>0.83588200000000001</v>
      </c>
      <c r="I118" s="6">
        <v>0.68057199999999995</v>
      </c>
      <c r="K118" t="s">
        <v>24</v>
      </c>
      <c r="L118" s="10">
        <v>0.75925900000000002</v>
      </c>
      <c r="M118" s="6">
        <v>0.788462</v>
      </c>
      <c r="N118" s="6">
        <v>0.73214299999999999</v>
      </c>
      <c r="O118" s="6">
        <v>0.90923100000000001</v>
      </c>
      <c r="P118" s="6">
        <v>0.67158600000000002</v>
      </c>
    </row>
    <row r="119" spans="4:16" x14ac:dyDescent="0.25">
      <c r="D119" t="s">
        <v>19</v>
      </c>
      <c r="E119" s="6">
        <v>0.78095199999999998</v>
      </c>
      <c r="F119" s="10">
        <v>0.80392200000000003</v>
      </c>
      <c r="G119" s="6">
        <v>0.75925900000000002</v>
      </c>
      <c r="H119" s="6">
        <v>0.93947700000000001</v>
      </c>
      <c r="I119" s="6">
        <v>0.70359700000000003</v>
      </c>
      <c r="K119" t="s">
        <v>25</v>
      </c>
      <c r="L119" s="10">
        <v>0.79611699999999996</v>
      </c>
      <c r="M119" s="6">
        <v>0.788462</v>
      </c>
      <c r="N119" s="10">
        <v>0.80392200000000003</v>
      </c>
      <c r="O119" s="6">
        <v>0.88032100000000002</v>
      </c>
      <c r="P119" s="6">
        <v>0.72635799999999995</v>
      </c>
    </row>
    <row r="120" spans="4:16" x14ac:dyDescent="0.25">
      <c r="D120" t="s">
        <v>25</v>
      </c>
      <c r="E120" s="6">
        <v>0.79611699999999996</v>
      </c>
      <c r="F120" s="10">
        <v>0.788462</v>
      </c>
      <c r="G120" s="10">
        <v>0.80392200000000003</v>
      </c>
      <c r="H120" s="6">
        <v>0.88032100000000002</v>
      </c>
      <c r="I120" s="6">
        <v>0.72635799999999995</v>
      </c>
      <c r="K120" t="s">
        <v>19</v>
      </c>
      <c r="L120" s="10">
        <v>0.78095199999999998</v>
      </c>
      <c r="M120" s="6">
        <v>0.80392200000000003</v>
      </c>
      <c r="N120" s="6">
        <v>0.75925900000000002</v>
      </c>
      <c r="O120" s="6">
        <v>0.93947700000000001</v>
      </c>
      <c r="P120" s="6">
        <v>0.70359700000000003</v>
      </c>
    </row>
    <row r="121" spans="4:16" x14ac:dyDescent="0.25">
      <c r="D121" t="s">
        <v>22</v>
      </c>
      <c r="E121" s="6">
        <v>0.8</v>
      </c>
      <c r="F121" s="10">
        <v>0.769231</v>
      </c>
      <c r="G121" s="10">
        <v>0.83333299999999999</v>
      </c>
      <c r="H121" s="6">
        <v>0.94416699999999998</v>
      </c>
      <c r="I121" s="6">
        <v>0.73434999999999995</v>
      </c>
      <c r="K121" t="s">
        <v>24</v>
      </c>
      <c r="L121" s="6">
        <v>0.68852500000000005</v>
      </c>
      <c r="M121" s="6">
        <v>0.82352899999999996</v>
      </c>
      <c r="N121" s="6">
        <v>0.59154899999999999</v>
      </c>
      <c r="O121" s="6">
        <v>0.85215700000000005</v>
      </c>
      <c r="P121" s="6">
        <v>0.55798599999999998</v>
      </c>
    </row>
    <row r="123" spans="4:16" x14ac:dyDescent="0.25">
      <c r="H123" t="s">
        <v>63</v>
      </c>
    </row>
  </sheetData>
  <sortState ref="K101:P121">
    <sortCondition ref="M101:M121"/>
    <sortCondition ref="N101:N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2"/>
  <sheetViews>
    <sheetView workbookViewId="0">
      <selection activeCell="L41" sqref="L41"/>
    </sheetView>
  </sheetViews>
  <sheetFormatPr baseColWidth="10" defaultRowHeight="15" x14ac:dyDescent="0.25"/>
  <cols>
    <col min="1" max="1" width="10.5703125" customWidth="1"/>
  </cols>
  <sheetData>
    <row r="1" spans="1:10" x14ac:dyDescent="0.25">
      <c r="A1" t="s">
        <v>110</v>
      </c>
      <c r="D1" t="s">
        <v>113</v>
      </c>
    </row>
    <row r="2" spans="1:10" x14ac:dyDescent="0.25">
      <c r="A2" t="s">
        <v>0</v>
      </c>
    </row>
    <row r="3" spans="1:10" x14ac:dyDescent="0.25">
      <c r="A3" t="s">
        <v>9</v>
      </c>
    </row>
    <row r="4" spans="1:10" x14ac:dyDescent="0.25">
      <c r="A4" t="s">
        <v>112</v>
      </c>
    </row>
    <row r="6" spans="1:10" x14ac:dyDescent="0.25">
      <c r="A6" t="s">
        <v>142</v>
      </c>
    </row>
    <row r="12" spans="1:10" x14ac:dyDescent="0.25">
      <c r="A12" t="s">
        <v>225</v>
      </c>
      <c r="F12" t="s">
        <v>122</v>
      </c>
    </row>
    <row r="13" spans="1:10" x14ac:dyDescent="0.25">
      <c r="E13" s="27" t="s">
        <v>0</v>
      </c>
      <c r="F13" s="27"/>
      <c r="H13" s="20" t="s">
        <v>9</v>
      </c>
      <c r="I13" s="20"/>
      <c r="J13" s="20"/>
    </row>
    <row r="14" spans="1:10" x14ac:dyDescent="0.25">
      <c r="A14" t="s">
        <v>220</v>
      </c>
      <c r="B14" t="s">
        <v>221</v>
      </c>
      <c r="C14" t="s">
        <v>222</v>
      </c>
      <c r="D14" t="s">
        <v>223</v>
      </c>
      <c r="E14" t="s">
        <v>12</v>
      </c>
      <c r="F14" t="s">
        <v>13</v>
      </c>
      <c r="G14" t="s">
        <v>26</v>
      </c>
      <c r="H14" t="s">
        <v>12</v>
      </c>
      <c r="I14" t="s">
        <v>13</v>
      </c>
      <c r="J14" t="s">
        <v>26</v>
      </c>
    </row>
    <row r="15" spans="1:10" x14ac:dyDescent="0.25">
      <c r="A15" t="s">
        <v>217</v>
      </c>
      <c r="B15" t="s">
        <v>217</v>
      </c>
      <c r="C15" t="s">
        <v>217</v>
      </c>
      <c r="D15" t="s">
        <v>217</v>
      </c>
      <c r="E15" s="24">
        <v>0.23943700000000001</v>
      </c>
      <c r="F15" s="26">
        <v>0.86231899999999995</v>
      </c>
      <c r="G15" s="24">
        <v>0.374803</v>
      </c>
      <c r="H15" s="26">
        <v>0.32957700000000001</v>
      </c>
      <c r="I15" s="26">
        <v>0.84782599999999997</v>
      </c>
      <c r="J15" s="24">
        <v>0.47464499999999998</v>
      </c>
    </row>
    <row r="16" spans="1:10" x14ac:dyDescent="0.25">
      <c r="A16" t="s">
        <v>217</v>
      </c>
      <c r="B16" t="s">
        <v>217</v>
      </c>
      <c r="C16" t="s">
        <v>217</v>
      </c>
      <c r="D16" t="s">
        <v>224</v>
      </c>
      <c r="E16" s="24">
        <v>0.23943700000000001</v>
      </c>
      <c r="F16" s="24">
        <v>0.86231899999999995</v>
      </c>
      <c r="G16" s="24">
        <v>0.374803</v>
      </c>
      <c r="H16" s="24">
        <v>0.32957700000000001</v>
      </c>
      <c r="I16" s="24">
        <v>0.84782599999999997</v>
      </c>
      <c r="J16" s="24">
        <v>0.47464499999999998</v>
      </c>
    </row>
    <row r="17" spans="1:12" x14ac:dyDescent="0.25">
      <c r="A17" t="s">
        <v>217</v>
      </c>
      <c r="B17" t="s">
        <v>217</v>
      </c>
      <c r="C17" t="s">
        <v>224</v>
      </c>
      <c r="D17" t="s">
        <v>217</v>
      </c>
      <c r="E17" s="24">
        <v>0.26303300000000002</v>
      </c>
      <c r="F17" s="24">
        <v>0.80434799999999995</v>
      </c>
      <c r="G17" s="24">
        <v>0.39642899999999998</v>
      </c>
      <c r="H17" s="24">
        <v>0.33527699999999999</v>
      </c>
      <c r="I17" s="24">
        <v>0.83333299999999999</v>
      </c>
      <c r="J17" s="26">
        <v>0.47816999999999998</v>
      </c>
      <c r="L17" t="s">
        <v>124</v>
      </c>
    </row>
    <row r="18" spans="1:12" x14ac:dyDescent="0.25">
      <c r="A18" t="s">
        <v>217</v>
      </c>
      <c r="B18" t="s">
        <v>217</v>
      </c>
      <c r="C18" t="s">
        <v>224</v>
      </c>
      <c r="D18" t="s">
        <v>224</v>
      </c>
      <c r="E18" s="24">
        <v>0.26303300000000002</v>
      </c>
      <c r="F18" s="24">
        <v>0.80434799999999995</v>
      </c>
      <c r="G18" s="24">
        <v>0.39642899999999998</v>
      </c>
      <c r="H18" s="24">
        <v>0.33527699999999999</v>
      </c>
      <c r="I18" s="24">
        <v>0.83333299999999999</v>
      </c>
      <c r="J18" s="24">
        <v>0.47816999999999998</v>
      </c>
    </row>
    <row r="19" spans="1:12" x14ac:dyDescent="0.25">
      <c r="A19" t="s">
        <v>217</v>
      </c>
      <c r="B19" t="s">
        <v>224</v>
      </c>
      <c r="C19" t="s">
        <v>217</v>
      </c>
      <c r="D19" t="s">
        <v>217</v>
      </c>
      <c r="E19" s="24">
        <v>0.27093600000000001</v>
      </c>
      <c r="F19" s="24">
        <v>0.79710099999999995</v>
      </c>
      <c r="G19" s="24">
        <v>0.40441199999999999</v>
      </c>
      <c r="H19" s="24">
        <v>0.320442</v>
      </c>
      <c r="I19" s="24">
        <v>0.84057999999999999</v>
      </c>
      <c r="J19" s="24">
        <v>0.46400000000000002</v>
      </c>
    </row>
    <row r="20" spans="1:12" x14ac:dyDescent="0.25">
      <c r="A20" t="s">
        <v>217</v>
      </c>
      <c r="B20" t="s">
        <v>224</v>
      </c>
      <c r="C20" t="s">
        <v>217</v>
      </c>
      <c r="D20" t="s">
        <v>224</v>
      </c>
      <c r="E20" s="24">
        <v>0.27093600000000001</v>
      </c>
      <c r="F20" s="24">
        <v>0.79710099999999995</v>
      </c>
      <c r="G20" s="24">
        <v>0.40441199999999999</v>
      </c>
      <c r="H20" s="24">
        <v>0.320442</v>
      </c>
      <c r="I20" s="24">
        <v>0.84057999999999999</v>
      </c>
      <c r="J20" s="24">
        <v>0.46400000000000002</v>
      </c>
    </row>
    <row r="21" spans="1:12" x14ac:dyDescent="0.25">
      <c r="A21" t="s">
        <v>217</v>
      </c>
      <c r="B21" t="s">
        <v>224</v>
      </c>
      <c r="C21" t="s">
        <v>224</v>
      </c>
      <c r="D21" t="s">
        <v>217</v>
      </c>
      <c r="E21" s="26">
        <v>0.28378399999999998</v>
      </c>
      <c r="F21" s="24">
        <v>0.76087000000000005</v>
      </c>
      <c r="G21" s="26">
        <v>0.41338599999999998</v>
      </c>
      <c r="H21" s="24">
        <v>0.32203399999999999</v>
      </c>
      <c r="I21" s="24">
        <v>0.82608700000000002</v>
      </c>
      <c r="J21" s="24">
        <v>0.46341500000000002</v>
      </c>
    </row>
    <row r="22" spans="1:12" x14ac:dyDescent="0.25">
      <c r="A22" t="s">
        <v>217</v>
      </c>
      <c r="B22" t="s">
        <v>224</v>
      </c>
      <c r="C22" t="s">
        <v>224</v>
      </c>
      <c r="D22" t="s">
        <v>224</v>
      </c>
      <c r="E22" s="24">
        <v>0.28378399999999998</v>
      </c>
      <c r="F22" s="24">
        <v>0.76087000000000005</v>
      </c>
      <c r="G22" s="24">
        <v>0.41338599999999998</v>
      </c>
      <c r="H22" s="24">
        <v>0.32203399999999999</v>
      </c>
      <c r="I22" s="24">
        <v>0.82608700000000002</v>
      </c>
      <c r="J22" s="24">
        <v>0.46341500000000002</v>
      </c>
    </row>
    <row r="23" spans="1:12" x14ac:dyDescent="0.25">
      <c r="A23" t="s">
        <v>224</v>
      </c>
      <c r="B23" t="s">
        <v>217</v>
      </c>
      <c r="C23" t="s">
        <v>217</v>
      </c>
      <c r="D23" t="s">
        <v>217</v>
      </c>
      <c r="E23" s="24">
        <v>0.23943700000000001</v>
      </c>
      <c r="F23" s="24">
        <v>0.86231899999999995</v>
      </c>
      <c r="G23" s="24">
        <v>0.374803</v>
      </c>
      <c r="H23" s="24">
        <v>0.191104</v>
      </c>
      <c r="I23" s="24">
        <v>0.84057999999999999</v>
      </c>
      <c r="J23" s="24">
        <v>0.31140899999999999</v>
      </c>
    </row>
    <row r="24" spans="1:12" x14ac:dyDescent="0.25">
      <c r="A24" t="s">
        <v>224</v>
      </c>
      <c r="B24" t="s">
        <v>217</v>
      </c>
      <c r="C24" t="s">
        <v>217</v>
      </c>
      <c r="D24" t="s">
        <v>224</v>
      </c>
      <c r="E24" s="24">
        <v>0.23943700000000001</v>
      </c>
      <c r="F24" s="24">
        <v>0.86231899999999995</v>
      </c>
      <c r="G24" s="24">
        <v>0.374803</v>
      </c>
      <c r="H24" s="24">
        <v>0.191104</v>
      </c>
      <c r="I24" s="24">
        <v>0.84057999999999999</v>
      </c>
      <c r="J24" s="24">
        <v>0.31140899999999999</v>
      </c>
    </row>
    <row r="25" spans="1:12" x14ac:dyDescent="0.25">
      <c r="A25" t="s">
        <v>224</v>
      </c>
      <c r="B25" t="s">
        <v>217</v>
      </c>
      <c r="C25" t="s">
        <v>224</v>
      </c>
      <c r="D25" t="s">
        <v>217</v>
      </c>
      <c r="E25" s="24">
        <v>0.26303300000000002</v>
      </c>
      <c r="F25" s="24">
        <v>0.80434799999999995</v>
      </c>
      <c r="G25" s="24">
        <v>0.39642899999999998</v>
      </c>
      <c r="H25" s="24">
        <v>0.18487400000000001</v>
      </c>
      <c r="I25" s="24">
        <v>0.79710099999999995</v>
      </c>
      <c r="J25" s="24">
        <v>0.30013600000000001</v>
      </c>
    </row>
    <row r="26" spans="1:12" x14ac:dyDescent="0.25">
      <c r="A26" t="s">
        <v>224</v>
      </c>
      <c r="B26" t="s">
        <v>217</v>
      </c>
      <c r="C26" t="s">
        <v>224</v>
      </c>
      <c r="D26" t="s">
        <v>224</v>
      </c>
      <c r="E26" s="24">
        <v>0.26303300000000002</v>
      </c>
      <c r="F26" s="24">
        <v>0.80434799999999995</v>
      </c>
      <c r="G26" s="24">
        <v>0.39642899999999998</v>
      </c>
      <c r="H26" s="24">
        <v>0.18487400000000001</v>
      </c>
      <c r="I26" s="24">
        <v>0.79710099999999995</v>
      </c>
      <c r="J26" s="24">
        <v>0.30013600000000001</v>
      </c>
    </row>
    <row r="27" spans="1:12" x14ac:dyDescent="0.25">
      <c r="A27" t="s">
        <v>224</v>
      </c>
      <c r="B27" t="s">
        <v>224</v>
      </c>
      <c r="C27" t="s">
        <v>217</v>
      </c>
      <c r="D27" t="s">
        <v>217</v>
      </c>
      <c r="E27" s="24">
        <v>0.20773900000000001</v>
      </c>
      <c r="F27" s="24">
        <v>0.73912999999999995</v>
      </c>
      <c r="G27" s="24">
        <v>0.324324</v>
      </c>
      <c r="H27" s="24">
        <v>0.19187000000000001</v>
      </c>
      <c r="I27" s="26">
        <v>0.85507200000000005</v>
      </c>
      <c r="J27" s="24">
        <v>0.313413</v>
      </c>
    </row>
    <row r="28" spans="1:12" x14ac:dyDescent="0.25">
      <c r="A28" t="s">
        <v>224</v>
      </c>
      <c r="B28" t="s">
        <v>224</v>
      </c>
      <c r="C28" t="s">
        <v>217</v>
      </c>
      <c r="D28" t="s">
        <v>224</v>
      </c>
      <c r="E28" s="24">
        <v>0.20773900000000001</v>
      </c>
      <c r="F28" s="24">
        <v>0.73912999999999995</v>
      </c>
      <c r="G28" s="24">
        <v>0.324324</v>
      </c>
      <c r="H28" s="24">
        <v>0.19187000000000001</v>
      </c>
      <c r="I28" s="24">
        <v>0.85507200000000005</v>
      </c>
      <c r="J28" s="24">
        <v>0.313413</v>
      </c>
    </row>
    <row r="29" spans="1:12" x14ac:dyDescent="0.25">
      <c r="A29" t="s">
        <v>224</v>
      </c>
      <c r="B29" t="s">
        <v>224</v>
      </c>
      <c r="C29" t="s">
        <v>224</v>
      </c>
      <c r="D29" t="s">
        <v>217</v>
      </c>
      <c r="E29" s="24">
        <v>0.239506</v>
      </c>
      <c r="F29" s="24">
        <v>0.70289900000000005</v>
      </c>
      <c r="G29" s="24">
        <v>0.35727399999999998</v>
      </c>
      <c r="H29" s="24">
        <v>0.18288599999999999</v>
      </c>
      <c r="I29" s="24">
        <v>0.78985499999999997</v>
      </c>
      <c r="J29" s="24">
        <v>0.29700300000000002</v>
      </c>
    </row>
    <row r="30" spans="1:12" x14ac:dyDescent="0.25">
      <c r="A30" t="s">
        <v>224</v>
      </c>
      <c r="B30" t="s">
        <v>224</v>
      </c>
      <c r="C30" t="s">
        <v>224</v>
      </c>
      <c r="D30" t="s">
        <v>224</v>
      </c>
      <c r="E30" s="24">
        <v>0.239506</v>
      </c>
      <c r="F30" s="24">
        <v>0.70289900000000005</v>
      </c>
      <c r="G30" s="24">
        <v>0.35727399999999998</v>
      </c>
      <c r="H30" s="24">
        <v>0.18288599999999999</v>
      </c>
      <c r="I30" s="24">
        <v>0.78985499999999997</v>
      </c>
      <c r="J30" s="24">
        <v>0.29700300000000002</v>
      </c>
    </row>
    <row r="38" spans="1:12" x14ac:dyDescent="0.25">
      <c r="A38" t="s">
        <v>225</v>
      </c>
      <c r="F38" t="s">
        <v>121</v>
      </c>
    </row>
    <row r="39" spans="1:12" x14ac:dyDescent="0.25">
      <c r="E39" s="27" t="s">
        <v>0</v>
      </c>
      <c r="F39" s="27"/>
      <c r="H39" s="20" t="s">
        <v>9</v>
      </c>
      <c r="I39" s="20"/>
      <c r="J39" s="20"/>
    </row>
    <row r="40" spans="1:12" x14ac:dyDescent="0.25">
      <c r="A40" t="s">
        <v>220</v>
      </c>
      <c r="B40" t="s">
        <v>221</v>
      </c>
      <c r="C40" t="s">
        <v>222</v>
      </c>
      <c r="D40" t="s">
        <v>223</v>
      </c>
      <c r="E40" t="s">
        <v>12</v>
      </c>
      <c r="F40" t="s">
        <v>13</v>
      </c>
      <c r="G40" t="s">
        <v>26</v>
      </c>
      <c r="H40" t="s">
        <v>12</v>
      </c>
      <c r="I40" t="s">
        <v>13</v>
      </c>
      <c r="J40" t="s">
        <v>26</v>
      </c>
    </row>
    <row r="41" spans="1:12" x14ac:dyDescent="0.25">
      <c r="A41" t="s">
        <v>217</v>
      </c>
      <c r="B41" t="s">
        <v>217</v>
      </c>
      <c r="C41" t="s">
        <v>217</v>
      </c>
      <c r="D41" t="s">
        <v>217</v>
      </c>
      <c r="E41" s="24">
        <v>0.61832100000000001</v>
      </c>
      <c r="F41" s="26">
        <v>0.72645700000000002</v>
      </c>
      <c r="G41" s="24">
        <v>0.668041</v>
      </c>
      <c r="H41" s="26">
        <v>0.76017100000000004</v>
      </c>
      <c r="I41" s="24">
        <v>0.53064299999999998</v>
      </c>
      <c r="J41" s="24">
        <v>0.625</v>
      </c>
    </row>
    <row r="42" spans="1:12" x14ac:dyDescent="0.25">
      <c r="A42" t="s">
        <v>217</v>
      </c>
      <c r="B42" t="s">
        <v>217</v>
      </c>
      <c r="C42" t="s">
        <v>217</v>
      </c>
      <c r="D42" t="s">
        <v>224</v>
      </c>
      <c r="E42" s="24">
        <v>0.61832100000000001</v>
      </c>
      <c r="F42" s="24">
        <v>0.72645700000000002</v>
      </c>
      <c r="G42" s="24">
        <v>0.668041</v>
      </c>
      <c r="H42" s="24">
        <v>0.76017100000000004</v>
      </c>
      <c r="I42" s="24">
        <v>0.53064299999999998</v>
      </c>
      <c r="J42" s="24">
        <v>0.625</v>
      </c>
    </row>
    <row r="43" spans="1:12" x14ac:dyDescent="0.25">
      <c r="A43" t="s">
        <v>217</v>
      </c>
      <c r="B43" t="s">
        <v>217</v>
      </c>
      <c r="C43" t="s">
        <v>224</v>
      </c>
      <c r="D43" t="s">
        <v>217</v>
      </c>
      <c r="E43" s="26">
        <v>0.68759800000000004</v>
      </c>
      <c r="F43" s="24">
        <v>0.65470899999999999</v>
      </c>
      <c r="G43" s="26">
        <v>0.67074999999999996</v>
      </c>
      <c r="H43" s="26">
        <v>0.76170199999999999</v>
      </c>
      <c r="I43" s="24">
        <v>0.53512700000000002</v>
      </c>
      <c r="J43" s="24">
        <v>0.62862200000000001</v>
      </c>
      <c r="L43" t="s">
        <v>125</v>
      </c>
    </row>
    <row r="44" spans="1:12" x14ac:dyDescent="0.25">
      <c r="A44" t="s">
        <v>217</v>
      </c>
      <c r="B44" t="s">
        <v>217</v>
      </c>
      <c r="C44" t="s">
        <v>224</v>
      </c>
      <c r="D44" t="s">
        <v>224</v>
      </c>
      <c r="E44" s="24">
        <v>0.68759800000000004</v>
      </c>
      <c r="F44" s="24">
        <v>0.65470899999999999</v>
      </c>
      <c r="G44" s="24">
        <v>0.67074999999999996</v>
      </c>
      <c r="H44" s="24">
        <v>0.76170199999999999</v>
      </c>
      <c r="I44" s="24">
        <v>0.53512700000000002</v>
      </c>
      <c r="J44" s="24">
        <v>0.62862200000000001</v>
      </c>
    </row>
    <row r="45" spans="1:12" x14ac:dyDescent="0.25">
      <c r="A45" t="s">
        <v>217</v>
      </c>
      <c r="B45" t="s">
        <v>224</v>
      </c>
      <c r="C45" t="s">
        <v>217</v>
      </c>
      <c r="D45" t="s">
        <v>217</v>
      </c>
      <c r="E45" s="24">
        <v>0.61749299999999996</v>
      </c>
      <c r="F45" s="24">
        <v>0.70702500000000001</v>
      </c>
      <c r="G45" s="24">
        <v>0.65923299999999996</v>
      </c>
      <c r="H45" s="24">
        <v>0.73619599999999996</v>
      </c>
      <c r="I45" s="24">
        <v>0.53811699999999996</v>
      </c>
      <c r="J45" s="24">
        <v>0.62176200000000004</v>
      </c>
    </row>
    <row r="46" spans="1:12" x14ac:dyDescent="0.25">
      <c r="A46" t="s">
        <v>217</v>
      </c>
      <c r="B46" t="s">
        <v>224</v>
      </c>
      <c r="C46" t="s">
        <v>217</v>
      </c>
      <c r="D46" t="s">
        <v>224</v>
      </c>
      <c r="E46" s="24">
        <v>0.61749299999999996</v>
      </c>
      <c r="F46" s="24">
        <v>0.70702500000000001</v>
      </c>
      <c r="G46" s="24">
        <v>0.65923299999999996</v>
      </c>
      <c r="H46" s="24">
        <v>0.73619599999999996</v>
      </c>
      <c r="I46" s="24">
        <v>0.53811699999999996</v>
      </c>
      <c r="J46" s="24">
        <v>0.62176200000000004</v>
      </c>
    </row>
    <row r="47" spans="1:12" x14ac:dyDescent="0.25">
      <c r="A47" t="s">
        <v>217</v>
      </c>
      <c r="B47" t="s">
        <v>224</v>
      </c>
      <c r="C47" t="s">
        <v>224</v>
      </c>
      <c r="D47" t="s">
        <v>217</v>
      </c>
      <c r="E47" s="24">
        <v>0.66773199999999999</v>
      </c>
      <c r="F47" s="24">
        <v>0.62481299999999995</v>
      </c>
      <c r="G47" s="24">
        <v>0.64556000000000002</v>
      </c>
      <c r="H47" s="24">
        <v>0.75102899999999995</v>
      </c>
      <c r="I47" s="24">
        <v>0.54559000000000002</v>
      </c>
      <c r="J47" s="26">
        <v>0.63203500000000001</v>
      </c>
      <c r="L47" t="s">
        <v>219</v>
      </c>
    </row>
    <row r="48" spans="1:12" x14ac:dyDescent="0.25">
      <c r="A48" t="s">
        <v>217</v>
      </c>
      <c r="B48" t="s">
        <v>224</v>
      </c>
      <c r="C48" t="s">
        <v>224</v>
      </c>
      <c r="D48" t="s">
        <v>224</v>
      </c>
      <c r="E48" s="24">
        <v>0.66773199999999999</v>
      </c>
      <c r="F48" s="24">
        <v>0.62481299999999995</v>
      </c>
      <c r="G48" s="24">
        <v>0.64556000000000002</v>
      </c>
      <c r="H48" s="24">
        <v>0.75102899999999995</v>
      </c>
      <c r="I48" s="24">
        <v>0.54559000000000002</v>
      </c>
      <c r="J48" s="24">
        <v>0.63203500000000001</v>
      </c>
    </row>
    <row r="49" spans="1:10" x14ac:dyDescent="0.25">
      <c r="A49" t="s">
        <v>224</v>
      </c>
      <c r="B49" t="s">
        <v>217</v>
      </c>
      <c r="C49" t="s">
        <v>217</v>
      </c>
      <c r="D49" t="s">
        <v>217</v>
      </c>
      <c r="E49" s="24">
        <v>0.61832100000000001</v>
      </c>
      <c r="F49" s="24">
        <v>0.72645700000000002</v>
      </c>
      <c r="G49" s="24">
        <v>0.668041</v>
      </c>
      <c r="H49" s="24">
        <v>0.58867400000000003</v>
      </c>
      <c r="I49" s="26">
        <v>0.59043299999999999</v>
      </c>
      <c r="J49" s="24">
        <v>0.58955199999999996</v>
      </c>
    </row>
    <row r="50" spans="1:10" x14ac:dyDescent="0.25">
      <c r="A50" t="s">
        <v>224</v>
      </c>
      <c r="B50" t="s">
        <v>217</v>
      </c>
      <c r="C50" t="s">
        <v>217</v>
      </c>
      <c r="D50" t="s">
        <v>224</v>
      </c>
      <c r="E50" s="24">
        <v>0.61832100000000001</v>
      </c>
      <c r="F50" s="24">
        <v>0.72645700000000002</v>
      </c>
      <c r="G50" s="24">
        <v>0.668041</v>
      </c>
      <c r="H50" s="24">
        <v>0.58867400000000003</v>
      </c>
      <c r="I50" s="24">
        <v>0.59043299999999999</v>
      </c>
      <c r="J50" s="24">
        <v>0.58955199999999996</v>
      </c>
    </row>
    <row r="51" spans="1:10" x14ac:dyDescent="0.25">
      <c r="A51" t="s">
        <v>224</v>
      </c>
      <c r="B51" t="s">
        <v>217</v>
      </c>
      <c r="C51" t="s">
        <v>224</v>
      </c>
      <c r="D51" t="s">
        <v>217</v>
      </c>
      <c r="E51" s="24">
        <v>0.68759800000000004</v>
      </c>
      <c r="F51" s="24">
        <v>0.65470899999999999</v>
      </c>
      <c r="G51" s="24">
        <v>0.67074999999999996</v>
      </c>
      <c r="H51" s="24">
        <v>0.57941200000000004</v>
      </c>
      <c r="I51" s="24">
        <v>0.58893899999999999</v>
      </c>
      <c r="J51" s="24">
        <v>0.58413599999999999</v>
      </c>
    </row>
    <row r="52" spans="1:10" x14ac:dyDescent="0.25">
      <c r="A52" t="s">
        <v>224</v>
      </c>
      <c r="B52" t="s">
        <v>217</v>
      </c>
      <c r="C52" t="s">
        <v>224</v>
      </c>
      <c r="D52" t="s">
        <v>224</v>
      </c>
      <c r="E52" s="24">
        <v>0.68759800000000004</v>
      </c>
      <c r="F52" s="24">
        <v>0.65470899999999999</v>
      </c>
      <c r="G52" s="24">
        <v>0.67074999999999996</v>
      </c>
      <c r="H52" s="24">
        <v>0.57941200000000004</v>
      </c>
      <c r="I52" s="24">
        <v>0.58893899999999999</v>
      </c>
      <c r="J52" s="24">
        <v>0.58413599999999999</v>
      </c>
    </row>
    <row r="53" spans="1:10" x14ac:dyDescent="0.25">
      <c r="A53" t="s">
        <v>224</v>
      </c>
      <c r="B53" t="s">
        <v>224</v>
      </c>
      <c r="C53" t="s">
        <v>217</v>
      </c>
      <c r="D53" t="s">
        <v>217</v>
      </c>
      <c r="E53" s="24">
        <v>0.58162000000000003</v>
      </c>
      <c r="F53" s="24">
        <v>0.71898399999999996</v>
      </c>
      <c r="G53" s="24">
        <v>0.64304799999999995</v>
      </c>
      <c r="H53" s="24">
        <v>0.58744399999999997</v>
      </c>
      <c r="I53" s="24">
        <v>0.58744399999999997</v>
      </c>
      <c r="J53" s="24">
        <v>0.58744399999999997</v>
      </c>
    </row>
    <row r="54" spans="1:10" x14ac:dyDescent="0.25">
      <c r="A54" t="s">
        <v>224</v>
      </c>
      <c r="B54" t="s">
        <v>224</v>
      </c>
      <c r="C54" t="s">
        <v>217</v>
      </c>
      <c r="D54" t="s">
        <v>224</v>
      </c>
      <c r="E54" s="24">
        <v>0.58162000000000003</v>
      </c>
      <c r="F54" s="24">
        <v>0.71898399999999996</v>
      </c>
      <c r="G54" s="24">
        <v>0.64304799999999995</v>
      </c>
      <c r="H54" s="24">
        <v>0.58744399999999997</v>
      </c>
      <c r="I54" s="24">
        <v>0.58744399999999997</v>
      </c>
      <c r="J54" s="24">
        <v>0.58744399999999997</v>
      </c>
    </row>
    <row r="55" spans="1:10" x14ac:dyDescent="0.25">
      <c r="A55" t="s">
        <v>224</v>
      </c>
      <c r="B55" t="s">
        <v>224</v>
      </c>
      <c r="C55" t="s">
        <v>224</v>
      </c>
      <c r="D55" t="s">
        <v>217</v>
      </c>
      <c r="E55" s="24">
        <v>0.63720900000000003</v>
      </c>
      <c r="F55" s="24">
        <v>0.61434999999999995</v>
      </c>
      <c r="G55" s="24">
        <v>0.62557099999999999</v>
      </c>
      <c r="H55" s="24">
        <v>0.579179</v>
      </c>
      <c r="I55" s="24">
        <v>0.59043299999999999</v>
      </c>
      <c r="J55" s="24">
        <v>0.58475200000000005</v>
      </c>
    </row>
    <row r="56" spans="1:10" x14ac:dyDescent="0.25">
      <c r="A56" t="s">
        <v>224</v>
      </c>
      <c r="B56" t="s">
        <v>224</v>
      </c>
      <c r="C56" t="s">
        <v>224</v>
      </c>
      <c r="D56" t="s">
        <v>224</v>
      </c>
      <c r="E56" s="24">
        <v>0.63720900000000003</v>
      </c>
      <c r="F56" s="24">
        <v>0.61434999999999995</v>
      </c>
      <c r="G56" s="24">
        <v>0.62557099999999999</v>
      </c>
      <c r="H56" s="24">
        <v>0.579179</v>
      </c>
      <c r="I56" s="24">
        <v>0.59043299999999999</v>
      </c>
      <c r="J56" s="24">
        <v>0.58475200000000005</v>
      </c>
    </row>
    <row r="61" spans="1:10" x14ac:dyDescent="0.25">
      <c r="A61" t="s">
        <v>225</v>
      </c>
      <c r="F61" t="s">
        <v>120</v>
      </c>
    </row>
    <row r="62" spans="1:10" x14ac:dyDescent="0.25">
      <c r="E62" s="27" t="s">
        <v>0</v>
      </c>
      <c r="F62" s="27"/>
      <c r="H62" s="20" t="s">
        <v>9</v>
      </c>
      <c r="I62" s="20"/>
      <c r="J62" s="20"/>
    </row>
    <row r="63" spans="1:10" x14ac:dyDescent="0.25">
      <c r="A63" t="s">
        <v>220</v>
      </c>
      <c r="B63" t="s">
        <v>221</v>
      </c>
      <c r="C63" t="s">
        <v>222</v>
      </c>
      <c r="D63" t="s">
        <v>223</v>
      </c>
      <c r="E63" t="s">
        <v>12</v>
      </c>
      <c r="F63" t="s">
        <v>13</v>
      </c>
      <c r="G63" t="s">
        <v>26</v>
      </c>
      <c r="H63" t="s">
        <v>12</v>
      </c>
      <c r="I63" t="s">
        <v>13</v>
      </c>
      <c r="J63" t="s">
        <v>26</v>
      </c>
    </row>
    <row r="64" spans="1:10" x14ac:dyDescent="0.25">
      <c r="A64" t="s">
        <v>217</v>
      </c>
      <c r="B64" t="s">
        <v>217</v>
      </c>
      <c r="C64" t="s">
        <v>217</v>
      </c>
      <c r="D64" t="s">
        <v>217</v>
      </c>
      <c r="E64" s="24">
        <v>0.64437699999999998</v>
      </c>
      <c r="F64" s="24">
        <v>0.72602699999999998</v>
      </c>
      <c r="G64" s="24">
        <v>0.68276999999999999</v>
      </c>
      <c r="H64" s="26">
        <v>0.71745999999999999</v>
      </c>
      <c r="I64" s="24">
        <v>0.77397300000000002</v>
      </c>
      <c r="J64" s="26">
        <v>0.74464600000000003</v>
      </c>
    </row>
    <row r="65" spans="1:12" x14ac:dyDescent="0.25">
      <c r="A65" t="s">
        <v>217</v>
      </c>
      <c r="B65" t="s">
        <v>217</v>
      </c>
      <c r="C65" t="s">
        <v>217</v>
      </c>
      <c r="D65" t="s">
        <v>224</v>
      </c>
      <c r="E65" s="24">
        <v>0.64437699999999998</v>
      </c>
      <c r="F65" s="24">
        <v>0.72602699999999998</v>
      </c>
      <c r="G65" s="24">
        <v>0.68276999999999999</v>
      </c>
      <c r="H65" s="26">
        <v>0.71745999999999999</v>
      </c>
      <c r="I65" s="24">
        <v>0.77397300000000002</v>
      </c>
      <c r="J65" s="26">
        <v>0.74464600000000003</v>
      </c>
    </row>
    <row r="66" spans="1:12" x14ac:dyDescent="0.25">
      <c r="A66" t="s">
        <v>217</v>
      </c>
      <c r="B66" t="s">
        <v>217</v>
      </c>
      <c r="C66" t="s">
        <v>224</v>
      </c>
      <c r="D66" t="s">
        <v>217</v>
      </c>
      <c r="E66" s="26">
        <v>0.65616799999999997</v>
      </c>
      <c r="F66" s="26">
        <v>0.85616400000000004</v>
      </c>
      <c r="G66" s="26">
        <v>0.74294199999999999</v>
      </c>
      <c r="H66" s="24">
        <v>0.69817099999999999</v>
      </c>
      <c r="I66" s="24">
        <v>0.78424700000000003</v>
      </c>
      <c r="J66" s="28">
        <v>0.73870999999999998</v>
      </c>
      <c r="L66" t="s">
        <v>123</v>
      </c>
    </row>
    <row r="67" spans="1:12" x14ac:dyDescent="0.25">
      <c r="A67" t="s">
        <v>217</v>
      </c>
      <c r="B67" t="s">
        <v>217</v>
      </c>
      <c r="C67" t="s">
        <v>224</v>
      </c>
      <c r="D67" t="s">
        <v>224</v>
      </c>
      <c r="E67" s="26">
        <v>0.65616799999999997</v>
      </c>
      <c r="F67" s="26">
        <v>0.85616400000000004</v>
      </c>
      <c r="G67" s="26">
        <v>0.74294199999999999</v>
      </c>
      <c r="H67" s="24">
        <v>0.69817099999999999</v>
      </c>
      <c r="I67" s="24">
        <v>0.78424700000000003</v>
      </c>
      <c r="J67" s="24">
        <v>0.73870999999999998</v>
      </c>
    </row>
    <row r="68" spans="1:12" x14ac:dyDescent="0.25">
      <c r="A68" t="s">
        <v>217</v>
      </c>
      <c r="B68" t="s">
        <v>224</v>
      </c>
      <c r="C68" t="s">
        <v>217</v>
      </c>
      <c r="D68" t="s">
        <v>217</v>
      </c>
      <c r="E68" s="24">
        <v>0.506803</v>
      </c>
      <c r="F68" s="24">
        <v>0.51027400000000001</v>
      </c>
      <c r="G68" s="24">
        <v>0.50853199999999998</v>
      </c>
      <c r="H68" s="24">
        <v>0.69696999999999998</v>
      </c>
      <c r="I68" s="24">
        <v>0.78767100000000001</v>
      </c>
      <c r="J68" s="24">
        <v>0.73955000000000004</v>
      </c>
    </row>
    <row r="69" spans="1:12" x14ac:dyDescent="0.25">
      <c r="A69" t="s">
        <v>217</v>
      </c>
      <c r="B69" t="s">
        <v>224</v>
      </c>
      <c r="C69" t="s">
        <v>217</v>
      </c>
      <c r="D69" t="s">
        <v>224</v>
      </c>
      <c r="E69" s="24">
        <v>0.506803</v>
      </c>
      <c r="F69" s="24">
        <v>0.51027400000000001</v>
      </c>
      <c r="G69" s="24">
        <v>0.50853199999999998</v>
      </c>
      <c r="H69" s="24">
        <v>0.69696999999999998</v>
      </c>
      <c r="I69" s="24">
        <v>0.78767100000000001</v>
      </c>
      <c r="J69" s="24">
        <v>0.73955000000000004</v>
      </c>
    </row>
    <row r="70" spans="1:12" x14ac:dyDescent="0.25">
      <c r="A70" t="s">
        <v>217</v>
      </c>
      <c r="B70" t="s">
        <v>224</v>
      </c>
      <c r="C70" t="s">
        <v>224</v>
      </c>
      <c r="D70" t="s">
        <v>217</v>
      </c>
      <c r="E70" s="24">
        <v>0.52659599999999995</v>
      </c>
      <c r="F70" s="24">
        <v>0.67808199999999996</v>
      </c>
      <c r="G70" s="24">
        <v>0.59281399999999995</v>
      </c>
      <c r="H70" s="24">
        <v>0.67961199999999999</v>
      </c>
      <c r="I70" s="24">
        <v>0.71917799999999998</v>
      </c>
      <c r="J70" s="24">
        <v>0.69883499999999998</v>
      </c>
    </row>
    <row r="71" spans="1:12" x14ac:dyDescent="0.25">
      <c r="A71" t="s">
        <v>217</v>
      </c>
      <c r="B71" t="s">
        <v>224</v>
      </c>
      <c r="C71" t="s">
        <v>224</v>
      </c>
      <c r="D71" t="s">
        <v>224</v>
      </c>
      <c r="E71" s="24">
        <v>0.52659599999999995</v>
      </c>
      <c r="F71" s="24">
        <v>0.67808199999999996</v>
      </c>
      <c r="G71" s="24">
        <v>0.59281399999999995</v>
      </c>
      <c r="H71" s="24">
        <v>0.67961199999999999</v>
      </c>
      <c r="I71" s="24">
        <v>0.71917799999999998</v>
      </c>
      <c r="J71" s="24">
        <v>0.69883499999999998</v>
      </c>
    </row>
    <row r="72" spans="1:12" x14ac:dyDescent="0.25">
      <c r="A72" t="s">
        <v>224</v>
      </c>
      <c r="B72" t="s">
        <v>217</v>
      </c>
      <c r="C72" t="s">
        <v>217</v>
      </c>
      <c r="D72" t="s">
        <v>217</v>
      </c>
      <c r="E72" s="24">
        <v>0.64437699999999998</v>
      </c>
      <c r="F72" s="24">
        <v>0.72602699999999998</v>
      </c>
      <c r="G72" s="24">
        <v>0.68276999999999999</v>
      </c>
      <c r="H72" s="24">
        <v>0.56074800000000002</v>
      </c>
      <c r="I72" s="24">
        <v>0.82191800000000004</v>
      </c>
      <c r="J72" s="24">
        <v>0.66666700000000001</v>
      </c>
    </row>
    <row r="73" spans="1:12" x14ac:dyDescent="0.25">
      <c r="A73" t="s">
        <v>224</v>
      </c>
      <c r="B73" t="s">
        <v>217</v>
      </c>
      <c r="C73" t="s">
        <v>217</v>
      </c>
      <c r="D73" t="s">
        <v>224</v>
      </c>
      <c r="E73" s="24">
        <v>0.64437699999999998</v>
      </c>
      <c r="F73" s="24">
        <v>0.72602699999999998</v>
      </c>
      <c r="G73" s="24">
        <v>0.68276999999999999</v>
      </c>
      <c r="H73" s="24">
        <v>0.56074800000000002</v>
      </c>
      <c r="I73" s="24">
        <v>0.82191800000000004</v>
      </c>
      <c r="J73" s="24">
        <v>0.66666700000000001</v>
      </c>
    </row>
    <row r="74" spans="1:12" x14ac:dyDescent="0.25">
      <c r="A74" t="s">
        <v>224</v>
      </c>
      <c r="B74" t="s">
        <v>217</v>
      </c>
      <c r="C74" t="s">
        <v>224</v>
      </c>
      <c r="D74" t="s">
        <v>217</v>
      </c>
      <c r="E74" s="26">
        <v>0.65616799999999997</v>
      </c>
      <c r="F74" s="26">
        <v>0.85616400000000004</v>
      </c>
      <c r="G74" s="26">
        <v>0.74294199999999999</v>
      </c>
      <c r="H74" s="24">
        <v>0.556338</v>
      </c>
      <c r="I74" s="24">
        <v>0.81164400000000003</v>
      </c>
      <c r="J74" s="24">
        <v>0.66016699999999995</v>
      </c>
    </row>
    <row r="75" spans="1:12" x14ac:dyDescent="0.25">
      <c r="A75" t="s">
        <v>224</v>
      </c>
      <c r="B75" t="s">
        <v>217</v>
      </c>
      <c r="C75" t="s">
        <v>224</v>
      </c>
      <c r="D75" t="s">
        <v>224</v>
      </c>
      <c r="E75" s="26">
        <v>0.65616799999999997</v>
      </c>
      <c r="F75" s="26">
        <v>0.85616400000000004</v>
      </c>
      <c r="G75" s="26">
        <v>0.74294199999999999</v>
      </c>
      <c r="H75" s="24">
        <v>0.556338</v>
      </c>
      <c r="I75" s="24">
        <v>0.81164400000000003</v>
      </c>
      <c r="J75" s="24">
        <v>0.66016699999999995</v>
      </c>
    </row>
    <row r="76" spans="1:12" x14ac:dyDescent="0.25">
      <c r="A76" t="s">
        <v>224</v>
      </c>
      <c r="B76" t="s">
        <v>224</v>
      </c>
      <c r="C76" t="s">
        <v>217</v>
      </c>
      <c r="D76" t="s">
        <v>217</v>
      </c>
      <c r="E76" s="24">
        <v>0.395644</v>
      </c>
      <c r="F76" s="24">
        <v>0.74657499999999999</v>
      </c>
      <c r="G76" s="24">
        <v>0.51719999999999999</v>
      </c>
      <c r="H76" s="24">
        <v>0.53811699999999996</v>
      </c>
      <c r="I76" s="24">
        <v>0.82191800000000004</v>
      </c>
      <c r="J76" s="24">
        <v>0.65040699999999996</v>
      </c>
    </row>
    <row r="77" spans="1:12" x14ac:dyDescent="0.25">
      <c r="A77" t="s">
        <v>224</v>
      </c>
      <c r="B77" t="s">
        <v>224</v>
      </c>
      <c r="C77" t="s">
        <v>217</v>
      </c>
      <c r="D77" t="s">
        <v>224</v>
      </c>
      <c r="E77" s="24">
        <v>0.395644</v>
      </c>
      <c r="F77" s="24">
        <v>0.74657499999999999</v>
      </c>
      <c r="G77" s="24">
        <v>0.51719999999999999</v>
      </c>
      <c r="H77" s="24">
        <v>0.53811699999999996</v>
      </c>
      <c r="I77" s="24">
        <v>0.82191800000000004</v>
      </c>
      <c r="J77" s="24">
        <v>0.65040699999999996</v>
      </c>
    </row>
    <row r="78" spans="1:12" x14ac:dyDescent="0.25">
      <c r="A78" t="s">
        <v>224</v>
      </c>
      <c r="B78" t="s">
        <v>224</v>
      </c>
      <c r="C78" t="s">
        <v>224</v>
      </c>
      <c r="D78" t="s">
        <v>217</v>
      </c>
      <c r="E78" s="24">
        <v>0.38907799999999998</v>
      </c>
      <c r="F78" s="24">
        <v>0.78082200000000002</v>
      </c>
      <c r="G78" s="24">
        <v>0.51936199999999999</v>
      </c>
      <c r="H78" s="24">
        <v>0.55022800000000005</v>
      </c>
      <c r="I78" s="26">
        <v>0.82534200000000002</v>
      </c>
      <c r="J78" s="24">
        <v>0.66027400000000003</v>
      </c>
    </row>
    <row r="79" spans="1:12" x14ac:dyDescent="0.25">
      <c r="A79" t="s">
        <v>224</v>
      </c>
      <c r="B79" t="s">
        <v>224</v>
      </c>
      <c r="C79" t="s">
        <v>224</v>
      </c>
      <c r="D79" t="s">
        <v>224</v>
      </c>
      <c r="E79" s="24">
        <v>0.38907799999999998</v>
      </c>
      <c r="F79" s="24">
        <v>0.78082200000000002</v>
      </c>
      <c r="G79" s="24">
        <v>0.51936199999999999</v>
      </c>
      <c r="H79" s="24">
        <v>0.55022800000000005</v>
      </c>
      <c r="I79" s="26">
        <v>0.82534200000000002</v>
      </c>
      <c r="J79" s="24">
        <v>0.66027400000000003</v>
      </c>
    </row>
    <row r="169" spans="1:5" x14ac:dyDescent="0.25">
      <c r="B169" s="35" t="s">
        <v>0</v>
      </c>
      <c r="C169" s="35"/>
      <c r="D169" s="35" t="s">
        <v>9</v>
      </c>
      <c r="E169" s="35"/>
    </row>
    <row r="170" spans="1:5" x14ac:dyDescent="0.25">
      <c r="A170" t="s">
        <v>218</v>
      </c>
      <c r="B170" t="s">
        <v>13</v>
      </c>
      <c r="C170" t="s">
        <v>26</v>
      </c>
      <c r="D170" t="s">
        <v>13</v>
      </c>
      <c r="E170" t="s">
        <v>26</v>
      </c>
    </row>
    <row r="171" spans="1:5" x14ac:dyDescent="0.25">
      <c r="A171" t="s">
        <v>217</v>
      </c>
      <c r="B171" s="24">
        <v>0.78048799999999996</v>
      </c>
      <c r="C171" s="24">
        <v>0.585009</v>
      </c>
      <c r="D171" s="24">
        <v>0.59024399999999999</v>
      </c>
      <c r="E171" s="24">
        <v>0.65523500000000001</v>
      </c>
    </row>
    <row r="172" spans="1:5" x14ac:dyDescent="0.25">
      <c r="A172" t="s">
        <v>114</v>
      </c>
      <c r="B172" s="24">
        <v>0.77235799999999999</v>
      </c>
      <c r="C172" s="24">
        <v>0.56648799999999999</v>
      </c>
      <c r="D172" s="24">
        <v>0.569106</v>
      </c>
      <c r="E172" s="24">
        <v>0.634633</v>
      </c>
    </row>
    <row r="173" spans="1:5" x14ac:dyDescent="0.25">
      <c r="A173" t="s">
        <v>115</v>
      </c>
      <c r="B173" s="24">
        <v>0.77398400000000001</v>
      </c>
      <c r="C173" s="24">
        <v>0.56498499999999996</v>
      </c>
      <c r="D173" s="24">
        <v>0.55284599999999995</v>
      </c>
      <c r="E173" s="24">
        <v>0.61874399999999996</v>
      </c>
    </row>
    <row r="174" spans="1:5" x14ac:dyDescent="0.25">
      <c r="A174" s="25" t="s">
        <v>116</v>
      </c>
      <c r="B174" s="26">
        <v>0.78048799999999996</v>
      </c>
      <c r="C174" s="26">
        <v>0.585009</v>
      </c>
      <c r="D174" s="26">
        <v>0.59024399999999999</v>
      </c>
      <c r="E174" s="26">
        <v>0.65523500000000001</v>
      </c>
    </row>
    <row r="175" spans="1:5" x14ac:dyDescent="0.25">
      <c r="B175" s="24"/>
      <c r="D175" s="24"/>
      <c r="E175" s="24"/>
    </row>
    <row r="176" spans="1:5" x14ac:dyDescent="0.25">
      <c r="B176" s="24"/>
      <c r="D176" s="24"/>
      <c r="E176" s="24"/>
    </row>
    <row r="177" spans="2:5" x14ac:dyDescent="0.25">
      <c r="B177" s="24"/>
      <c r="D177" s="24"/>
      <c r="E177" s="24"/>
    </row>
    <row r="178" spans="2:5" x14ac:dyDescent="0.25">
      <c r="B178" s="24"/>
      <c r="D178" s="24"/>
      <c r="E178" s="24"/>
    </row>
    <row r="179" spans="2:5" x14ac:dyDescent="0.25">
      <c r="B179" s="24"/>
      <c r="D179" s="24"/>
      <c r="E179" s="24"/>
    </row>
    <row r="207" spans="3:6" x14ac:dyDescent="0.25">
      <c r="C207" s="20" t="s">
        <v>0</v>
      </c>
      <c r="D207" s="20"/>
      <c r="E207" s="20" t="s">
        <v>9</v>
      </c>
      <c r="F207" s="20"/>
    </row>
    <row r="208" spans="3:6" x14ac:dyDescent="0.25">
      <c r="C208" t="s">
        <v>13</v>
      </c>
      <c r="D208" t="s">
        <v>26</v>
      </c>
      <c r="E208" t="s">
        <v>13</v>
      </c>
      <c r="F208" t="s">
        <v>26</v>
      </c>
    </row>
    <row r="209" spans="1:8" x14ac:dyDescent="0.25">
      <c r="A209" s="25" t="s">
        <v>117</v>
      </c>
      <c r="B209" t="s">
        <v>217</v>
      </c>
      <c r="C209" s="24">
        <v>0.80434799999999995</v>
      </c>
      <c r="D209" s="26">
        <v>0.39642899999999998</v>
      </c>
      <c r="E209" s="24">
        <v>0.83333299999999999</v>
      </c>
      <c r="F209" s="24">
        <v>0.47816999999999998</v>
      </c>
    </row>
    <row r="210" spans="1:8" x14ac:dyDescent="0.25">
      <c r="A210" s="25" t="s">
        <v>117</v>
      </c>
      <c r="B210" t="s">
        <v>111</v>
      </c>
      <c r="C210" s="24">
        <v>0.76087000000000005</v>
      </c>
      <c r="D210" s="24">
        <v>0.41338599999999998</v>
      </c>
      <c r="E210" s="24">
        <v>0.82608700000000002</v>
      </c>
      <c r="F210" s="26">
        <v>0.46341500000000002</v>
      </c>
      <c r="H210" t="s">
        <v>119</v>
      </c>
    </row>
    <row r="211" spans="1:8" x14ac:dyDescent="0.25">
      <c r="A211" t="s">
        <v>118</v>
      </c>
      <c r="B211" t="s">
        <v>217</v>
      </c>
      <c r="C211" s="24">
        <v>0.81159400000000004</v>
      </c>
      <c r="D211" s="26">
        <v>0.41328399999999998</v>
      </c>
      <c r="E211" s="24">
        <v>0.83333299999999999</v>
      </c>
      <c r="F211" s="24">
        <v>0.47034799999999999</v>
      </c>
    </row>
    <row r="212" spans="1:8" x14ac:dyDescent="0.25">
      <c r="A212" t="s">
        <v>118</v>
      </c>
      <c r="B212" t="s">
        <v>111</v>
      </c>
      <c r="C212" s="24">
        <v>0.717391</v>
      </c>
      <c r="D212" s="24">
        <v>0.41949199999999998</v>
      </c>
      <c r="E212" s="24">
        <v>0.81884100000000004</v>
      </c>
      <c r="F212" s="26">
        <v>0.45290599999999998</v>
      </c>
    </row>
  </sheetData>
  <mergeCells count="2">
    <mergeCell ref="B169:C169"/>
    <mergeCell ref="D169:E1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6"/>
  <sheetViews>
    <sheetView topLeftCell="AR58" zoomScaleNormal="100" workbookViewId="0">
      <selection activeCell="AX32" sqref="AX32"/>
    </sheetView>
  </sheetViews>
  <sheetFormatPr baseColWidth="10" defaultRowHeight="15" x14ac:dyDescent="0.25"/>
  <sheetData>
    <row r="1" spans="1:11" x14ac:dyDescent="0.25">
      <c r="B1" t="s">
        <v>11</v>
      </c>
      <c r="C1" t="s">
        <v>12</v>
      </c>
      <c r="D1" t="s">
        <v>27</v>
      </c>
      <c r="E1" t="s">
        <v>26</v>
      </c>
      <c r="F1" t="s">
        <v>44</v>
      </c>
      <c r="I1" t="s">
        <v>48</v>
      </c>
      <c r="J1" t="s">
        <v>49</v>
      </c>
      <c r="K1" t="s">
        <v>50</v>
      </c>
    </row>
    <row r="2" spans="1:11" x14ac:dyDescent="0.25">
      <c r="A2" t="s">
        <v>2</v>
      </c>
      <c r="H2" s="31">
        <v>2.5000000000000001E-2</v>
      </c>
      <c r="I2" s="32">
        <v>40.575000000000003</v>
      </c>
      <c r="J2" s="32">
        <v>59.25</v>
      </c>
      <c r="K2" s="32">
        <v>47.75</v>
      </c>
    </row>
    <row r="3" spans="1:11" x14ac:dyDescent="0.25">
      <c r="A3" t="s">
        <v>3</v>
      </c>
      <c r="H3" s="5">
        <v>0.05</v>
      </c>
      <c r="I3" s="32">
        <v>81.150000000000006</v>
      </c>
      <c r="J3" s="32">
        <v>118.5</v>
      </c>
      <c r="K3" s="32">
        <v>95.5</v>
      </c>
    </row>
    <row r="4" spans="1:11" x14ac:dyDescent="0.25">
      <c r="A4" t="s">
        <v>6</v>
      </c>
      <c r="H4" s="5">
        <v>0.1</v>
      </c>
      <c r="I4" s="32">
        <v>162.30000000000001</v>
      </c>
      <c r="J4" s="32">
        <v>237</v>
      </c>
      <c r="K4" s="32">
        <v>191</v>
      </c>
    </row>
    <row r="5" spans="1:11" x14ac:dyDescent="0.25">
      <c r="A5" t="s">
        <v>0</v>
      </c>
      <c r="H5" s="5">
        <v>0.2</v>
      </c>
      <c r="I5" s="32">
        <v>324.60000000000002</v>
      </c>
      <c r="J5" s="32">
        <v>474</v>
      </c>
      <c r="K5" s="32">
        <v>382</v>
      </c>
    </row>
    <row r="6" spans="1:11" x14ac:dyDescent="0.25">
      <c r="A6" t="s">
        <v>9</v>
      </c>
      <c r="H6" s="5">
        <v>0.3</v>
      </c>
      <c r="I6" s="32">
        <v>486.9</v>
      </c>
      <c r="J6" s="32">
        <v>711</v>
      </c>
      <c r="K6" s="32">
        <v>573</v>
      </c>
    </row>
    <row r="7" spans="1:11" x14ac:dyDescent="0.25">
      <c r="A7" t="s">
        <v>45</v>
      </c>
    </row>
    <row r="8" spans="1:11" x14ac:dyDescent="0.25">
      <c r="A8" t="s">
        <v>5</v>
      </c>
    </row>
    <row r="9" spans="1:11" x14ac:dyDescent="0.25">
      <c r="A9" t="s">
        <v>8</v>
      </c>
    </row>
    <row r="10" spans="1:11" x14ac:dyDescent="0.25">
      <c r="A10" t="s">
        <v>46</v>
      </c>
    </row>
    <row r="11" spans="1:11" x14ac:dyDescent="0.25">
      <c r="A11" t="s">
        <v>47</v>
      </c>
    </row>
    <row r="12" spans="1:11" x14ac:dyDescent="0.25">
      <c r="A12" t="s">
        <v>10</v>
      </c>
    </row>
    <row r="13" spans="1:11" x14ac:dyDescent="0.25">
      <c r="A13" t="s">
        <v>7</v>
      </c>
    </row>
    <row r="14" spans="1:11" x14ac:dyDescent="0.25">
      <c r="A14" t="s">
        <v>4</v>
      </c>
    </row>
    <row r="15" spans="1:11" x14ac:dyDescent="0.25">
      <c r="A15" t="s">
        <v>1</v>
      </c>
    </row>
    <row r="18" spans="1:60" x14ac:dyDescent="0.25">
      <c r="B18" t="s">
        <v>129</v>
      </c>
    </row>
    <row r="19" spans="1:60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60" x14ac:dyDescent="0.25">
      <c r="A20" t="s">
        <v>126</v>
      </c>
      <c r="D20" s="1">
        <v>2.5000000000000001E-2</v>
      </c>
      <c r="L20" s="1">
        <v>0.05</v>
      </c>
      <c r="S20" s="1">
        <v>0.1</v>
      </c>
      <c r="AA20" s="1">
        <v>0.2</v>
      </c>
      <c r="AI20" s="1">
        <v>0.3</v>
      </c>
      <c r="AM20" s="23"/>
    </row>
    <row r="21" spans="1:60" x14ac:dyDescent="0.25">
      <c r="AM21" s="23"/>
      <c r="AP21" t="s">
        <v>130</v>
      </c>
      <c r="BC21" t="s">
        <v>14</v>
      </c>
    </row>
    <row r="22" spans="1:60" x14ac:dyDescent="0.25">
      <c r="B22" t="s">
        <v>11</v>
      </c>
      <c r="C22" t="s">
        <v>12</v>
      </c>
      <c r="D22" t="s">
        <v>27</v>
      </c>
      <c r="E22" t="s">
        <v>26</v>
      </c>
      <c r="F22" t="s">
        <v>44</v>
      </c>
      <c r="J22" t="s">
        <v>11</v>
      </c>
      <c r="K22" t="s">
        <v>12</v>
      </c>
      <c r="L22" t="s">
        <v>27</v>
      </c>
      <c r="M22" t="s">
        <v>26</v>
      </c>
      <c r="N22" t="s">
        <v>44</v>
      </c>
      <c r="Q22" t="s">
        <v>11</v>
      </c>
      <c r="R22" t="s">
        <v>12</v>
      </c>
      <c r="S22" t="s">
        <v>27</v>
      </c>
      <c r="T22" t="s">
        <v>26</v>
      </c>
      <c r="U22" t="s">
        <v>44</v>
      </c>
      <c r="Y22" t="s">
        <v>11</v>
      </c>
      <c r="Z22" t="s">
        <v>12</v>
      </c>
      <c r="AA22" t="s">
        <v>27</v>
      </c>
      <c r="AB22" t="s">
        <v>26</v>
      </c>
      <c r="AC22" t="s">
        <v>44</v>
      </c>
      <c r="AG22" t="s">
        <v>11</v>
      </c>
      <c r="AH22" t="s">
        <v>12</v>
      </c>
      <c r="AI22" t="s">
        <v>27</v>
      </c>
      <c r="AJ22" t="s">
        <v>26</v>
      </c>
      <c r="AK22" t="s">
        <v>44</v>
      </c>
      <c r="AM22" s="23"/>
      <c r="AQ22" s="1">
        <v>2.5000000000000001E-2</v>
      </c>
      <c r="AR22" s="5">
        <v>0.05</v>
      </c>
      <c r="AS22" s="5">
        <v>0.1</v>
      </c>
      <c r="AT22" s="5">
        <v>0.2</v>
      </c>
      <c r="AU22" s="5">
        <v>0.3</v>
      </c>
      <c r="BD22" s="1">
        <v>2.5000000000000001E-2</v>
      </c>
      <c r="BE22" s="5">
        <v>0.05</v>
      </c>
      <c r="BF22" s="5">
        <v>0.1</v>
      </c>
      <c r="BG22" s="5">
        <v>0.2</v>
      </c>
      <c r="BH22" s="5">
        <v>0.3</v>
      </c>
    </row>
    <row r="23" spans="1:60" x14ac:dyDescent="0.25">
      <c r="A23" t="s">
        <v>2</v>
      </c>
      <c r="B23" s="6">
        <v>0</v>
      </c>
      <c r="C23" s="6">
        <v>0</v>
      </c>
      <c r="D23" s="6">
        <v>0</v>
      </c>
      <c r="E23" s="6">
        <v>0</v>
      </c>
      <c r="F23" s="6">
        <v>0.5</v>
      </c>
      <c r="I23" t="s">
        <v>2</v>
      </c>
      <c r="J23" s="6">
        <v>0</v>
      </c>
      <c r="K23" s="6">
        <v>0</v>
      </c>
      <c r="L23" s="6">
        <v>0</v>
      </c>
      <c r="M23" s="6">
        <v>0</v>
      </c>
      <c r="N23" s="6">
        <v>0.5</v>
      </c>
      <c r="P23" t="s">
        <v>2</v>
      </c>
      <c r="Q23" s="6">
        <v>0</v>
      </c>
      <c r="R23" s="6">
        <v>0</v>
      </c>
      <c r="S23" s="6">
        <v>0</v>
      </c>
      <c r="T23" s="6">
        <v>0</v>
      </c>
      <c r="U23" s="6">
        <v>0.5</v>
      </c>
      <c r="X23" t="s">
        <v>2</v>
      </c>
      <c r="Y23" s="6">
        <v>0</v>
      </c>
      <c r="Z23" s="6">
        <v>0</v>
      </c>
      <c r="AA23" s="6">
        <v>0</v>
      </c>
      <c r="AB23" s="6">
        <v>0</v>
      </c>
      <c r="AC23" s="6">
        <v>0.5</v>
      </c>
      <c r="AF23" t="s">
        <v>2</v>
      </c>
      <c r="AG23" s="6">
        <v>0</v>
      </c>
      <c r="AH23" s="6">
        <v>0</v>
      </c>
      <c r="AI23" s="6">
        <v>0</v>
      </c>
      <c r="AJ23" s="6">
        <v>0</v>
      </c>
      <c r="AK23" s="6">
        <v>0.5</v>
      </c>
      <c r="AM23" s="23"/>
      <c r="AO23" t="s">
        <v>2</v>
      </c>
      <c r="AP23" t="s">
        <v>104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BB23" t="s">
        <v>2</v>
      </c>
      <c r="BC23" t="s">
        <v>104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</row>
    <row r="24" spans="1:60" x14ac:dyDescent="0.25">
      <c r="A24" t="s">
        <v>3</v>
      </c>
      <c r="B24" s="6">
        <v>0.106201</v>
      </c>
      <c r="C24" s="6">
        <v>0.43478299999999998</v>
      </c>
      <c r="D24" s="6">
        <v>0.104895</v>
      </c>
      <c r="E24" s="6">
        <v>0.169014</v>
      </c>
      <c r="F24" s="6">
        <v>0.53740100000000002</v>
      </c>
      <c r="I24" t="s">
        <v>3</v>
      </c>
      <c r="J24" s="6">
        <v>0.10535899999999999</v>
      </c>
      <c r="K24" s="6">
        <v>0.605263</v>
      </c>
      <c r="L24" s="6">
        <v>8.1850999999999993E-2</v>
      </c>
      <c r="M24" s="6">
        <v>0.144201</v>
      </c>
      <c r="N24" s="6">
        <v>0.53497799999999995</v>
      </c>
      <c r="P24" t="s">
        <v>3</v>
      </c>
      <c r="Q24" s="6">
        <v>0.25020100000000001</v>
      </c>
      <c r="R24" s="6">
        <v>0.61386099999999999</v>
      </c>
      <c r="S24" s="6">
        <v>0.222222</v>
      </c>
      <c r="T24" s="6">
        <v>0.32631599999999999</v>
      </c>
      <c r="U24" s="6">
        <v>0.59461399999999998</v>
      </c>
      <c r="X24" t="s">
        <v>3</v>
      </c>
      <c r="Y24" s="6">
        <v>0.23250899999999999</v>
      </c>
      <c r="Z24" s="6">
        <v>0.588889</v>
      </c>
      <c r="AA24" s="6">
        <v>0.21115500000000001</v>
      </c>
      <c r="AB24" s="6">
        <v>0.31085000000000002</v>
      </c>
      <c r="AC24" s="6">
        <v>0.58790799999999999</v>
      </c>
      <c r="AF24" t="s">
        <v>3</v>
      </c>
      <c r="AG24" s="6">
        <v>0.23938100000000001</v>
      </c>
      <c r="AH24" s="6">
        <v>0.55952400000000002</v>
      </c>
      <c r="AI24" s="6">
        <v>0.22381000000000001</v>
      </c>
      <c r="AJ24" s="6">
        <v>0.31972800000000001</v>
      </c>
      <c r="AK24" s="6">
        <v>0.59192599999999995</v>
      </c>
      <c r="AM24" s="23"/>
      <c r="AO24" t="s">
        <v>3</v>
      </c>
      <c r="AP24" t="s">
        <v>105</v>
      </c>
      <c r="AQ24" s="6">
        <v>0.104895</v>
      </c>
      <c r="AR24" s="6">
        <v>8.1850999999999993E-2</v>
      </c>
      <c r="AS24" s="6">
        <v>0.222222</v>
      </c>
      <c r="AT24" s="6">
        <v>0.21115500000000001</v>
      </c>
      <c r="AU24" s="6">
        <v>0.22381000000000001</v>
      </c>
      <c r="BB24" t="s">
        <v>3</v>
      </c>
      <c r="BC24" t="s">
        <v>105</v>
      </c>
      <c r="BD24" s="6">
        <v>0.169014</v>
      </c>
      <c r="BE24" s="6">
        <v>0.144201</v>
      </c>
      <c r="BF24" s="6">
        <v>0.32631599999999999</v>
      </c>
      <c r="BG24" s="6">
        <v>0.31085000000000002</v>
      </c>
      <c r="BH24" s="6">
        <v>0.31972800000000001</v>
      </c>
    </row>
    <row r="25" spans="1:60" x14ac:dyDescent="0.25">
      <c r="A25" t="s">
        <v>6</v>
      </c>
      <c r="B25" s="6">
        <v>0.20130999999999999</v>
      </c>
      <c r="C25" s="6">
        <v>0.74137900000000001</v>
      </c>
      <c r="D25" s="6">
        <v>0.15035000000000001</v>
      </c>
      <c r="E25" s="6">
        <v>0.25</v>
      </c>
      <c r="F25" s="6">
        <v>0.56938800000000001</v>
      </c>
      <c r="I25" t="s">
        <v>6</v>
      </c>
      <c r="J25" s="6">
        <v>0.18903</v>
      </c>
      <c r="K25" s="6">
        <v>0.49523800000000001</v>
      </c>
      <c r="L25" s="6">
        <v>0.185053</v>
      </c>
      <c r="M25" s="6">
        <v>0.26943</v>
      </c>
      <c r="N25" s="6">
        <v>0.57151200000000002</v>
      </c>
      <c r="P25" t="s">
        <v>6</v>
      </c>
      <c r="Q25" s="6">
        <v>0.20960000000000001</v>
      </c>
      <c r="R25" s="6">
        <v>0.58426999999999996</v>
      </c>
      <c r="S25" s="6">
        <v>0.18637999999999999</v>
      </c>
      <c r="T25" s="6">
        <v>0.282609</v>
      </c>
      <c r="U25" s="6">
        <v>0.61069700000000005</v>
      </c>
      <c r="X25" t="s">
        <v>6</v>
      </c>
      <c r="Y25" s="6">
        <v>0.21460699999999999</v>
      </c>
      <c r="Z25" s="6">
        <v>0.56179800000000002</v>
      </c>
      <c r="AA25" s="6">
        <v>0.19920299999999999</v>
      </c>
      <c r="AB25" s="6">
        <v>0.29411799999999999</v>
      </c>
      <c r="AC25" s="6">
        <v>0.61236199999999996</v>
      </c>
      <c r="AF25" t="s">
        <v>6</v>
      </c>
      <c r="AG25" s="6">
        <v>0.55061899999999997</v>
      </c>
      <c r="AH25" s="6">
        <v>0.63768100000000005</v>
      </c>
      <c r="AI25" s="6">
        <v>0.62857099999999999</v>
      </c>
      <c r="AJ25" s="6">
        <v>0.63309400000000005</v>
      </c>
      <c r="AK25" s="6">
        <v>0.75880099999999995</v>
      </c>
      <c r="AM25" s="23"/>
      <c r="AO25" t="s">
        <v>6</v>
      </c>
      <c r="AP25" t="s">
        <v>6</v>
      </c>
      <c r="AQ25" s="6">
        <v>0.15035000000000001</v>
      </c>
      <c r="AR25" s="6">
        <v>0.185053</v>
      </c>
      <c r="AS25" s="6">
        <v>0.18637999999999999</v>
      </c>
      <c r="AT25" s="6">
        <v>0.19920299999999999</v>
      </c>
      <c r="AU25" s="6">
        <v>0.62857099999999999</v>
      </c>
      <c r="BB25" t="s">
        <v>6</v>
      </c>
      <c r="BC25" t="s">
        <v>6</v>
      </c>
      <c r="BD25" s="6">
        <v>0.25</v>
      </c>
      <c r="BE25" s="6">
        <v>0.26943</v>
      </c>
      <c r="BF25" s="6">
        <v>0.282609</v>
      </c>
      <c r="BG25" s="6">
        <v>0.29411799999999999</v>
      </c>
      <c r="BH25" s="6">
        <v>0.63309400000000005</v>
      </c>
    </row>
    <row r="26" spans="1:60" x14ac:dyDescent="0.25">
      <c r="A26" t="s">
        <v>0</v>
      </c>
      <c r="B26" s="6">
        <v>0.278088</v>
      </c>
      <c r="C26" s="6">
        <v>0.582677</v>
      </c>
      <c r="D26" s="10">
        <v>0.258741</v>
      </c>
      <c r="E26" s="10">
        <v>0.35835400000000001</v>
      </c>
      <c r="F26" s="6">
        <v>0.766459</v>
      </c>
      <c r="I26" t="s">
        <v>0</v>
      </c>
      <c r="J26" s="6">
        <v>0.25065100000000001</v>
      </c>
      <c r="K26" s="6">
        <v>0.66666700000000001</v>
      </c>
      <c r="L26" s="10">
        <v>0.20640600000000001</v>
      </c>
      <c r="M26" s="10">
        <v>0.31521700000000002</v>
      </c>
      <c r="N26" s="6">
        <v>0.79511299999999996</v>
      </c>
      <c r="P26" t="s">
        <v>0</v>
      </c>
      <c r="Q26" s="6">
        <v>0.27871699999999999</v>
      </c>
      <c r="R26" s="6">
        <v>0.53289500000000001</v>
      </c>
      <c r="S26" s="10">
        <v>0.290323</v>
      </c>
      <c r="T26" s="10">
        <v>0.37586999999999998</v>
      </c>
      <c r="U26" s="6">
        <v>0.77153400000000005</v>
      </c>
      <c r="X26" t="s">
        <v>0</v>
      </c>
      <c r="Y26" s="6">
        <v>0.41478599999999999</v>
      </c>
      <c r="Z26" s="6">
        <v>0.59892999999999996</v>
      </c>
      <c r="AA26" s="10">
        <v>0.44621499999999997</v>
      </c>
      <c r="AB26" s="10">
        <v>0.51141599999999998</v>
      </c>
      <c r="AC26" s="6">
        <v>0.86033300000000001</v>
      </c>
      <c r="AF26" t="s">
        <v>0</v>
      </c>
      <c r="AG26" s="6">
        <v>0.53716399999999997</v>
      </c>
      <c r="AH26" s="6">
        <v>0.577075</v>
      </c>
      <c r="AI26" s="10">
        <v>0.69523800000000002</v>
      </c>
      <c r="AJ26" s="10">
        <v>0.63066999999999995</v>
      </c>
      <c r="AK26" s="6">
        <v>0.89529499999999995</v>
      </c>
      <c r="AM26" s="23"/>
      <c r="AO26" t="s">
        <v>0</v>
      </c>
      <c r="AP26" t="s">
        <v>136</v>
      </c>
      <c r="AQ26" s="10">
        <v>0.258741</v>
      </c>
      <c r="AR26" s="10">
        <v>0.20640600000000001</v>
      </c>
      <c r="AS26" s="10">
        <v>0.290323</v>
      </c>
      <c r="AT26" s="10">
        <v>0.44621499999999997</v>
      </c>
      <c r="AU26" s="10">
        <v>0.69523800000000002</v>
      </c>
      <c r="BB26" t="s">
        <v>0</v>
      </c>
      <c r="BC26" t="s">
        <v>136</v>
      </c>
      <c r="BD26" s="10">
        <v>0.35835400000000001</v>
      </c>
      <c r="BE26" s="10">
        <v>0.31521700000000002</v>
      </c>
      <c r="BF26" s="10">
        <v>0.37586999999999998</v>
      </c>
      <c r="BG26" s="10">
        <v>0.51141599999999998</v>
      </c>
      <c r="BH26" s="10">
        <v>0.63066999999999995</v>
      </c>
    </row>
    <row r="27" spans="1:60" x14ac:dyDescent="0.25">
      <c r="A27" t="s">
        <v>9</v>
      </c>
      <c r="B27" s="6">
        <v>3.8156000000000002E-2</v>
      </c>
      <c r="C27" s="6">
        <v>0.875</v>
      </c>
      <c r="D27" s="6">
        <v>2.4476000000000001E-2</v>
      </c>
      <c r="E27" s="6">
        <v>4.7619000000000002E-2</v>
      </c>
      <c r="F27" s="6">
        <v>0.69917300000000004</v>
      </c>
      <c r="I27" t="s">
        <v>9</v>
      </c>
      <c r="J27" s="6">
        <v>0.122124</v>
      </c>
      <c r="K27" s="6">
        <v>0.65</v>
      </c>
      <c r="L27" s="6">
        <v>9.2526999999999998E-2</v>
      </c>
      <c r="M27" s="6">
        <v>0.161994</v>
      </c>
      <c r="N27" s="6">
        <v>0.74812800000000002</v>
      </c>
      <c r="P27" t="s">
        <v>9</v>
      </c>
      <c r="Q27" s="6">
        <v>0.30709900000000001</v>
      </c>
      <c r="R27" s="6">
        <v>0.67889900000000003</v>
      </c>
      <c r="S27" s="10">
        <v>0.265233</v>
      </c>
      <c r="T27" s="10">
        <v>0.38144299999999998</v>
      </c>
      <c r="U27" s="6">
        <v>0.77434400000000003</v>
      </c>
      <c r="X27" t="s">
        <v>9</v>
      </c>
      <c r="Y27" s="6">
        <v>0.454843</v>
      </c>
      <c r="Z27" s="6">
        <v>0.67261899999999997</v>
      </c>
      <c r="AA27" s="10">
        <v>0.45019900000000002</v>
      </c>
      <c r="AB27" s="10">
        <v>0.53937900000000005</v>
      </c>
      <c r="AC27" s="6">
        <v>0.83186800000000005</v>
      </c>
      <c r="AF27" t="s">
        <v>9</v>
      </c>
      <c r="AG27" s="6">
        <v>0.58246299999999995</v>
      </c>
      <c r="AH27" s="6">
        <v>0.68205099999999996</v>
      </c>
      <c r="AI27" s="10">
        <v>0.63333300000000003</v>
      </c>
      <c r="AJ27" s="10">
        <v>0.65678999999999998</v>
      </c>
      <c r="AK27" s="6">
        <v>0.86531899999999995</v>
      </c>
      <c r="AM27" s="23"/>
      <c r="AO27" t="s">
        <v>9</v>
      </c>
      <c r="AP27" t="s">
        <v>137</v>
      </c>
      <c r="AQ27" s="6">
        <v>2.4476000000000001E-2</v>
      </c>
      <c r="AR27" s="6">
        <v>9.2526999999999998E-2</v>
      </c>
      <c r="AS27" s="10">
        <v>0.265233</v>
      </c>
      <c r="AT27" s="10">
        <v>0.45019900000000002</v>
      </c>
      <c r="AU27" s="10">
        <v>0.63333300000000003</v>
      </c>
      <c r="BB27" t="s">
        <v>9</v>
      </c>
      <c r="BC27" t="s">
        <v>137</v>
      </c>
      <c r="BD27" s="6">
        <v>4.7619000000000002E-2</v>
      </c>
      <c r="BE27" s="6">
        <v>0.161994</v>
      </c>
      <c r="BF27" s="10">
        <v>0.38144299999999998</v>
      </c>
      <c r="BG27" s="10">
        <v>0.53937900000000005</v>
      </c>
      <c r="BH27" s="10">
        <v>0.65678999999999998</v>
      </c>
    </row>
    <row r="28" spans="1:60" x14ac:dyDescent="0.25">
      <c r="A28" t="s">
        <v>45</v>
      </c>
      <c r="B28" s="6">
        <v>8.3788000000000001E-2</v>
      </c>
      <c r="C28" s="6">
        <v>0.62068999999999996</v>
      </c>
      <c r="D28" s="6">
        <v>6.2937000000000007E-2</v>
      </c>
      <c r="E28" s="6">
        <v>0.114286</v>
      </c>
      <c r="F28" s="6">
        <v>0.52722500000000005</v>
      </c>
      <c r="I28" t="s">
        <v>45</v>
      </c>
      <c r="J28" s="6">
        <v>0.141705</v>
      </c>
      <c r="K28" s="6">
        <v>0.72499999999999998</v>
      </c>
      <c r="L28" s="6">
        <v>0.103203</v>
      </c>
      <c r="M28" s="6">
        <v>0.18068500000000001</v>
      </c>
      <c r="N28" s="6">
        <v>0.54723999999999995</v>
      </c>
      <c r="P28" t="s">
        <v>45</v>
      </c>
      <c r="Q28" s="6">
        <v>0.17400399999999999</v>
      </c>
      <c r="R28" s="6">
        <v>0.711538</v>
      </c>
      <c r="S28" s="6">
        <v>0.13261600000000001</v>
      </c>
      <c r="T28" s="6">
        <v>0.22356500000000001</v>
      </c>
      <c r="U28" s="6">
        <v>0.55996299999999999</v>
      </c>
      <c r="X28" t="s">
        <v>45</v>
      </c>
      <c r="Y28" s="6">
        <v>0.25986500000000001</v>
      </c>
      <c r="Z28" s="6">
        <v>0.73239399999999999</v>
      </c>
      <c r="AA28" s="6">
        <v>0.20717099999999999</v>
      </c>
      <c r="AB28" s="6">
        <v>0.32298100000000002</v>
      </c>
      <c r="AC28" s="6">
        <v>0.59451200000000004</v>
      </c>
      <c r="AF28" t="s">
        <v>45</v>
      </c>
      <c r="AG28" s="6">
        <v>0.54878899999999997</v>
      </c>
      <c r="AH28" s="6">
        <v>0.775362</v>
      </c>
      <c r="AI28" s="6">
        <v>0.50952399999999998</v>
      </c>
      <c r="AJ28" s="6">
        <v>0.61494300000000002</v>
      </c>
      <c r="AK28" s="6">
        <v>0.73802299999999998</v>
      </c>
      <c r="AM28" s="23"/>
      <c r="AO28" t="s">
        <v>45</v>
      </c>
      <c r="AP28" t="s">
        <v>131</v>
      </c>
      <c r="AQ28" s="6">
        <v>6.2937000000000007E-2</v>
      </c>
      <c r="AR28" s="6">
        <v>0.103203</v>
      </c>
      <c r="AS28" s="6">
        <v>0.13261600000000001</v>
      </c>
      <c r="AT28" s="6">
        <v>0.20717099999999999</v>
      </c>
      <c r="AU28" s="6">
        <v>0.50952399999999998</v>
      </c>
      <c r="BB28" t="s">
        <v>45</v>
      </c>
      <c r="BC28" t="s">
        <v>131</v>
      </c>
      <c r="BD28" s="6">
        <v>0.114286</v>
      </c>
      <c r="BE28" s="6">
        <v>0.18068500000000001</v>
      </c>
      <c r="BF28" s="6">
        <v>0.22356500000000001</v>
      </c>
      <c r="BG28" s="6">
        <v>0.32298100000000002</v>
      </c>
      <c r="BH28" s="6">
        <v>0.61494300000000002</v>
      </c>
    </row>
    <row r="29" spans="1:60" x14ac:dyDescent="0.25">
      <c r="A29" t="s">
        <v>5</v>
      </c>
      <c r="B29" s="6">
        <v>0.106749</v>
      </c>
      <c r="C29" s="6">
        <v>0.63888900000000004</v>
      </c>
      <c r="D29" s="6">
        <v>8.0420000000000005E-2</v>
      </c>
      <c r="E29" s="6">
        <v>0.14285700000000001</v>
      </c>
      <c r="F29" s="6">
        <v>0.53519399999999995</v>
      </c>
      <c r="I29" t="s">
        <v>5</v>
      </c>
      <c r="J29" s="6">
        <v>0.16020499999999999</v>
      </c>
      <c r="K29" s="6">
        <v>0.73333300000000001</v>
      </c>
      <c r="L29" s="6">
        <v>0.117438</v>
      </c>
      <c r="M29" s="6">
        <v>0.202454</v>
      </c>
      <c r="N29" s="6">
        <v>0.55396100000000004</v>
      </c>
      <c r="P29" t="s">
        <v>5</v>
      </c>
      <c r="Q29" s="6">
        <v>0.17228599999999999</v>
      </c>
      <c r="R29" s="6">
        <v>0.73469399999999996</v>
      </c>
      <c r="S29" s="6">
        <v>0.12903200000000001</v>
      </c>
      <c r="T29" s="6">
        <v>0.21951200000000001</v>
      </c>
      <c r="U29" s="6">
        <v>0.55901699999999999</v>
      </c>
      <c r="X29" t="s">
        <v>5</v>
      </c>
      <c r="Y29" s="6">
        <v>0.23588600000000001</v>
      </c>
      <c r="Z29" s="6">
        <v>0.67123299999999997</v>
      </c>
      <c r="AA29" s="6">
        <v>0.195219</v>
      </c>
      <c r="AB29" s="6">
        <v>0.30246899999999999</v>
      </c>
      <c r="AC29" s="6">
        <v>0.586148</v>
      </c>
      <c r="AF29" t="s">
        <v>5</v>
      </c>
      <c r="AG29" s="6">
        <v>0.54979100000000003</v>
      </c>
      <c r="AH29" s="6">
        <v>0.79545500000000002</v>
      </c>
      <c r="AI29" s="6">
        <v>0.5</v>
      </c>
      <c r="AJ29" s="6">
        <v>0.614035</v>
      </c>
      <c r="AK29" s="6">
        <v>0.80670799999999998</v>
      </c>
      <c r="AM29" s="23"/>
      <c r="AO29" t="s">
        <v>5</v>
      </c>
      <c r="AP29" t="s">
        <v>132</v>
      </c>
      <c r="AQ29" s="6">
        <v>8.0420000000000005E-2</v>
      </c>
      <c r="AR29" s="6">
        <v>0.117438</v>
      </c>
      <c r="AS29" s="6">
        <v>0.12903200000000001</v>
      </c>
      <c r="AT29" s="6">
        <v>0.195219</v>
      </c>
      <c r="AU29" s="6">
        <v>0.5</v>
      </c>
      <c r="BB29" t="s">
        <v>5</v>
      </c>
      <c r="BC29" t="s">
        <v>132</v>
      </c>
      <c r="BD29" s="6">
        <v>0.14285700000000001</v>
      </c>
      <c r="BE29" s="6">
        <v>0.202454</v>
      </c>
      <c r="BF29" s="6">
        <v>0.21951200000000001</v>
      </c>
      <c r="BG29" s="6">
        <v>0.30246899999999999</v>
      </c>
      <c r="BH29" s="6">
        <v>0.614035</v>
      </c>
    </row>
    <row r="30" spans="1:60" x14ac:dyDescent="0.25">
      <c r="A30" t="s">
        <v>8</v>
      </c>
      <c r="B30" s="6">
        <v>4.5025999999999997E-2</v>
      </c>
      <c r="C30" s="6">
        <v>1</v>
      </c>
      <c r="D30" s="6">
        <v>2.7972E-2</v>
      </c>
      <c r="E30" s="6">
        <v>5.4421999999999998E-2</v>
      </c>
      <c r="F30" s="6">
        <v>0.79269199999999995</v>
      </c>
      <c r="I30" t="s">
        <v>8</v>
      </c>
      <c r="J30" s="6">
        <v>7.6629999999999997E-3</v>
      </c>
      <c r="K30" s="6">
        <v>0.4</v>
      </c>
      <c r="L30" s="6">
        <v>7.1170000000000001E-3</v>
      </c>
      <c r="M30" s="6">
        <v>1.3986E-2</v>
      </c>
      <c r="N30" s="6">
        <v>0.78007199999999999</v>
      </c>
      <c r="P30" t="s">
        <v>8</v>
      </c>
      <c r="Q30" s="6">
        <v>1.6034E-2</v>
      </c>
      <c r="R30" s="6">
        <v>0.44444400000000001</v>
      </c>
      <c r="S30" s="6">
        <v>1.4337000000000001E-2</v>
      </c>
      <c r="T30" s="6">
        <v>2.7778000000000001E-2</v>
      </c>
      <c r="U30" s="6">
        <v>0.74564900000000001</v>
      </c>
      <c r="X30" t="s">
        <v>8</v>
      </c>
      <c r="Y30" s="6">
        <v>0.27460600000000002</v>
      </c>
      <c r="Z30" s="6">
        <v>0.65217400000000003</v>
      </c>
      <c r="AA30" s="6">
        <v>0.23904400000000001</v>
      </c>
      <c r="AB30" s="6">
        <v>0.349854</v>
      </c>
      <c r="AC30" s="6">
        <v>0.81832400000000005</v>
      </c>
      <c r="AF30" t="s">
        <v>8</v>
      </c>
      <c r="AG30" s="6">
        <v>0.53334000000000004</v>
      </c>
      <c r="AH30" s="6">
        <v>0.71895399999999998</v>
      </c>
      <c r="AI30" s="6">
        <v>0.52381</v>
      </c>
      <c r="AJ30" s="6">
        <v>0.60606099999999996</v>
      </c>
      <c r="AK30" s="6">
        <v>0.89633300000000005</v>
      </c>
      <c r="AM30" s="23"/>
      <c r="AO30" t="s">
        <v>8</v>
      </c>
      <c r="AP30" t="s">
        <v>133</v>
      </c>
      <c r="AQ30" s="6">
        <v>2.7972E-2</v>
      </c>
      <c r="AR30" s="6">
        <v>7.1170000000000001E-3</v>
      </c>
      <c r="AS30" s="6">
        <v>1.4337000000000001E-2</v>
      </c>
      <c r="AT30" s="6">
        <v>0.23904400000000001</v>
      </c>
      <c r="AU30" s="6">
        <v>0.52381</v>
      </c>
      <c r="BB30" t="s">
        <v>8</v>
      </c>
      <c r="BC30" t="s">
        <v>133</v>
      </c>
      <c r="BD30" s="6">
        <v>5.4421999999999998E-2</v>
      </c>
      <c r="BE30" s="6">
        <v>1.3986E-2</v>
      </c>
      <c r="BF30" s="6">
        <v>2.7778000000000001E-2</v>
      </c>
      <c r="BG30" s="6">
        <v>0.349854</v>
      </c>
      <c r="BH30" s="6">
        <v>0.60606099999999996</v>
      </c>
    </row>
    <row r="31" spans="1:60" x14ac:dyDescent="0.25">
      <c r="A31" t="s">
        <v>46</v>
      </c>
      <c r="B31" s="6">
        <v>0.22101100000000001</v>
      </c>
      <c r="C31" s="6">
        <v>0.54128399999999999</v>
      </c>
      <c r="D31" s="6">
        <v>0.20629400000000001</v>
      </c>
      <c r="E31" s="6">
        <v>0.298734</v>
      </c>
      <c r="F31" s="6">
        <v>0.60785900000000004</v>
      </c>
      <c r="I31" t="s">
        <v>46</v>
      </c>
      <c r="J31" s="6">
        <v>0.12719800000000001</v>
      </c>
      <c r="K31" s="6">
        <v>0.65853700000000004</v>
      </c>
      <c r="L31" s="6">
        <v>9.6085000000000004E-2</v>
      </c>
      <c r="M31" s="6">
        <v>0.16770199999999999</v>
      </c>
      <c r="N31" s="6">
        <v>0.615761</v>
      </c>
      <c r="P31" t="s">
        <v>46</v>
      </c>
      <c r="Q31" s="6">
        <v>0.12598000000000001</v>
      </c>
      <c r="R31" s="6">
        <v>0.65853700000000004</v>
      </c>
      <c r="S31" s="6">
        <v>9.6773999999999999E-2</v>
      </c>
      <c r="T31" s="6">
        <v>0.16875000000000001</v>
      </c>
      <c r="U31" s="6">
        <v>0.631687</v>
      </c>
      <c r="X31" t="s">
        <v>46</v>
      </c>
      <c r="Y31" s="6">
        <v>0.170904</v>
      </c>
      <c r="Z31" s="6">
        <v>0.70212799999999997</v>
      </c>
      <c r="AA31" s="6">
        <v>0.13147400000000001</v>
      </c>
      <c r="AB31" s="6">
        <v>0.22147700000000001</v>
      </c>
      <c r="AC31" s="6">
        <v>0.55269299999999999</v>
      </c>
      <c r="AF31" t="s">
        <v>46</v>
      </c>
      <c r="AG31" s="6">
        <v>0.31700800000000001</v>
      </c>
      <c r="AH31" s="6">
        <v>0.50666699999999998</v>
      </c>
      <c r="AI31" s="6">
        <v>0.36190499999999998</v>
      </c>
      <c r="AJ31" s="6">
        <v>0.42222199999999999</v>
      </c>
      <c r="AK31" s="6">
        <v>0.74164399999999997</v>
      </c>
      <c r="AM31" s="23"/>
      <c r="AO31" t="s">
        <v>46</v>
      </c>
      <c r="AP31" t="s">
        <v>103</v>
      </c>
      <c r="AQ31" s="6">
        <v>0.20629400000000001</v>
      </c>
      <c r="AR31" s="6">
        <v>9.6085000000000004E-2</v>
      </c>
      <c r="AS31" s="6">
        <v>9.6773999999999999E-2</v>
      </c>
      <c r="AT31" s="6">
        <v>0.13147400000000001</v>
      </c>
      <c r="AU31" s="6">
        <v>0.36190499999999998</v>
      </c>
      <c r="BB31" t="s">
        <v>46</v>
      </c>
      <c r="BC31" t="s">
        <v>103</v>
      </c>
      <c r="BD31" s="6">
        <v>0.298734</v>
      </c>
      <c r="BE31" s="6">
        <v>0.16770199999999999</v>
      </c>
      <c r="BF31" s="6">
        <v>0.16875000000000001</v>
      </c>
      <c r="BG31" s="6">
        <v>0.22147700000000001</v>
      </c>
      <c r="BH31" s="6">
        <v>0.42222199999999999</v>
      </c>
    </row>
    <row r="32" spans="1:60" x14ac:dyDescent="0.25">
      <c r="A32" t="s">
        <v>47</v>
      </c>
      <c r="B32" s="6">
        <v>0.40699999999999997</v>
      </c>
      <c r="C32" s="6">
        <v>0.42828300000000002</v>
      </c>
      <c r="D32" s="10">
        <v>0.741259</v>
      </c>
      <c r="E32" s="10">
        <v>0.54289399999999999</v>
      </c>
      <c r="F32" s="6">
        <v>0.78871599999999997</v>
      </c>
      <c r="I32" t="s">
        <v>47</v>
      </c>
      <c r="J32" s="6">
        <v>0.21566199999999999</v>
      </c>
      <c r="K32" s="6">
        <v>0.36641200000000002</v>
      </c>
      <c r="L32" s="10">
        <v>0.34163700000000002</v>
      </c>
      <c r="M32" s="10">
        <v>0.35359099999999999</v>
      </c>
      <c r="N32" s="6">
        <v>0.59384499999999996</v>
      </c>
      <c r="P32" t="s">
        <v>47</v>
      </c>
      <c r="Q32" s="6">
        <v>0.31894299999999998</v>
      </c>
      <c r="R32" s="6">
        <v>0.62405999999999995</v>
      </c>
      <c r="S32" s="10">
        <v>0.29749100000000001</v>
      </c>
      <c r="T32" s="10">
        <v>0.40291300000000002</v>
      </c>
      <c r="U32" s="6">
        <v>0.67221900000000001</v>
      </c>
      <c r="X32" t="s">
        <v>47</v>
      </c>
      <c r="Y32" s="6">
        <v>0.14891299999999999</v>
      </c>
      <c r="Z32" s="6">
        <v>0.28795799999999999</v>
      </c>
      <c r="AA32" s="6">
        <v>0.438247</v>
      </c>
      <c r="AB32" s="6">
        <v>0.347551</v>
      </c>
      <c r="AC32" s="6">
        <v>0.556454</v>
      </c>
      <c r="AF32" t="s">
        <v>47</v>
      </c>
      <c r="AG32" s="6">
        <v>0.55656899999999998</v>
      </c>
      <c r="AH32" s="6">
        <v>0.73248400000000002</v>
      </c>
      <c r="AI32" s="6">
        <v>0.54761899999999997</v>
      </c>
      <c r="AJ32" s="6">
        <v>0.62670300000000001</v>
      </c>
      <c r="AK32" s="6">
        <v>0.85094099999999995</v>
      </c>
      <c r="AM32" s="23"/>
      <c r="AO32" t="s">
        <v>47</v>
      </c>
      <c r="AP32" t="s">
        <v>134</v>
      </c>
      <c r="AQ32" s="10">
        <v>0.741259</v>
      </c>
      <c r="AR32" s="10">
        <v>0.34163700000000002</v>
      </c>
      <c r="AS32" s="10">
        <v>0.29749100000000001</v>
      </c>
      <c r="AT32" s="6">
        <v>0.438247</v>
      </c>
      <c r="AU32" s="6">
        <v>0.54761899999999997</v>
      </c>
      <c r="BB32" t="s">
        <v>47</v>
      </c>
      <c r="BC32" t="s">
        <v>134</v>
      </c>
      <c r="BD32" s="10">
        <v>0.54289399999999999</v>
      </c>
      <c r="BE32" s="10">
        <v>0.35359099999999999</v>
      </c>
      <c r="BF32" s="10">
        <v>0.40291300000000002</v>
      </c>
      <c r="BG32" s="6">
        <v>0.347551</v>
      </c>
      <c r="BH32" s="6">
        <v>0.62670300000000001</v>
      </c>
    </row>
    <row r="33" spans="1:60" x14ac:dyDescent="0.25">
      <c r="A33" t="s">
        <v>10</v>
      </c>
      <c r="B33" s="6">
        <v>0.106749</v>
      </c>
      <c r="C33" s="6">
        <v>0.63888900000000004</v>
      </c>
      <c r="D33" s="6">
        <v>8.0420000000000005E-2</v>
      </c>
      <c r="E33" s="6">
        <v>0.14285700000000001</v>
      </c>
      <c r="F33" s="6">
        <v>0.53519399999999995</v>
      </c>
      <c r="I33" t="s">
        <v>10</v>
      </c>
      <c r="J33" s="6">
        <v>0.16020499999999999</v>
      </c>
      <c r="K33" s="6">
        <v>0.73333300000000001</v>
      </c>
      <c r="L33" s="6">
        <v>0.117438</v>
      </c>
      <c r="M33" s="6">
        <v>0.202454</v>
      </c>
      <c r="N33" s="6">
        <v>0.55396100000000004</v>
      </c>
      <c r="P33" t="s">
        <v>10</v>
      </c>
      <c r="Q33" s="6">
        <v>0.17228599999999999</v>
      </c>
      <c r="R33" s="6">
        <v>0.73469399999999996</v>
      </c>
      <c r="S33" s="6">
        <v>0.12903200000000001</v>
      </c>
      <c r="T33" s="6">
        <v>0.21951200000000001</v>
      </c>
      <c r="U33" s="6">
        <v>0.55901699999999999</v>
      </c>
      <c r="X33" t="s">
        <v>10</v>
      </c>
      <c r="Y33" s="6">
        <v>0.23588600000000001</v>
      </c>
      <c r="Z33" s="6">
        <v>0.67123299999999997</v>
      </c>
      <c r="AA33" s="6">
        <v>0.195219</v>
      </c>
      <c r="AB33" s="6">
        <v>0.30246899999999999</v>
      </c>
      <c r="AC33" s="6">
        <v>0.586148</v>
      </c>
      <c r="AF33" t="s">
        <v>10</v>
      </c>
      <c r="AG33" s="6">
        <v>0.56654599999999999</v>
      </c>
      <c r="AH33" s="6">
        <v>0.79136700000000004</v>
      </c>
      <c r="AI33" s="6">
        <v>0.52381</v>
      </c>
      <c r="AJ33" s="6">
        <v>0.63037200000000004</v>
      </c>
      <c r="AK33" s="6">
        <v>0.74624599999999996</v>
      </c>
      <c r="AM33" s="23"/>
      <c r="AO33" t="s">
        <v>10</v>
      </c>
      <c r="AP33" t="s">
        <v>10</v>
      </c>
      <c r="AQ33" s="6">
        <v>8.0420000000000005E-2</v>
      </c>
      <c r="AR33" s="6">
        <v>0.117438</v>
      </c>
      <c r="AS33" s="6">
        <v>0.12903200000000001</v>
      </c>
      <c r="AT33" s="6">
        <v>0.195219</v>
      </c>
      <c r="AU33" s="6">
        <v>0.52381</v>
      </c>
      <c r="BB33" t="s">
        <v>10</v>
      </c>
      <c r="BC33" t="s">
        <v>10</v>
      </c>
      <c r="BD33" s="6">
        <v>0.14285700000000001</v>
      </c>
      <c r="BE33" s="6">
        <v>0.202454</v>
      </c>
      <c r="BF33" s="6">
        <v>0.21951200000000001</v>
      </c>
      <c r="BG33" s="6">
        <v>0.30246899999999999</v>
      </c>
      <c r="BH33" s="6">
        <v>0.63037200000000004</v>
      </c>
    </row>
    <row r="34" spans="1:60" x14ac:dyDescent="0.25">
      <c r="A34" t="s">
        <v>7</v>
      </c>
      <c r="B34" s="6">
        <v>0.106749</v>
      </c>
      <c r="C34" s="6">
        <v>0.63888900000000004</v>
      </c>
      <c r="D34" s="6">
        <v>8.0420000000000005E-2</v>
      </c>
      <c r="E34" s="6">
        <v>0.14285700000000001</v>
      </c>
      <c r="F34" s="6">
        <v>0.53519399999999995</v>
      </c>
      <c r="I34" t="s">
        <v>7</v>
      </c>
      <c r="J34" s="6">
        <v>0.16020499999999999</v>
      </c>
      <c r="K34" s="6">
        <v>0.73333300000000001</v>
      </c>
      <c r="L34" s="6">
        <v>0.117438</v>
      </c>
      <c r="M34" s="6">
        <v>0.202454</v>
      </c>
      <c r="N34" s="6">
        <v>0.55396100000000004</v>
      </c>
      <c r="P34" t="s">
        <v>7</v>
      </c>
      <c r="Q34" s="6">
        <v>0.17228599999999999</v>
      </c>
      <c r="R34" s="6">
        <v>0.73469399999999996</v>
      </c>
      <c r="S34" s="6">
        <v>0.12903200000000001</v>
      </c>
      <c r="T34" s="6">
        <v>0.21951200000000001</v>
      </c>
      <c r="U34" s="6">
        <v>0.55901699999999999</v>
      </c>
      <c r="X34" t="s">
        <v>7</v>
      </c>
      <c r="Y34" s="6">
        <v>0.23588600000000001</v>
      </c>
      <c r="Z34" s="6">
        <v>0.67123299999999997</v>
      </c>
      <c r="AA34" s="6">
        <v>0.195219</v>
      </c>
      <c r="AB34" s="6">
        <v>0.30246899999999999</v>
      </c>
      <c r="AC34" s="6">
        <v>0.586148</v>
      </c>
      <c r="AF34" t="s">
        <v>7</v>
      </c>
      <c r="AG34" s="6">
        <v>0.56654599999999999</v>
      </c>
      <c r="AH34" s="6">
        <v>0.79136700000000004</v>
      </c>
      <c r="AI34" s="6">
        <v>0.52381</v>
      </c>
      <c r="AJ34" s="6">
        <v>0.63037200000000004</v>
      </c>
      <c r="AK34" s="6">
        <v>0.74624599999999996</v>
      </c>
      <c r="AM34" s="23"/>
      <c r="AO34" t="s">
        <v>7</v>
      </c>
      <c r="AP34" t="s">
        <v>7</v>
      </c>
      <c r="AQ34" s="6">
        <v>8.0420000000000005E-2</v>
      </c>
      <c r="AR34" s="6">
        <v>0.117438</v>
      </c>
      <c r="AS34" s="6">
        <v>0.12903200000000001</v>
      </c>
      <c r="AT34" s="6">
        <v>0.195219</v>
      </c>
      <c r="AU34" s="6">
        <v>0.52381</v>
      </c>
      <c r="BB34" t="s">
        <v>7</v>
      </c>
      <c r="BC34" t="s">
        <v>7</v>
      </c>
      <c r="BD34" s="6">
        <v>0.14285700000000001</v>
      </c>
      <c r="BE34" s="6">
        <v>0.202454</v>
      </c>
      <c r="BF34" s="6">
        <v>0.21951200000000001</v>
      </c>
      <c r="BG34" s="6">
        <v>0.30246899999999999</v>
      </c>
      <c r="BH34" s="6">
        <v>0.63037200000000004</v>
      </c>
    </row>
    <row r="35" spans="1:60" x14ac:dyDescent="0.25">
      <c r="A35" t="s">
        <v>4</v>
      </c>
      <c r="B35" s="6">
        <v>2.8327999999999999E-2</v>
      </c>
      <c r="C35" s="6">
        <v>1</v>
      </c>
      <c r="D35" s="6">
        <v>1.7482999999999999E-2</v>
      </c>
      <c r="E35" s="6">
        <v>3.4363999999999999E-2</v>
      </c>
      <c r="F35" s="6">
        <v>0.82813199999999998</v>
      </c>
      <c r="I35" t="s">
        <v>4</v>
      </c>
      <c r="J35" s="6">
        <v>1.0274E-2</v>
      </c>
      <c r="K35" s="6">
        <v>0.66666700000000001</v>
      </c>
      <c r="L35" s="6">
        <v>7.1170000000000001E-3</v>
      </c>
      <c r="M35" s="6">
        <v>1.4085E-2</v>
      </c>
      <c r="N35" s="6">
        <v>0.86043800000000004</v>
      </c>
      <c r="P35" t="s">
        <v>4</v>
      </c>
      <c r="Q35" s="6">
        <v>2.1590000000000002E-2</v>
      </c>
      <c r="R35" s="6">
        <v>0.8</v>
      </c>
      <c r="S35" s="6">
        <v>1.4337000000000001E-2</v>
      </c>
      <c r="T35" s="6">
        <v>2.8169E-2</v>
      </c>
      <c r="U35" s="6">
        <v>0.84972800000000004</v>
      </c>
      <c r="X35" t="s">
        <v>4</v>
      </c>
      <c r="Y35" s="6">
        <v>6.8849999999999995E-2</v>
      </c>
      <c r="Z35" s="6">
        <v>1</v>
      </c>
      <c r="AA35" s="6">
        <v>4.3825000000000003E-2</v>
      </c>
      <c r="AB35" s="6">
        <v>8.3969000000000002E-2</v>
      </c>
      <c r="AC35" s="6">
        <v>0.90277099999999999</v>
      </c>
      <c r="AF35" t="s">
        <v>4</v>
      </c>
      <c r="AG35" s="6">
        <v>0.36885299999999999</v>
      </c>
      <c r="AH35" s="6">
        <v>0.90625</v>
      </c>
      <c r="AI35" s="6">
        <v>0.27618999999999999</v>
      </c>
      <c r="AJ35" s="6">
        <v>0.42335800000000001</v>
      </c>
      <c r="AK35" s="6">
        <v>0.92861300000000002</v>
      </c>
      <c r="AM35" s="23"/>
      <c r="AO35" t="s">
        <v>4</v>
      </c>
      <c r="AP35" t="s">
        <v>135</v>
      </c>
      <c r="AQ35" s="6">
        <v>1.7482999999999999E-2</v>
      </c>
      <c r="AR35" s="6">
        <v>7.1170000000000001E-3</v>
      </c>
      <c r="AS35" s="6">
        <v>1.4337000000000001E-2</v>
      </c>
      <c r="AT35" s="6">
        <v>4.3825000000000003E-2</v>
      </c>
      <c r="AU35" s="6">
        <v>0.27618999999999999</v>
      </c>
      <c r="BB35" t="s">
        <v>4</v>
      </c>
      <c r="BC35" t="s">
        <v>135</v>
      </c>
      <c r="BD35" s="6">
        <v>3.4363999999999999E-2</v>
      </c>
      <c r="BE35" s="6">
        <v>1.4085E-2</v>
      </c>
      <c r="BF35" s="6">
        <v>2.8169E-2</v>
      </c>
      <c r="BG35" s="6">
        <v>8.3969000000000002E-2</v>
      </c>
      <c r="BH35" s="6">
        <v>0.42335800000000001</v>
      </c>
    </row>
    <row r="36" spans="1:60" x14ac:dyDescent="0.25">
      <c r="A36" t="s">
        <v>1</v>
      </c>
      <c r="B36" s="6">
        <v>0.20130999999999999</v>
      </c>
      <c r="C36" s="6">
        <v>0.74137900000000001</v>
      </c>
      <c r="D36" s="6">
        <v>0.15035000000000001</v>
      </c>
      <c r="E36" s="6">
        <v>0.25</v>
      </c>
      <c r="F36" s="6">
        <v>0.56938800000000001</v>
      </c>
      <c r="I36" t="s">
        <v>1</v>
      </c>
      <c r="J36" s="6">
        <v>0.18903</v>
      </c>
      <c r="K36" s="6">
        <v>0.49523800000000001</v>
      </c>
      <c r="L36" s="6">
        <v>0.185053</v>
      </c>
      <c r="M36" s="6">
        <v>0.26943</v>
      </c>
      <c r="N36" s="6">
        <v>0.57213099999999995</v>
      </c>
      <c r="P36" t="s">
        <v>1</v>
      </c>
      <c r="Q36" s="6">
        <v>0.15834000000000001</v>
      </c>
      <c r="R36" s="6">
        <v>0.50602400000000003</v>
      </c>
      <c r="S36" s="6">
        <v>0.15053800000000001</v>
      </c>
      <c r="T36" s="6">
        <v>0.232044</v>
      </c>
      <c r="U36" s="6">
        <v>0.557925</v>
      </c>
      <c r="X36" t="s">
        <v>1</v>
      </c>
      <c r="Y36" s="6">
        <v>0.26477299999999998</v>
      </c>
      <c r="Z36" s="6">
        <v>0.54471499999999995</v>
      </c>
      <c r="AA36" s="6">
        <v>0.266932</v>
      </c>
      <c r="AB36" s="6">
        <v>0.35828900000000002</v>
      </c>
      <c r="AC36" s="6">
        <v>0.63937900000000003</v>
      </c>
      <c r="AF36" t="s">
        <v>1</v>
      </c>
      <c r="AG36" s="6">
        <v>0.54336899999999999</v>
      </c>
      <c r="AH36" s="6">
        <v>0.65957399999999999</v>
      </c>
      <c r="AI36" s="6">
        <v>0.590476</v>
      </c>
      <c r="AJ36" s="6">
        <v>0.623116</v>
      </c>
      <c r="AK36" s="6">
        <v>0.76781900000000003</v>
      </c>
      <c r="AM36" s="23"/>
      <c r="AO36" t="s">
        <v>1</v>
      </c>
      <c r="AP36" t="s">
        <v>1</v>
      </c>
      <c r="AQ36" s="6">
        <v>0.15035000000000001</v>
      </c>
      <c r="AR36" s="6">
        <v>0.185053</v>
      </c>
      <c r="AS36" s="6">
        <v>0.15053800000000001</v>
      </c>
      <c r="AT36" s="6">
        <v>0.266932</v>
      </c>
      <c r="AU36" s="6">
        <v>0.590476</v>
      </c>
      <c r="BB36" t="s">
        <v>1</v>
      </c>
      <c r="BC36" t="s">
        <v>1</v>
      </c>
      <c r="BD36" s="6">
        <v>0.25</v>
      </c>
      <c r="BE36" s="6">
        <v>0.26943</v>
      </c>
      <c r="BF36" s="6">
        <v>0.232044</v>
      </c>
      <c r="BG36" s="6">
        <v>0.35828900000000002</v>
      </c>
      <c r="BH36" s="6">
        <v>0.623116</v>
      </c>
    </row>
    <row r="37" spans="1:60" x14ac:dyDescent="0.25">
      <c r="AM37" s="23"/>
    </row>
    <row r="38" spans="1:60" x14ac:dyDescent="0.25">
      <c r="AM38" s="23"/>
    </row>
    <row r="39" spans="1:60" x14ac:dyDescent="0.25">
      <c r="AM39" s="23"/>
    </row>
    <row r="40" spans="1:60" x14ac:dyDescent="0.25">
      <c r="AM40" s="23"/>
    </row>
    <row r="41" spans="1:60" x14ac:dyDescent="0.25">
      <c r="AM41" s="23"/>
    </row>
    <row r="42" spans="1:60" x14ac:dyDescent="0.25">
      <c r="A42" t="s">
        <v>127</v>
      </c>
      <c r="D42" s="1">
        <v>2.5000000000000001E-2</v>
      </c>
      <c r="L42" s="1">
        <v>0.05</v>
      </c>
      <c r="S42" s="1">
        <v>0.1</v>
      </c>
      <c r="AA42" s="1">
        <v>0.2</v>
      </c>
      <c r="AI42" s="1">
        <v>0.3</v>
      </c>
      <c r="AM42" s="23"/>
    </row>
    <row r="43" spans="1:60" x14ac:dyDescent="0.25">
      <c r="AM43" s="23"/>
      <c r="AP43" t="s">
        <v>130</v>
      </c>
      <c r="BC43" t="s">
        <v>14</v>
      </c>
    </row>
    <row r="44" spans="1:60" x14ac:dyDescent="0.25">
      <c r="B44" t="s">
        <v>11</v>
      </c>
      <c r="C44" t="s">
        <v>12</v>
      </c>
      <c r="D44" t="s">
        <v>27</v>
      </c>
      <c r="E44" t="s">
        <v>26</v>
      </c>
      <c r="F44" t="s">
        <v>44</v>
      </c>
      <c r="J44" t="s">
        <v>11</v>
      </c>
      <c r="K44" t="s">
        <v>12</v>
      </c>
      <c r="L44" t="s">
        <v>27</v>
      </c>
      <c r="M44" t="s">
        <v>26</v>
      </c>
      <c r="N44" t="s">
        <v>44</v>
      </c>
      <c r="Q44" t="s">
        <v>11</v>
      </c>
      <c r="R44" t="s">
        <v>12</v>
      </c>
      <c r="S44" t="s">
        <v>27</v>
      </c>
      <c r="T44" t="s">
        <v>26</v>
      </c>
      <c r="U44" t="s">
        <v>44</v>
      </c>
      <c r="Y44" t="s">
        <v>11</v>
      </c>
      <c r="Z44" t="s">
        <v>12</v>
      </c>
      <c r="AA44" t="s">
        <v>27</v>
      </c>
      <c r="AB44" t="s">
        <v>26</v>
      </c>
      <c r="AC44" t="s">
        <v>44</v>
      </c>
      <c r="AG44" t="s">
        <v>11</v>
      </c>
      <c r="AH44" t="s">
        <v>12</v>
      </c>
      <c r="AI44" t="s">
        <v>27</v>
      </c>
      <c r="AJ44" t="s">
        <v>26</v>
      </c>
      <c r="AK44" t="s">
        <v>44</v>
      </c>
      <c r="AM44" s="23"/>
      <c r="AQ44" s="1">
        <v>2.5000000000000001E-2</v>
      </c>
      <c r="AR44" s="5">
        <v>0.05</v>
      </c>
      <c r="AS44" s="5">
        <v>0.1</v>
      </c>
      <c r="AT44" s="5">
        <v>0.2</v>
      </c>
      <c r="AU44" s="5">
        <v>0.3</v>
      </c>
      <c r="BD44" s="1">
        <v>2.5000000000000001E-2</v>
      </c>
      <c r="BE44" s="5">
        <v>0.05</v>
      </c>
      <c r="BF44" s="5">
        <v>0.1</v>
      </c>
      <c r="BG44" s="5">
        <v>0.2</v>
      </c>
      <c r="BH44" s="5">
        <v>0.3</v>
      </c>
    </row>
    <row r="45" spans="1:60" x14ac:dyDescent="0.25">
      <c r="A45" t="s">
        <v>2</v>
      </c>
      <c r="B45" s="6">
        <v>0</v>
      </c>
      <c r="C45" s="6">
        <v>0</v>
      </c>
      <c r="D45" s="6">
        <v>0</v>
      </c>
      <c r="E45" s="6">
        <v>0</v>
      </c>
      <c r="F45" s="6">
        <v>0.5</v>
      </c>
      <c r="I45" t="s">
        <v>2</v>
      </c>
      <c r="J45" s="6">
        <v>0</v>
      </c>
      <c r="K45" s="6">
        <v>0</v>
      </c>
      <c r="L45" s="6">
        <v>0</v>
      </c>
      <c r="M45" s="6">
        <v>0</v>
      </c>
      <c r="N45" s="6">
        <v>0.5</v>
      </c>
      <c r="P45" t="s">
        <v>2</v>
      </c>
      <c r="Q45" s="6">
        <v>0</v>
      </c>
      <c r="R45" s="6">
        <v>0</v>
      </c>
      <c r="S45" s="6">
        <v>0</v>
      </c>
      <c r="T45" s="6">
        <v>0</v>
      </c>
      <c r="U45" s="6">
        <v>0.5</v>
      </c>
      <c r="X45" t="s">
        <v>2</v>
      </c>
      <c r="Y45" s="6">
        <v>0</v>
      </c>
      <c r="Z45" s="6">
        <v>0</v>
      </c>
      <c r="AA45" s="6">
        <v>0</v>
      </c>
      <c r="AB45" s="6">
        <v>0</v>
      </c>
      <c r="AC45" s="6">
        <v>0.5</v>
      </c>
      <c r="AF45" t="s">
        <v>2</v>
      </c>
      <c r="AG45" s="6">
        <v>0</v>
      </c>
      <c r="AH45" s="6">
        <v>0</v>
      </c>
      <c r="AI45" s="6">
        <v>0</v>
      </c>
      <c r="AJ45" s="6">
        <v>0</v>
      </c>
      <c r="AK45" s="6">
        <v>0.5</v>
      </c>
      <c r="AM45" s="23"/>
      <c r="AO45" t="s">
        <v>2</v>
      </c>
      <c r="AP45" t="s">
        <v>104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BB45" t="s">
        <v>2</v>
      </c>
      <c r="BC45" t="s">
        <v>104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</row>
    <row r="46" spans="1:60" x14ac:dyDescent="0.25">
      <c r="A46" t="s">
        <v>3</v>
      </c>
      <c r="B46" s="6">
        <v>5.6385999999999999E-2</v>
      </c>
      <c r="C46" s="6">
        <v>0.43650800000000001</v>
      </c>
      <c r="D46" s="6">
        <v>8.5139000000000006E-2</v>
      </c>
      <c r="E46" s="6">
        <v>0.142487</v>
      </c>
      <c r="F46" s="6">
        <v>0.52124800000000004</v>
      </c>
      <c r="I46" t="s">
        <v>3</v>
      </c>
      <c r="J46" s="6">
        <v>0.33438299999999999</v>
      </c>
      <c r="K46" s="6">
        <v>0.52587600000000001</v>
      </c>
      <c r="L46" s="6">
        <v>0.50480800000000003</v>
      </c>
      <c r="M46" s="6">
        <v>0.515127</v>
      </c>
      <c r="N46" s="6">
        <v>0.66512700000000002</v>
      </c>
      <c r="P46" t="s">
        <v>3</v>
      </c>
      <c r="Q46" s="6">
        <v>0.28250199999999998</v>
      </c>
      <c r="R46" s="6">
        <v>0.78191500000000003</v>
      </c>
      <c r="S46" s="6">
        <v>0.24957599999999999</v>
      </c>
      <c r="T46" s="6">
        <v>0.37837799999999999</v>
      </c>
      <c r="U46" s="6">
        <v>0.61151100000000003</v>
      </c>
      <c r="X46" t="s">
        <v>3</v>
      </c>
      <c r="Y46" s="6">
        <v>0.26298100000000002</v>
      </c>
      <c r="Z46" s="6">
        <v>0.77639800000000003</v>
      </c>
      <c r="AA46" s="6">
        <v>0.23364499999999999</v>
      </c>
      <c r="AB46" s="6">
        <v>0.35919499999999999</v>
      </c>
      <c r="AC46" s="6">
        <v>0.60359700000000005</v>
      </c>
      <c r="AF46" t="s">
        <v>3</v>
      </c>
      <c r="AG46" s="6">
        <v>0.24531900000000001</v>
      </c>
      <c r="AH46" s="6">
        <v>0.78832100000000005</v>
      </c>
      <c r="AI46" s="6">
        <v>0.21906700000000001</v>
      </c>
      <c r="AJ46" s="6">
        <v>0.34285700000000002</v>
      </c>
      <c r="AK46" s="6">
        <v>0.59709800000000002</v>
      </c>
      <c r="AM46" s="23"/>
      <c r="AO46" t="s">
        <v>3</v>
      </c>
      <c r="AP46" t="s">
        <v>105</v>
      </c>
      <c r="AQ46" s="6">
        <v>8.5139000000000006E-2</v>
      </c>
      <c r="AR46" s="6">
        <v>0.50480800000000003</v>
      </c>
      <c r="AS46" s="6">
        <v>0.24957599999999999</v>
      </c>
      <c r="AT46" s="6">
        <v>0.23364499999999999</v>
      </c>
      <c r="AU46" s="6">
        <v>0.21906700000000001</v>
      </c>
      <c r="BB46" t="s">
        <v>3</v>
      </c>
      <c r="BC46" t="s">
        <v>105</v>
      </c>
      <c r="BD46" s="6">
        <v>0.142487</v>
      </c>
      <c r="BE46" s="6">
        <v>0.515127</v>
      </c>
      <c r="BF46" s="6">
        <v>0.37837799999999999</v>
      </c>
      <c r="BG46" s="6">
        <v>0.35919499999999999</v>
      </c>
      <c r="BH46" s="6">
        <v>0.34285700000000002</v>
      </c>
    </row>
    <row r="47" spans="1:60" x14ac:dyDescent="0.25">
      <c r="A47" t="s">
        <v>6</v>
      </c>
      <c r="B47" s="6">
        <v>0.40533000000000002</v>
      </c>
      <c r="C47" s="6">
        <v>0.63126300000000002</v>
      </c>
      <c r="D47" s="10">
        <v>0.48761599999999999</v>
      </c>
      <c r="E47" s="10">
        <v>0.55021799999999998</v>
      </c>
      <c r="F47" s="6">
        <v>0.68855299999999997</v>
      </c>
      <c r="I47" t="s">
        <v>6</v>
      </c>
      <c r="J47" s="6">
        <v>0.40088400000000002</v>
      </c>
      <c r="K47" s="6">
        <v>0.53088000000000002</v>
      </c>
      <c r="L47" s="6">
        <v>0.64743600000000001</v>
      </c>
      <c r="M47" s="6">
        <v>0.58339399999999997</v>
      </c>
      <c r="N47" s="6">
        <v>0.70187100000000002</v>
      </c>
      <c r="P47" t="s">
        <v>6</v>
      </c>
      <c r="Q47" s="6">
        <v>0.41986400000000001</v>
      </c>
      <c r="R47" s="6">
        <v>0.59742600000000001</v>
      </c>
      <c r="S47" s="6">
        <v>0.55178300000000002</v>
      </c>
      <c r="T47" s="6">
        <v>0.57369800000000004</v>
      </c>
      <c r="U47" s="6">
        <v>0.74862700000000004</v>
      </c>
      <c r="X47" t="s">
        <v>6</v>
      </c>
      <c r="Y47" s="6">
        <v>0.40883900000000001</v>
      </c>
      <c r="Z47" s="6">
        <v>0.64810100000000004</v>
      </c>
      <c r="AA47" s="6">
        <v>0.47850500000000001</v>
      </c>
      <c r="AB47" s="6">
        <v>0.55053799999999997</v>
      </c>
      <c r="AC47" s="6">
        <v>0.73349600000000004</v>
      </c>
      <c r="AF47" t="s">
        <v>6</v>
      </c>
      <c r="AG47" s="6">
        <v>0.40583200000000003</v>
      </c>
      <c r="AH47" s="6">
        <v>0.64136099999999996</v>
      </c>
      <c r="AI47" s="6">
        <v>0.49695699999999998</v>
      </c>
      <c r="AJ47" s="6">
        <v>0.56000000000000005</v>
      </c>
      <c r="AK47" s="6">
        <v>0.75520600000000004</v>
      </c>
      <c r="AM47" s="23"/>
      <c r="AO47" t="s">
        <v>6</v>
      </c>
      <c r="AP47" t="s">
        <v>6</v>
      </c>
      <c r="AQ47" s="10">
        <v>0.48761599999999999</v>
      </c>
      <c r="AR47" s="6">
        <v>0.64743600000000001</v>
      </c>
      <c r="AS47" s="6">
        <v>0.55178300000000002</v>
      </c>
      <c r="AT47" s="6">
        <v>0.47850500000000001</v>
      </c>
      <c r="AU47" s="6">
        <v>0.49695699999999998</v>
      </c>
      <c r="BB47" t="s">
        <v>6</v>
      </c>
      <c r="BC47" t="s">
        <v>6</v>
      </c>
      <c r="BD47" s="10">
        <v>0.55021799999999998</v>
      </c>
      <c r="BE47" s="6">
        <v>0.58339399999999997</v>
      </c>
      <c r="BF47" s="6">
        <v>0.57369800000000004</v>
      </c>
      <c r="BG47" s="6">
        <v>0.55053799999999997</v>
      </c>
      <c r="BH47" s="6">
        <v>0.56000000000000005</v>
      </c>
    </row>
    <row r="48" spans="1:60" x14ac:dyDescent="0.25">
      <c r="A48" t="s">
        <v>0</v>
      </c>
      <c r="B48" s="6">
        <v>0.31555</v>
      </c>
      <c r="C48" s="6">
        <v>0.56595700000000004</v>
      </c>
      <c r="D48" s="10">
        <v>0.41176499999999999</v>
      </c>
      <c r="E48" s="10">
        <v>0.47670299999999999</v>
      </c>
      <c r="F48" s="6">
        <v>0.77759900000000004</v>
      </c>
      <c r="I48" t="s">
        <v>0</v>
      </c>
      <c r="J48" s="6">
        <v>0.378915</v>
      </c>
      <c r="K48" s="6">
        <v>0.53075799999999995</v>
      </c>
      <c r="L48" s="6">
        <v>0.59455100000000005</v>
      </c>
      <c r="M48" s="6">
        <v>0.56084699999999998</v>
      </c>
      <c r="N48" s="6">
        <v>0.79348099999999999</v>
      </c>
      <c r="P48" t="s">
        <v>0</v>
      </c>
      <c r="Q48" s="6">
        <v>0.40586499999999998</v>
      </c>
      <c r="R48" s="6">
        <v>0.55732499999999996</v>
      </c>
      <c r="S48" s="6">
        <v>0.59422799999999998</v>
      </c>
      <c r="T48" s="6">
        <v>0.57518499999999995</v>
      </c>
      <c r="U48" s="6">
        <v>0.82496199999999997</v>
      </c>
      <c r="X48" t="s">
        <v>0</v>
      </c>
      <c r="Y48" s="6">
        <v>0.52207099999999995</v>
      </c>
      <c r="Z48" s="6">
        <v>0.65027299999999999</v>
      </c>
      <c r="AA48" s="10">
        <v>0.66729000000000005</v>
      </c>
      <c r="AB48" s="10">
        <v>0.65867200000000004</v>
      </c>
      <c r="AC48" s="6">
        <v>0.85884000000000005</v>
      </c>
      <c r="AF48" t="s">
        <v>0</v>
      </c>
      <c r="AG48" s="6">
        <v>0.52210999999999996</v>
      </c>
      <c r="AH48" s="6">
        <v>0.63537900000000003</v>
      </c>
      <c r="AI48" s="10">
        <v>0.71399599999999996</v>
      </c>
      <c r="AJ48" s="10">
        <v>0.67239700000000002</v>
      </c>
      <c r="AK48" s="6">
        <v>0.85403899999999999</v>
      </c>
      <c r="AM48" s="23"/>
      <c r="AO48" t="s">
        <v>0</v>
      </c>
      <c r="AP48" t="s">
        <v>136</v>
      </c>
      <c r="AQ48" s="10">
        <v>0.41176499999999999</v>
      </c>
      <c r="AR48" s="6">
        <v>0.59455100000000005</v>
      </c>
      <c r="AS48" s="6">
        <v>0.59422799999999998</v>
      </c>
      <c r="AT48" s="10">
        <v>0.66729000000000005</v>
      </c>
      <c r="AU48" s="10">
        <v>0.71399599999999996</v>
      </c>
      <c r="BB48" t="s">
        <v>0</v>
      </c>
      <c r="BC48" t="s">
        <v>136</v>
      </c>
      <c r="BD48" s="10">
        <v>0.47670299999999999</v>
      </c>
      <c r="BE48" s="6">
        <v>0.56084699999999998</v>
      </c>
      <c r="BF48" s="6">
        <v>0.57518499999999995</v>
      </c>
      <c r="BG48" s="10">
        <v>0.65867200000000004</v>
      </c>
      <c r="BH48" s="10">
        <v>0.67239700000000002</v>
      </c>
    </row>
    <row r="49" spans="1:60" x14ac:dyDescent="0.25">
      <c r="A49" t="s">
        <v>9</v>
      </c>
      <c r="B49" s="6">
        <v>0.35485299999999997</v>
      </c>
      <c r="C49" s="6">
        <v>0.47753400000000001</v>
      </c>
      <c r="D49" s="10">
        <v>0.70743</v>
      </c>
      <c r="E49" s="10">
        <v>0.57018100000000005</v>
      </c>
      <c r="F49" s="6">
        <v>0.75945399999999996</v>
      </c>
      <c r="I49" t="s">
        <v>9</v>
      </c>
      <c r="J49" s="6">
        <v>0.35228799999999999</v>
      </c>
      <c r="K49" s="6">
        <v>0.474138</v>
      </c>
      <c r="L49" s="10">
        <v>0.70512799999999998</v>
      </c>
      <c r="M49" s="10">
        <v>0.56701000000000001</v>
      </c>
      <c r="N49" s="6">
        <v>0.77731700000000004</v>
      </c>
      <c r="P49" t="s">
        <v>9</v>
      </c>
      <c r="Q49" s="6">
        <v>0.42737399999999998</v>
      </c>
      <c r="R49" s="6">
        <v>0.56193400000000004</v>
      </c>
      <c r="S49" s="10">
        <v>0.631579</v>
      </c>
      <c r="T49" s="10">
        <v>0.59472400000000003</v>
      </c>
      <c r="U49" s="6">
        <v>0.80186000000000002</v>
      </c>
      <c r="X49" t="s">
        <v>9</v>
      </c>
      <c r="Y49" s="6">
        <v>0.49763800000000002</v>
      </c>
      <c r="Z49" s="6">
        <v>0.68122300000000002</v>
      </c>
      <c r="AA49" s="6">
        <v>0.58317799999999997</v>
      </c>
      <c r="AB49" s="6">
        <v>0.62839900000000004</v>
      </c>
      <c r="AC49" s="6">
        <v>0.84606999999999999</v>
      </c>
      <c r="AF49" t="s">
        <v>9</v>
      </c>
      <c r="AG49" s="6">
        <v>0.51281399999999999</v>
      </c>
      <c r="AH49" s="6">
        <v>0.65400000000000003</v>
      </c>
      <c r="AI49" s="6">
        <v>0.66328600000000004</v>
      </c>
      <c r="AJ49" s="6">
        <v>0.65861000000000003</v>
      </c>
      <c r="AK49" s="6">
        <v>0.85304000000000002</v>
      </c>
      <c r="AM49" s="23"/>
      <c r="AO49" t="s">
        <v>9</v>
      </c>
      <c r="AP49" t="s">
        <v>137</v>
      </c>
      <c r="AQ49" s="10">
        <v>0.70743</v>
      </c>
      <c r="AR49" s="10">
        <v>0.70512799999999998</v>
      </c>
      <c r="AS49" s="10">
        <v>0.631579</v>
      </c>
      <c r="AT49" s="6">
        <v>0.58317799999999997</v>
      </c>
      <c r="AU49" s="6">
        <v>0.66328600000000004</v>
      </c>
      <c r="BB49" t="s">
        <v>9</v>
      </c>
      <c r="BC49" t="s">
        <v>137</v>
      </c>
      <c r="BD49" s="10">
        <v>0.57018100000000005</v>
      </c>
      <c r="BE49" s="10">
        <v>0.56701000000000001</v>
      </c>
      <c r="BF49" s="10">
        <v>0.59472400000000003</v>
      </c>
      <c r="BG49" s="6">
        <v>0.62839900000000004</v>
      </c>
      <c r="BH49" s="6">
        <v>0.65861000000000003</v>
      </c>
    </row>
    <row r="50" spans="1:60" x14ac:dyDescent="0.25">
      <c r="A50" t="s">
        <v>45</v>
      </c>
      <c r="B50" s="6">
        <v>0.35056599999999999</v>
      </c>
      <c r="C50" s="6">
        <v>0.58283399999999996</v>
      </c>
      <c r="D50" s="6">
        <v>0.45201200000000002</v>
      </c>
      <c r="E50" s="6">
        <v>0.509154</v>
      </c>
      <c r="F50" s="6">
        <v>0.66324300000000003</v>
      </c>
      <c r="I50" t="s">
        <v>45</v>
      </c>
      <c r="J50" s="6">
        <v>0.36447000000000002</v>
      </c>
      <c r="K50" s="6">
        <v>0.52662699999999996</v>
      </c>
      <c r="L50" s="6">
        <v>0.57051300000000005</v>
      </c>
      <c r="M50" s="6">
        <v>0.54769199999999996</v>
      </c>
      <c r="N50" s="6">
        <v>0.68691599999999997</v>
      </c>
      <c r="P50" t="s">
        <v>45</v>
      </c>
      <c r="Q50" s="6">
        <v>0.39234400000000003</v>
      </c>
      <c r="R50" s="6">
        <v>0.57481800000000005</v>
      </c>
      <c r="S50" s="6">
        <v>0.53480499999999997</v>
      </c>
      <c r="T50" s="6">
        <v>0.55408999999999997</v>
      </c>
      <c r="U50" s="6">
        <v>0.69194900000000004</v>
      </c>
      <c r="X50" t="s">
        <v>45</v>
      </c>
      <c r="Y50" s="6">
        <v>0.50677399999999995</v>
      </c>
      <c r="Z50" s="6">
        <v>0.69247800000000004</v>
      </c>
      <c r="AA50" s="6">
        <v>0.58504699999999998</v>
      </c>
      <c r="AB50" s="6">
        <v>0.63424499999999995</v>
      </c>
      <c r="AC50" s="6">
        <v>0.74145799999999995</v>
      </c>
      <c r="AF50" t="s">
        <v>45</v>
      </c>
      <c r="AG50" s="6">
        <v>0.50891900000000001</v>
      </c>
      <c r="AH50" s="6">
        <v>0.72538899999999995</v>
      </c>
      <c r="AI50" s="6">
        <v>0.56795099999999998</v>
      </c>
      <c r="AJ50" s="6">
        <v>0.63708799999999999</v>
      </c>
      <c r="AK50" s="6">
        <v>0.73852099999999998</v>
      </c>
      <c r="AM50" s="23"/>
      <c r="AO50" t="s">
        <v>45</v>
      </c>
      <c r="AP50" t="s">
        <v>131</v>
      </c>
      <c r="AQ50" s="6">
        <v>0.45201200000000002</v>
      </c>
      <c r="AR50" s="6">
        <v>0.57051300000000005</v>
      </c>
      <c r="AS50" s="6">
        <v>0.53480499999999997</v>
      </c>
      <c r="AT50" s="6">
        <v>0.58504699999999998</v>
      </c>
      <c r="AU50" s="6">
        <v>0.56795099999999998</v>
      </c>
      <c r="BB50" t="s">
        <v>45</v>
      </c>
      <c r="BC50" t="s">
        <v>131</v>
      </c>
      <c r="BD50" s="6">
        <v>0.509154</v>
      </c>
      <c r="BE50" s="6">
        <v>0.54769199999999996</v>
      </c>
      <c r="BF50" s="6">
        <v>0.55408999999999997</v>
      </c>
      <c r="BG50" s="6">
        <v>0.63424499999999995</v>
      </c>
      <c r="BH50" s="6">
        <v>0.63708799999999999</v>
      </c>
    </row>
    <row r="51" spans="1:60" x14ac:dyDescent="0.25">
      <c r="A51" t="s">
        <v>5</v>
      </c>
      <c r="B51" s="6">
        <v>0.33151199999999997</v>
      </c>
      <c r="C51" s="6">
        <v>0.60280400000000001</v>
      </c>
      <c r="D51" s="6">
        <v>0.39938099999999999</v>
      </c>
      <c r="E51" s="6">
        <v>0.48044700000000001</v>
      </c>
      <c r="F51" s="6">
        <v>0.66967500000000002</v>
      </c>
      <c r="I51" t="s">
        <v>5</v>
      </c>
      <c r="J51" s="6">
        <v>0.37543700000000002</v>
      </c>
      <c r="K51" s="6">
        <v>0.54474100000000003</v>
      </c>
      <c r="L51" s="6">
        <v>0.55608999999999997</v>
      </c>
      <c r="M51" s="6">
        <v>0.55035699999999999</v>
      </c>
      <c r="N51" s="6">
        <v>0.71937799999999996</v>
      </c>
      <c r="P51" t="s">
        <v>5</v>
      </c>
      <c r="Q51" s="6">
        <v>0.41227799999999998</v>
      </c>
      <c r="R51" s="6">
        <v>0.593692</v>
      </c>
      <c r="S51" s="6">
        <v>0.54329400000000005</v>
      </c>
      <c r="T51" s="6">
        <v>0.56737599999999999</v>
      </c>
      <c r="U51" s="6">
        <v>0.75898299999999996</v>
      </c>
      <c r="X51" t="s">
        <v>5</v>
      </c>
      <c r="Y51" s="6">
        <v>0.50662099999999999</v>
      </c>
      <c r="Z51" s="6">
        <v>0.73912999999999995</v>
      </c>
      <c r="AA51" s="6">
        <v>0.54018699999999997</v>
      </c>
      <c r="AB51" s="6">
        <v>0.62419000000000002</v>
      </c>
      <c r="AC51" s="6">
        <v>0.81351200000000001</v>
      </c>
      <c r="AF51" t="s">
        <v>5</v>
      </c>
      <c r="AG51" s="6">
        <v>0.55754899999999996</v>
      </c>
      <c r="AH51" s="6">
        <v>0.78474100000000002</v>
      </c>
      <c r="AI51" s="6">
        <v>0.58417799999999998</v>
      </c>
      <c r="AJ51" s="6">
        <v>0.669767</v>
      </c>
      <c r="AK51" s="6">
        <v>0.83302299999999996</v>
      </c>
      <c r="AM51" s="23"/>
      <c r="AO51" t="s">
        <v>5</v>
      </c>
      <c r="AP51" t="s">
        <v>132</v>
      </c>
      <c r="AQ51" s="6">
        <v>0.39938099999999999</v>
      </c>
      <c r="AR51" s="6">
        <v>0.55608999999999997</v>
      </c>
      <c r="AS51" s="6">
        <v>0.54329400000000005</v>
      </c>
      <c r="AT51" s="6">
        <v>0.54018699999999997</v>
      </c>
      <c r="AU51" s="6">
        <v>0.58417799999999998</v>
      </c>
      <c r="BB51" t="s">
        <v>5</v>
      </c>
      <c r="BC51" t="s">
        <v>132</v>
      </c>
      <c r="BD51" s="6">
        <v>0.48044700000000001</v>
      </c>
      <c r="BE51" s="6">
        <v>0.55035699999999999</v>
      </c>
      <c r="BF51" s="6">
        <v>0.56737599999999999</v>
      </c>
      <c r="BG51" s="6">
        <v>0.62419000000000002</v>
      </c>
      <c r="BH51" s="6">
        <v>0.669767</v>
      </c>
    </row>
    <row r="52" spans="1:60" x14ac:dyDescent="0.25">
      <c r="A52" t="s">
        <v>8</v>
      </c>
      <c r="B52" s="6">
        <v>0.334476</v>
      </c>
      <c r="C52" s="6">
        <v>0.53333299999999995</v>
      </c>
      <c r="D52" s="6">
        <v>0.49535600000000002</v>
      </c>
      <c r="E52" s="6">
        <v>0.51364399999999999</v>
      </c>
      <c r="F52" s="6">
        <v>0.77103500000000003</v>
      </c>
      <c r="I52" t="s">
        <v>8</v>
      </c>
      <c r="J52" s="6">
        <v>0.34308899999999998</v>
      </c>
      <c r="K52" s="6">
        <v>0.53057900000000002</v>
      </c>
      <c r="L52" s="6">
        <v>0.51442299999999996</v>
      </c>
      <c r="M52" s="6">
        <v>0.52237599999999995</v>
      </c>
      <c r="N52" s="6">
        <v>0.776868</v>
      </c>
      <c r="P52" t="s">
        <v>8</v>
      </c>
      <c r="Q52" s="6">
        <v>0.38395899999999999</v>
      </c>
      <c r="R52" s="6">
        <v>0.607375</v>
      </c>
      <c r="S52" s="6">
        <v>0.47538200000000003</v>
      </c>
      <c r="T52" s="6">
        <v>0.53333299999999995</v>
      </c>
      <c r="U52" s="6">
        <v>0.80550600000000006</v>
      </c>
      <c r="X52" t="s">
        <v>8</v>
      </c>
      <c r="Y52" s="6">
        <v>0.27020100000000002</v>
      </c>
      <c r="Z52" s="6">
        <v>0.86861299999999997</v>
      </c>
      <c r="AA52" s="6">
        <v>0.22242999999999999</v>
      </c>
      <c r="AB52" s="6">
        <v>0.35416700000000001</v>
      </c>
      <c r="AC52" s="6">
        <v>0.82855299999999998</v>
      </c>
      <c r="AF52" t="s">
        <v>8</v>
      </c>
      <c r="AG52" s="6">
        <v>0.30422500000000002</v>
      </c>
      <c r="AH52" s="6">
        <v>0.8</v>
      </c>
      <c r="AI52" s="6">
        <v>0.275862</v>
      </c>
      <c r="AJ52" s="6">
        <v>0.41025600000000001</v>
      </c>
      <c r="AK52" s="6">
        <v>0.84478200000000003</v>
      </c>
      <c r="AM52" s="23"/>
      <c r="AO52" t="s">
        <v>8</v>
      </c>
      <c r="AP52" t="s">
        <v>133</v>
      </c>
      <c r="AQ52" s="6">
        <v>0.49535600000000002</v>
      </c>
      <c r="AR52" s="6">
        <v>0.51442299999999996</v>
      </c>
      <c r="AS52" s="6">
        <v>0.47538200000000003</v>
      </c>
      <c r="AT52" s="6">
        <v>0.22242999999999999</v>
      </c>
      <c r="AU52" s="6">
        <v>0.275862</v>
      </c>
      <c r="BB52" t="s">
        <v>8</v>
      </c>
      <c r="BC52" t="s">
        <v>133</v>
      </c>
      <c r="BD52" s="6">
        <v>0.51364399999999999</v>
      </c>
      <c r="BE52" s="6">
        <v>0.52237599999999995</v>
      </c>
      <c r="BF52" s="6">
        <v>0.53333299999999995</v>
      </c>
      <c r="BG52" s="6">
        <v>0.35416700000000001</v>
      </c>
      <c r="BH52" s="6">
        <v>0.41025600000000001</v>
      </c>
    </row>
    <row r="53" spans="1:60" x14ac:dyDescent="0.25">
      <c r="A53" t="s">
        <v>46</v>
      </c>
      <c r="B53" s="6">
        <v>7.0546999999999999E-2</v>
      </c>
      <c r="C53" s="11">
        <v>0.894737</v>
      </c>
      <c r="D53" s="6">
        <v>5.2631999999999998E-2</v>
      </c>
      <c r="E53" s="6">
        <v>9.9415000000000003E-2</v>
      </c>
      <c r="F53" s="6">
        <v>0.53222800000000003</v>
      </c>
      <c r="I53" t="s">
        <v>46</v>
      </c>
      <c r="J53" s="6">
        <v>7.3596999999999996E-2</v>
      </c>
      <c r="K53" s="6">
        <v>0.85365899999999995</v>
      </c>
      <c r="L53" s="6">
        <v>5.6090000000000001E-2</v>
      </c>
      <c r="M53" s="6">
        <v>0.105263</v>
      </c>
      <c r="N53" s="6">
        <v>0.61925399999999997</v>
      </c>
      <c r="P53" t="s">
        <v>46</v>
      </c>
      <c r="Q53" s="6">
        <v>7.6437000000000005E-2</v>
      </c>
      <c r="R53" s="6">
        <v>0.782609</v>
      </c>
      <c r="S53" s="6">
        <v>6.1121000000000002E-2</v>
      </c>
      <c r="T53" s="6">
        <v>0.113386</v>
      </c>
      <c r="U53" s="6">
        <v>0.613927</v>
      </c>
      <c r="X53" t="s">
        <v>46</v>
      </c>
      <c r="Y53" s="6">
        <v>0.19586999999999999</v>
      </c>
      <c r="Z53" s="6">
        <v>0.74399999999999999</v>
      </c>
      <c r="AA53" s="6">
        <v>0.17383199999999999</v>
      </c>
      <c r="AB53" s="6">
        <v>0.28181800000000001</v>
      </c>
      <c r="AC53" s="6">
        <v>0.67211799999999999</v>
      </c>
      <c r="AF53" t="s">
        <v>46</v>
      </c>
      <c r="AG53" s="6">
        <v>0.192134</v>
      </c>
      <c r="AH53" s="6">
        <v>0.77064200000000005</v>
      </c>
      <c r="AI53" s="6">
        <v>0.17038500000000001</v>
      </c>
      <c r="AJ53" s="6">
        <v>0.27906999999999998</v>
      </c>
      <c r="AK53" s="6">
        <v>0.69706699999999999</v>
      </c>
      <c r="AM53" s="23"/>
      <c r="AO53" t="s">
        <v>46</v>
      </c>
      <c r="AP53" t="s">
        <v>103</v>
      </c>
      <c r="AQ53" s="6">
        <v>5.2631999999999998E-2</v>
      </c>
      <c r="AR53" s="6">
        <v>5.6090000000000001E-2</v>
      </c>
      <c r="AS53" s="6">
        <v>6.1121000000000002E-2</v>
      </c>
      <c r="AT53" s="6">
        <v>0.17383199999999999</v>
      </c>
      <c r="AU53" s="6">
        <v>0.17038500000000001</v>
      </c>
      <c r="BB53" t="s">
        <v>46</v>
      </c>
      <c r="BC53" t="s">
        <v>103</v>
      </c>
      <c r="BD53" s="6">
        <v>9.9415000000000003E-2</v>
      </c>
      <c r="BE53" s="6">
        <v>0.105263</v>
      </c>
      <c r="BF53" s="6">
        <v>0.113386</v>
      </c>
      <c r="BG53" s="6">
        <v>0.28181800000000001</v>
      </c>
      <c r="BH53" s="6">
        <v>0.27906999999999998</v>
      </c>
    </row>
    <row r="54" spans="1:60" x14ac:dyDescent="0.25">
      <c r="A54" t="s">
        <v>47</v>
      </c>
      <c r="B54" s="6">
        <v>0.29976799999999998</v>
      </c>
      <c r="C54" s="6">
        <v>0.59137099999999998</v>
      </c>
      <c r="D54" s="11">
        <v>0.36068099999999997</v>
      </c>
      <c r="E54" s="6">
        <v>0.448077</v>
      </c>
      <c r="F54" s="6">
        <v>0.79696500000000003</v>
      </c>
      <c r="I54" t="s">
        <v>47</v>
      </c>
      <c r="J54" s="6">
        <v>0.33458500000000002</v>
      </c>
      <c r="K54" s="6">
        <v>0.53298599999999996</v>
      </c>
      <c r="L54" s="6">
        <v>0.49198700000000001</v>
      </c>
      <c r="M54" s="6">
        <v>0.51166699999999998</v>
      </c>
      <c r="N54" s="6">
        <v>0.78384600000000004</v>
      </c>
      <c r="P54" t="s">
        <v>47</v>
      </c>
      <c r="Q54" s="6">
        <v>0.40394999999999998</v>
      </c>
      <c r="R54" s="6">
        <v>0.55450200000000005</v>
      </c>
      <c r="S54" s="6">
        <v>0.59592500000000004</v>
      </c>
      <c r="T54" s="6">
        <v>0.57446799999999998</v>
      </c>
      <c r="U54" s="6">
        <v>0.79552699999999998</v>
      </c>
      <c r="X54" t="s">
        <v>47</v>
      </c>
      <c r="Y54" s="6">
        <v>0.45689800000000003</v>
      </c>
      <c r="Z54" s="6">
        <v>0.64118900000000001</v>
      </c>
      <c r="AA54" s="6">
        <v>0.56448600000000004</v>
      </c>
      <c r="AB54" s="6">
        <v>0.60039799999999999</v>
      </c>
      <c r="AC54" s="6">
        <v>0.79197700000000004</v>
      </c>
      <c r="AF54" t="s">
        <v>47</v>
      </c>
      <c r="AG54" s="6">
        <v>0.37464199999999998</v>
      </c>
      <c r="AH54" s="6">
        <v>0.60814199999999996</v>
      </c>
      <c r="AI54" s="6">
        <v>0.48478700000000002</v>
      </c>
      <c r="AJ54" s="6">
        <v>0.53950299999999995</v>
      </c>
      <c r="AK54" s="6">
        <v>0.72829200000000005</v>
      </c>
      <c r="AM54" s="23"/>
      <c r="AO54" t="s">
        <v>47</v>
      </c>
      <c r="AP54" t="s">
        <v>134</v>
      </c>
      <c r="AQ54" s="11">
        <v>0.36068099999999997</v>
      </c>
      <c r="AR54" s="6">
        <v>0.49198700000000001</v>
      </c>
      <c r="AS54" s="6">
        <v>0.59592500000000004</v>
      </c>
      <c r="AT54" s="6">
        <v>0.56448600000000004</v>
      </c>
      <c r="AU54" s="6">
        <v>0.48478700000000002</v>
      </c>
      <c r="BB54" t="s">
        <v>47</v>
      </c>
      <c r="BC54" t="s">
        <v>134</v>
      </c>
      <c r="BD54" s="6">
        <v>0.448077</v>
      </c>
      <c r="BE54" s="6">
        <v>0.51166699999999998</v>
      </c>
      <c r="BF54" s="6">
        <v>0.57446799999999998</v>
      </c>
      <c r="BG54" s="6">
        <v>0.60039799999999999</v>
      </c>
      <c r="BH54" s="6">
        <v>0.53950299999999995</v>
      </c>
    </row>
    <row r="55" spans="1:60" x14ac:dyDescent="0.25">
      <c r="A55" t="s">
        <v>10</v>
      </c>
      <c r="B55" s="6">
        <v>0.28506300000000001</v>
      </c>
      <c r="C55" s="6">
        <v>0.57430700000000001</v>
      </c>
      <c r="D55" s="11">
        <v>0.352941</v>
      </c>
      <c r="E55" s="6">
        <v>0.43719999999999998</v>
      </c>
      <c r="F55" s="6">
        <v>0.62572000000000005</v>
      </c>
      <c r="I55" t="s">
        <v>10</v>
      </c>
      <c r="J55" s="6">
        <v>0.37129600000000001</v>
      </c>
      <c r="K55" s="6">
        <v>0.53953499999999999</v>
      </c>
      <c r="L55" s="6">
        <v>0.55769199999999997</v>
      </c>
      <c r="M55" s="6">
        <v>0.54846300000000003</v>
      </c>
      <c r="N55" s="6">
        <v>0.68757400000000002</v>
      </c>
      <c r="P55" t="s">
        <v>10</v>
      </c>
      <c r="Q55" s="6">
        <v>0.39675300000000002</v>
      </c>
      <c r="R55" s="6">
        <v>0.58458600000000005</v>
      </c>
      <c r="S55" s="6">
        <v>0.52801399999999998</v>
      </c>
      <c r="T55" s="6">
        <v>0.55486199999999997</v>
      </c>
      <c r="U55" s="6">
        <v>0.69243900000000003</v>
      </c>
      <c r="X55" t="s">
        <v>10</v>
      </c>
      <c r="Y55" s="6">
        <v>0.50611899999999999</v>
      </c>
      <c r="Z55" s="6">
        <v>0.73604099999999995</v>
      </c>
      <c r="AA55" s="6">
        <v>0.54205599999999998</v>
      </c>
      <c r="AB55" s="6">
        <v>0.62432699999999997</v>
      </c>
      <c r="AC55" s="6">
        <v>0.73282099999999994</v>
      </c>
      <c r="AF55" t="s">
        <v>10</v>
      </c>
      <c r="AG55" s="6">
        <v>0.53964299999999998</v>
      </c>
      <c r="AH55" s="6">
        <v>0.77715900000000004</v>
      </c>
      <c r="AI55" s="6">
        <v>0.56592299999999995</v>
      </c>
      <c r="AJ55" s="6">
        <v>0.65493000000000001</v>
      </c>
      <c r="AK55" s="6">
        <v>0.74865599999999999</v>
      </c>
      <c r="AM55" s="23"/>
      <c r="AO55" t="s">
        <v>10</v>
      </c>
      <c r="AP55" t="s">
        <v>10</v>
      </c>
      <c r="AQ55" s="11">
        <v>0.352941</v>
      </c>
      <c r="AR55" s="6">
        <v>0.55769199999999997</v>
      </c>
      <c r="AS55" s="6">
        <v>0.52801399999999998</v>
      </c>
      <c r="AT55" s="6">
        <v>0.54205599999999998</v>
      </c>
      <c r="AU55" s="6">
        <v>0.56592299999999995</v>
      </c>
      <c r="BB55" t="s">
        <v>10</v>
      </c>
      <c r="BC55" t="s">
        <v>10</v>
      </c>
      <c r="BD55" s="6">
        <v>0.43719999999999998</v>
      </c>
      <c r="BE55" s="6">
        <v>0.54846300000000003</v>
      </c>
      <c r="BF55" s="6">
        <v>0.55486199999999997</v>
      </c>
      <c r="BG55" s="6">
        <v>0.62432699999999997</v>
      </c>
      <c r="BH55" s="6">
        <v>0.65493000000000001</v>
      </c>
    </row>
    <row r="56" spans="1:60" x14ac:dyDescent="0.25">
      <c r="A56" t="s">
        <v>7</v>
      </c>
      <c r="B56" s="6">
        <v>0.28506300000000001</v>
      </c>
      <c r="C56" s="6">
        <v>0.57430700000000001</v>
      </c>
      <c r="D56" s="6">
        <v>0.352941</v>
      </c>
      <c r="E56" s="6">
        <v>0.43719999999999998</v>
      </c>
      <c r="F56" s="6">
        <v>0.62572000000000005</v>
      </c>
      <c r="I56" t="s">
        <v>7</v>
      </c>
      <c r="J56" s="6">
        <v>0.37129600000000001</v>
      </c>
      <c r="K56" s="6">
        <v>0.53953499999999999</v>
      </c>
      <c r="L56" s="6">
        <v>0.55769199999999997</v>
      </c>
      <c r="M56" s="6">
        <v>0.54846300000000003</v>
      </c>
      <c r="N56" s="6">
        <v>0.68757400000000002</v>
      </c>
      <c r="P56" t="s">
        <v>7</v>
      </c>
      <c r="Q56" s="6">
        <v>0.39675300000000002</v>
      </c>
      <c r="R56" s="6">
        <v>0.58458600000000005</v>
      </c>
      <c r="S56" s="6">
        <v>0.52801399999999998</v>
      </c>
      <c r="T56" s="6">
        <v>0.55486199999999997</v>
      </c>
      <c r="U56" s="6">
        <v>0.69243900000000003</v>
      </c>
      <c r="X56" t="s">
        <v>7</v>
      </c>
      <c r="Y56" s="6">
        <v>0.50500900000000004</v>
      </c>
      <c r="Z56" s="6">
        <v>0.73417699999999997</v>
      </c>
      <c r="AA56" s="6">
        <v>0.54205599999999998</v>
      </c>
      <c r="AB56" s="6">
        <v>0.62365599999999999</v>
      </c>
      <c r="AC56" s="6">
        <v>0.73245300000000002</v>
      </c>
      <c r="AF56" t="s">
        <v>7</v>
      </c>
      <c r="AG56" s="6">
        <v>0.53964299999999998</v>
      </c>
      <c r="AH56" s="6">
        <v>0.77715900000000004</v>
      </c>
      <c r="AI56" s="6">
        <v>0.56592299999999995</v>
      </c>
      <c r="AJ56" s="6">
        <v>0.65493000000000001</v>
      </c>
      <c r="AK56" s="6">
        <v>0.74865599999999999</v>
      </c>
      <c r="AM56" s="23"/>
      <c r="AO56" t="s">
        <v>7</v>
      </c>
      <c r="AP56" t="s">
        <v>7</v>
      </c>
      <c r="AQ56" s="6">
        <v>0.352941</v>
      </c>
      <c r="AR56" s="6">
        <v>0.55769199999999997</v>
      </c>
      <c r="AS56" s="6">
        <v>0.52801399999999998</v>
      </c>
      <c r="AT56" s="6">
        <v>0.54205599999999998</v>
      </c>
      <c r="AU56" s="6">
        <v>0.56592299999999995</v>
      </c>
      <c r="BB56" t="s">
        <v>7</v>
      </c>
      <c r="BC56" t="s">
        <v>7</v>
      </c>
      <c r="BD56" s="6">
        <v>0.43719999999999998</v>
      </c>
      <c r="BE56" s="6">
        <v>0.54846300000000003</v>
      </c>
      <c r="BF56" s="6">
        <v>0.55486199999999997</v>
      </c>
      <c r="BG56" s="6">
        <v>0.62365599999999999</v>
      </c>
      <c r="BH56" s="6">
        <v>0.65493000000000001</v>
      </c>
    </row>
    <row r="57" spans="1:60" x14ac:dyDescent="0.25">
      <c r="A57" t="s">
        <v>4</v>
      </c>
      <c r="B57" s="6">
        <v>0.11783299999999999</v>
      </c>
      <c r="C57" s="6">
        <v>0.69387799999999999</v>
      </c>
      <c r="D57" s="6">
        <v>0.105263</v>
      </c>
      <c r="E57" s="6">
        <v>0.18279599999999999</v>
      </c>
      <c r="F57" s="6">
        <v>0.79055500000000001</v>
      </c>
      <c r="I57" t="s">
        <v>4</v>
      </c>
      <c r="J57" s="6">
        <v>0.198987</v>
      </c>
      <c r="K57" s="6">
        <v>0.62439</v>
      </c>
      <c r="L57" s="6">
        <v>0.205128</v>
      </c>
      <c r="M57" s="6">
        <v>0.30880600000000002</v>
      </c>
      <c r="N57" s="6">
        <v>0.81732800000000005</v>
      </c>
      <c r="P57" t="s">
        <v>4</v>
      </c>
      <c r="Q57" s="6">
        <v>0.13209099999999999</v>
      </c>
      <c r="R57" s="6">
        <v>0.67618999999999996</v>
      </c>
      <c r="S57" s="6">
        <v>0.120543</v>
      </c>
      <c r="T57" s="6">
        <v>0.20461099999999999</v>
      </c>
      <c r="U57" s="6">
        <v>0.83290900000000001</v>
      </c>
      <c r="X57" t="s">
        <v>4</v>
      </c>
      <c r="Y57" s="6">
        <v>0.27904000000000001</v>
      </c>
      <c r="Z57" s="6">
        <v>0.87234</v>
      </c>
      <c r="AA57" s="6">
        <v>0.229907</v>
      </c>
      <c r="AB57" s="6">
        <v>0.36390499999999998</v>
      </c>
      <c r="AC57" s="6">
        <v>0.88738799999999995</v>
      </c>
      <c r="AF57" t="s">
        <v>4</v>
      </c>
      <c r="AG57" s="6">
        <v>0.27296500000000001</v>
      </c>
      <c r="AH57" s="6">
        <v>0.89516099999999998</v>
      </c>
      <c r="AI57" s="6">
        <v>0.22515199999999999</v>
      </c>
      <c r="AJ57" s="6">
        <v>0.35980600000000001</v>
      </c>
      <c r="AK57" s="6">
        <v>0.89127800000000001</v>
      </c>
      <c r="AM57" s="23"/>
      <c r="AO57" t="s">
        <v>4</v>
      </c>
      <c r="AP57" t="s">
        <v>135</v>
      </c>
      <c r="AQ57" s="6">
        <v>0.105263</v>
      </c>
      <c r="AR57" s="6">
        <v>0.205128</v>
      </c>
      <c r="AS57" s="6">
        <v>0.120543</v>
      </c>
      <c r="AT57" s="6">
        <v>0.229907</v>
      </c>
      <c r="AU57" s="6">
        <v>0.22515199999999999</v>
      </c>
      <c r="BB57" t="s">
        <v>4</v>
      </c>
      <c r="BC57" t="s">
        <v>135</v>
      </c>
      <c r="BD57" s="6">
        <v>0.18279599999999999</v>
      </c>
      <c r="BE57" s="6">
        <v>0.30880600000000002</v>
      </c>
      <c r="BF57" s="6">
        <v>0.20461099999999999</v>
      </c>
      <c r="BG57" s="6">
        <v>0.36390499999999998</v>
      </c>
      <c r="BH57" s="6">
        <v>0.35980600000000001</v>
      </c>
    </row>
    <row r="58" spans="1:60" x14ac:dyDescent="0.25">
      <c r="A58" t="s">
        <v>1</v>
      </c>
      <c r="B58" s="6">
        <v>0.40241199999999999</v>
      </c>
      <c r="C58" s="6">
        <v>0.62977899999999998</v>
      </c>
      <c r="D58" s="6">
        <v>0.48452000000000001</v>
      </c>
      <c r="E58" s="6">
        <v>0.547682</v>
      </c>
      <c r="F58" s="6">
        <v>0.68562800000000002</v>
      </c>
      <c r="I58" t="s">
        <v>1</v>
      </c>
      <c r="J58" s="6">
        <v>0.40875</v>
      </c>
      <c r="K58" s="6">
        <v>0.53876999999999997</v>
      </c>
      <c r="L58" s="6">
        <v>0.64583299999999999</v>
      </c>
      <c r="M58" s="6">
        <v>0.58746399999999999</v>
      </c>
      <c r="N58" s="6">
        <v>0.71641200000000005</v>
      </c>
      <c r="P58" t="s">
        <v>1</v>
      </c>
      <c r="Q58" s="6">
        <v>0.38239299999999998</v>
      </c>
      <c r="R58" s="6">
        <v>0.54575200000000001</v>
      </c>
      <c r="S58" s="6">
        <v>0.56706299999999998</v>
      </c>
      <c r="T58" s="6">
        <v>0.556203</v>
      </c>
      <c r="U58" s="6">
        <v>0.71352800000000005</v>
      </c>
      <c r="X58" t="s">
        <v>1</v>
      </c>
      <c r="Y58" s="6">
        <v>0.35889500000000002</v>
      </c>
      <c r="Z58" s="6">
        <v>0.57657700000000001</v>
      </c>
      <c r="AA58" s="6">
        <v>0.47850500000000001</v>
      </c>
      <c r="AB58" s="6">
        <v>0.52298299999999998</v>
      </c>
      <c r="AC58" s="6">
        <v>0.65764100000000003</v>
      </c>
      <c r="AF58" t="s">
        <v>1</v>
      </c>
      <c r="AG58" s="6">
        <v>0.38922699999999999</v>
      </c>
      <c r="AH58" s="6">
        <v>0.72627699999999995</v>
      </c>
      <c r="AI58" s="6">
        <v>0.40365099999999998</v>
      </c>
      <c r="AJ58" s="6">
        <v>0.51890499999999995</v>
      </c>
      <c r="AK58" s="6">
        <v>0.74394300000000002</v>
      </c>
      <c r="AM58" s="23"/>
      <c r="AO58" t="s">
        <v>1</v>
      </c>
      <c r="AP58" t="s">
        <v>1</v>
      </c>
      <c r="AQ58" s="6">
        <v>0.48452000000000001</v>
      </c>
      <c r="AR58" s="6">
        <v>0.64583299999999999</v>
      </c>
      <c r="AS58" s="6">
        <v>0.56706299999999998</v>
      </c>
      <c r="AT58" s="6">
        <v>0.47850500000000001</v>
      </c>
      <c r="AU58" s="6">
        <v>0.40365099999999998</v>
      </c>
      <c r="BB58" t="s">
        <v>1</v>
      </c>
      <c r="BC58" t="s">
        <v>1</v>
      </c>
      <c r="BD58" s="6">
        <v>0.547682</v>
      </c>
      <c r="BE58" s="6">
        <v>0.58746399999999999</v>
      </c>
      <c r="BF58" s="6">
        <v>0.556203</v>
      </c>
      <c r="BG58" s="6">
        <v>0.52298299999999998</v>
      </c>
      <c r="BH58" s="6">
        <v>0.51890499999999995</v>
      </c>
    </row>
    <row r="59" spans="1:60" x14ac:dyDescent="0.25">
      <c r="AM59" s="23"/>
    </row>
    <row r="60" spans="1:60" x14ac:dyDescent="0.25">
      <c r="AM60" s="23"/>
    </row>
    <row r="61" spans="1:60" x14ac:dyDescent="0.25">
      <c r="AM61" s="23"/>
    </row>
    <row r="62" spans="1:60" x14ac:dyDescent="0.25">
      <c r="AM62" s="23"/>
    </row>
    <row r="63" spans="1:60" x14ac:dyDescent="0.25">
      <c r="AM63" s="23"/>
    </row>
    <row r="64" spans="1:60" x14ac:dyDescent="0.25">
      <c r="AM64" s="23"/>
    </row>
    <row r="65" spans="1:60" x14ac:dyDescent="0.25">
      <c r="AM65" s="23"/>
    </row>
    <row r="66" spans="1:60" x14ac:dyDescent="0.25">
      <c r="A66" t="s">
        <v>128</v>
      </c>
      <c r="D66" s="1">
        <v>2.5000000000000001E-2</v>
      </c>
      <c r="L66" s="1">
        <v>0.05</v>
      </c>
      <c r="S66" s="1">
        <v>0.1</v>
      </c>
      <c r="AA66" s="1">
        <v>0.2</v>
      </c>
      <c r="AI66" s="1">
        <v>0.3</v>
      </c>
      <c r="AM66" s="23"/>
    </row>
    <row r="67" spans="1:60" x14ac:dyDescent="0.25">
      <c r="AM67" s="23"/>
      <c r="AP67" t="s">
        <v>130</v>
      </c>
      <c r="BC67" t="s">
        <v>14</v>
      </c>
    </row>
    <row r="68" spans="1:60" x14ac:dyDescent="0.25">
      <c r="B68" t="s">
        <v>11</v>
      </c>
      <c r="C68" t="s">
        <v>12</v>
      </c>
      <c r="D68" t="s">
        <v>27</v>
      </c>
      <c r="E68" t="s">
        <v>26</v>
      </c>
      <c r="F68" t="s">
        <v>44</v>
      </c>
      <c r="J68" t="s">
        <v>11</v>
      </c>
      <c r="K68" t="s">
        <v>12</v>
      </c>
      <c r="L68" t="s">
        <v>27</v>
      </c>
      <c r="M68" t="s">
        <v>26</v>
      </c>
      <c r="N68" t="s">
        <v>44</v>
      </c>
      <c r="Q68" t="s">
        <v>11</v>
      </c>
      <c r="R68" t="s">
        <v>12</v>
      </c>
      <c r="S68" t="s">
        <v>27</v>
      </c>
      <c r="T68" t="s">
        <v>26</v>
      </c>
      <c r="U68" t="s">
        <v>44</v>
      </c>
      <c r="Y68" t="s">
        <v>11</v>
      </c>
      <c r="Z68" t="s">
        <v>12</v>
      </c>
      <c r="AA68" t="s">
        <v>27</v>
      </c>
      <c r="AB68" t="s">
        <v>26</v>
      </c>
      <c r="AC68" t="s">
        <v>44</v>
      </c>
      <c r="AG68" t="s">
        <v>11</v>
      </c>
      <c r="AH68" t="s">
        <v>12</v>
      </c>
      <c r="AI68" t="s">
        <v>27</v>
      </c>
      <c r="AJ68" t="s">
        <v>26</v>
      </c>
      <c r="AK68" t="s">
        <v>44</v>
      </c>
      <c r="AM68" s="23"/>
      <c r="AQ68" s="1">
        <v>2.5000000000000001E-2</v>
      </c>
      <c r="AR68" s="5">
        <v>0.05</v>
      </c>
      <c r="AS68" s="5">
        <v>0.1</v>
      </c>
      <c r="AT68" s="5">
        <v>0.2</v>
      </c>
      <c r="AU68" s="5">
        <v>0.3</v>
      </c>
      <c r="BD68" s="1">
        <v>2.5000000000000001E-2</v>
      </c>
      <c r="BE68" s="5">
        <v>0.05</v>
      </c>
      <c r="BF68" s="5">
        <v>0.1</v>
      </c>
      <c r="BG68" s="5">
        <v>0.2</v>
      </c>
      <c r="BH68" s="5">
        <v>0.3</v>
      </c>
    </row>
    <row r="69" spans="1:60" x14ac:dyDescent="0.25">
      <c r="A69" t="s">
        <v>2</v>
      </c>
      <c r="B69" s="6">
        <v>0</v>
      </c>
      <c r="C69" s="6">
        <v>0</v>
      </c>
      <c r="D69" s="6">
        <v>0</v>
      </c>
      <c r="E69" s="6">
        <v>0</v>
      </c>
      <c r="F69" s="6">
        <v>0.5</v>
      </c>
      <c r="I69" t="s">
        <v>2</v>
      </c>
      <c r="J69" s="6">
        <v>0</v>
      </c>
      <c r="K69" s="6">
        <v>0</v>
      </c>
      <c r="L69" s="6">
        <v>0</v>
      </c>
      <c r="M69" s="6">
        <v>0</v>
      </c>
      <c r="N69" s="6">
        <v>0.5</v>
      </c>
      <c r="P69" t="s">
        <v>2</v>
      </c>
      <c r="Q69" s="6">
        <v>0</v>
      </c>
      <c r="R69" s="6">
        <v>0</v>
      </c>
      <c r="S69" s="6">
        <v>0</v>
      </c>
      <c r="T69" s="6">
        <v>0</v>
      </c>
      <c r="U69" s="6">
        <v>0.5</v>
      </c>
      <c r="X69" t="s">
        <v>2</v>
      </c>
      <c r="Y69" s="6">
        <v>0</v>
      </c>
      <c r="Z69" s="6">
        <v>0</v>
      </c>
      <c r="AA69" s="6">
        <v>0</v>
      </c>
      <c r="AB69" s="6">
        <v>0</v>
      </c>
      <c r="AC69" s="6">
        <v>0.5</v>
      </c>
      <c r="AF69" t="s">
        <v>2</v>
      </c>
      <c r="AG69" s="6">
        <v>0</v>
      </c>
      <c r="AH69" s="6">
        <v>0</v>
      </c>
      <c r="AI69" s="6">
        <v>0</v>
      </c>
      <c r="AJ69" s="6">
        <v>0</v>
      </c>
      <c r="AK69" s="6">
        <v>0.5</v>
      </c>
      <c r="AM69" s="23"/>
      <c r="AO69" t="s">
        <v>2</v>
      </c>
      <c r="AP69" t="s">
        <v>104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BB69" t="s">
        <v>2</v>
      </c>
      <c r="BC69" t="s">
        <v>104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</row>
    <row r="70" spans="1:60" x14ac:dyDescent="0.25">
      <c r="A70" t="s">
        <v>3</v>
      </c>
      <c r="B70" s="6">
        <v>0.60853299999999999</v>
      </c>
      <c r="C70" s="6">
        <v>0.86503099999999999</v>
      </c>
      <c r="D70" s="6">
        <v>0.52222199999999996</v>
      </c>
      <c r="E70" s="6">
        <v>0.65127000000000002</v>
      </c>
      <c r="F70" s="6">
        <v>0.75420200000000004</v>
      </c>
      <c r="I70" t="s">
        <v>3</v>
      </c>
      <c r="J70" s="6">
        <v>0.59998300000000004</v>
      </c>
      <c r="K70" s="6">
        <v>0.856209</v>
      </c>
      <c r="L70" s="6">
        <v>0.51372499999999999</v>
      </c>
      <c r="M70" s="6">
        <v>0.64215699999999998</v>
      </c>
      <c r="N70" s="6">
        <v>0.749807</v>
      </c>
      <c r="P70" t="s">
        <v>3</v>
      </c>
      <c r="Q70" s="6">
        <v>0.593553</v>
      </c>
      <c r="R70" s="6">
        <v>0.850746</v>
      </c>
      <c r="S70" s="6">
        <v>0.50442500000000001</v>
      </c>
      <c r="T70" s="6">
        <v>0.63333300000000003</v>
      </c>
      <c r="U70" s="6">
        <v>0.74551400000000001</v>
      </c>
      <c r="X70" t="s">
        <v>3</v>
      </c>
      <c r="Y70" s="6">
        <v>0.589314</v>
      </c>
      <c r="Z70" s="6">
        <v>0.86324800000000002</v>
      </c>
      <c r="AA70" s="6">
        <v>0.49509799999999998</v>
      </c>
      <c r="AB70" s="6">
        <v>0.62928300000000004</v>
      </c>
      <c r="AC70" s="6">
        <v>0.74150700000000003</v>
      </c>
      <c r="AF70" t="s">
        <v>3</v>
      </c>
      <c r="AG70" s="6">
        <v>0.63792700000000002</v>
      </c>
      <c r="AH70" s="6">
        <v>0.89622599999999997</v>
      </c>
      <c r="AI70" s="6">
        <v>0.53977299999999995</v>
      </c>
      <c r="AJ70" s="6">
        <v>0.673759</v>
      </c>
      <c r="AK70" s="6">
        <v>0.76514899999999997</v>
      </c>
      <c r="AM70" s="23"/>
      <c r="AO70" t="s">
        <v>3</v>
      </c>
      <c r="AP70" t="s">
        <v>105</v>
      </c>
      <c r="AQ70" s="6">
        <v>0.52222199999999996</v>
      </c>
      <c r="AR70" s="6">
        <v>0.51372499999999999</v>
      </c>
      <c r="AS70" s="6">
        <v>0.50442500000000001</v>
      </c>
      <c r="AT70" s="6">
        <v>0.49509799999999998</v>
      </c>
      <c r="AU70" s="6">
        <v>0.53977299999999995</v>
      </c>
      <c r="BB70" t="s">
        <v>3</v>
      </c>
      <c r="BC70" t="s">
        <v>105</v>
      </c>
      <c r="BD70" s="6">
        <v>0.65127000000000002</v>
      </c>
      <c r="BE70" s="6">
        <v>0.64215699999999998</v>
      </c>
      <c r="BF70" s="6">
        <v>0.63333300000000003</v>
      </c>
      <c r="BG70" s="6">
        <v>0.62928300000000004</v>
      </c>
      <c r="BH70" s="6">
        <v>0.673759</v>
      </c>
    </row>
    <row r="71" spans="1:60" x14ac:dyDescent="0.25">
      <c r="A71" t="s">
        <v>6</v>
      </c>
      <c r="B71" s="6">
        <v>0.46675499999999998</v>
      </c>
      <c r="C71" s="6">
        <v>0.488701</v>
      </c>
      <c r="D71" s="6">
        <v>0.640741</v>
      </c>
      <c r="E71" s="6">
        <v>0.55448699999999995</v>
      </c>
      <c r="F71" s="6">
        <v>0.725989</v>
      </c>
      <c r="I71" t="s">
        <v>6</v>
      </c>
      <c r="J71" s="6">
        <v>0.60770400000000002</v>
      </c>
      <c r="K71" s="6">
        <v>0.74257399999999996</v>
      </c>
      <c r="L71" s="6">
        <v>0.58823499999999995</v>
      </c>
      <c r="M71" s="6">
        <v>0.65645500000000001</v>
      </c>
      <c r="N71" s="6">
        <v>0.80616900000000002</v>
      </c>
      <c r="P71" t="s">
        <v>6</v>
      </c>
      <c r="Q71" s="6">
        <v>0.61000699999999997</v>
      </c>
      <c r="R71" s="6">
        <v>0.63200000000000001</v>
      </c>
      <c r="S71" s="6">
        <v>0.69911500000000004</v>
      </c>
      <c r="T71" s="6">
        <v>0.66386599999999996</v>
      </c>
      <c r="U71" s="6">
        <v>0.86579899999999999</v>
      </c>
      <c r="X71" t="s">
        <v>6</v>
      </c>
      <c r="Y71" s="6">
        <v>0.57323999999999997</v>
      </c>
      <c r="Z71" s="6">
        <v>0.61682199999999998</v>
      </c>
      <c r="AA71" s="6">
        <v>0.64705900000000005</v>
      </c>
      <c r="AB71" s="6">
        <v>0.631579</v>
      </c>
      <c r="AC71" s="6">
        <v>0.84719500000000003</v>
      </c>
      <c r="AF71" t="s">
        <v>6</v>
      </c>
      <c r="AG71" s="6">
        <v>0.68073600000000001</v>
      </c>
      <c r="AH71" s="6">
        <v>0.74545499999999998</v>
      </c>
      <c r="AI71" s="6">
        <v>0.69886400000000004</v>
      </c>
      <c r="AJ71" s="6">
        <v>0.72140800000000005</v>
      </c>
      <c r="AK71" s="6">
        <v>0.87190500000000004</v>
      </c>
      <c r="AM71" s="23"/>
      <c r="AO71" t="s">
        <v>6</v>
      </c>
      <c r="AP71" t="s">
        <v>6</v>
      </c>
      <c r="AQ71" s="6">
        <v>0.640741</v>
      </c>
      <c r="AR71" s="6">
        <v>0.58823499999999995</v>
      </c>
      <c r="AS71" s="6">
        <v>0.69911500000000004</v>
      </c>
      <c r="AT71" s="6">
        <v>0.64705900000000005</v>
      </c>
      <c r="AU71" s="6">
        <v>0.69886400000000004</v>
      </c>
      <c r="BB71" t="s">
        <v>6</v>
      </c>
      <c r="BC71" t="s">
        <v>6</v>
      </c>
      <c r="BD71" s="6">
        <v>0.55448699999999995</v>
      </c>
      <c r="BE71" s="6">
        <v>0.65645500000000001</v>
      </c>
      <c r="BF71" s="6">
        <v>0.66386599999999996</v>
      </c>
      <c r="BG71" s="6">
        <v>0.631579</v>
      </c>
      <c r="BH71" s="6">
        <v>0.72140800000000005</v>
      </c>
    </row>
    <row r="72" spans="1:60" x14ac:dyDescent="0.25">
      <c r="A72" t="s">
        <v>0</v>
      </c>
      <c r="B72" s="6">
        <v>0.58543400000000001</v>
      </c>
      <c r="C72" s="6">
        <v>0.61111099999999996</v>
      </c>
      <c r="D72" s="10">
        <v>0.69259300000000001</v>
      </c>
      <c r="E72" s="10">
        <v>0.64930600000000005</v>
      </c>
      <c r="F72" s="6">
        <v>0.88064500000000001</v>
      </c>
      <c r="I72" t="s">
        <v>0</v>
      </c>
      <c r="J72" s="6">
        <v>0.51996900000000001</v>
      </c>
      <c r="K72" s="6">
        <v>0.47544599999999998</v>
      </c>
      <c r="L72" s="10">
        <v>0.83529399999999998</v>
      </c>
      <c r="M72" s="10">
        <v>0.60597400000000001</v>
      </c>
      <c r="N72" s="6">
        <v>0.892567</v>
      </c>
      <c r="P72" t="s">
        <v>0</v>
      </c>
      <c r="Q72" s="6">
        <v>0.50758800000000004</v>
      </c>
      <c r="R72" s="6">
        <v>0.45945900000000001</v>
      </c>
      <c r="S72" s="10">
        <v>0.827434</v>
      </c>
      <c r="T72" s="6">
        <v>0.59083699999999995</v>
      </c>
      <c r="U72" s="6">
        <v>0.90964900000000004</v>
      </c>
      <c r="X72" t="s">
        <v>0</v>
      </c>
      <c r="Y72" s="6">
        <v>0.57220800000000005</v>
      </c>
      <c r="Z72" s="6">
        <v>0.51796399999999998</v>
      </c>
      <c r="AA72" s="10">
        <v>0.84803899999999999</v>
      </c>
      <c r="AB72" s="6">
        <v>0.643123</v>
      </c>
      <c r="AC72" s="6">
        <v>0.92648699999999995</v>
      </c>
      <c r="AF72" t="s">
        <v>0</v>
      </c>
      <c r="AG72" s="6">
        <v>0.59715700000000005</v>
      </c>
      <c r="AH72" s="6">
        <v>0.53928600000000004</v>
      </c>
      <c r="AI72" s="10">
        <v>0.85795500000000002</v>
      </c>
      <c r="AJ72" s="6">
        <v>0.66228100000000001</v>
      </c>
      <c r="AK72" s="6">
        <v>0.93344499999999997</v>
      </c>
      <c r="AM72" s="23"/>
      <c r="AO72" t="s">
        <v>0</v>
      </c>
      <c r="AP72" t="s">
        <v>136</v>
      </c>
      <c r="AQ72" s="10">
        <v>0.69259300000000001</v>
      </c>
      <c r="AR72" s="10">
        <v>0.83529399999999998</v>
      </c>
      <c r="AS72" s="10">
        <v>0.827434</v>
      </c>
      <c r="AT72" s="10">
        <v>0.84803899999999999</v>
      </c>
      <c r="AU72" s="10">
        <v>0.85795500000000002</v>
      </c>
      <c r="BB72" t="s">
        <v>0</v>
      </c>
      <c r="BC72" t="s">
        <v>136</v>
      </c>
      <c r="BD72" s="10">
        <v>0.64930600000000005</v>
      </c>
      <c r="BE72" s="10">
        <v>0.60597400000000001</v>
      </c>
      <c r="BF72" s="6">
        <v>0.59083699999999995</v>
      </c>
      <c r="BG72" s="6">
        <v>0.643123</v>
      </c>
      <c r="BH72" s="6">
        <v>0.66228100000000001</v>
      </c>
    </row>
    <row r="73" spans="1:60" x14ac:dyDescent="0.25">
      <c r="A73" t="s">
        <v>9</v>
      </c>
      <c r="B73" s="6">
        <v>0.43694100000000002</v>
      </c>
      <c r="C73" s="6">
        <v>0.836364</v>
      </c>
      <c r="D73" s="6">
        <v>0.34074100000000002</v>
      </c>
      <c r="E73" s="6">
        <v>0.484211</v>
      </c>
      <c r="F73" s="6">
        <v>0.78348600000000002</v>
      </c>
      <c r="I73" t="s">
        <v>9</v>
      </c>
      <c r="J73" s="6">
        <v>0.58271399999999995</v>
      </c>
      <c r="K73" s="6">
        <v>0.65702499999999997</v>
      </c>
      <c r="L73" s="6">
        <v>0.623529</v>
      </c>
      <c r="M73" s="6">
        <v>0.63983900000000005</v>
      </c>
      <c r="N73" s="6">
        <v>0.84143100000000004</v>
      </c>
      <c r="P73" t="s">
        <v>9</v>
      </c>
      <c r="Q73" s="6">
        <v>0.56056700000000004</v>
      </c>
      <c r="R73" s="6">
        <v>0.56428599999999995</v>
      </c>
      <c r="S73" s="11">
        <v>0.69911500000000004</v>
      </c>
      <c r="T73" s="6">
        <v>0.62450600000000001</v>
      </c>
      <c r="U73" s="6">
        <v>0.88266599999999995</v>
      </c>
      <c r="X73" t="s">
        <v>9</v>
      </c>
      <c r="Y73" s="6">
        <v>0.54928900000000003</v>
      </c>
      <c r="Z73" s="6">
        <v>0.606796</v>
      </c>
      <c r="AA73" s="6">
        <v>0.61274499999999998</v>
      </c>
      <c r="AB73" s="6">
        <v>0.60975599999999996</v>
      </c>
      <c r="AC73" s="6">
        <v>0.89276999999999995</v>
      </c>
      <c r="AF73" t="s">
        <v>9</v>
      </c>
      <c r="AG73" s="6">
        <v>0.53349299999999999</v>
      </c>
      <c r="AH73" s="6">
        <v>0.58469899999999997</v>
      </c>
      <c r="AI73" s="6">
        <v>0.60795500000000002</v>
      </c>
      <c r="AJ73" s="6">
        <v>0.59609999999999996</v>
      </c>
      <c r="AK73" s="6">
        <v>0.89912400000000003</v>
      </c>
      <c r="AM73" s="23"/>
      <c r="AO73" t="s">
        <v>9</v>
      </c>
      <c r="AP73" t="s">
        <v>137</v>
      </c>
      <c r="AQ73" s="6">
        <v>0.34074100000000002</v>
      </c>
      <c r="AR73" s="6">
        <v>0.623529</v>
      </c>
      <c r="AS73" s="11">
        <v>0.69911500000000004</v>
      </c>
      <c r="AT73" s="6">
        <v>0.61274499999999998</v>
      </c>
      <c r="AU73" s="6">
        <v>0.60795500000000002</v>
      </c>
      <c r="BB73" t="s">
        <v>9</v>
      </c>
      <c r="BC73" t="s">
        <v>137</v>
      </c>
      <c r="BD73" s="6">
        <v>0.484211</v>
      </c>
      <c r="BE73" s="6">
        <v>0.63983900000000005</v>
      </c>
      <c r="BF73" s="6">
        <v>0.62450600000000001</v>
      </c>
      <c r="BG73" s="6">
        <v>0.60975599999999996</v>
      </c>
      <c r="BH73" s="6">
        <v>0.59609999999999996</v>
      </c>
    </row>
    <row r="74" spans="1:60" x14ac:dyDescent="0.25">
      <c r="A74" t="s">
        <v>45</v>
      </c>
      <c r="B74" s="6">
        <v>0.52410400000000001</v>
      </c>
      <c r="C74" s="6">
        <v>0.71351399999999998</v>
      </c>
      <c r="D74" s="6">
        <v>0.48888900000000002</v>
      </c>
      <c r="E74" s="6">
        <v>0.58021999999999996</v>
      </c>
      <c r="F74" s="6">
        <v>0.72779899999999997</v>
      </c>
      <c r="I74" t="s">
        <v>45</v>
      </c>
      <c r="J74" s="6">
        <v>0.66608000000000001</v>
      </c>
      <c r="K74" s="6">
        <v>0.69924799999999998</v>
      </c>
      <c r="L74" s="6">
        <v>0.72941199999999995</v>
      </c>
      <c r="M74" s="6">
        <v>0.71401199999999998</v>
      </c>
      <c r="N74" s="6">
        <v>0.83904800000000002</v>
      </c>
      <c r="P74" t="s">
        <v>45</v>
      </c>
      <c r="Q74" s="6">
        <v>0.60561399999999999</v>
      </c>
      <c r="R74" s="6">
        <v>0.61685800000000002</v>
      </c>
      <c r="S74" s="6">
        <v>0.71238900000000005</v>
      </c>
      <c r="T74" s="6">
        <v>0.66119099999999997</v>
      </c>
      <c r="U74" s="6">
        <v>0.82270500000000002</v>
      </c>
      <c r="X74" t="s">
        <v>45</v>
      </c>
      <c r="Y74" s="6">
        <v>0.65364699999999998</v>
      </c>
      <c r="Z74" s="6">
        <v>0.67889900000000003</v>
      </c>
      <c r="AA74" s="6">
        <v>0.72548999999999997</v>
      </c>
      <c r="AB74" s="6">
        <v>0.70142199999999999</v>
      </c>
      <c r="AC74" s="6">
        <v>0.83631</v>
      </c>
      <c r="AF74" t="s">
        <v>45</v>
      </c>
      <c r="AG74" s="6">
        <v>0.68034600000000001</v>
      </c>
      <c r="AH74" s="6">
        <v>0.72832399999999997</v>
      </c>
      <c r="AI74" s="6">
        <v>0.71590900000000002</v>
      </c>
      <c r="AJ74" s="6">
        <v>0.72206300000000001</v>
      </c>
      <c r="AK74" s="6">
        <v>0.83771300000000004</v>
      </c>
      <c r="AM74" s="23"/>
      <c r="AO74" t="s">
        <v>45</v>
      </c>
      <c r="AP74" t="s">
        <v>131</v>
      </c>
      <c r="AQ74" s="6">
        <v>0.48888900000000002</v>
      </c>
      <c r="AR74" s="6">
        <v>0.72941199999999995</v>
      </c>
      <c r="AS74" s="6">
        <v>0.71238900000000005</v>
      </c>
      <c r="AT74" s="6">
        <v>0.72548999999999997</v>
      </c>
      <c r="AU74" s="6">
        <v>0.71590900000000002</v>
      </c>
      <c r="BB74" t="s">
        <v>45</v>
      </c>
      <c r="BC74" t="s">
        <v>131</v>
      </c>
      <c r="BD74" s="6">
        <v>0.58021999999999996</v>
      </c>
      <c r="BE74" s="6">
        <v>0.71401199999999998</v>
      </c>
      <c r="BF74" s="6">
        <v>0.66119099999999997</v>
      </c>
      <c r="BG74" s="6">
        <v>0.70142199999999999</v>
      </c>
      <c r="BH74" s="6">
        <v>0.72206300000000001</v>
      </c>
    </row>
    <row r="75" spans="1:60" x14ac:dyDescent="0.25">
      <c r="A75" t="s">
        <v>5</v>
      </c>
      <c r="B75" s="6">
        <v>0.51929899999999996</v>
      </c>
      <c r="C75" s="6">
        <v>0.69072199999999995</v>
      </c>
      <c r="D75" s="6">
        <v>0.49629600000000001</v>
      </c>
      <c r="E75" s="6">
        <v>0.57758600000000004</v>
      </c>
      <c r="F75" s="6">
        <v>0.72930399999999995</v>
      </c>
      <c r="I75" t="s">
        <v>5</v>
      </c>
      <c r="J75" s="6">
        <v>0.669956</v>
      </c>
      <c r="K75" s="6">
        <v>0.72580599999999995</v>
      </c>
      <c r="L75" s="6">
        <v>0.70588200000000001</v>
      </c>
      <c r="M75" s="6">
        <v>0.71570599999999995</v>
      </c>
      <c r="N75" s="6">
        <v>0.83113199999999998</v>
      </c>
      <c r="P75" t="s">
        <v>5</v>
      </c>
      <c r="Q75" s="6">
        <v>0.64068199999999997</v>
      </c>
      <c r="R75" s="6">
        <v>0.69369400000000003</v>
      </c>
      <c r="S75" s="6">
        <v>0.68141600000000002</v>
      </c>
      <c r="T75" s="6">
        <v>0.6875</v>
      </c>
      <c r="U75" s="6">
        <v>0.81793499999999997</v>
      </c>
      <c r="X75" t="s">
        <v>5</v>
      </c>
      <c r="Y75" s="6">
        <v>0.67511299999999996</v>
      </c>
      <c r="Z75" s="6">
        <v>0.70422499999999999</v>
      </c>
      <c r="AA75" s="6">
        <v>0.735294</v>
      </c>
      <c r="AB75" s="6">
        <v>0.71942399999999995</v>
      </c>
      <c r="AC75" s="6">
        <v>0.84385600000000005</v>
      </c>
      <c r="AF75" t="s">
        <v>5</v>
      </c>
      <c r="AG75" s="6">
        <v>0.711696</v>
      </c>
      <c r="AH75" s="6">
        <v>0.77108399999999999</v>
      </c>
      <c r="AI75" s="6">
        <v>0.72727299999999995</v>
      </c>
      <c r="AJ75" s="6">
        <v>0.74853800000000004</v>
      </c>
      <c r="AK75" s="6">
        <v>0.88327800000000001</v>
      </c>
      <c r="AM75" s="23"/>
      <c r="AO75" t="s">
        <v>5</v>
      </c>
      <c r="AP75" t="s">
        <v>132</v>
      </c>
      <c r="AQ75" s="6">
        <v>0.49629600000000001</v>
      </c>
      <c r="AR75" s="6">
        <v>0.70588200000000001</v>
      </c>
      <c r="AS75" s="6">
        <v>0.68141600000000002</v>
      </c>
      <c r="AT75" s="6">
        <v>0.735294</v>
      </c>
      <c r="AU75" s="6">
        <v>0.72727299999999995</v>
      </c>
      <c r="BB75" t="s">
        <v>5</v>
      </c>
      <c r="BC75" t="s">
        <v>132</v>
      </c>
      <c r="BD75" s="6">
        <v>0.57758600000000004</v>
      </c>
      <c r="BE75" s="6">
        <v>0.71570599999999995</v>
      </c>
      <c r="BF75" s="6">
        <v>0.6875</v>
      </c>
      <c r="BG75" s="6">
        <v>0.71942399999999995</v>
      </c>
      <c r="BH75" s="6">
        <v>0.74853800000000004</v>
      </c>
    </row>
    <row r="76" spans="1:60" x14ac:dyDescent="0.25">
      <c r="A76" t="s">
        <v>8</v>
      </c>
      <c r="B76" s="6">
        <v>0.38379600000000003</v>
      </c>
      <c r="C76" s="6">
        <v>0.88372099999999998</v>
      </c>
      <c r="D76" s="6">
        <v>0.28148099999999998</v>
      </c>
      <c r="E76" s="6">
        <v>0.42696600000000001</v>
      </c>
      <c r="F76" s="6">
        <v>0.84517500000000001</v>
      </c>
      <c r="I76" t="s">
        <v>8</v>
      </c>
      <c r="J76" s="6">
        <v>0.57069000000000003</v>
      </c>
      <c r="K76" s="6">
        <v>0.81818199999999996</v>
      </c>
      <c r="L76" s="6">
        <v>0.494118</v>
      </c>
      <c r="M76" s="6">
        <v>0.61613700000000005</v>
      </c>
      <c r="N76" s="6">
        <v>0.87714999999999999</v>
      </c>
      <c r="P76" t="s">
        <v>8</v>
      </c>
      <c r="Q76" s="6">
        <v>0.62813399999999997</v>
      </c>
      <c r="R76" s="6">
        <v>0.66244700000000001</v>
      </c>
      <c r="S76" s="6">
        <v>0.69469000000000003</v>
      </c>
      <c r="T76" s="10">
        <v>0.67818599999999996</v>
      </c>
      <c r="U76" s="6">
        <v>0.90828600000000004</v>
      </c>
      <c r="X76" t="s">
        <v>8</v>
      </c>
      <c r="Y76" s="6">
        <v>0.49228</v>
      </c>
      <c r="Z76" s="6">
        <v>0.754386</v>
      </c>
      <c r="AA76" s="6">
        <v>0.42156900000000003</v>
      </c>
      <c r="AB76" s="6">
        <v>0.54088099999999995</v>
      </c>
      <c r="AC76" s="6">
        <v>0.90262200000000004</v>
      </c>
      <c r="AF76" t="s">
        <v>8</v>
      </c>
      <c r="AG76" s="6">
        <v>0.416132</v>
      </c>
      <c r="AH76" s="6">
        <v>0.88524599999999998</v>
      </c>
      <c r="AI76" s="6">
        <v>0.30681799999999998</v>
      </c>
      <c r="AJ76" s="6">
        <v>0.45569599999999999</v>
      </c>
      <c r="AK76" s="6">
        <v>0.902501</v>
      </c>
      <c r="AM76" s="23"/>
      <c r="AO76" t="s">
        <v>8</v>
      </c>
      <c r="AP76" t="s">
        <v>133</v>
      </c>
      <c r="AQ76" s="6">
        <v>0.28148099999999998</v>
      </c>
      <c r="AR76" s="6">
        <v>0.494118</v>
      </c>
      <c r="AS76" s="6">
        <v>0.69469000000000003</v>
      </c>
      <c r="AT76" s="6">
        <v>0.42156900000000003</v>
      </c>
      <c r="AU76" s="6">
        <v>0.30681799999999998</v>
      </c>
      <c r="BB76" t="s">
        <v>8</v>
      </c>
      <c r="BC76" t="s">
        <v>133</v>
      </c>
      <c r="BD76" s="6">
        <v>0.42696600000000001</v>
      </c>
      <c r="BE76" s="6">
        <v>0.61613700000000005</v>
      </c>
      <c r="BF76" s="10">
        <v>0.67818599999999996</v>
      </c>
      <c r="BG76" s="6">
        <v>0.54088099999999995</v>
      </c>
      <c r="BH76" s="6">
        <v>0.45569599999999999</v>
      </c>
    </row>
    <row r="77" spans="1:60" x14ac:dyDescent="0.25">
      <c r="A77" t="s">
        <v>46</v>
      </c>
      <c r="B77" s="6">
        <v>0.33980900000000003</v>
      </c>
      <c r="C77" s="6">
        <v>0.90277799999999997</v>
      </c>
      <c r="D77" s="6">
        <v>0.24074100000000001</v>
      </c>
      <c r="E77" s="6">
        <v>0.38011699999999998</v>
      </c>
      <c r="F77" s="6">
        <v>0.66935</v>
      </c>
      <c r="I77" t="s">
        <v>46</v>
      </c>
      <c r="J77" s="6">
        <v>0.47509000000000001</v>
      </c>
      <c r="K77" s="6">
        <v>0.82906000000000002</v>
      </c>
      <c r="L77" s="6">
        <v>0.38039200000000001</v>
      </c>
      <c r="M77" s="6">
        <v>0.521505</v>
      </c>
      <c r="N77" s="6">
        <v>0.72329200000000005</v>
      </c>
      <c r="P77" t="s">
        <v>46</v>
      </c>
      <c r="Q77" s="6">
        <v>0.46630100000000002</v>
      </c>
      <c r="R77" s="6">
        <v>0.731707</v>
      </c>
      <c r="S77" s="6">
        <v>0.39822999999999997</v>
      </c>
      <c r="T77" s="6">
        <v>0.51575899999999997</v>
      </c>
      <c r="U77" s="6">
        <v>0.68337499999999995</v>
      </c>
      <c r="X77" t="s">
        <v>46</v>
      </c>
      <c r="Y77" s="6">
        <v>0.50870499999999996</v>
      </c>
      <c r="Z77" s="6">
        <v>0.68794299999999997</v>
      </c>
      <c r="AA77" s="6">
        <v>0.47549000000000002</v>
      </c>
      <c r="AB77" s="6">
        <v>0.56231900000000001</v>
      </c>
      <c r="AC77" s="6">
        <v>0.74108799999999997</v>
      </c>
      <c r="AF77" t="s">
        <v>46</v>
      </c>
      <c r="AG77" s="6">
        <v>0.54109300000000005</v>
      </c>
      <c r="AH77" s="6">
        <v>0.73109199999999996</v>
      </c>
      <c r="AI77" s="6">
        <v>0.49431799999999998</v>
      </c>
      <c r="AJ77" s="6">
        <v>0.58983099999999999</v>
      </c>
      <c r="AK77" s="6">
        <v>0.77588100000000004</v>
      </c>
      <c r="AM77" s="23"/>
      <c r="AO77" t="s">
        <v>46</v>
      </c>
      <c r="AP77" t="s">
        <v>103</v>
      </c>
      <c r="AQ77" s="6">
        <v>0.24074100000000001</v>
      </c>
      <c r="AR77" s="6">
        <v>0.38039200000000001</v>
      </c>
      <c r="AS77" s="6">
        <v>0.39822999999999997</v>
      </c>
      <c r="AT77" s="6">
        <v>0.47549000000000002</v>
      </c>
      <c r="AU77" s="6">
        <v>0.49431799999999998</v>
      </c>
      <c r="BB77" t="s">
        <v>46</v>
      </c>
      <c r="BC77" t="s">
        <v>103</v>
      </c>
      <c r="BD77" s="6">
        <v>0.38011699999999998</v>
      </c>
      <c r="BE77" s="6">
        <v>0.521505</v>
      </c>
      <c r="BF77" s="6">
        <v>0.51575899999999997</v>
      </c>
      <c r="BG77" s="6">
        <v>0.56231900000000001</v>
      </c>
      <c r="BH77" s="6">
        <v>0.58983099999999999</v>
      </c>
    </row>
    <row r="78" spans="1:60" x14ac:dyDescent="0.25">
      <c r="A78" t="s">
        <v>47</v>
      </c>
      <c r="B78" s="6">
        <v>0.47500599999999998</v>
      </c>
      <c r="C78" s="6">
        <v>0.44265599999999999</v>
      </c>
      <c r="D78" s="10">
        <v>0.81481499999999996</v>
      </c>
      <c r="E78" s="6">
        <v>0.57366399999999995</v>
      </c>
      <c r="F78" s="6">
        <v>0.87253000000000003</v>
      </c>
      <c r="I78" t="s">
        <v>47</v>
      </c>
      <c r="J78" s="6">
        <v>0.44370300000000001</v>
      </c>
      <c r="K78" s="6">
        <v>0.40520400000000001</v>
      </c>
      <c r="L78" s="10">
        <v>0.85490200000000005</v>
      </c>
      <c r="M78" s="6">
        <v>0.54981100000000005</v>
      </c>
      <c r="N78" s="6">
        <v>0.85909500000000005</v>
      </c>
      <c r="P78" t="s">
        <v>47</v>
      </c>
      <c r="Q78" s="6">
        <v>0.40562700000000002</v>
      </c>
      <c r="R78" s="6">
        <v>0.37154199999999998</v>
      </c>
      <c r="S78" s="10">
        <v>0.83185799999999999</v>
      </c>
      <c r="T78" s="6">
        <v>0.51366100000000003</v>
      </c>
      <c r="U78" s="6">
        <v>0.85210200000000003</v>
      </c>
      <c r="X78" t="s">
        <v>47</v>
      </c>
      <c r="Y78" s="6">
        <v>0.56772299999999998</v>
      </c>
      <c r="Z78" s="6">
        <v>0.67630100000000004</v>
      </c>
      <c r="AA78" s="6">
        <v>0.57352899999999996</v>
      </c>
      <c r="AB78" s="6">
        <v>0.62068999999999996</v>
      </c>
      <c r="AC78" s="6">
        <v>0.77988000000000002</v>
      </c>
      <c r="AF78" t="s">
        <v>47</v>
      </c>
      <c r="AG78" s="6">
        <v>0.60168900000000003</v>
      </c>
      <c r="AH78" s="6">
        <v>0.69934600000000002</v>
      </c>
      <c r="AI78" s="6">
        <v>0.60795500000000002</v>
      </c>
      <c r="AJ78" s="6">
        <v>0.65045600000000003</v>
      </c>
      <c r="AK78" s="6">
        <v>0.85958199999999996</v>
      </c>
      <c r="AM78" s="23"/>
      <c r="AO78" t="s">
        <v>47</v>
      </c>
      <c r="AP78" t="s">
        <v>134</v>
      </c>
      <c r="AQ78" s="10">
        <v>0.81481499999999996</v>
      </c>
      <c r="AR78" s="10">
        <v>0.85490200000000005</v>
      </c>
      <c r="AS78" s="10">
        <v>0.83185799999999999</v>
      </c>
      <c r="AT78" s="6">
        <v>0.57352899999999996</v>
      </c>
      <c r="AU78" s="6">
        <v>0.60795500000000002</v>
      </c>
      <c r="BB78" t="s">
        <v>47</v>
      </c>
      <c r="BC78" t="s">
        <v>134</v>
      </c>
      <c r="BD78" s="6">
        <v>0.57366399999999995</v>
      </c>
      <c r="BE78" s="6">
        <v>0.54981100000000005</v>
      </c>
      <c r="BF78" s="6">
        <v>0.51366100000000003</v>
      </c>
      <c r="BG78" s="6">
        <v>0.62068999999999996</v>
      </c>
      <c r="BH78" s="6">
        <v>0.65045600000000003</v>
      </c>
    </row>
    <row r="79" spans="1:60" x14ac:dyDescent="0.25">
      <c r="A79" t="s">
        <v>10</v>
      </c>
      <c r="B79" s="6">
        <v>0.51929899999999996</v>
      </c>
      <c r="C79" s="6">
        <v>0.69072199999999995</v>
      </c>
      <c r="D79" s="6">
        <v>0.49629600000000001</v>
      </c>
      <c r="E79" s="6">
        <v>0.57758600000000004</v>
      </c>
      <c r="F79" s="6">
        <v>0.72930399999999995</v>
      </c>
      <c r="I79" t="s">
        <v>10</v>
      </c>
      <c r="J79" s="6">
        <v>0.66819899999999999</v>
      </c>
      <c r="K79" s="6">
        <v>0.72289199999999998</v>
      </c>
      <c r="L79" s="6">
        <v>0.70588200000000001</v>
      </c>
      <c r="M79" s="6">
        <v>0.71428599999999998</v>
      </c>
      <c r="N79" s="6">
        <v>0.83081199999999999</v>
      </c>
      <c r="P79" t="s">
        <v>10</v>
      </c>
      <c r="Q79" s="6">
        <v>0.64068199999999997</v>
      </c>
      <c r="R79" s="6">
        <v>0.69369400000000003</v>
      </c>
      <c r="S79" s="6">
        <v>0.68141600000000002</v>
      </c>
      <c r="T79" s="6">
        <v>0.6875</v>
      </c>
      <c r="U79" s="6">
        <v>0.81793499999999997</v>
      </c>
      <c r="X79" t="s">
        <v>10</v>
      </c>
      <c r="Y79" s="6">
        <v>0.67511299999999996</v>
      </c>
      <c r="Z79" s="6">
        <v>0.70422499999999999</v>
      </c>
      <c r="AA79" s="6">
        <v>0.735294</v>
      </c>
      <c r="AB79" s="6">
        <v>0.71942399999999995</v>
      </c>
      <c r="AC79" s="6">
        <v>0.84385600000000005</v>
      </c>
      <c r="AF79" t="s">
        <v>10</v>
      </c>
      <c r="AG79" s="6">
        <v>0.72645700000000002</v>
      </c>
      <c r="AH79" s="6">
        <v>0.77976199999999996</v>
      </c>
      <c r="AI79" s="6">
        <v>0.74431800000000004</v>
      </c>
      <c r="AJ79" s="6">
        <v>0.76162799999999997</v>
      </c>
      <c r="AK79" s="6">
        <v>0.85622500000000001</v>
      </c>
      <c r="AM79" s="23"/>
      <c r="AO79" t="s">
        <v>10</v>
      </c>
      <c r="AP79" t="s">
        <v>10</v>
      </c>
      <c r="AQ79" s="6">
        <v>0.49629600000000001</v>
      </c>
      <c r="AR79" s="6">
        <v>0.70588200000000001</v>
      </c>
      <c r="AS79" s="6">
        <v>0.68141600000000002</v>
      </c>
      <c r="AT79" s="6">
        <v>0.735294</v>
      </c>
      <c r="AU79" s="6">
        <v>0.74431800000000004</v>
      </c>
      <c r="BB79" t="s">
        <v>10</v>
      </c>
      <c r="BC79" t="s">
        <v>10</v>
      </c>
      <c r="BD79" s="6">
        <v>0.57758600000000004</v>
      </c>
      <c r="BE79" s="6">
        <v>0.71428599999999998</v>
      </c>
      <c r="BF79" s="6">
        <v>0.6875</v>
      </c>
      <c r="BG79" s="6">
        <v>0.71942399999999995</v>
      </c>
      <c r="BH79" s="6">
        <v>0.76162799999999997</v>
      </c>
    </row>
    <row r="80" spans="1:60" x14ac:dyDescent="0.25">
      <c r="A80" t="s">
        <v>7</v>
      </c>
      <c r="B80" s="6">
        <v>0.51929899999999996</v>
      </c>
      <c r="C80" s="6">
        <v>0.69072199999999995</v>
      </c>
      <c r="D80" s="6">
        <v>0.49629600000000001</v>
      </c>
      <c r="E80" s="6">
        <v>0.57758600000000004</v>
      </c>
      <c r="F80" s="6">
        <v>0.72930399999999995</v>
      </c>
      <c r="I80" t="s">
        <v>7</v>
      </c>
      <c r="J80" s="6">
        <v>0.669956</v>
      </c>
      <c r="K80" s="6">
        <v>0.72580599999999995</v>
      </c>
      <c r="L80" s="10">
        <v>0.70588200000000001</v>
      </c>
      <c r="M80" s="10">
        <v>0.71570599999999995</v>
      </c>
      <c r="N80" s="6">
        <v>0.83113199999999998</v>
      </c>
      <c r="P80" t="s">
        <v>7</v>
      </c>
      <c r="Q80" s="6">
        <v>0.64068199999999997</v>
      </c>
      <c r="R80" s="6">
        <v>0.69369400000000003</v>
      </c>
      <c r="S80" s="6">
        <v>0.68141600000000002</v>
      </c>
      <c r="T80" s="10">
        <v>0.6875</v>
      </c>
      <c r="U80" s="6">
        <v>0.81793499999999997</v>
      </c>
      <c r="X80" t="s">
        <v>7</v>
      </c>
      <c r="Y80" s="6">
        <v>0.67511299999999996</v>
      </c>
      <c r="Z80" s="6">
        <v>0.70422499999999999</v>
      </c>
      <c r="AA80" s="10">
        <v>0.735294</v>
      </c>
      <c r="AB80" s="10">
        <v>0.71942399999999995</v>
      </c>
      <c r="AC80" s="6">
        <v>0.84385600000000005</v>
      </c>
      <c r="AF80" t="s">
        <v>7</v>
      </c>
      <c r="AG80" s="6">
        <v>0.72645700000000002</v>
      </c>
      <c r="AH80" s="6">
        <v>0.77976199999999996</v>
      </c>
      <c r="AI80" s="10">
        <v>0.74431800000000004</v>
      </c>
      <c r="AJ80" s="10">
        <v>0.76162799999999997</v>
      </c>
      <c r="AK80" s="6">
        <v>0.85622500000000001</v>
      </c>
      <c r="AM80" s="23"/>
      <c r="AO80" t="s">
        <v>7</v>
      </c>
      <c r="AP80" t="s">
        <v>7</v>
      </c>
      <c r="AQ80" s="6">
        <v>0.49629600000000001</v>
      </c>
      <c r="AR80" s="10">
        <v>0.70588200000000001</v>
      </c>
      <c r="AS80" s="6">
        <v>0.68141600000000002</v>
      </c>
      <c r="AT80" s="10">
        <v>0.735294</v>
      </c>
      <c r="AU80" s="10">
        <v>0.74431800000000004</v>
      </c>
      <c r="BB80" t="s">
        <v>7</v>
      </c>
      <c r="BC80" t="s">
        <v>7</v>
      </c>
      <c r="BD80" s="6">
        <v>0.57758600000000004</v>
      </c>
      <c r="BE80" s="10">
        <v>0.71570599999999995</v>
      </c>
      <c r="BF80" s="10">
        <v>0.6875</v>
      </c>
      <c r="BG80" s="10">
        <v>0.71942399999999995</v>
      </c>
      <c r="BH80" s="10">
        <v>0.76162799999999997</v>
      </c>
    </row>
    <row r="81" spans="1:60" x14ac:dyDescent="0.25">
      <c r="A81" t="s">
        <v>4</v>
      </c>
      <c r="B81" s="6">
        <v>0.340202</v>
      </c>
      <c r="C81" s="6">
        <v>0.94117600000000001</v>
      </c>
      <c r="D81" s="6">
        <v>0.237037</v>
      </c>
      <c r="E81" s="6">
        <v>0.37869799999999998</v>
      </c>
      <c r="F81" s="6">
        <v>0.91264500000000004</v>
      </c>
      <c r="I81" t="s">
        <v>4</v>
      </c>
      <c r="J81" s="6">
        <v>0.57239300000000004</v>
      </c>
      <c r="K81" s="6">
        <v>0.90769200000000005</v>
      </c>
      <c r="L81" s="6">
        <v>0.46274500000000002</v>
      </c>
      <c r="M81" s="6">
        <v>0.61298699999999995</v>
      </c>
      <c r="N81" s="6">
        <v>0.93328199999999994</v>
      </c>
      <c r="P81" t="s">
        <v>4</v>
      </c>
      <c r="Q81" s="6">
        <v>0.58789800000000003</v>
      </c>
      <c r="R81" s="6">
        <v>0.78807899999999997</v>
      </c>
      <c r="S81" s="6">
        <v>0.52654900000000004</v>
      </c>
      <c r="T81" s="6">
        <v>0.63129999999999997</v>
      </c>
      <c r="U81" s="6">
        <v>0.93629300000000004</v>
      </c>
      <c r="X81" t="s">
        <v>4</v>
      </c>
      <c r="Y81" s="6">
        <v>0.55947599999999997</v>
      </c>
      <c r="Z81" s="6">
        <v>0.83478300000000005</v>
      </c>
      <c r="AA81" s="6">
        <v>0.47058800000000001</v>
      </c>
      <c r="AB81" s="6">
        <v>0.601881</v>
      </c>
      <c r="AC81" s="6">
        <v>0.93680399999999997</v>
      </c>
      <c r="AF81" t="s">
        <v>4</v>
      </c>
      <c r="AG81" s="6">
        <v>0.65554900000000005</v>
      </c>
      <c r="AH81" s="6">
        <v>0.95</v>
      </c>
      <c r="AI81" s="6">
        <v>0.53977299999999995</v>
      </c>
      <c r="AJ81" s="6">
        <v>0.68840599999999996</v>
      </c>
      <c r="AK81" s="6">
        <v>0.95165599999999995</v>
      </c>
      <c r="AM81" s="23"/>
      <c r="AO81" t="s">
        <v>4</v>
      </c>
      <c r="AP81" t="s">
        <v>135</v>
      </c>
      <c r="AQ81" s="6">
        <v>0.237037</v>
      </c>
      <c r="AR81" s="6">
        <v>0.46274500000000002</v>
      </c>
      <c r="AS81" s="6">
        <v>0.52654900000000004</v>
      </c>
      <c r="AT81" s="6">
        <v>0.47058800000000001</v>
      </c>
      <c r="AU81" s="6">
        <v>0.53977299999999995</v>
      </c>
      <c r="BB81" t="s">
        <v>4</v>
      </c>
      <c r="BC81" t="s">
        <v>135</v>
      </c>
      <c r="BD81" s="6">
        <v>0.37869799999999998</v>
      </c>
      <c r="BE81" s="6">
        <v>0.61298699999999995</v>
      </c>
      <c r="BF81" s="6">
        <v>0.63129999999999997</v>
      </c>
      <c r="BG81" s="6">
        <v>0.601881</v>
      </c>
      <c r="BH81" s="6">
        <v>0.68840599999999996</v>
      </c>
    </row>
    <row r="82" spans="1:60" x14ac:dyDescent="0.25">
      <c r="A82" t="s">
        <v>1</v>
      </c>
      <c r="B82" s="6">
        <v>0.63520399999999999</v>
      </c>
      <c r="C82" s="6">
        <v>0.81025599999999998</v>
      </c>
      <c r="D82" s="6">
        <v>0.58518499999999996</v>
      </c>
      <c r="E82" s="10">
        <v>0.67957000000000001</v>
      </c>
      <c r="F82" s="6">
        <v>0.780972</v>
      </c>
      <c r="I82" t="s">
        <v>1</v>
      </c>
      <c r="J82" s="6">
        <v>0.58271600000000001</v>
      </c>
      <c r="K82" s="6">
        <v>0.68468499999999999</v>
      </c>
      <c r="L82" s="6">
        <v>0.596078</v>
      </c>
      <c r="M82" s="6">
        <v>0.63731700000000002</v>
      </c>
      <c r="N82" s="6">
        <v>0.72039299999999995</v>
      </c>
      <c r="P82" t="s">
        <v>1</v>
      </c>
      <c r="Q82" s="6">
        <v>0.58911599999999997</v>
      </c>
      <c r="R82" s="6">
        <v>0.64444400000000002</v>
      </c>
      <c r="S82" s="6">
        <v>0.64159299999999997</v>
      </c>
      <c r="T82" s="6">
        <v>0.64301600000000003</v>
      </c>
      <c r="U82" s="6">
        <v>0.85750000000000004</v>
      </c>
      <c r="X82" t="s">
        <v>1</v>
      </c>
      <c r="Y82" s="6">
        <v>0.58864099999999997</v>
      </c>
      <c r="Z82" s="6">
        <v>0.67204299999999995</v>
      </c>
      <c r="AA82" s="6">
        <v>0.61274499999999998</v>
      </c>
      <c r="AB82" s="6">
        <v>0.64102599999999998</v>
      </c>
      <c r="AC82" s="6">
        <v>0.84451100000000001</v>
      </c>
      <c r="AF82" t="s">
        <v>1</v>
      </c>
      <c r="AG82" s="6">
        <v>0.61303600000000003</v>
      </c>
      <c r="AH82" s="6">
        <v>0.67857100000000004</v>
      </c>
      <c r="AI82" s="6">
        <v>0.64772700000000005</v>
      </c>
      <c r="AJ82" s="6">
        <v>0.66279100000000002</v>
      </c>
      <c r="AK82" s="6">
        <v>0.84814999999999996</v>
      </c>
      <c r="AM82" s="23"/>
      <c r="AO82" t="s">
        <v>1</v>
      </c>
      <c r="AP82" t="s">
        <v>1</v>
      </c>
      <c r="AQ82" s="6">
        <v>0.58518499999999996</v>
      </c>
      <c r="AR82" s="6">
        <v>0.596078</v>
      </c>
      <c r="AS82" s="6">
        <v>0.64159299999999997</v>
      </c>
      <c r="AT82" s="6">
        <v>0.61274499999999998</v>
      </c>
      <c r="AU82" s="6">
        <v>0.64772700000000005</v>
      </c>
      <c r="BB82" t="s">
        <v>1</v>
      </c>
      <c r="BC82" t="s">
        <v>1</v>
      </c>
      <c r="BD82" s="10">
        <v>0.67957000000000001</v>
      </c>
      <c r="BE82" s="6">
        <v>0.63731700000000002</v>
      </c>
      <c r="BF82" s="6">
        <v>0.64301600000000003</v>
      </c>
      <c r="BG82" s="6">
        <v>0.64102599999999998</v>
      </c>
      <c r="BH82" s="6">
        <v>0.66279100000000002</v>
      </c>
    </row>
    <row r="83" spans="1:60" x14ac:dyDescent="0.25">
      <c r="AM83" s="23"/>
    </row>
    <row r="84" spans="1:60" x14ac:dyDescent="0.25">
      <c r="AM84" s="23"/>
    </row>
    <row r="85" spans="1:60" x14ac:dyDescent="0.25">
      <c r="AM85" s="23"/>
    </row>
    <row r="86" spans="1:60" x14ac:dyDescent="0.25">
      <c r="AM86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L3" sqref="L3"/>
    </sheetView>
  </sheetViews>
  <sheetFormatPr baseColWidth="10" defaultRowHeight="15" x14ac:dyDescent="0.25"/>
  <sheetData>
    <row r="1" spans="1:10" x14ac:dyDescent="0.25">
      <c r="A1" t="s">
        <v>140</v>
      </c>
      <c r="E1" s="36" t="s">
        <v>139</v>
      </c>
      <c r="F1" s="36"/>
      <c r="G1" s="36"/>
      <c r="H1" s="36"/>
    </row>
    <row r="3" spans="1:10" x14ac:dyDescent="0.25">
      <c r="A3" t="s">
        <v>138</v>
      </c>
      <c r="B3" t="s">
        <v>12</v>
      </c>
      <c r="C3" t="s">
        <v>13</v>
      </c>
      <c r="D3" t="s">
        <v>14</v>
      </c>
    </row>
    <row r="4" spans="1:10" x14ac:dyDescent="0.25">
      <c r="A4">
        <v>1</v>
      </c>
      <c r="B4" s="6">
        <v>0.42828300000000002</v>
      </c>
      <c r="C4" s="6">
        <v>0.741259</v>
      </c>
      <c r="D4" s="6">
        <v>0.54289399999999999</v>
      </c>
    </row>
    <row r="5" spans="1:10" x14ac:dyDescent="0.25">
      <c r="A5">
        <v>2</v>
      </c>
      <c r="B5" s="6">
        <v>0.42604900000000001</v>
      </c>
      <c r="C5" s="6">
        <v>0.67482500000000001</v>
      </c>
      <c r="D5" s="6">
        <v>0.52232699999999999</v>
      </c>
    </row>
    <row r="6" spans="1:10" x14ac:dyDescent="0.25">
      <c r="A6">
        <v>4</v>
      </c>
      <c r="B6" s="6">
        <v>0.45045000000000002</v>
      </c>
      <c r="C6" s="6">
        <v>0.52447600000000005</v>
      </c>
      <c r="D6" s="6">
        <v>0.484653</v>
      </c>
    </row>
    <row r="7" spans="1:10" x14ac:dyDescent="0.25">
      <c r="A7">
        <v>6</v>
      </c>
      <c r="B7" s="6">
        <v>0.51612899999999995</v>
      </c>
      <c r="C7" s="6">
        <v>0.44755200000000001</v>
      </c>
      <c r="D7" s="6">
        <v>0.47940100000000002</v>
      </c>
    </row>
    <row r="8" spans="1:10" x14ac:dyDescent="0.25">
      <c r="A8">
        <v>8</v>
      </c>
      <c r="B8" s="6">
        <v>0.52093</v>
      </c>
      <c r="C8" s="6">
        <v>0.39160800000000001</v>
      </c>
      <c r="D8" s="6">
        <v>0.447106</v>
      </c>
    </row>
    <row r="9" spans="1:10" x14ac:dyDescent="0.25">
      <c r="A9">
        <v>10</v>
      </c>
      <c r="B9" s="6">
        <v>0.43939400000000001</v>
      </c>
      <c r="C9" s="6">
        <v>0.30419600000000002</v>
      </c>
      <c r="D9" s="6">
        <v>0.35950399999999999</v>
      </c>
    </row>
    <row r="10" spans="1:10" x14ac:dyDescent="0.25">
      <c r="A10">
        <v>12</v>
      </c>
      <c r="B10" s="6">
        <v>0.43169400000000002</v>
      </c>
      <c r="C10" s="6">
        <v>0.27622400000000003</v>
      </c>
      <c r="D10" s="6">
        <v>0.33688699999999999</v>
      </c>
      <c r="H10" t="s">
        <v>148</v>
      </c>
    </row>
    <row r="11" spans="1:10" x14ac:dyDescent="0.25">
      <c r="A11">
        <v>14</v>
      </c>
      <c r="B11" s="6">
        <v>0.44444400000000001</v>
      </c>
      <c r="C11" s="6">
        <v>0.26573400000000003</v>
      </c>
      <c r="D11" s="6">
        <v>0.33260400000000001</v>
      </c>
    </row>
    <row r="12" spans="1:10" x14ac:dyDescent="0.25">
      <c r="A12">
        <v>16</v>
      </c>
      <c r="B12" s="6">
        <v>0.43529400000000001</v>
      </c>
      <c r="C12" s="6">
        <v>0.258741</v>
      </c>
      <c r="D12" s="6">
        <v>0.32456099999999999</v>
      </c>
      <c r="H12" t="s">
        <v>126</v>
      </c>
      <c r="I12" t="s">
        <v>127</v>
      </c>
      <c r="J12" t="s">
        <v>128</v>
      </c>
    </row>
    <row r="13" spans="1:10" x14ac:dyDescent="0.25">
      <c r="A13">
        <v>18</v>
      </c>
      <c r="B13" s="6">
        <v>0.43373499999999998</v>
      </c>
      <c r="C13" s="6">
        <v>0.25174800000000003</v>
      </c>
      <c r="D13" s="6">
        <v>0.31858399999999998</v>
      </c>
      <c r="G13">
        <v>1</v>
      </c>
      <c r="H13" s="6">
        <v>0.741259</v>
      </c>
      <c r="I13" s="6">
        <v>0.36068099999999997</v>
      </c>
      <c r="J13" s="6">
        <v>0.81481499999999996</v>
      </c>
    </row>
    <row r="14" spans="1:10" x14ac:dyDescent="0.25">
      <c r="A14">
        <v>20</v>
      </c>
      <c r="B14" s="6">
        <v>0.41011199999999998</v>
      </c>
      <c r="C14" s="6">
        <v>0.255245</v>
      </c>
      <c r="D14" s="6">
        <v>0.31465500000000002</v>
      </c>
      <c r="G14">
        <v>2</v>
      </c>
      <c r="H14" s="6">
        <v>0.67482500000000001</v>
      </c>
      <c r="I14" s="6">
        <v>0.195046</v>
      </c>
      <c r="J14" s="6">
        <v>0.72222200000000003</v>
      </c>
    </row>
    <row r="15" spans="1:10" x14ac:dyDescent="0.25">
      <c r="G15">
        <v>4</v>
      </c>
      <c r="H15" s="6">
        <v>0.52447600000000005</v>
      </c>
      <c r="I15" s="6">
        <v>0.153251</v>
      </c>
      <c r="J15" s="6">
        <v>0.6</v>
      </c>
    </row>
    <row r="16" spans="1:10" x14ac:dyDescent="0.25">
      <c r="G16">
        <v>6</v>
      </c>
      <c r="H16" s="6">
        <v>0.44755200000000001</v>
      </c>
      <c r="I16" s="6">
        <v>0.11609899999999999</v>
      </c>
      <c r="J16" s="6">
        <v>0.54444400000000004</v>
      </c>
    </row>
    <row r="17" spans="1:10" x14ac:dyDescent="0.25">
      <c r="A17" t="s">
        <v>141</v>
      </c>
      <c r="G17">
        <v>8</v>
      </c>
      <c r="H17" s="6">
        <v>0.39160800000000001</v>
      </c>
      <c r="I17" s="6">
        <v>0.137771</v>
      </c>
      <c r="J17" s="6">
        <v>0.51481500000000002</v>
      </c>
    </row>
    <row r="18" spans="1:10" x14ac:dyDescent="0.25">
      <c r="G18">
        <v>10</v>
      </c>
      <c r="H18" s="6">
        <v>0.30419600000000002</v>
      </c>
      <c r="I18" s="6">
        <v>0.174923</v>
      </c>
      <c r="J18" s="6">
        <v>0.492593</v>
      </c>
    </row>
    <row r="19" spans="1:10" x14ac:dyDescent="0.25">
      <c r="A19" t="s">
        <v>138</v>
      </c>
      <c r="B19" t="s">
        <v>12</v>
      </c>
      <c r="C19" t="s">
        <v>13</v>
      </c>
      <c r="D19" t="s">
        <v>14</v>
      </c>
      <c r="G19">
        <v>12</v>
      </c>
      <c r="H19" s="6">
        <v>0.27622400000000003</v>
      </c>
      <c r="I19" s="6">
        <v>0.160991</v>
      </c>
      <c r="J19" s="6">
        <v>0.46296300000000001</v>
      </c>
    </row>
    <row r="20" spans="1:10" x14ac:dyDescent="0.25">
      <c r="A20">
        <v>1</v>
      </c>
      <c r="B20" s="6">
        <v>0.59137099999999998</v>
      </c>
      <c r="C20" s="6">
        <v>0.36068099999999997</v>
      </c>
      <c r="D20" s="6">
        <v>0.448077</v>
      </c>
      <c r="G20">
        <v>14</v>
      </c>
      <c r="H20" s="6">
        <v>0.26573400000000003</v>
      </c>
      <c r="I20" s="6">
        <v>0.15015500000000001</v>
      </c>
      <c r="J20" s="6">
        <v>0.46296300000000001</v>
      </c>
    </row>
    <row r="21" spans="1:10" x14ac:dyDescent="0.25">
      <c r="A21">
        <v>2</v>
      </c>
      <c r="B21" s="6">
        <v>0.59715600000000002</v>
      </c>
      <c r="C21" s="6">
        <v>0.195046</v>
      </c>
      <c r="D21" s="6">
        <v>0.294049</v>
      </c>
      <c r="G21">
        <v>16</v>
      </c>
      <c r="H21" s="6">
        <v>0.258741</v>
      </c>
      <c r="I21" s="6">
        <v>0.179567</v>
      </c>
      <c r="J21" s="6">
        <v>0.44814799999999999</v>
      </c>
    </row>
    <row r="22" spans="1:10" x14ac:dyDescent="0.25">
      <c r="A22">
        <v>4</v>
      </c>
      <c r="B22" s="6">
        <v>0.62658199999999997</v>
      </c>
      <c r="C22" s="6">
        <v>0.153251</v>
      </c>
      <c r="D22" s="6">
        <v>0.24626899999999999</v>
      </c>
      <c r="G22">
        <v>18</v>
      </c>
      <c r="H22" s="6">
        <v>0.25174800000000003</v>
      </c>
      <c r="I22" s="6">
        <v>0.193498</v>
      </c>
      <c r="J22" s="6">
        <v>0.44074099999999999</v>
      </c>
    </row>
    <row r="23" spans="1:10" x14ac:dyDescent="0.25">
      <c r="A23">
        <v>6</v>
      </c>
      <c r="B23" s="6">
        <v>0.60483900000000002</v>
      </c>
      <c r="C23" s="6">
        <v>0.11609899999999999</v>
      </c>
      <c r="D23" s="6">
        <v>0.19480500000000001</v>
      </c>
      <c r="G23">
        <v>20</v>
      </c>
      <c r="H23" s="6">
        <v>0.255245</v>
      </c>
      <c r="I23" s="6">
        <v>0.22600600000000001</v>
      </c>
      <c r="J23" s="6">
        <v>0.43333300000000002</v>
      </c>
    </row>
    <row r="24" spans="1:10" x14ac:dyDescent="0.25">
      <c r="A24">
        <v>8</v>
      </c>
      <c r="B24" s="6">
        <v>0.58552599999999999</v>
      </c>
      <c r="C24" s="6">
        <v>0.137771</v>
      </c>
      <c r="D24" s="6">
        <v>0.22305800000000001</v>
      </c>
    </row>
    <row r="25" spans="1:10" x14ac:dyDescent="0.25">
      <c r="A25">
        <v>10</v>
      </c>
      <c r="B25" s="6">
        <v>0.55940599999999996</v>
      </c>
      <c r="C25" s="6">
        <v>0.174923</v>
      </c>
      <c r="D25" s="6">
        <v>0.266509</v>
      </c>
    </row>
    <row r="26" spans="1:10" x14ac:dyDescent="0.25">
      <c r="A26">
        <v>12</v>
      </c>
      <c r="B26" s="6">
        <v>0.55319099999999999</v>
      </c>
      <c r="C26" s="6">
        <v>0.160991</v>
      </c>
      <c r="D26" s="6">
        <v>0.24940000000000001</v>
      </c>
    </row>
    <row r="27" spans="1:10" x14ac:dyDescent="0.25">
      <c r="A27">
        <v>14</v>
      </c>
      <c r="B27" s="6">
        <v>0.53005500000000005</v>
      </c>
      <c r="C27" s="6">
        <v>0.15015500000000001</v>
      </c>
      <c r="D27" s="6">
        <v>0.234017</v>
      </c>
    </row>
    <row r="28" spans="1:10" x14ac:dyDescent="0.25">
      <c r="A28">
        <v>16</v>
      </c>
      <c r="B28" s="6">
        <v>0.54717000000000005</v>
      </c>
      <c r="C28" s="6">
        <v>0.179567</v>
      </c>
      <c r="D28" s="6">
        <v>0.27039600000000003</v>
      </c>
    </row>
    <row r="29" spans="1:10" x14ac:dyDescent="0.25">
      <c r="A29">
        <v>18</v>
      </c>
      <c r="B29" s="6">
        <v>0.51652900000000002</v>
      </c>
      <c r="C29" s="6">
        <v>0.193498</v>
      </c>
      <c r="D29" s="6">
        <v>0.281532</v>
      </c>
    </row>
    <row r="30" spans="1:10" x14ac:dyDescent="0.25">
      <c r="A30">
        <v>20</v>
      </c>
      <c r="B30" s="6">
        <v>0.501718</v>
      </c>
      <c r="C30" s="6">
        <v>0.22600600000000001</v>
      </c>
      <c r="D30" s="6">
        <v>0.31163299999999999</v>
      </c>
    </row>
    <row r="36" spans="1:4" x14ac:dyDescent="0.25">
      <c r="A36" t="s">
        <v>128</v>
      </c>
    </row>
    <row r="38" spans="1:4" x14ac:dyDescent="0.25">
      <c r="A38" t="s">
        <v>138</v>
      </c>
      <c r="B38" t="s">
        <v>12</v>
      </c>
      <c r="C38" t="s">
        <v>13</v>
      </c>
      <c r="D38" t="s">
        <v>14</v>
      </c>
    </row>
    <row r="39" spans="1:4" x14ac:dyDescent="0.25">
      <c r="A39">
        <v>1</v>
      </c>
      <c r="B39" s="6">
        <v>0.44265599999999999</v>
      </c>
      <c r="C39" s="6">
        <v>0.81481499999999996</v>
      </c>
      <c r="D39" s="6">
        <v>0.57366399999999995</v>
      </c>
    </row>
    <row r="40" spans="1:4" x14ac:dyDescent="0.25">
      <c r="A40">
        <v>2</v>
      </c>
      <c r="B40" s="6">
        <v>0.45034600000000002</v>
      </c>
      <c r="C40" s="6">
        <v>0.72222200000000003</v>
      </c>
      <c r="D40" s="6">
        <v>0.55476499999999995</v>
      </c>
    </row>
    <row r="41" spans="1:4" x14ac:dyDescent="0.25">
      <c r="A41">
        <v>4</v>
      </c>
      <c r="B41" s="6">
        <v>0.52768700000000002</v>
      </c>
      <c r="C41" s="6">
        <v>0.6</v>
      </c>
      <c r="D41" s="6">
        <v>0.56152500000000005</v>
      </c>
    </row>
    <row r="42" spans="1:4" x14ac:dyDescent="0.25">
      <c r="A42">
        <v>6</v>
      </c>
      <c r="B42" s="6">
        <v>0.550562</v>
      </c>
      <c r="C42" s="6">
        <v>0.54444400000000004</v>
      </c>
      <c r="D42" s="6">
        <v>0.54748600000000003</v>
      </c>
    </row>
    <row r="43" spans="1:4" x14ac:dyDescent="0.25">
      <c r="A43">
        <v>8</v>
      </c>
      <c r="B43" s="6">
        <v>0.509158</v>
      </c>
      <c r="C43" s="6">
        <v>0.51481500000000002</v>
      </c>
      <c r="D43" s="6">
        <v>0.51197099999999995</v>
      </c>
    </row>
    <row r="44" spans="1:4" x14ac:dyDescent="0.25">
      <c r="A44">
        <v>10</v>
      </c>
      <c r="B44" s="6">
        <v>0.48363600000000001</v>
      </c>
      <c r="C44" s="6">
        <v>0.492593</v>
      </c>
      <c r="D44" s="6">
        <v>0.48807299999999998</v>
      </c>
    </row>
    <row r="45" spans="1:4" x14ac:dyDescent="0.25">
      <c r="A45">
        <v>12</v>
      </c>
      <c r="B45" s="6">
        <v>0.42808200000000002</v>
      </c>
      <c r="C45" s="6">
        <v>0.46296300000000001</v>
      </c>
      <c r="D45" s="6">
        <v>0.44484000000000001</v>
      </c>
    </row>
    <row r="46" spans="1:4" x14ac:dyDescent="0.25">
      <c r="A46">
        <v>14</v>
      </c>
      <c r="B46" s="6">
        <v>0.37764399999999998</v>
      </c>
      <c r="C46" s="6">
        <v>0.46296300000000001</v>
      </c>
      <c r="D46" s="6">
        <v>0.41597299999999998</v>
      </c>
    </row>
    <row r="47" spans="1:4" x14ac:dyDescent="0.25">
      <c r="A47">
        <v>16</v>
      </c>
      <c r="B47" s="6">
        <v>0.34277600000000003</v>
      </c>
      <c r="C47" s="6">
        <v>0.44814799999999999</v>
      </c>
      <c r="D47" s="6">
        <v>0.38844299999999998</v>
      </c>
    </row>
    <row r="48" spans="1:4" x14ac:dyDescent="0.25">
      <c r="A48">
        <v>18</v>
      </c>
      <c r="B48" s="6">
        <v>0.25757600000000003</v>
      </c>
      <c r="C48" s="6">
        <v>0.44074099999999999</v>
      </c>
      <c r="D48" s="6">
        <v>0.32513700000000001</v>
      </c>
    </row>
    <row r="49" spans="1:4" x14ac:dyDescent="0.25">
      <c r="A49">
        <v>20</v>
      </c>
      <c r="B49" s="6">
        <v>0.227626</v>
      </c>
      <c r="C49" s="6">
        <v>0.43333300000000002</v>
      </c>
      <c r="D49" s="6">
        <v>0.29846899999999998</v>
      </c>
    </row>
  </sheetData>
  <mergeCells count="1">
    <mergeCell ref="E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3" workbookViewId="0">
      <selection activeCell="J59" sqref="A41:J59"/>
    </sheetView>
  </sheetViews>
  <sheetFormatPr baseColWidth="10" defaultRowHeight="15" x14ac:dyDescent="0.25"/>
  <sheetData>
    <row r="1" spans="1:12" x14ac:dyDescent="0.25">
      <c r="A1" t="s">
        <v>145</v>
      </c>
      <c r="H1" s="33" t="s">
        <v>149</v>
      </c>
      <c r="I1" s="33"/>
      <c r="J1" s="33"/>
      <c r="L1" s="34"/>
    </row>
    <row r="2" spans="1:12" x14ac:dyDescent="0.25">
      <c r="B2" t="s">
        <v>143</v>
      </c>
      <c r="H2" t="s">
        <v>144</v>
      </c>
    </row>
    <row r="3" spans="1:12" x14ac:dyDescent="0.25">
      <c r="A3" t="s">
        <v>138</v>
      </c>
      <c r="B3" t="s">
        <v>12</v>
      </c>
      <c r="C3" t="s">
        <v>13</v>
      </c>
      <c r="D3" t="s">
        <v>14</v>
      </c>
      <c r="G3" t="s">
        <v>138</v>
      </c>
      <c r="H3" t="s">
        <v>12</v>
      </c>
      <c r="I3" t="s">
        <v>13</v>
      </c>
      <c r="J3" t="s">
        <v>14</v>
      </c>
    </row>
    <row r="4" spans="1:12" x14ac:dyDescent="0.25">
      <c r="A4">
        <v>1</v>
      </c>
      <c r="B4" s="6">
        <v>0.39841300000000002</v>
      </c>
      <c r="C4" s="6">
        <v>0.89007099999999995</v>
      </c>
      <c r="D4" s="6">
        <v>0.55043900000000001</v>
      </c>
      <c r="G4">
        <v>1</v>
      </c>
      <c r="H4" s="6">
        <v>0.404887</v>
      </c>
      <c r="I4" s="6">
        <v>0.82269499999999995</v>
      </c>
      <c r="J4" s="6">
        <v>0.54269000000000001</v>
      </c>
    </row>
    <row r="5" spans="1:12" x14ac:dyDescent="0.25">
      <c r="A5">
        <v>2</v>
      </c>
      <c r="B5" s="6">
        <v>0.38723999999999997</v>
      </c>
      <c r="C5" s="6">
        <v>0.92553200000000002</v>
      </c>
      <c r="D5" s="6">
        <v>0.54602499999999998</v>
      </c>
      <c r="G5">
        <v>2</v>
      </c>
      <c r="H5" s="6">
        <v>0.415493</v>
      </c>
      <c r="I5" s="6">
        <v>0.83687900000000004</v>
      </c>
      <c r="J5" s="6">
        <v>0.55529399999999995</v>
      </c>
    </row>
    <row r="6" spans="1:12" x14ac:dyDescent="0.25">
      <c r="A6">
        <v>4</v>
      </c>
      <c r="B6" s="6">
        <v>0.36425600000000002</v>
      </c>
      <c r="C6" s="6">
        <v>0.94680900000000001</v>
      </c>
      <c r="D6" s="6">
        <v>0.52610800000000002</v>
      </c>
      <c r="G6">
        <v>4</v>
      </c>
      <c r="H6" s="6">
        <v>0.392092</v>
      </c>
      <c r="I6" s="6">
        <v>0.84397200000000006</v>
      </c>
      <c r="J6" s="6">
        <v>0.53543300000000005</v>
      </c>
    </row>
    <row r="7" spans="1:12" x14ac:dyDescent="0.25">
      <c r="A7">
        <v>6</v>
      </c>
      <c r="B7" s="6">
        <v>0.34980499999999998</v>
      </c>
      <c r="C7" s="6">
        <v>0.953901</v>
      </c>
      <c r="D7" s="6">
        <v>0.51189300000000004</v>
      </c>
      <c r="G7">
        <v>6</v>
      </c>
      <c r="H7" s="6">
        <v>0.38709700000000002</v>
      </c>
      <c r="I7" s="6">
        <v>0.85106400000000004</v>
      </c>
      <c r="J7" s="6">
        <v>0.53215100000000004</v>
      </c>
    </row>
    <row r="8" spans="1:12" x14ac:dyDescent="0.25">
      <c r="A8">
        <v>8</v>
      </c>
      <c r="B8" s="6">
        <v>0.33879100000000001</v>
      </c>
      <c r="C8" s="6">
        <v>0.953901</v>
      </c>
      <c r="D8" s="6">
        <v>0.5</v>
      </c>
      <c r="G8">
        <v>8</v>
      </c>
      <c r="H8" s="6">
        <v>0.382637</v>
      </c>
      <c r="I8" s="6">
        <v>0.84397200000000006</v>
      </c>
      <c r="J8" s="6">
        <v>0.52654900000000004</v>
      </c>
    </row>
    <row r="9" spans="1:12" x14ac:dyDescent="0.25">
      <c r="A9">
        <v>10</v>
      </c>
      <c r="B9" s="6">
        <v>0.32806800000000003</v>
      </c>
      <c r="C9" s="6">
        <v>0.95744700000000005</v>
      </c>
      <c r="D9" s="6">
        <v>0.48868800000000001</v>
      </c>
      <c r="G9">
        <v>10</v>
      </c>
      <c r="H9" s="6">
        <v>0.37738899999999997</v>
      </c>
      <c r="I9" s="6">
        <v>0.84042600000000001</v>
      </c>
      <c r="J9" s="6">
        <v>0.52087899999999998</v>
      </c>
    </row>
    <row r="10" spans="1:12" x14ac:dyDescent="0.25">
      <c r="A10">
        <v>12</v>
      </c>
      <c r="B10" s="6">
        <v>0.32303999999999999</v>
      </c>
      <c r="C10" s="6">
        <v>0.96453900000000004</v>
      </c>
      <c r="D10" s="6">
        <v>0.48398600000000003</v>
      </c>
      <c r="G10">
        <v>12</v>
      </c>
      <c r="H10" s="6">
        <v>0.36635200000000001</v>
      </c>
      <c r="I10" s="6">
        <v>0.826241</v>
      </c>
      <c r="J10" s="6">
        <v>0.50762499999999999</v>
      </c>
    </row>
    <row r="11" spans="1:12" x14ac:dyDescent="0.25">
      <c r="A11">
        <v>14</v>
      </c>
      <c r="B11" s="6">
        <v>0.31518000000000002</v>
      </c>
      <c r="C11" s="6">
        <v>0.96453900000000004</v>
      </c>
      <c r="D11" s="6">
        <v>0.475109</v>
      </c>
      <c r="G11">
        <v>14</v>
      </c>
      <c r="H11" s="6">
        <v>0.36335400000000001</v>
      </c>
      <c r="I11" s="6">
        <v>0.82978700000000005</v>
      </c>
      <c r="J11" s="6">
        <v>0.50539999999999996</v>
      </c>
    </row>
    <row r="12" spans="1:12" x14ac:dyDescent="0.25">
      <c r="A12">
        <v>16</v>
      </c>
      <c r="B12" s="6">
        <v>0.30839</v>
      </c>
      <c r="C12" s="6">
        <v>0.96453900000000004</v>
      </c>
      <c r="D12" s="6">
        <v>0.46735399999999999</v>
      </c>
      <c r="G12">
        <v>16</v>
      </c>
      <c r="H12" s="6">
        <v>0.357576</v>
      </c>
      <c r="I12" s="6">
        <v>0.83687900000000004</v>
      </c>
      <c r="J12" s="6">
        <v>0.50106200000000001</v>
      </c>
    </row>
    <row r="13" spans="1:12" x14ac:dyDescent="0.25">
      <c r="A13">
        <v>18</v>
      </c>
      <c r="B13" s="6">
        <v>0.30155199999999999</v>
      </c>
      <c r="C13" s="6">
        <v>0.96453900000000004</v>
      </c>
      <c r="D13" s="6">
        <v>0.45945900000000001</v>
      </c>
      <c r="G13">
        <v>18</v>
      </c>
      <c r="H13" s="6">
        <v>0.350074</v>
      </c>
      <c r="I13" s="6">
        <v>0.84042600000000001</v>
      </c>
      <c r="J13" s="6">
        <v>0.49426500000000001</v>
      </c>
    </row>
    <row r="14" spans="1:12" x14ac:dyDescent="0.25">
      <c r="A14">
        <v>20</v>
      </c>
      <c r="B14" s="6">
        <v>0.30054599999999998</v>
      </c>
      <c r="C14" s="6">
        <v>0.97517699999999996</v>
      </c>
      <c r="D14" s="6">
        <v>0.459482</v>
      </c>
      <c r="G14">
        <v>20</v>
      </c>
      <c r="H14" s="6">
        <v>0.34293899999999999</v>
      </c>
      <c r="I14" s="6">
        <v>0.84397200000000006</v>
      </c>
      <c r="J14" s="6">
        <v>0.487705</v>
      </c>
    </row>
    <row r="22" spans="1:10" x14ac:dyDescent="0.25">
      <c r="A22" t="s">
        <v>146</v>
      </c>
      <c r="H22" s="33"/>
      <c r="I22" s="33"/>
      <c r="J22" s="33"/>
    </row>
    <row r="23" spans="1:10" x14ac:dyDescent="0.25">
      <c r="B23" t="s">
        <v>143</v>
      </c>
      <c r="H23" t="s">
        <v>144</v>
      </c>
    </row>
    <row r="24" spans="1:10" x14ac:dyDescent="0.25">
      <c r="A24" t="s">
        <v>138</v>
      </c>
      <c r="B24" t="s">
        <v>12</v>
      </c>
      <c r="C24" t="s">
        <v>13</v>
      </c>
      <c r="D24" t="s">
        <v>14</v>
      </c>
      <c r="G24" t="s">
        <v>138</v>
      </c>
      <c r="H24" t="s">
        <v>12</v>
      </c>
      <c r="I24" t="s">
        <v>13</v>
      </c>
      <c r="J24" t="s">
        <v>14</v>
      </c>
    </row>
    <row r="25" spans="1:10" x14ac:dyDescent="0.25">
      <c r="A25">
        <v>1</v>
      </c>
      <c r="B25" s="6">
        <v>0.61910799999999999</v>
      </c>
      <c r="C25" s="6">
        <v>0.72645700000000002</v>
      </c>
      <c r="D25" s="6">
        <v>0.66850100000000001</v>
      </c>
      <c r="G25">
        <v>1</v>
      </c>
      <c r="H25" s="6">
        <v>0.67962500000000003</v>
      </c>
      <c r="I25" s="6">
        <v>0.75784799999999997</v>
      </c>
      <c r="J25" s="6">
        <v>0.71660800000000002</v>
      </c>
    </row>
    <row r="26" spans="1:10" x14ac:dyDescent="0.25">
      <c r="A26">
        <v>2</v>
      </c>
      <c r="B26" s="6">
        <v>0.59953400000000001</v>
      </c>
      <c r="C26" s="6">
        <v>0.76980599999999999</v>
      </c>
      <c r="D26" s="6">
        <v>0.67408400000000002</v>
      </c>
      <c r="G26">
        <v>2</v>
      </c>
      <c r="H26" s="6">
        <v>0.68559000000000003</v>
      </c>
      <c r="I26" s="6">
        <v>0.704036</v>
      </c>
      <c r="J26" s="6">
        <v>0.69469000000000003</v>
      </c>
    </row>
    <row r="27" spans="1:10" x14ac:dyDescent="0.25">
      <c r="A27">
        <v>4</v>
      </c>
      <c r="B27" s="6">
        <v>0.56029099999999998</v>
      </c>
      <c r="C27" s="6">
        <v>0.80567999999999995</v>
      </c>
      <c r="D27" s="6">
        <v>0.66094399999999998</v>
      </c>
      <c r="G27">
        <v>4</v>
      </c>
      <c r="H27" s="6">
        <v>0.65664599999999995</v>
      </c>
      <c r="I27" s="6">
        <v>0.62032900000000002</v>
      </c>
      <c r="J27" s="6">
        <v>0.63797099999999995</v>
      </c>
    </row>
    <row r="28" spans="1:10" x14ac:dyDescent="0.25">
      <c r="A28">
        <v>6</v>
      </c>
      <c r="B28" s="6">
        <v>0.542323</v>
      </c>
      <c r="C28" s="6">
        <v>0.82361700000000004</v>
      </c>
      <c r="D28" s="6">
        <v>0.65400599999999998</v>
      </c>
      <c r="G28">
        <v>6</v>
      </c>
      <c r="H28" s="6">
        <v>0.63015900000000002</v>
      </c>
      <c r="I28" s="6">
        <v>0.59342300000000003</v>
      </c>
      <c r="J28" s="6">
        <v>0.61123899999999998</v>
      </c>
    </row>
    <row r="29" spans="1:10" x14ac:dyDescent="0.25">
      <c r="A29">
        <v>8</v>
      </c>
      <c r="B29" s="6">
        <v>0.53728500000000001</v>
      </c>
      <c r="C29" s="6">
        <v>0.84006000000000003</v>
      </c>
      <c r="D29" s="6">
        <v>0.65539400000000003</v>
      </c>
      <c r="G29">
        <v>8</v>
      </c>
      <c r="H29" s="6">
        <v>0.61174600000000001</v>
      </c>
      <c r="I29" s="6">
        <v>0.56053799999999998</v>
      </c>
      <c r="J29" s="6">
        <v>0.58502299999999996</v>
      </c>
    </row>
    <row r="30" spans="1:10" x14ac:dyDescent="0.25">
      <c r="A30">
        <v>10</v>
      </c>
      <c r="B30" s="6">
        <v>0.52837199999999995</v>
      </c>
      <c r="C30" s="6">
        <v>0.849028</v>
      </c>
      <c r="D30" s="6">
        <v>0.65137599999999996</v>
      </c>
      <c r="G30">
        <v>10</v>
      </c>
      <c r="H30" s="6">
        <v>0.58833100000000005</v>
      </c>
      <c r="I30" s="6">
        <v>0.542601</v>
      </c>
      <c r="J30" s="6">
        <v>0.56454099999999996</v>
      </c>
    </row>
    <row r="31" spans="1:10" x14ac:dyDescent="0.25">
      <c r="A31">
        <v>12</v>
      </c>
      <c r="B31" s="6">
        <v>0.523119</v>
      </c>
      <c r="C31" s="6">
        <v>0.86248100000000005</v>
      </c>
      <c r="D31" s="6">
        <v>0.65124199999999999</v>
      </c>
      <c r="G31">
        <v>12</v>
      </c>
      <c r="H31" s="6">
        <v>0.56726100000000002</v>
      </c>
      <c r="I31" s="6">
        <v>0.523169</v>
      </c>
      <c r="J31" s="6">
        <v>0.544323</v>
      </c>
    </row>
    <row r="32" spans="1:10" x14ac:dyDescent="0.25">
      <c r="A32">
        <v>14</v>
      </c>
      <c r="B32" s="6">
        <v>0.51146400000000003</v>
      </c>
      <c r="C32" s="6">
        <v>0.86696600000000001</v>
      </c>
      <c r="D32" s="6">
        <v>0.64337200000000005</v>
      </c>
      <c r="G32">
        <v>14</v>
      </c>
      <c r="H32" s="6">
        <v>0.55394500000000002</v>
      </c>
      <c r="I32" s="6">
        <v>0.51419999999999999</v>
      </c>
      <c r="J32" s="6">
        <v>0.53333299999999995</v>
      </c>
    </row>
    <row r="33" spans="1:10" x14ac:dyDescent="0.25">
      <c r="A33">
        <v>16</v>
      </c>
      <c r="B33" s="6">
        <v>0.51093599999999995</v>
      </c>
      <c r="C33" s="6">
        <v>0.87294499999999997</v>
      </c>
      <c r="D33" s="6">
        <v>0.64459200000000005</v>
      </c>
      <c r="G33">
        <v>16</v>
      </c>
      <c r="H33" s="6">
        <v>0.53333299999999995</v>
      </c>
      <c r="I33" s="6">
        <v>0.51419999999999999</v>
      </c>
      <c r="J33" s="6">
        <v>0.52359199999999995</v>
      </c>
    </row>
    <row r="34" spans="1:10" x14ac:dyDescent="0.25">
      <c r="A34">
        <v>18</v>
      </c>
      <c r="B34" s="6">
        <v>0.50646000000000002</v>
      </c>
      <c r="C34" s="6">
        <v>0.87892400000000004</v>
      </c>
      <c r="D34" s="6">
        <v>0.64262300000000006</v>
      </c>
      <c r="G34">
        <v>18</v>
      </c>
      <c r="H34" s="6">
        <v>0.52140699999999995</v>
      </c>
      <c r="I34" s="6">
        <v>0.50971599999999995</v>
      </c>
      <c r="J34" s="6">
        <v>0.51549500000000004</v>
      </c>
    </row>
    <row r="35" spans="1:10" x14ac:dyDescent="0.25">
      <c r="A35">
        <v>20</v>
      </c>
      <c r="B35" s="6">
        <v>0.50042500000000001</v>
      </c>
      <c r="C35" s="6">
        <v>0.88041899999999995</v>
      </c>
      <c r="D35" s="6">
        <v>0.63813699999999995</v>
      </c>
      <c r="G35">
        <v>20</v>
      </c>
      <c r="H35" s="6">
        <v>0.51343300000000003</v>
      </c>
      <c r="I35" s="6">
        <v>0.51419999999999999</v>
      </c>
      <c r="J35" s="6">
        <v>0.51381600000000005</v>
      </c>
    </row>
    <row r="43" spans="1:10" x14ac:dyDescent="0.25">
      <c r="A43" t="s">
        <v>147</v>
      </c>
      <c r="H43" s="33"/>
      <c r="I43" s="33"/>
      <c r="J43" s="33"/>
    </row>
    <row r="44" spans="1:10" x14ac:dyDescent="0.25">
      <c r="B44" t="s">
        <v>143</v>
      </c>
      <c r="H44" t="s">
        <v>144</v>
      </c>
    </row>
    <row r="45" spans="1:10" x14ac:dyDescent="0.25">
      <c r="A45" t="s">
        <v>138</v>
      </c>
      <c r="B45" t="s">
        <v>12</v>
      </c>
      <c r="C45" t="s">
        <v>13</v>
      </c>
      <c r="D45" t="s">
        <v>14</v>
      </c>
      <c r="G45" t="s">
        <v>138</v>
      </c>
      <c r="H45" t="s">
        <v>12</v>
      </c>
      <c r="I45" t="s">
        <v>13</v>
      </c>
      <c r="J45" t="s">
        <v>14</v>
      </c>
    </row>
    <row r="46" spans="1:10" x14ac:dyDescent="0.25">
      <c r="A46">
        <v>1</v>
      </c>
      <c r="B46" s="6">
        <v>0.64437699999999998</v>
      </c>
      <c r="C46" s="6">
        <v>0.72602699999999998</v>
      </c>
      <c r="D46" s="6">
        <v>0.68276999999999999</v>
      </c>
      <c r="G46">
        <v>1</v>
      </c>
      <c r="H46" s="6">
        <v>0.69436200000000003</v>
      </c>
      <c r="I46" s="6">
        <v>0.80137000000000003</v>
      </c>
      <c r="J46" s="6">
        <v>0.74403799999999998</v>
      </c>
    </row>
    <row r="47" spans="1:10" x14ac:dyDescent="0.25">
      <c r="A47">
        <v>2</v>
      </c>
      <c r="B47" s="6">
        <v>0.64116099999999998</v>
      </c>
      <c r="C47" s="6">
        <v>0.83219200000000004</v>
      </c>
      <c r="D47" s="6">
        <v>0.72429200000000005</v>
      </c>
      <c r="G47">
        <v>2</v>
      </c>
      <c r="H47" s="6">
        <v>0.673184</v>
      </c>
      <c r="I47" s="6">
        <v>0.82534200000000002</v>
      </c>
      <c r="J47" s="6">
        <v>0.74153800000000003</v>
      </c>
    </row>
    <row r="48" spans="1:10" x14ac:dyDescent="0.25">
      <c r="A48">
        <v>4</v>
      </c>
      <c r="B48" s="6">
        <v>0.62731499999999996</v>
      </c>
      <c r="C48" s="6">
        <v>0.92808199999999996</v>
      </c>
      <c r="D48" s="6">
        <v>0.74861900000000003</v>
      </c>
      <c r="G48">
        <v>4</v>
      </c>
      <c r="H48" s="6">
        <v>0.58701300000000001</v>
      </c>
      <c r="I48" s="6">
        <v>0.77397300000000002</v>
      </c>
      <c r="J48" s="6">
        <v>0.66765099999999999</v>
      </c>
    </row>
    <row r="49" spans="1:10" x14ac:dyDescent="0.25">
      <c r="A49">
        <v>6</v>
      </c>
      <c r="B49" s="6">
        <v>0.60619500000000004</v>
      </c>
      <c r="C49" s="6">
        <v>0.93835599999999997</v>
      </c>
      <c r="D49" s="6">
        <v>0.73655899999999996</v>
      </c>
      <c r="G49">
        <v>6</v>
      </c>
      <c r="H49" s="6">
        <v>0.50660799999999995</v>
      </c>
      <c r="I49" s="6">
        <v>0.78767100000000001</v>
      </c>
      <c r="J49" s="6">
        <v>0.616622</v>
      </c>
    </row>
    <row r="50" spans="1:10" x14ac:dyDescent="0.25">
      <c r="A50">
        <v>8</v>
      </c>
      <c r="B50" s="6">
        <v>0.592275</v>
      </c>
      <c r="C50" s="6">
        <v>0.94520499999999996</v>
      </c>
      <c r="D50" s="6">
        <v>0.72823199999999999</v>
      </c>
      <c r="G50">
        <v>8</v>
      </c>
      <c r="H50" s="6">
        <v>0.47336099999999998</v>
      </c>
      <c r="I50" s="6">
        <v>0.79109600000000002</v>
      </c>
      <c r="J50" s="6">
        <v>0.59230799999999995</v>
      </c>
    </row>
    <row r="51" spans="1:10" x14ac:dyDescent="0.25">
      <c r="A51">
        <v>10</v>
      </c>
      <c r="B51" s="6">
        <v>0.57319600000000004</v>
      </c>
      <c r="C51" s="6">
        <v>0.95205499999999998</v>
      </c>
      <c r="D51" s="6">
        <v>0.71557300000000001</v>
      </c>
      <c r="G51">
        <v>10</v>
      </c>
      <c r="H51" s="6">
        <v>0.43820199999999998</v>
      </c>
      <c r="I51" s="6">
        <v>0.80137000000000003</v>
      </c>
      <c r="J51" s="6">
        <v>0.56658600000000003</v>
      </c>
    </row>
    <row r="52" spans="1:10" x14ac:dyDescent="0.25">
      <c r="A52">
        <v>12</v>
      </c>
      <c r="B52" s="6">
        <v>0.56000000000000005</v>
      </c>
      <c r="C52" s="6">
        <v>0.95890399999999998</v>
      </c>
      <c r="D52" s="6">
        <v>0.70707100000000001</v>
      </c>
      <c r="G52">
        <v>12</v>
      </c>
      <c r="H52" s="6">
        <v>0.41403499999999999</v>
      </c>
      <c r="I52" s="6">
        <v>0.80821900000000002</v>
      </c>
      <c r="J52" s="6">
        <v>0.54756400000000005</v>
      </c>
    </row>
    <row r="53" spans="1:10" x14ac:dyDescent="0.25">
      <c r="A53">
        <v>14</v>
      </c>
      <c r="B53" s="6">
        <v>0.546875</v>
      </c>
      <c r="C53" s="6">
        <v>0.95890399999999998</v>
      </c>
      <c r="D53" s="6">
        <v>0.69651700000000005</v>
      </c>
      <c r="G53">
        <v>14</v>
      </c>
      <c r="H53" s="6">
        <v>0.39303500000000002</v>
      </c>
      <c r="I53" s="6">
        <v>0.81164400000000003</v>
      </c>
      <c r="J53" s="6">
        <v>0.529609</v>
      </c>
    </row>
    <row r="54" spans="1:10" x14ac:dyDescent="0.25">
      <c r="A54">
        <v>16</v>
      </c>
      <c r="B54" s="6">
        <v>0.54054100000000005</v>
      </c>
      <c r="C54" s="6">
        <v>0.95890399999999998</v>
      </c>
      <c r="D54" s="6">
        <v>0.69135800000000003</v>
      </c>
      <c r="G54">
        <v>16</v>
      </c>
      <c r="H54" s="6">
        <v>0.38449100000000003</v>
      </c>
      <c r="I54" s="6">
        <v>0.81506800000000001</v>
      </c>
      <c r="J54" s="6">
        <v>0.52250300000000005</v>
      </c>
    </row>
    <row r="55" spans="1:10" x14ac:dyDescent="0.25">
      <c r="A55">
        <v>18</v>
      </c>
      <c r="B55" s="6">
        <v>0.53030299999999997</v>
      </c>
      <c r="C55" s="6">
        <v>0.95890399999999998</v>
      </c>
      <c r="D55" s="6">
        <v>0.68292699999999995</v>
      </c>
      <c r="G55">
        <v>18</v>
      </c>
      <c r="H55" s="6">
        <v>0.366564</v>
      </c>
      <c r="I55" s="6">
        <v>0.81849300000000003</v>
      </c>
      <c r="J55" s="6">
        <v>0.50635600000000003</v>
      </c>
    </row>
    <row r="56" spans="1:10" x14ac:dyDescent="0.25">
      <c r="A56">
        <v>20</v>
      </c>
      <c r="B56" s="6">
        <v>0.52230500000000002</v>
      </c>
      <c r="C56" s="6">
        <v>0.96232899999999999</v>
      </c>
      <c r="D56" s="6">
        <v>0.67710800000000004</v>
      </c>
      <c r="G56">
        <v>20</v>
      </c>
      <c r="H56" s="6">
        <v>0.34726200000000002</v>
      </c>
      <c r="I56" s="6">
        <v>0.82534200000000002</v>
      </c>
      <c r="J56" s="6">
        <v>0.488844</v>
      </c>
    </row>
  </sheetData>
  <sortState ref="M48:M98">
    <sortCondition ref="M4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K10" workbookViewId="0">
      <selection activeCell="R25" sqref="R25"/>
    </sheetView>
  </sheetViews>
  <sheetFormatPr baseColWidth="10" defaultRowHeight="15" x14ac:dyDescent="0.25"/>
  <sheetData>
    <row r="1" spans="1:22" x14ac:dyDescent="0.25">
      <c r="A1" t="s">
        <v>203</v>
      </c>
      <c r="K1" t="s">
        <v>202</v>
      </c>
    </row>
    <row r="3" spans="1:22" x14ac:dyDescent="0.25">
      <c r="K3" t="s">
        <v>188</v>
      </c>
      <c r="L3" t="s">
        <v>150</v>
      </c>
      <c r="M3" t="s">
        <v>177</v>
      </c>
      <c r="N3" t="s">
        <v>200</v>
      </c>
      <c r="O3" t="s">
        <v>178</v>
      </c>
      <c r="P3" t="s">
        <v>174</v>
      </c>
    </row>
    <row r="4" spans="1:22" x14ac:dyDescent="0.25">
      <c r="K4" t="s">
        <v>153</v>
      </c>
      <c r="L4" t="s">
        <v>181</v>
      </c>
      <c r="M4" t="s">
        <v>196</v>
      </c>
      <c r="N4" t="s">
        <v>155</v>
      </c>
      <c r="O4" t="s">
        <v>163</v>
      </c>
      <c r="P4" t="s">
        <v>194</v>
      </c>
    </row>
    <row r="5" spans="1:22" x14ac:dyDescent="0.25">
      <c r="K5" t="s">
        <v>187</v>
      </c>
      <c r="L5" t="s">
        <v>170</v>
      </c>
      <c r="M5" t="s">
        <v>151</v>
      </c>
      <c r="N5" t="s">
        <v>166</v>
      </c>
      <c r="O5" t="s">
        <v>193</v>
      </c>
      <c r="P5" t="s">
        <v>195</v>
      </c>
    </row>
    <row r="6" spans="1:22" x14ac:dyDescent="0.25">
      <c r="K6" t="s">
        <v>165</v>
      </c>
      <c r="L6" t="s">
        <v>167</v>
      </c>
      <c r="M6" t="s">
        <v>183</v>
      </c>
      <c r="N6" t="s">
        <v>191</v>
      </c>
      <c r="O6" t="s">
        <v>159</v>
      </c>
      <c r="P6" t="s">
        <v>182</v>
      </c>
    </row>
    <row r="7" spans="1:22" x14ac:dyDescent="0.25">
      <c r="K7" t="s">
        <v>198</v>
      </c>
      <c r="L7" t="s">
        <v>186</v>
      </c>
      <c r="M7" t="s">
        <v>158</v>
      </c>
      <c r="N7" t="s">
        <v>190</v>
      </c>
      <c r="O7" t="s">
        <v>168</v>
      </c>
      <c r="P7" t="s">
        <v>184</v>
      </c>
    </row>
    <row r="8" spans="1:22" x14ac:dyDescent="0.25">
      <c r="K8" t="s">
        <v>152</v>
      </c>
      <c r="L8" t="s">
        <v>176</v>
      </c>
      <c r="M8" t="s">
        <v>164</v>
      </c>
      <c r="N8" t="s">
        <v>192</v>
      </c>
      <c r="O8" t="s">
        <v>160</v>
      </c>
      <c r="P8" t="s">
        <v>197</v>
      </c>
    </row>
    <row r="9" spans="1:22" x14ac:dyDescent="0.25">
      <c r="K9" t="s">
        <v>180</v>
      </c>
      <c r="L9" t="s">
        <v>162</v>
      </c>
      <c r="M9" t="s">
        <v>157</v>
      </c>
      <c r="N9" t="s">
        <v>175</v>
      </c>
      <c r="O9" t="s">
        <v>161</v>
      </c>
      <c r="P9" t="s">
        <v>201</v>
      </c>
    </row>
    <row r="10" spans="1:22" x14ac:dyDescent="0.25">
      <c r="K10" t="s">
        <v>179</v>
      </c>
      <c r="L10" t="s">
        <v>199</v>
      </c>
      <c r="M10" t="s">
        <v>172</v>
      </c>
      <c r="N10" t="s">
        <v>173</v>
      </c>
      <c r="O10" t="s">
        <v>185</v>
      </c>
    </row>
    <row r="11" spans="1:22" x14ac:dyDescent="0.25">
      <c r="K11" t="s">
        <v>154</v>
      </c>
      <c r="L11" t="s">
        <v>189</v>
      </c>
      <c r="M11" t="s">
        <v>169</v>
      </c>
      <c r="N11" t="s">
        <v>156</v>
      </c>
      <c r="O11" t="s">
        <v>171</v>
      </c>
    </row>
    <row r="14" spans="1:22" x14ac:dyDescent="0.25">
      <c r="S14" t="s">
        <v>209</v>
      </c>
    </row>
    <row r="15" spans="1:22" x14ac:dyDescent="0.25">
      <c r="A15" t="s">
        <v>204</v>
      </c>
      <c r="B15" s="35" t="s">
        <v>48</v>
      </c>
      <c r="C15" s="35"/>
      <c r="D15" s="35"/>
      <c r="E15" s="35"/>
      <c r="F15" s="35" t="s">
        <v>49</v>
      </c>
      <c r="G15" s="35"/>
      <c r="H15" s="35"/>
      <c r="I15" s="35"/>
      <c r="J15" s="39" t="s">
        <v>50</v>
      </c>
      <c r="K15" s="39"/>
      <c r="L15" s="39"/>
      <c r="M15" s="39"/>
      <c r="N15" s="20" t="s">
        <v>96</v>
      </c>
    </row>
    <row r="16" spans="1:22" x14ac:dyDescent="0.25">
      <c r="A16" t="s">
        <v>95</v>
      </c>
      <c r="B16" s="16" t="s">
        <v>88</v>
      </c>
      <c r="C16" s="2" t="s">
        <v>89</v>
      </c>
      <c r="D16" s="2" t="s">
        <v>90</v>
      </c>
      <c r="E16" s="17" t="s">
        <v>91</v>
      </c>
      <c r="F16" s="16" t="s">
        <v>88</v>
      </c>
      <c r="G16" s="2" t="s">
        <v>89</v>
      </c>
      <c r="H16" s="2" t="s">
        <v>90</v>
      </c>
      <c r="I16" s="17" t="s">
        <v>91</v>
      </c>
      <c r="J16" s="16" t="s">
        <v>88</v>
      </c>
      <c r="K16" s="2" t="s">
        <v>89</v>
      </c>
      <c r="L16" s="2" t="s">
        <v>90</v>
      </c>
      <c r="M16" s="17" t="s">
        <v>91</v>
      </c>
      <c r="Q16" s="35" t="s">
        <v>208</v>
      </c>
      <c r="R16" s="35"/>
      <c r="S16" s="35"/>
      <c r="T16" s="35" t="s">
        <v>210</v>
      </c>
      <c r="U16" s="35"/>
      <c r="V16" s="35"/>
    </row>
    <row r="17" spans="1:27" x14ac:dyDescent="0.25">
      <c r="B17" s="18">
        <v>74</v>
      </c>
      <c r="C17" s="4">
        <v>218</v>
      </c>
      <c r="D17" s="4">
        <v>39</v>
      </c>
      <c r="E17" s="19">
        <v>1292</v>
      </c>
      <c r="F17" s="18">
        <v>291</v>
      </c>
      <c r="G17" s="4">
        <v>378</v>
      </c>
      <c r="H17" s="4">
        <v>161</v>
      </c>
      <c r="I17" s="19">
        <v>1540</v>
      </c>
      <c r="J17" s="18">
        <v>163</v>
      </c>
      <c r="K17" s="4">
        <v>119</v>
      </c>
      <c r="L17" s="4">
        <v>131</v>
      </c>
      <c r="M17" s="19">
        <v>1497</v>
      </c>
      <c r="Q17" t="s">
        <v>13</v>
      </c>
      <c r="R17" t="s">
        <v>12</v>
      </c>
      <c r="S17" t="s">
        <v>26</v>
      </c>
      <c r="T17" t="s">
        <v>13</v>
      </c>
      <c r="U17" t="s">
        <v>12</v>
      </c>
      <c r="V17" t="s">
        <v>26</v>
      </c>
    </row>
    <row r="18" spans="1:27" x14ac:dyDescent="0.25">
      <c r="A18" t="s">
        <v>13</v>
      </c>
      <c r="B18" s="37">
        <f>B17/(B17+C17)</f>
        <v>0.25342465753424659</v>
      </c>
      <c r="C18" s="37"/>
      <c r="D18" s="37"/>
      <c r="E18" s="38"/>
      <c r="F18" s="37">
        <f>F17/(F17+G17)</f>
        <v>0.4349775784753363</v>
      </c>
      <c r="G18" s="37"/>
      <c r="H18" s="37"/>
      <c r="I18" s="38"/>
      <c r="J18" s="37">
        <f>J17/(J17+K17)</f>
        <v>0.57801418439716312</v>
      </c>
      <c r="K18" s="37"/>
      <c r="L18" s="37"/>
      <c r="M18" s="38"/>
      <c r="N18" s="6">
        <f>AVERAGE(B18:M18)</f>
        <v>0.42213880680224869</v>
      </c>
      <c r="P18" t="s">
        <v>207</v>
      </c>
      <c r="Q18" s="6">
        <v>0.25342465753424659</v>
      </c>
      <c r="R18" s="6">
        <v>0.65486725663716816</v>
      </c>
      <c r="S18" s="6">
        <v>0.36543209876543215</v>
      </c>
      <c r="T18" s="6">
        <v>0.4863013698630137</v>
      </c>
      <c r="U18" s="6">
        <v>0.68932038834951459</v>
      </c>
      <c r="V18" s="6">
        <v>0.57028112449799195</v>
      </c>
      <c r="Y18" s="6"/>
      <c r="Z18" s="6"/>
      <c r="AA18" s="6"/>
    </row>
    <row r="19" spans="1:27" x14ac:dyDescent="0.25">
      <c r="A19" t="s">
        <v>12</v>
      </c>
      <c r="B19" s="37">
        <f>B17/(B17+D17)</f>
        <v>0.65486725663716816</v>
      </c>
      <c r="C19" s="37"/>
      <c r="D19" s="37"/>
      <c r="E19" s="38"/>
      <c r="F19" s="37">
        <f>F17/(F17+H17)</f>
        <v>0.64380530973451322</v>
      </c>
      <c r="G19" s="37"/>
      <c r="H19" s="37"/>
      <c r="I19" s="38"/>
      <c r="J19" s="37">
        <f>J17/(J17+L17)</f>
        <v>0.55442176870748294</v>
      </c>
      <c r="K19" s="37"/>
      <c r="L19" s="37"/>
      <c r="M19" s="38"/>
      <c r="N19" s="6">
        <f>AVERAGE(B19:M19)</f>
        <v>0.61769811169305477</v>
      </c>
      <c r="P19" t="s">
        <v>127</v>
      </c>
      <c r="Q19" s="6">
        <v>0.4349775784753363</v>
      </c>
      <c r="R19" s="6">
        <v>0.64380530973451322</v>
      </c>
      <c r="S19" s="6">
        <v>0.51917930419268499</v>
      </c>
      <c r="T19" s="6">
        <v>0.56950672645739908</v>
      </c>
      <c r="U19" s="6">
        <v>0.68896925858951175</v>
      </c>
      <c r="V19" s="6">
        <v>0.62356792144026174</v>
      </c>
      <c r="Y19" s="6"/>
      <c r="Z19" s="6"/>
      <c r="AA19" s="6"/>
    </row>
    <row r="20" spans="1:27" x14ac:dyDescent="0.25">
      <c r="A20" t="s">
        <v>94</v>
      </c>
      <c r="B20" s="37">
        <f>2*B18*B19/(B18+B19)</f>
        <v>0.36543209876543215</v>
      </c>
      <c r="C20" s="37"/>
      <c r="D20" s="37"/>
      <c r="E20" s="38"/>
      <c r="F20" s="37">
        <f>2*F18*F19/(F18+F19)</f>
        <v>0.51917930419268499</v>
      </c>
      <c r="G20" s="37"/>
      <c r="H20" s="37"/>
      <c r="I20" s="38"/>
      <c r="J20" s="37">
        <f>2*J18*J19/(J18+J19)</f>
        <v>0.56597222222222232</v>
      </c>
      <c r="K20" s="37"/>
      <c r="L20" s="37"/>
      <c r="M20" s="38"/>
      <c r="N20" s="6">
        <f>AVERAGE(B20:M20)</f>
        <v>0.48352787506011313</v>
      </c>
      <c r="P20" t="s">
        <v>128</v>
      </c>
      <c r="Q20" s="6">
        <v>0.57801418439716312</v>
      </c>
      <c r="R20" s="6">
        <v>0.55442176870748294</v>
      </c>
      <c r="S20" s="6">
        <v>0.56597222222222232</v>
      </c>
      <c r="T20" s="6">
        <v>0.90780141843971629</v>
      </c>
      <c r="U20" s="6">
        <v>0.63209876543209875</v>
      </c>
      <c r="V20" s="6">
        <v>0.74526928675400295</v>
      </c>
      <c r="Y20" s="6"/>
      <c r="Z20" s="6"/>
      <c r="AA20" s="6"/>
    </row>
    <row r="21" spans="1:27" x14ac:dyDescent="0.25">
      <c r="C21" s="6"/>
      <c r="D21" s="6"/>
      <c r="E21" s="6"/>
      <c r="F21" s="6"/>
      <c r="G21" s="6"/>
      <c r="P21" t="s">
        <v>96</v>
      </c>
      <c r="Q21" s="6">
        <v>0.42213880680224869</v>
      </c>
      <c r="R21" s="6">
        <v>0.61769811169305477</v>
      </c>
      <c r="S21" s="6">
        <v>0.48352787506011313</v>
      </c>
      <c r="T21" s="6">
        <v>0.65453650492004301</v>
      </c>
      <c r="U21" s="6">
        <v>0.67012947079037499</v>
      </c>
      <c r="V21" s="6">
        <v>0.64637277756408562</v>
      </c>
    </row>
    <row r="22" spans="1:27" x14ac:dyDescent="0.25">
      <c r="C22" s="6"/>
      <c r="D22" s="6"/>
      <c r="E22" t="s">
        <v>92</v>
      </c>
      <c r="F22" t="s">
        <v>76</v>
      </c>
      <c r="G22" s="6"/>
      <c r="T22" s="6"/>
      <c r="U22" s="6"/>
      <c r="V22" s="6"/>
    </row>
    <row r="23" spans="1:27" x14ac:dyDescent="0.25">
      <c r="C23" s="6"/>
      <c r="D23" s="6"/>
      <c r="E23" t="s">
        <v>74</v>
      </c>
      <c r="F23" t="s">
        <v>93</v>
      </c>
      <c r="G23" s="6"/>
    </row>
    <row r="24" spans="1:27" x14ac:dyDescent="0.25">
      <c r="A24" t="s">
        <v>205</v>
      </c>
      <c r="B24" s="35" t="s">
        <v>48</v>
      </c>
      <c r="C24" s="35"/>
      <c r="D24" s="35"/>
      <c r="E24" s="35"/>
      <c r="F24" s="35" t="s">
        <v>49</v>
      </c>
      <c r="G24" s="35"/>
      <c r="H24" s="35"/>
      <c r="I24" s="35"/>
      <c r="J24" s="39" t="s">
        <v>50</v>
      </c>
      <c r="K24" s="39"/>
      <c r="L24" s="39"/>
      <c r="M24" s="39"/>
    </row>
    <row r="25" spans="1:27" x14ac:dyDescent="0.25">
      <c r="A25" t="s">
        <v>206</v>
      </c>
      <c r="B25" s="16" t="s">
        <v>88</v>
      </c>
      <c r="C25" s="2" t="s">
        <v>89</v>
      </c>
      <c r="D25" s="2" t="s">
        <v>90</v>
      </c>
      <c r="E25" s="17" t="s">
        <v>91</v>
      </c>
      <c r="F25" s="16" t="s">
        <v>88</v>
      </c>
      <c r="G25" s="2" t="s">
        <v>89</v>
      </c>
      <c r="H25" s="2" t="s">
        <v>90</v>
      </c>
      <c r="I25" s="17" t="s">
        <v>91</v>
      </c>
      <c r="J25" s="16" t="s">
        <v>88</v>
      </c>
      <c r="K25" s="2" t="s">
        <v>89</v>
      </c>
      <c r="L25" s="2" t="s">
        <v>90</v>
      </c>
      <c r="M25" s="17" t="s">
        <v>91</v>
      </c>
      <c r="N25" s="21" t="s">
        <v>96</v>
      </c>
    </row>
    <row r="26" spans="1:27" x14ac:dyDescent="0.25">
      <c r="B26" s="18">
        <v>142</v>
      </c>
      <c r="C26" s="4">
        <v>150</v>
      </c>
      <c r="D26" s="4">
        <v>64</v>
      </c>
      <c r="E26" s="19">
        <v>1267</v>
      </c>
      <c r="F26" s="18">
        <v>381</v>
      </c>
      <c r="G26" s="4">
        <v>288</v>
      </c>
      <c r="H26" s="4">
        <v>172</v>
      </c>
      <c r="I26" s="19">
        <v>1529</v>
      </c>
      <c r="J26" s="18">
        <v>256</v>
      </c>
      <c r="K26" s="4">
        <v>26</v>
      </c>
      <c r="L26" s="4">
        <v>149</v>
      </c>
      <c r="M26" s="19">
        <v>1479</v>
      </c>
      <c r="T26" s="6"/>
      <c r="Y26" s="6"/>
      <c r="Z26" s="6"/>
      <c r="AA26" s="6"/>
    </row>
    <row r="27" spans="1:27" x14ac:dyDescent="0.25">
      <c r="A27" t="s">
        <v>13</v>
      </c>
      <c r="B27" s="37">
        <f>B26/(B26+C26)</f>
        <v>0.4863013698630137</v>
      </c>
      <c r="C27" s="37"/>
      <c r="D27" s="37"/>
      <c r="E27" s="38"/>
      <c r="F27" s="37">
        <f>F26/(F26+G26)</f>
        <v>0.56950672645739908</v>
      </c>
      <c r="G27" s="37"/>
      <c r="H27" s="37"/>
      <c r="I27" s="38"/>
      <c r="J27" s="37">
        <f>J26/(J26+K26)</f>
        <v>0.90780141843971629</v>
      </c>
      <c r="K27" s="37"/>
      <c r="L27" s="37"/>
      <c r="M27" s="38"/>
      <c r="N27" s="6">
        <f>AVERAGE(B27:M27)</f>
        <v>0.65453650492004301</v>
      </c>
      <c r="T27" s="6"/>
      <c r="U27" s="6"/>
      <c r="V27" s="6"/>
      <c r="W27" s="6"/>
      <c r="Y27" s="6"/>
      <c r="Z27" s="6"/>
      <c r="AA27" s="6"/>
    </row>
    <row r="28" spans="1:27" x14ac:dyDescent="0.25">
      <c r="A28" t="s">
        <v>12</v>
      </c>
      <c r="B28" s="37">
        <f>B26/(B26+D26)</f>
        <v>0.68932038834951459</v>
      </c>
      <c r="C28" s="37"/>
      <c r="D28" s="37"/>
      <c r="E28" s="38"/>
      <c r="F28" s="37">
        <f>F26/(F26+H26)</f>
        <v>0.68896925858951175</v>
      </c>
      <c r="G28" s="37"/>
      <c r="H28" s="37"/>
      <c r="I28" s="38"/>
      <c r="J28" s="37">
        <f>J26/(J26+L26)</f>
        <v>0.63209876543209875</v>
      </c>
      <c r="K28" s="37"/>
      <c r="L28" s="37"/>
      <c r="M28" s="38"/>
      <c r="N28" s="6">
        <f>AVERAGE(B28:M28)</f>
        <v>0.67012947079037499</v>
      </c>
      <c r="T28" s="6"/>
      <c r="U28" s="6"/>
      <c r="V28" s="6"/>
      <c r="W28" s="6"/>
      <c r="Y28" s="6"/>
      <c r="Z28" s="6"/>
      <c r="AA28" s="6"/>
    </row>
    <row r="29" spans="1:27" x14ac:dyDescent="0.25">
      <c r="A29" t="s">
        <v>94</v>
      </c>
      <c r="B29" s="37">
        <f>2*B27*B28/(B27+B28)</f>
        <v>0.57028112449799195</v>
      </c>
      <c r="C29" s="37"/>
      <c r="D29" s="37"/>
      <c r="E29" s="38"/>
      <c r="F29" s="37">
        <f>2*F27*F28/(F27+F28)</f>
        <v>0.62356792144026174</v>
      </c>
      <c r="G29" s="37"/>
      <c r="H29" s="37"/>
      <c r="I29" s="38"/>
      <c r="J29" s="37">
        <f>2*J27*J28/(J27+J28)</f>
        <v>0.74526928675400295</v>
      </c>
      <c r="K29" s="37"/>
      <c r="L29" s="37"/>
      <c r="M29" s="38"/>
      <c r="N29" s="6">
        <f>AVERAGE(B29:M29)</f>
        <v>0.64637277756408562</v>
      </c>
    </row>
  </sheetData>
  <mergeCells count="26">
    <mergeCell ref="B15:E15"/>
    <mergeCell ref="F15:I15"/>
    <mergeCell ref="B18:E18"/>
    <mergeCell ref="B19:E19"/>
    <mergeCell ref="J15:M15"/>
    <mergeCell ref="F18:I18"/>
    <mergeCell ref="F19:I19"/>
    <mergeCell ref="J18:M18"/>
    <mergeCell ref="B29:E29"/>
    <mergeCell ref="F29:I29"/>
    <mergeCell ref="J29:M29"/>
    <mergeCell ref="J19:M19"/>
    <mergeCell ref="J20:M20"/>
    <mergeCell ref="B24:E24"/>
    <mergeCell ref="F24:I24"/>
    <mergeCell ref="J24:M24"/>
    <mergeCell ref="B27:E27"/>
    <mergeCell ref="F27:I27"/>
    <mergeCell ref="J27:M27"/>
    <mergeCell ref="B20:E20"/>
    <mergeCell ref="F20:I20"/>
    <mergeCell ref="Q16:S16"/>
    <mergeCell ref="T16:V16"/>
    <mergeCell ref="B28:E28"/>
    <mergeCell ref="F28:I28"/>
    <mergeCell ref="J28:M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21"/>
  <sheetViews>
    <sheetView workbookViewId="0">
      <selection activeCell="D8" sqref="D8"/>
    </sheetView>
  </sheetViews>
  <sheetFormatPr baseColWidth="10" defaultRowHeight="15" x14ac:dyDescent="0.25"/>
  <sheetData>
    <row r="11" spans="1:6" x14ac:dyDescent="0.25">
      <c r="B11" t="s">
        <v>11</v>
      </c>
      <c r="C11" t="s">
        <v>12</v>
      </c>
      <c r="D11" t="s">
        <v>27</v>
      </c>
      <c r="E11" t="s">
        <v>26</v>
      </c>
      <c r="F11" t="s">
        <v>44</v>
      </c>
    </row>
    <row r="12" spans="1:6" x14ac:dyDescent="0.25">
      <c r="A12" t="s">
        <v>6</v>
      </c>
      <c r="B12" s="6">
        <v>0.53998999999999997</v>
      </c>
      <c r="C12" s="6">
        <v>0.27988299999999999</v>
      </c>
      <c r="D12" s="6">
        <v>0.69565200000000005</v>
      </c>
      <c r="E12" s="6">
        <v>0.39916800000000002</v>
      </c>
      <c r="F12" s="6">
        <v>0.830009</v>
      </c>
    </row>
    <row r="13" spans="1:6" x14ac:dyDescent="0.25">
      <c r="A13" t="s">
        <v>0</v>
      </c>
      <c r="B13" s="6">
        <v>0.48974600000000001</v>
      </c>
      <c r="C13" s="6">
        <v>0.257019</v>
      </c>
      <c r="D13" s="6">
        <v>0.86231899999999995</v>
      </c>
      <c r="E13" s="6">
        <v>0.396007</v>
      </c>
      <c r="F13" s="6">
        <v>0.89991200000000005</v>
      </c>
    </row>
    <row r="14" spans="1:6" x14ac:dyDescent="0.25">
      <c r="A14" t="s">
        <v>9</v>
      </c>
      <c r="B14" s="6">
        <v>0.440081</v>
      </c>
      <c r="C14" s="6">
        <v>0.286408</v>
      </c>
      <c r="D14" s="6">
        <v>0.85507200000000005</v>
      </c>
      <c r="E14" s="6">
        <v>0.429091</v>
      </c>
      <c r="F14" s="6">
        <v>0.90896200000000005</v>
      </c>
    </row>
    <row r="15" spans="1:6" x14ac:dyDescent="0.25">
      <c r="A15" t="s">
        <v>5</v>
      </c>
      <c r="B15" s="6">
        <v>0.58402399999999999</v>
      </c>
      <c r="C15" s="6">
        <v>0.35256399999999999</v>
      </c>
      <c r="D15" s="6">
        <v>0.79710099999999995</v>
      </c>
      <c r="E15" s="6">
        <v>0.48888900000000002</v>
      </c>
      <c r="F15" s="6">
        <v>0.89742999999999995</v>
      </c>
    </row>
    <row r="16" spans="1:6" x14ac:dyDescent="0.25">
      <c r="A16" t="s">
        <v>8</v>
      </c>
      <c r="B16" s="6">
        <v>0.51242600000000005</v>
      </c>
      <c r="C16" s="6">
        <v>0.37586199999999997</v>
      </c>
      <c r="D16" s="6">
        <v>0.78985499999999997</v>
      </c>
      <c r="E16" s="6">
        <v>0.50934599999999997</v>
      </c>
      <c r="F16" s="6">
        <v>0.91494900000000001</v>
      </c>
    </row>
    <row r="17" spans="1:6" x14ac:dyDescent="0.25">
      <c r="A17" t="s">
        <v>46</v>
      </c>
      <c r="B17" s="6">
        <v>0.28424899999999997</v>
      </c>
      <c r="C17" s="6">
        <v>0.51685400000000004</v>
      </c>
      <c r="D17" s="6">
        <v>0.33333299999999999</v>
      </c>
      <c r="E17" s="6">
        <v>0.40528599999999998</v>
      </c>
      <c r="F17" s="6">
        <v>0.71283399999999997</v>
      </c>
    </row>
    <row r="18" spans="1:6" x14ac:dyDescent="0.25">
      <c r="A18" t="s">
        <v>47</v>
      </c>
      <c r="B18" s="6">
        <v>0.34247899999999998</v>
      </c>
      <c r="C18" s="6">
        <v>0.222467</v>
      </c>
      <c r="D18" s="6">
        <v>0.73188399999999998</v>
      </c>
      <c r="E18" s="6">
        <v>0.34121600000000002</v>
      </c>
      <c r="F18" s="6">
        <v>0.84906099999999995</v>
      </c>
    </row>
    <row r="19" spans="1:6" x14ac:dyDescent="0.25">
      <c r="A19" t="s">
        <v>7</v>
      </c>
      <c r="B19" s="6">
        <v>0.61316899999999996</v>
      </c>
      <c r="C19" s="6">
        <v>0.35932199999999997</v>
      </c>
      <c r="D19" s="6">
        <v>0.76811600000000002</v>
      </c>
      <c r="E19" s="6">
        <v>0.48960700000000001</v>
      </c>
      <c r="F19" s="6">
        <v>0.82611400000000001</v>
      </c>
    </row>
    <row r="20" spans="1:6" x14ac:dyDescent="0.25">
      <c r="A20" t="s">
        <v>4</v>
      </c>
      <c r="B20" s="6">
        <v>0.38335200000000003</v>
      </c>
      <c r="C20" s="6">
        <v>0.52845500000000001</v>
      </c>
      <c r="D20" s="6">
        <v>0.47101399999999999</v>
      </c>
      <c r="E20" s="6">
        <v>0.49808400000000003</v>
      </c>
      <c r="F20" s="6">
        <v>0.934087</v>
      </c>
    </row>
    <row r="21" spans="1:6" x14ac:dyDescent="0.25">
      <c r="A21" t="s">
        <v>1</v>
      </c>
      <c r="B21" s="6">
        <v>0.60939500000000002</v>
      </c>
      <c r="C21" s="6">
        <v>0.34222200000000003</v>
      </c>
      <c r="D21" s="6">
        <v>0.55797099999999999</v>
      </c>
      <c r="E21" s="6">
        <v>0.42424200000000001</v>
      </c>
      <c r="F21" s="6">
        <v>0.79483400000000004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Finales - noBalanceado</vt:lpstr>
      <vt:lpstr>AdaBoost Comparison</vt:lpstr>
      <vt:lpstr>Datos FINales 2.0 - noBalancead</vt:lpstr>
      <vt:lpstr>Datos FInales (exp 0)</vt:lpstr>
      <vt:lpstr>exp 6</vt:lpstr>
      <vt:lpstr>exp 7</vt:lpstr>
      <vt:lpstr>Keywords</vt:lpstr>
      <vt:lpstr>exp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Correa</dc:creator>
  <cp:lastModifiedBy>Gabriel Correa</cp:lastModifiedBy>
  <cp:lastPrinted>2015-08-19T16:31:49Z</cp:lastPrinted>
  <dcterms:created xsi:type="dcterms:W3CDTF">2015-06-10T22:28:26Z</dcterms:created>
  <dcterms:modified xsi:type="dcterms:W3CDTF">2015-09-26T19:19:53Z</dcterms:modified>
</cp:coreProperties>
</file>