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BA0C5384-18D5-4D43-AD33-0CB3B814A0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Sheet1!$AK$2:$AK$167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6" i="1" l="1"/>
  <c r="AH96" i="1"/>
  <c r="AI119" i="1"/>
  <c r="AH119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<sst xmlns="http://schemas.openxmlformats.org/spreadsheetml/2006/main" count="898" uniqueCount="385">
  <si>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</si>
  <si>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</si>
  <si>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</si>
  <si>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</si>
  <si>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</si>
  <si>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</si>
  <si>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</si>
  <si>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</si>
  <si>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</si>
  <si>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</si>
  <si>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</si>
  <si>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</si>
  <si>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</si>
  <si>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</si>
  <si>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</si>
  <si>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</si>
  <si>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</si>
  <si>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</si>
  <si>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</si>
  <si>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</si>
  <si>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</si>
  <si>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</si>
  <si>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</si>
  <si>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</si>
  <si>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</si>
  <si>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</si>
  <si>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</si>
  <si>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</si>
  <si>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</si>
  <si>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</si>
  <si>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</si>
  <si>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</si>
  <si>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</si>
  <si>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</si>
  <si>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</si>
  <si>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</si>
  <si>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</si>
  <si>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</si>
  <si>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</si>
  <si>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</si>
  <si>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</si>
  <si>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</si>
  <si>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</si>
  <si>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</si>
  <si>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</si>
  <si>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</si>
  <si>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</si>
  <si>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</si>
  <si>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</si>
  <si>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</si>
  <si>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</si>
  <si>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</si>
  <si>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</si>
  <si>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</si>
  <si>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</si>
  <si>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</si>
  <si>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</si>
  <si>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</si>
  <si>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</si>
  <si>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</si>
  <si>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</si>
  <si>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</si>
  <si>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</si>
  <si>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</si>
  <si>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</si>
  <si>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</si>
  <si>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</si>
  <si>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</si>
  <si>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</si>
  <si>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</si>
  <si>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</si>
  <si>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</si>
  <si>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</si>
  <si>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</si>
  <si>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</si>
  <si>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</si>
  <si>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</si>
  <si>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</si>
  <si>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</si>
  <si>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</si>
  <si>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</si>
  <si>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</si>
  <si>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</si>
  <si>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</si>
  <si>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</si>
  <si>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</si>
  <si>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</si>
  <si>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</si>
  <si>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</si>
  <si>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</si>
  <si>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</si>
  <si>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</si>
  <si>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</si>
  <si>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</si>
  <si>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</si>
  <si>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</si>
  <si>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</si>
  <si>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</si>
  <si>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</si>
  <si>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</si>
  <si>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</si>
  <si>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</si>
  <si>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</si>
  <si>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</si>
  <si>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</si>
  <si>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</si>
  <si>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</si>
  <si>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</si>
  <si>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</si>
  <si>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</si>
  <si>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</si>
  <si>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</si>
  <si>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</si>
  <si>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</si>
  <si>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</si>
  <si>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</si>
  <si>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</si>
  <si>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</si>
  <si>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</si>
  <si>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</si>
  <si>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</si>
  <si>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</si>
  <si>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</si>
  <si>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</si>
  <si>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</si>
  <si>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</si>
  <si>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</si>
  <si>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</si>
  <si>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</si>
  <si>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</si>
  <si>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</si>
  <si>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</si>
  <si>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</si>
  <si>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</si>
  <si>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</si>
  <si>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</si>
  <si>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</si>
  <si>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</si>
  <si>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</si>
  <si>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</si>
  <si>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</si>
  <si>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</si>
  <si>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</si>
  <si>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</si>
  <si>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</si>
  <si>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</si>
  <si>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</si>
  <si>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</si>
  <si>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</si>
  <si>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Thiago</t>
  </si>
  <si>
    <t>Emiliano da Silva</t>
  </si>
  <si>
    <t>Thiago Silva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</si>
  <si>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</si>
  <si>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</si>
  <si>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</si>
  <si>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</si>
  <si>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</si>
  <si>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</si>
  <si>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</si>
  <si>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</si>
  <si>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</si>
  <si>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</si>
  <si>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</si>
  <si>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</si>
  <si>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</si>
  <si>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</si>
  <si>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</si>
  <si>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</si>
  <si>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</si>
  <si>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</si>
  <si>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</si>
  <si>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</si>
  <si>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</si>
  <si>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</si>
  <si>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</si>
  <si>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</si>
  <si>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</si>
  <si>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</si>
  <si>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</si>
  <si>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</si>
  <si>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</si>
  <si>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</si>
  <si>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</si>
  <si>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</si>
  <si>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</si>
  <si>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</si>
  <si>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</si>
  <si>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</si>
  <si>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</si>
  <si>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</si>
  <si>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</si>
  <si>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</si>
  <si>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</si>
  <si>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</si>
  <si>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</si>
  <si>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</si>
  <si>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</si>
  <si>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</si>
  <si>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</si>
  <si>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</si>
  <si>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</si>
  <si>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</si>
  <si>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</si>
  <si>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</si>
  <si>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</si>
  <si>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</si>
  <si>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</si>
  <si>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</si>
  <si>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</si>
  <si>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</si>
  <si>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</si>
  <si>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</si>
  <si>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</si>
  <si>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</si>
  <si>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</si>
  <si>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</si>
  <si>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</si>
  <si>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</si>
  <si>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</si>
  <si>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</si>
  <si>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</si>
  <si>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</si>
  <si>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</si>
  <si>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</si>
  <si>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</si>
  <si>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</si>
  <si>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</si>
  <si>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</si>
  <si>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</si>
  <si>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</si>
  <si>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</si>
  <si>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</si>
  <si>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</si>
  <si>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</si>
  <si>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</si>
  <si>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</si>
  <si>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</si>
  <si>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</si>
  <si>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</si>
  <si>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</si>
  <si>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</si>
  <si>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</si>
  <si>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</si>
  <si>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</si>
  <si>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</si>
  <si>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</si>
  <si>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</si>
  <si>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</si>
  <si>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</si>
  <si>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</si>
  <si>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</si>
  <si>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</si>
  <si>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</si>
  <si>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</si>
  <si>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</si>
  <si>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</si>
  <si>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</si>
  <si>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</si>
  <si>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</si>
  <si>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</si>
  <si>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</si>
  <si>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</si>
  <si>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</si>
  <si>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</si>
  <si>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</si>
  <si>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</si>
  <si>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</si>
  <si>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</si>
  <si>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</si>
  <si>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</si>
  <si>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</si>
  <si>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</si>
  <si>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</si>
  <si>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</si>
  <si>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</si>
  <si>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</si>
  <si>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</si>
  <si>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</si>
  <si>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</si>
  <si>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</si>
  <si>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</si>
  <si>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</si>
  <si>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</si>
  <si>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</si>
  <si>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</si>
  <si>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</si>
  <si>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</si>
  <si>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</si>
  <si>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</si>
  <si>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</si>
  <si>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</si>
  <si>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</si>
  <si>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</si>
  <si>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</si>
  <si>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</si>
  <si>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</si>
  <si>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</si>
  <si>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</si>
  <si>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</si>
  <si>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</si>
  <si>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</si>
  <si>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</si>
  <si>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</si>
  <si>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</si>
  <si>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</si>
  <si>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</si>
  <si>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</si>
  <si>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</si>
  <si>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</si>
  <si>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</si>
  <si>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</si>
  <si>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</si>
  <si>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</si>
  <si>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Ryan</t>
  </si>
  <si>
    <t>Yates</t>
  </si>
  <si>
    <t>Worrall</t>
  </si>
  <si>
    <t>Brennan</t>
  </si>
  <si>
    <t>Johnson</t>
  </si>
  <si>
    <t>Morgan</t>
  </si>
  <si>
    <t>Gibbs-White</t>
  </si>
  <si>
    <t>Remo</t>
  </si>
  <si>
    <t>Freuler</t>
  </si>
  <si>
    <t>Ward-Prowse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</si>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</sst>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7">
  <autoFilter ref="A1:AK167" xr:uid="{00000000-0009-0000-0100-000001000000}">
    <filterColumn colId="36">
      <filters>
        <filter val="1"/>
      </filters>
    </filterColumn>
  </autoFilter>
  <sortState xmlns:xlrd2="http://schemas.microsoft.com/office/spreadsheetml/2017/richdata2" ref="A4:AK149">
    <sortCondition descending="1" ref="AI1:AI167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7"/>
  <sheetViews>
    <sheetView tabSelected="1" workbookViewId="0">
      <selection activeCell="C8" sqref="C8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13.768115969086356</v>
      </c>
      <c r="AG2">
        <v>16.411023299174843</v>
      </c>
      <c r="AH2">
        <v>16.086761353447869</v>
      </c>
      <c r="AI2">
        <v>3.6970215274163238</v>
      </c>
      <c r="AJ2">
        <v>0</v>
      </c>
      <c r="AK2">
        <v>0</v>
      </c>
      <c r="AM2" t="s">
        <v>39</v>
      </c>
      <c r="AN2">
        <f>SUMPRODUCT(Table1[Selected],Table1[PPG])</f>
        <v>359.36635331537303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12.61194022466295</v>
      </c>
      <c r="AG3">
        <v>13.992578558679032</v>
      </c>
      <c r="AH3">
        <v>14.141160236932096</v>
      </c>
      <c r="AI3">
        <v>3.2754449966613306</v>
      </c>
      <c r="AJ3">
        <v>0</v>
      </c>
      <c r="AK3">
        <v>0</v>
      </c>
    </row>
    <row r="4" spans="1:41" x14ac:dyDescent="0.3">
      <c r="A4" t="s">
        <v>251</v>
      </c>
      <c r="B4" t="s">
        <v>252</v>
      </c>
      <c r="C4" s="1" t="s">
        <v>252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6.8</v>
      </c>
      <c r="AE4">
        <v>431</v>
      </c>
      <c r="AF4">
        <v>71.653846155221075</v>
      </c>
      <c r="AG4">
        <v>27.384188804166712</v>
      </c>
      <c r="AH4">
        <v>45.978034352875667</v>
      </c>
      <c r="AI4">
        <v>17.025719069367284</v>
      </c>
      <c r="AJ4">
        <v>0</v>
      </c>
      <c r="AK4">
        <v>1</v>
      </c>
      <c r="AM4" t="s">
        <v>45</v>
      </c>
      <c r="AN4">
        <f>SUMPRODUCT(Table1[Selected],Table1[Cost])</f>
        <v>98.800000000000011</v>
      </c>
      <c r="AO4">
        <v>98.800000000000011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21.538461521165544</v>
      </c>
      <c r="AG5">
        <v>23.331385182629298</v>
      </c>
      <c r="AH5">
        <v>23.827102055301751</v>
      </c>
      <c r="AI5">
        <v>5.2135625513724833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6.5</v>
      </c>
      <c r="AE6">
        <v>9</v>
      </c>
      <c r="AF6">
        <v>11.040819499321108</v>
      </c>
      <c r="AG6">
        <v>20.696584363804256</v>
      </c>
      <c r="AH6">
        <v>17.208431748126145</v>
      </c>
      <c r="AI6">
        <v>3.9417252726309346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8.6</v>
      </c>
      <c r="AE7">
        <v>11</v>
      </c>
      <c r="AF7">
        <v>21.136706336287752</v>
      </c>
      <c r="AG7">
        <v>30.161156945379613</v>
      </c>
      <c r="AH7">
        <v>27.535761754366916</v>
      </c>
      <c r="AI7">
        <v>5.9360691448010687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249</v>
      </c>
      <c r="B8" t="s">
        <v>250</v>
      </c>
      <c r="C8" s="1" t="s">
        <v>250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20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12.8</v>
      </c>
      <c r="AE8">
        <v>430</v>
      </c>
      <c r="AF8">
        <v>42.95</v>
      </c>
      <c r="AG8">
        <v>37.399793342735585</v>
      </c>
      <c r="AH8">
        <v>36.108225197693571</v>
      </c>
      <c r="AI8">
        <v>11.471290794684272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21.730769205633575</v>
      </c>
      <c r="AG9">
        <v>22.712797140537983</v>
      </c>
      <c r="AH9">
        <v>23.567134756420323</v>
      </c>
      <c r="AI9">
        <v>5.1369495142085952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23.493522749464439</v>
      </c>
      <c r="AG10">
        <v>28.267477023925039</v>
      </c>
      <c r="AH10">
        <v>27.601010570969144</v>
      </c>
      <c r="AI10">
        <v>5.6906894615054462</v>
      </c>
      <c r="AJ10">
        <v>0</v>
      </c>
      <c r="AK10">
        <v>0</v>
      </c>
    </row>
    <row r="11" spans="1:41" x14ac:dyDescent="0.3">
      <c r="A11" t="s">
        <v>77</v>
      </c>
      <c r="B11" t="s">
        <v>78</v>
      </c>
      <c r="C11" s="1" t="s">
        <v>78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10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7.5</v>
      </c>
      <c r="AE11">
        <v>46</v>
      </c>
      <c r="AF11">
        <v>25.043478174705676</v>
      </c>
      <c r="AG11">
        <v>28.737518499084636</v>
      </c>
      <c r="AH11">
        <v>31.563373976808784</v>
      </c>
      <c r="AI11">
        <v>10.254405603783679</v>
      </c>
      <c r="AJ11">
        <v>1</v>
      </c>
      <c r="AK11">
        <v>1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19.749585220608935</v>
      </c>
      <c r="AG12">
        <v>24.081563622620635</v>
      </c>
      <c r="AH12">
        <v>23.384749785338755</v>
      </c>
      <c r="AI12">
        <v>4.9430066088002791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16.25564596188833</v>
      </c>
      <c r="AG13">
        <v>14.574840524705255</v>
      </c>
      <c r="AH13">
        <v>16.248537892462725</v>
      </c>
      <c r="AI13">
        <v>3.5155634706181527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37</v>
      </c>
      <c r="AF14">
        <v>30.121541506277815</v>
      </c>
      <c r="AG14">
        <v>26.217731332841439</v>
      </c>
      <c r="AH14">
        <v>32.733327984916052</v>
      </c>
      <c r="AI14">
        <v>8.9839912842342287</v>
      </c>
      <c r="AJ14">
        <v>0</v>
      </c>
      <c r="AK14">
        <v>0</v>
      </c>
      <c r="AM14" t="s">
        <v>29</v>
      </c>
      <c r="AN14">
        <f>((AN11-AN12)+((AN11-AN12)))/2*4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39</v>
      </c>
      <c r="AF15">
        <v>21.433003631454273</v>
      </c>
      <c r="AG15">
        <v>16.980451297947479</v>
      </c>
      <c r="AH15">
        <v>22.241999255393331</v>
      </c>
      <c r="AI15">
        <v>7.2587069733323624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43</v>
      </c>
      <c r="AF16">
        <v>17.926521262157301</v>
      </c>
      <c r="AG16">
        <v>19.48202022263321</v>
      </c>
      <c r="AH16">
        <v>21.911355222070142</v>
      </c>
      <c r="AI16">
        <v>7.0708582757057972</v>
      </c>
      <c r="AJ16">
        <v>0</v>
      </c>
      <c r="AK16">
        <v>0</v>
      </c>
      <c r="AM16" t="s">
        <v>74</v>
      </c>
      <c r="AN16">
        <f>AN2-AN14*5</f>
        <v>339.36635331537303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45</v>
      </c>
      <c r="AF17">
        <v>16.285335252219838</v>
      </c>
      <c r="AG17">
        <v>23.003038980566103</v>
      </c>
      <c r="AH17">
        <v>23.229215775680814</v>
      </c>
      <c r="AI17">
        <v>7.3051045492059066</v>
      </c>
      <c r="AJ17">
        <v>0</v>
      </c>
      <c r="AK17">
        <v>0</v>
      </c>
    </row>
    <row r="18" spans="1:41" hidden="1" x14ac:dyDescent="0.3">
      <c r="A18" t="s">
        <v>342</v>
      </c>
      <c r="B18" t="s">
        <v>343</v>
      </c>
      <c r="C18" t="s">
        <v>344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26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4.9000000000000004</v>
      </c>
      <c r="AE18">
        <v>668</v>
      </c>
      <c r="AF18">
        <v>17.162041352664442</v>
      </c>
      <c r="AG18">
        <v>23.165130884111996</v>
      </c>
      <c r="AH18">
        <v>19.140203817548393</v>
      </c>
      <c r="AI18">
        <v>4.1136724187106202</v>
      </c>
      <c r="AJ18">
        <v>0</v>
      </c>
      <c r="AK18">
        <v>0</v>
      </c>
      <c r="AM18" t="s">
        <v>9</v>
      </c>
      <c r="AN18">
        <f>SUMPRODUCT(Table1[Selected],Table1[ARS])</f>
        <v>2</v>
      </c>
      <c r="AO18">
        <v>3</v>
      </c>
    </row>
    <row r="19" spans="1:41" hidden="1" x14ac:dyDescent="0.3">
      <c r="A19" t="s">
        <v>67</v>
      </c>
      <c r="B19" t="s">
        <v>79</v>
      </c>
      <c r="C19" s="1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48</v>
      </c>
      <c r="AF19">
        <v>22.443432775602972</v>
      </c>
      <c r="AG19">
        <v>21.241848977964167</v>
      </c>
      <c r="AH19">
        <v>25.459147757578904</v>
      </c>
      <c r="AI19">
        <v>7.4621266306981564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82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49</v>
      </c>
      <c r="AF20">
        <v>12.233029636090972</v>
      </c>
      <c r="AG20">
        <v>23.945260543067</v>
      </c>
      <c r="AH20">
        <v>21.626023164953235</v>
      </c>
      <c r="AI20">
        <v>7.0077788852453011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85</v>
      </c>
      <c r="D21" t="s">
        <v>5</v>
      </c>
      <c r="E21">
        <v>0</v>
      </c>
      <c r="F21">
        <v>1</v>
      </c>
      <c r="G21">
        <v>0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50</v>
      </c>
      <c r="AF21">
        <v>18.11639261374285</v>
      </c>
      <c r="AG21">
        <v>18.231326567652477</v>
      </c>
      <c r="AH21">
        <v>21.230453477946647</v>
      </c>
      <c r="AI21">
        <v>6.6417760306926859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51</v>
      </c>
      <c r="AF22">
        <v>18.772727272727273</v>
      </c>
      <c r="AG22">
        <v>19.96176281854191</v>
      </c>
      <c r="AH22">
        <v>22.670027917112733</v>
      </c>
      <c r="AI22">
        <v>6.8799347000578699</v>
      </c>
      <c r="AJ22">
        <v>0</v>
      </c>
      <c r="AK22">
        <v>0</v>
      </c>
      <c r="AM22" t="s">
        <v>13</v>
      </c>
      <c r="AN22">
        <f>SUMPRODUCT(Table1[Selected],Table1[BHA])</f>
        <v>2</v>
      </c>
      <c r="AO22">
        <v>3</v>
      </c>
    </row>
    <row r="23" spans="1:41" hidden="1" x14ac:dyDescent="0.3">
      <c r="A23" t="s">
        <v>88</v>
      </c>
      <c r="B23" t="s">
        <v>89</v>
      </c>
      <c r="C23" t="s">
        <v>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4.8</v>
      </c>
      <c r="AE23">
        <v>52</v>
      </c>
      <c r="AF23">
        <v>15.731368570661157</v>
      </c>
      <c r="AG23">
        <v>20.279402202802547</v>
      </c>
      <c r="AH23">
        <v>21.22271718525451</v>
      </c>
      <c r="AI23">
        <v>6.7346588713585618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5.2</v>
      </c>
      <c r="AE24">
        <v>53</v>
      </c>
      <c r="AF24">
        <v>16.067416409065171</v>
      </c>
      <c r="AG24">
        <v>19.984104857521142</v>
      </c>
      <c r="AH24">
        <v>21.21959319294319</v>
      </c>
      <c r="AI24">
        <v>6.806125765269849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371</v>
      </c>
      <c r="B25" t="s">
        <v>372</v>
      </c>
      <c r="C25" t="s">
        <v>372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28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4.4000000000000004</v>
      </c>
      <c r="AE25">
        <v>722</v>
      </c>
      <c r="AF25">
        <v>22.213224717652675</v>
      </c>
      <c r="AG25">
        <v>17.184462880292571</v>
      </c>
      <c r="AH25">
        <v>17.450647904736833</v>
      </c>
      <c r="AI25">
        <v>3.2034411446000588</v>
      </c>
      <c r="AJ25">
        <v>0</v>
      </c>
      <c r="AK25">
        <v>0</v>
      </c>
      <c r="AM25" t="s">
        <v>16</v>
      </c>
      <c r="AN25">
        <f>SUMPRODUCT(Table1[Selected],Table1[EVE])</f>
        <v>2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4.3</v>
      </c>
      <c r="AE26">
        <v>74</v>
      </c>
      <c r="AF26">
        <v>18.219365479777021</v>
      </c>
      <c r="AG26">
        <v>15.704090105266932</v>
      </c>
      <c r="AH26">
        <v>14.873531954608612</v>
      </c>
      <c r="AI26">
        <v>4.4812648873952492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79</v>
      </c>
      <c r="AF27">
        <v>16.85714282127363</v>
      </c>
      <c r="AG27">
        <v>22.768914147169315</v>
      </c>
      <c r="AH27">
        <v>17.019343039939969</v>
      </c>
      <c r="AI27">
        <v>5.5861380462800003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4.7</v>
      </c>
      <c r="AE28">
        <v>81</v>
      </c>
      <c r="AF28">
        <v>13.827323838691363</v>
      </c>
      <c r="AG28">
        <v>20.6617987081232</v>
      </c>
      <c r="AH28">
        <v>14.745384152415632</v>
      </c>
      <c r="AI28">
        <v>4.9923857488479397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83</v>
      </c>
      <c r="AF29">
        <v>15.171474135540375</v>
      </c>
      <c r="AG29">
        <v>20.909777302951269</v>
      </c>
      <c r="AH29">
        <v>15.482619617300529</v>
      </c>
      <c r="AI29">
        <v>5.3358976034149137</v>
      </c>
      <c r="AJ29">
        <v>0</v>
      </c>
      <c r="AK29">
        <v>0</v>
      </c>
      <c r="AM29" t="s">
        <v>20</v>
      </c>
      <c r="AN29">
        <f>SUMPRODUCT(Table1[Selected],Table1[LIV])</f>
        <v>2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4.9000000000000004</v>
      </c>
      <c r="AE30">
        <v>84</v>
      </c>
      <c r="AF30">
        <v>10.22966005289879</v>
      </c>
      <c r="AG30">
        <v>13.589886393909037</v>
      </c>
      <c r="AH30">
        <v>10.238211754394575</v>
      </c>
      <c r="AI30">
        <v>3.5085594737033432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5.2</v>
      </c>
      <c r="AE31">
        <v>87</v>
      </c>
      <c r="AF31">
        <v>14.713744765938719</v>
      </c>
      <c r="AG31">
        <v>20.837884508104029</v>
      </c>
      <c r="AH31">
        <v>15.236529111413034</v>
      </c>
      <c r="AI31">
        <v>4.9876515016159129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5.2</v>
      </c>
      <c r="AE32">
        <v>92</v>
      </c>
      <c r="AF32">
        <v>15.782042596964233</v>
      </c>
      <c r="AG32">
        <v>22.660751333953442</v>
      </c>
      <c r="AH32">
        <v>16.465334255662381</v>
      </c>
      <c r="AI32">
        <v>5.8683429992776297</v>
      </c>
      <c r="AJ32">
        <v>0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101</v>
      </c>
      <c r="AF33">
        <v>27.086956521739133</v>
      </c>
      <c r="AG33">
        <v>24.645736839374859</v>
      </c>
      <c r="AH33">
        <v>22.62602895275398</v>
      </c>
      <c r="AI33">
        <v>5.6522731045772234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x14ac:dyDescent="0.3">
      <c r="A34" t="s">
        <v>133</v>
      </c>
      <c r="B34" t="s">
        <v>134</v>
      </c>
      <c r="C34" s="1" t="s">
        <v>134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13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5.0999999999999996</v>
      </c>
      <c r="AE34">
        <v>157</v>
      </c>
      <c r="AF34">
        <v>23.479059485200406</v>
      </c>
      <c r="AG34">
        <v>28.772327859989016</v>
      </c>
      <c r="AH34">
        <v>24.284541187595522</v>
      </c>
      <c r="AI34">
        <v>9.749818005152509</v>
      </c>
      <c r="AJ34">
        <v>0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130</v>
      </c>
      <c r="B35" t="s">
        <v>237</v>
      </c>
      <c r="C35" s="1" t="s">
        <v>237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395</v>
      </c>
      <c r="AF35">
        <v>13.360093949431695</v>
      </c>
      <c r="AG35">
        <v>16.130726212854029</v>
      </c>
      <c r="AH35">
        <v>11.913723993370144</v>
      </c>
      <c r="AI35">
        <v>4.0324486007868439</v>
      </c>
      <c r="AJ35">
        <v>1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4.0999999999999996</v>
      </c>
      <c r="AE36">
        <v>121</v>
      </c>
      <c r="AF36">
        <v>15.805101726814701</v>
      </c>
      <c r="AG36">
        <v>18.517395350525664</v>
      </c>
      <c r="AH36">
        <v>13.982842349438343</v>
      </c>
      <c r="AI36">
        <v>3.8545764758053687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4.5999999999999996</v>
      </c>
      <c r="AE37">
        <v>123</v>
      </c>
      <c r="AF37">
        <v>34.426063812839267</v>
      </c>
      <c r="AG37">
        <v>20.531336687904258</v>
      </c>
      <c r="AH37">
        <v>22.644716546226764</v>
      </c>
      <c r="AI37">
        <v>5.3495361459857227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5.5</v>
      </c>
      <c r="AE38">
        <v>124</v>
      </c>
      <c r="AF38">
        <v>21.649962924093657</v>
      </c>
      <c r="AG38">
        <v>17.46553031083296</v>
      </c>
      <c r="AH38">
        <v>16.037335116465151</v>
      </c>
      <c r="AI38">
        <v>5.82275059346909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4.8</v>
      </c>
      <c r="AE39">
        <v>126</v>
      </c>
      <c r="AF39">
        <v>16.961760224436418</v>
      </c>
      <c r="AG39">
        <v>21.492000041733174</v>
      </c>
      <c r="AH39">
        <v>15.645023268876464</v>
      </c>
      <c r="AI39">
        <v>4.9450286985190726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5.3</v>
      </c>
      <c r="AE40">
        <v>127</v>
      </c>
      <c r="AF40">
        <v>34.726460712652788</v>
      </c>
      <c r="AG40">
        <v>19.083557449700173</v>
      </c>
      <c r="AH40">
        <v>22.200480397199577</v>
      </c>
      <c r="AI40">
        <v>4.8698705640101583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5.9</v>
      </c>
      <c r="AE41">
        <v>133</v>
      </c>
      <c r="AF41">
        <v>19.960356256668476</v>
      </c>
      <c r="AG41">
        <v>21.311308963328152</v>
      </c>
      <c r="AH41">
        <v>16.840648557683423</v>
      </c>
      <c r="AI41">
        <v>5.4448847555551438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142</v>
      </c>
      <c r="AF42">
        <v>19.429408458622259</v>
      </c>
      <c r="AG42">
        <v>25.561174163735874</v>
      </c>
      <c r="AH42">
        <v>18.292909608188484</v>
      </c>
      <c r="AI42">
        <v>6.0723291351310316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5.4</v>
      </c>
      <c r="AE43">
        <v>155</v>
      </c>
      <c r="AF43">
        <v>16.842536918983747</v>
      </c>
      <c r="AG43">
        <v>19.425249065674706</v>
      </c>
      <c r="AH43">
        <v>16.859998285842899</v>
      </c>
      <c r="AI43">
        <v>7.1383782301529273</v>
      </c>
      <c r="AJ43">
        <v>0</v>
      </c>
      <c r="AK43">
        <v>0</v>
      </c>
    </row>
    <row r="44" spans="1:41" hidden="1" x14ac:dyDescent="0.3">
      <c r="A44" t="s">
        <v>103</v>
      </c>
      <c r="B44" t="s">
        <v>132</v>
      </c>
      <c r="C44" t="s">
        <v>132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156</v>
      </c>
      <c r="AF44">
        <v>16.466666666666669</v>
      </c>
      <c r="AG44">
        <v>17.292137300094634</v>
      </c>
      <c r="AH44">
        <v>15.699496426492344</v>
      </c>
      <c r="AI44">
        <v>6.5942035105019343</v>
      </c>
      <c r="AJ44">
        <v>0</v>
      </c>
      <c r="AK44">
        <v>0</v>
      </c>
    </row>
    <row r="45" spans="1:41" x14ac:dyDescent="0.3">
      <c r="A45" t="s">
        <v>92</v>
      </c>
      <c r="B45" t="s">
        <v>93</v>
      </c>
      <c r="C45" s="1" t="s">
        <v>93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4.3</v>
      </c>
      <c r="AE45">
        <v>65</v>
      </c>
      <c r="AF45">
        <v>26.222222185124608</v>
      </c>
      <c r="AG45">
        <v>15.637577331099434</v>
      </c>
      <c r="AH45">
        <v>23.993048171768244</v>
      </c>
      <c r="AI45">
        <v>8.9449900562611191</v>
      </c>
      <c r="AJ45">
        <v>1</v>
      </c>
      <c r="AK45">
        <v>1</v>
      </c>
    </row>
    <row r="46" spans="1:41" x14ac:dyDescent="0.3">
      <c r="A46" t="s">
        <v>111</v>
      </c>
      <c r="B46" t="s">
        <v>112</v>
      </c>
      <c r="C46" s="1" t="s">
        <v>112</v>
      </c>
      <c r="D46" t="s">
        <v>7</v>
      </c>
      <c r="E46">
        <v>0</v>
      </c>
      <c r="F46">
        <v>0</v>
      </c>
      <c r="G46">
        <v>0</v>
      </c>
      <c r="H46">
        <v>1</v>
      </c>
      <c r="I46" t="s">
        <v>12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7.9</v>
      </c>
      <c r="AE46">
        <v>118</v>
      </c>
      <c r="AF46">
        <v>29.985575540775457</v>
      </c>
      <c r="AG46">
        <v>32.700072822551633</v>
      </c>
      <c r="AH46">
        <v>25.569216984454801</v>
      </c>
      <c r="AI46">
        <v>8.155298337610418</v>
      </c>
      <c r="AJ46">
        <v>1</v>
      </c>
      <c r="AK46">
        <v>1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160</v>
      </c>
      <c r="AF47">
        <v>18.937499968847746</v>
      </c>
      <c r="AG47">
        <v>18.319320107243222</v>
      </c>
      <c r="AH47">
        <v>17.33192369431719</v>
      </c>
      <c r="AI47">
        <v>7.0446884373771494</v>
      </c>
      <c r="AJ47">
        <v>0</v>
      </c>
      <c r="AK47">
        <v>0</v>
      </c>
    </row>
    <row r="48" spans="1:41" hidden="1" x14ac:dyDescent="0.3">
      <c r="A48" t="s">
        <v>139</v>
      </c>
      <c r="B48" t="s">
        <v>140</v>
      </c>
      <c r="C48" t="s">
        <v>140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163</v>
      </c>
      <c r="AF48">
        <v>19.250275065049991</v>
      </c>
      <c r="AG48">
        <v>18.249428320957563</v>
      </c>
      <c r="AH48">
        <v>17.446319389508144</v>
      </c>
      <c r="AI48">
        <v>6.4566260618232105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143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167</v>
      </c>
      <c r="AF49">
        <v>11.521739130434783</v>
      </c>
      <c r="AG49">
        <v>16.463314773225552</v>
      </c>
      <c r="AH49">
        <v>12.998610816286499</v>
      </c>
      <c r="AI49">
        <v>5.5641438793976583</v>
      </c>
      <c r="AJ49">
        <v>0</v>
      </c>
      <c r="AK49">
        <v>0</v>
      </c>
    </row>
    <row r="50" spans="1:37" hidden="1" x14ac:dyDescent="0.3">
      <c r="A50" t="s">
        <v>144</v>
      </c>
      <c r="B50" t="s">
        <v>145</v>
      </c>
      <c r="C50" t="s">
        <v>145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179</v>
      </c>
      <c r="AF50">
        <v>18.177712805406383</v>
      </c>
      <c r="AG50">
        <v>26.346878812671655</v>
      </c>
      <c r="AH50">
        <v>20.679821839270016</v>
      </c>
      <c r="AI50">
        <v>9.2826301543583742</v>
      </c>
      <c r="AJ50">
        <v>0</v>
      </c>
      <c r="AK50">
        <v>0</v>
      </c>
    </row>
    <row r="51" spans="1:37" hidden="1" x14ac:dyDescent="0.3">
      <c r="A51" t="s">
        <v>146</v>
      </c>
      <c r="B51" t="s">
        <v>147</v>
      </c>
      <c r="C51" t="s">
        <v>148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189</v>
      </c>
      <c r="AF51">
        <v>13.473098754041136</v>
      </c>
      <c r="AG51">
        <v>21.266304893776269</v>
      </c>
      <c r="AH51">
        <v>14.305985851426337</v>
      </c>
      <c r="AI51">
        <v>5.583547629337458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151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5.4</v>
      </c>
      <c r="AE52">
        <v>191</v>
      </c>
      <c r="AF52">
        <v>18.753332435188696</v>
      </c>
      <c r="AG52">
        <v>19.022254208993822</v>
      </c>
      <c r="AH52">
        <v>15.640907995179152</v>
      </c>
      <c r="AI52">
        <v>6.8557522107041002</v>
      </c>
      <c r="AJ52">
        <v>0</v>
      </c>
      <c r="AK52">
        <v>0</v>
      </c>
    </row>
    <row r="53" spans="1:37" hidden="1" x14ac:dyDescent="0.3">
      <c r="A53" t="s">
        <v>152</v>
      </c>
      <c r="B53" t="s">
        <v>153</v>
      </c>
      <c r="C53" t="s">
        <v>153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7.2</v>
      </c>
      <c r="AE53">
        <v>204</v>
      </c>
      <c r="AF53">
        <v>54.417042116391833</v>
      </c>
      <c r="AG53">
        <v>20.332527582904028</v>
      </c>
      <c r="AH53">
        <v>31.306803364964559</v>
      </c>
      <c r="AI53">
        <v>6.847230277988011</v>
      </c>
      <c r="AJ53">
        <v>0</v>
      </c>
      <c r="AK53">
        <v>0</v>
      </c>
    </row>
    <row r="54" spans="1:37" hidden="1" x14ac:dyDescent="0.3">
      <c r="A54" t="s">
        <v>154</v>
      </c>
      <c r="B54" t="s">
        <v>155</v>
      </c>
      <c r="C54" t="s">
        <v>155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7.6</v>
      </c>
      <c r="AE54">
        <v>207</v>
      </c>
      <c r="AF54">
        <v>17.142857104822394</v>
      </c>
      <c r="AG54">
        <v>18.875359019214471</v>
      </c>
      <c r="AH54">
        <v>14.898053999156698</v>
      </c>
      <c r="AI54">
        <v>5.9703206133855531</v>
      </c>
      <c r="AJ54">
        <v>0</v>
      </c>
      <c r="AK54">
        <v>0</v>
      </c>
    </row>
    <row r="55" spans="1:37" hidden="1" x14ac:dyDescent="0.3">
      <c r="A55" t="s">
        <v>156</v>
      </c>
      <c r="B55" t="s">
        <v>157</v>
      </c>
      <c r="C55" t="s">
        <v>157</v>
      </c>
      <c r="D55" t="s">
        <v>4</v>
      </c>
      <c r="E55">
        <v>1</v>
      </c>
      <c r="F55">
        <v>0</v>
      </c>
      <c r="G55">
        <v>0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4.4000000000000004</v>
      </c>
      <c r="AE55">
        <v>231</v>
      </c>
      <c r="AF55">
        <v>18.702783169343469</v>
      </c>
      <c r="AG55">
        <v>22.42016170429336</v>
      </c>
      <c r="AH55">
        <v>18.7578215685486</v>
      </c>
      <c r="AI55">
        <v>3.7715647956797991</v>
      </c>
      <c r="AJ55">
        <v>0</v>
      </c>
      <c r="AK55">
        <v>0</v>
      </c>
    </row>
    <row r="56" spans="1:37" hidden="1" x14ac:dyDescent="0.3">
      <c r="A56" t="s">
        <v>158</v>
      </c>
      <c r="B56" t="s">
        <v>159</v>
      </c>
      <c r="C56" t="s">
        <v>160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5.2</v>
      </c>
      <c r="AE56">
        <v>238</v>
      </c>
      <c r="AF56">
        <v>22.930525591585212</v>
      </c>
      <c r="AG56">
        <v>14.676580952918206</v>
      </c>
      <c r="AH56">
        <v>17.077556864437717</v>
      </c>
      <c r="AI56">
        <v>2.434657841023387</v>
      </c>
      <c r="AJ56">
        <v>0</v>
      </c>
      <c r="AK56">
        <v>0</v>
      </c>
    </row>
    <row r="57" spans="1:37" hidden="1" x14ac:dyDescent="0.3">
      <c r="A57" t="s">
        <v>161</v>
      </c>
      <c r="B57" t="s">
        <v>162</v>
      </c>
      <c r="C57" t="s">
        <v>162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7.2</v>
      </c>
      <c r="AE57">
        <v>239</v>
      </c>
      <c r="AF57">
        <v>20.133333363545013</v>
      </c>
      <c r="AG57">
        <v>21.525940400314223</v>
      </c>
      <c r="AH57">
        <v>18.986873105949307</v>
      </c>
      <c r="AI57">
        <v>3.7321161662109406</v>
      </c>
      <c r="AJ57">
        <v>0</v>
      </c>
      <c r="AK57">
        <v>0</v>
      </c>
    </row>
    <row r="58" spans="1:37" hidden="1" x14ac:dyDescent="0.3">
      <c r="A58" t="s">
        <v>163</v>
      </c>
      <c r="B58" t="s">
        <v>164</v>
      </c>
      <c r="C58" t="s">
        <v>164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240</v>
      </c>
      <c r="AF58">
        <v>13.286341573491937</v>
      </c>
      <c r="AG58">
        <v>16.25789917736989</v>
      </c>
      <c r="AH58">
        <v>13.478287324619473</v>
      </c>
      <c r="AI58">
        <v>2.556212184593746</v>
      </c>
      <c r="AJ58">
        <v>0</v>
      </c>
      <c r="AK58">
        <v>0</v>
      </c>
    </row>
    <row r="59" spans="1:37" hidden="1" x14ac:dyDescent="0.3">
      <c r="A59" t="s">
        <v>165</v>
      </c>
      <c r="B59" t="s">
        <v>166</v>
      </c>
      <c r="C59" t="s">
        <v>166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</v>
      </c>
      <c r="AE59">
        <v>243</v>
      </c>
      <c r="AF59">
        <v>17.25</v>
      </c>
      <c r="AG59">
        <v>17.194399926750791</v>
      </c>
      <c r="AH59">
        <v>15.690651447875609</v>
      </c>
      <c r="AI59">
        <v>2.8621615897396877</v>
      </c>
      <c r="AJ59">
        <v>0</v>
      </c>
      <c r="AK59">
        <v>0</v>
      </c>
    </row>
    <row r="60" spans="1:37" hidden="1" x14ac:dyDescent="0.3">
      <c r="A60" t="s">
        <v>167</v>
      </c>
      <c r="B60" t="s">
        <v>168</v>
      </c>
      <c r="C60" t="s">
        <v>168</v>
      </c>
      <c r="D60" t="s">
        <v>7</v>
      </c>
      <c r="E60">
        <v>0</v>
      </c>
      <c r="F60">
        <v>0</v>
      </c>
      <c r="G60">
        <v>0</v>
      </c>
      <c r="H60">
        <v>1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244</v>
      </c>
      <c r="AF60">
        <v>14.005663509605741</v>
      </c>
      <c r="AG60">
        <v>15.367900265455294</v>
      </c>
      <c r="AH60">
        <v>13.389964688216999</v>
      </c>
      <c r="AI60">
        <v>2.525895502350584</v>
      </c>
      <c r="AJ60">
        <v>0</v>
      </c>
      <c r="AK60">
        <v>0</v>
      </c>
    </row>
    <row r="61" spans="1:37" hidden="1" x14ac:dyDescent="0.3">
      <c r="A61" t="s">
        <v>146</v>
      </c>
      <c r="B61" t="s">
        <v>169</v>
      </c>
      <c r="C61" t="s">
        <v>169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245</v>
      </c>
      <c r="AF61">
        <v>14.094025531479172</v>
      </c>
      <c r="AG61">
        <v>16.18804264931963</v>
      </c>
      <c r="AH61">
        <v>13.808637402425042</v>
      </c>
      <c r="AI61">
        <v>2.4840112578599265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247</v>
      </c>
      <c r="AF62">
        <v>16.338268905584229</v>
      </c>
      <c r="AG62">
        <v>18.334570881409523</v>
      </c>
      <c r="AH62">
        <v>15.80819499706358</v>
      </c>
      <c r="AI62">
        <v>2.9612096369330603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173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248</v>
      </c>
      <c r="AF63">
        <v>17.381366970215936</v>
      </c>
      <c r="AG63">
        <v>16.378144529013728</v>
      </c>
      <c r="AH63">
        <v>15.372428317288367</v>
      </c>
      <c r="AI63">
        <v>3.1182283059934672</v>
      </c>
      <c r="AJ63">
        <v>0</v>
      </c>
      <c r="AK63">
        <v>0</v>
      </c>
    </row>
    <row r="64" spans="1:37" hidden="1" x14ac:dyDescent="0.3">
      <c r="A64" t="s">
        <v>174</v>
      </c>
      <c r="B64" t="s">
        <v>175</v>
      </c>
      <c r="C64" t="s">
        <v>175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5.4</v>
      </c>
      <c r="AE64">
        <v>249</v>
      </c>
      <c r="AF64">
        <v>15.629524995571767</v>
      </c>
      <c r="AG64">
        <v>19.796605665434367</v>
      </c>
      <c r="AH64">
        <v>16.165613331616747</v>
      </c>
      <c r="AI64">
        <v>3.0619027016598528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178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256</v>
      </c>
      <c r="AF65">
        <v>10.495935279278049</v>
      </c>
      <c r="AG65">
        <v>17.85735893253873</v>
      </c>
      <c r="AH65">
        <v>12.964592473091995</v>
      </c>
      <c r="AI65">
        <v>2.5713401342937638</v>
      </c>
      <c r="AJ65">
        <v>0</v>
      </c>
      <c r="AK65">
        <v>0</v>
      </c>
    </row>
    <row r="66" spans="1:37" hidden="1" x14ac:dyDescent="0.3">
      <c r="A66" t="s">
        <v>158</v>
      </c>
      <c r="B66" t="s">
        <v>179</v>
      </c>
      <c r="C66" t="s">
        <v>179</v>
      </c>
      <c r="D66" t="s">
        <v>4</v>
      </c>
      <c r="E66">
        <v>1</v>
      </c>
      <c r="F66">
        <v>0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274</v>
      </c>
      <c r="AF66">
        <v>19.687799122523153</v>
      </c>
      <c r="AG66">
        <v>18.117723885462151</v>
      </c>
      <c r="AH66">
        <v>19.467666574832045</v>
      </c>
      <c r="AI66">
        <v>3.6802923982209701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181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5.2</v>
      </c>
      <c r="AE67">
        <v>278</v>
      </c>
      <c r="AF67">
        <v>13.11832320959568</v>
      </c>
      <c r="AG67">
        <v>16.366994721314654</v>
      </c>
      <c r="AH67">
        <v>14.766367101838204</v>
      </c>
      <c r="AI67">
        <v>2.9766347677288993</v>
      </c>
      <c r="AJ67">
        <v>0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5.3</v>
      </c>
      <c r="AE68">
        <v>281</v>
      </c>
      <c r="AF68">
        <v>13.557350228604038</v>
      </c>
      <c r="AG68">
        <v>15.615650137578948</v>
      </c>
      <c r="AH68">
        <v>14.717685065651107</v>
      </c>
      <c r="AI68">
        <v>2.872473527812732</v>
      </c>
      <c r="AJ68">
        <v>0</v>
      </c>
      <c r="AK68">
        <v>0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4.2</v>
      </c>
      <c r="AE69">
        <v>286</v>
      </c>
      <c r="AF69">
        <v>12.829706817906176</v>
      </c>
      <c r="AG69">
        <v>15.447495390982525</v>
      </c>
      <c r="AH69">
        <v>14.207727035357582</v>
      </c>
      <c r="AI69">
        <v>2.9232564116066477</v>
      </c>
      <c r="AJ69">
        <v>0</v>
      </c>
      <c r="AK69">
        <v>0</v>
      </c>
    </row>
    <row r="70" spans="1:37" hidden="1" x14ac:dyDescent="0.3">
      <c r="A70" t="s">
        <v>316</v>
      </c>
      <c r="B70" t="s">
        <v>317</v>
      </c>
      <c r="C70" t="s">
        <v>317</v>
      </c>
      <c r="D70" t="s">
        <v>7</v>
      </c>
      <c r="E70">
        <v>0</v>
      </c>
      <c r="F70">
        <v>0</v>
      </c>
      <c r="G70">
        <v>0</v>
      </c>
      <c r="H70">
        <v>1</v>
      </c>
      <c r="I70" t="s">
        <v>24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5.7</v>
      </c>
      <c r="AE70">
        <v>579</v>
      </c>
      <c r="AF70">
        <v>22.111111111111111</v>
      </c>
      <c r="AG70">
        <v>27.925246376668611</v>
      </c>
      <c r="AH70">
        <v>22.274661362933248</v>
      </c>
      <c r="AI70">
        <v>7.8141628247818007</v>
      </c>
      <c r="AJ70">
        <v>0</v>
      </c>
      <c r="AK70">
        <v>0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291</v>
      </c>
      <c r="AF71">
        <v>15.303030303030303</v>
      </c>
      <c r="AG71">
        <v>17.307005989866113</v>
      </c>
      <c r="AH71">
        <v>16.479320704331862</v>
      </c>
      <c r="AI71">
        <v>3.3335194577623808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293</v>
      </c>
      <c r="AF72">
        <v>26.415837493988622</v>
      </c>
      <c r="AG72">
        <v>15.439500491017188</v>
      </c>
      <c r="AH72">
        <v>22.414015025921678</v>
      </c>
      <c r="AI72">
        <v>3.1433604694497026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297</v>
      </c>
      <c r="AF73">
        <v>12.840748936604676</v>
      </c>
      <c r="AG73">
        <v>17.946946364975734</v>
      </c>
      <c r="AH73">
        <v>15.258866669778703</v>
      </c>
      <c r="AI73">
        <v>3.1615008168303822</v>
      </c>
      <c r="AJ73">
        <v>0</v>
      </c>
      <c r="AK73">
        <v>0</v>
      </c>
    </row>
    <row r="74" spans="1:37" x14ac:dyDescent="0.3">
      <c r="A74" t="s">
        <v>113</v>
      </c>
      <c r="B74" t="s">
        <v>114</v>
      </c>
      <c r="C74" s="1" t="s">
        <v>115</v>
      </c>
      <c r="D74" t="s">
        <v>4</v>
      </c>
      <c r="E74">
        <v>1</v>
      </c>
      <c r="F74">
        <v>0</v>
      </c>
      <c r="G74">
        <v>0</v>
      </c>
      <c r="H74">
        <v>0</v>
      </c>
      <c r="I74" t="s">
        <v>12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119</v>
      </c>
      <c r="AF74">
        <v>41.115418701581611</v>
      </c>
      <c r="AG74">
        <v>27.642341898053598</v>
      </c>
      <c r="AH74">
        <v>28.27628947277573</v>
      </c>
      <c r="AI74">
        <v>7.1950894560687253</v>
      </c>
      <c r="AJ74">
        <v>1</v>
      </c>
      <c r="AK74">
        <v>1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4</v>
      </c>
      <c r="E75">
        <v>1</v>
      </c>
      <c r="F75">
        <v>0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306</v>
      </c>
      <c r="AF75">
        <v>16.010790291010821</v>
      </c>
      <c r="AG75">
        <v>23.333870055391991</v>
      </c>
      <c r="AH75">
        <v>18.785500271092943</v>
      </c>
      <c r="AI75">
        <v>3.7948730783213991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199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309</v>
      </c>
      <c r="AF76">
        <v>11.385288544968885</v>
      </c>
      <c r="AG76">
        <v>17.586230385823356</v>
      </c>
      <c r="AH76">
        <v>13.850750250257359</v>
      </c>
      <c r="AI76">
        <v>2.768318016326587</v>
      </c>
      <c r="AJ76">
        <v>0</v>
      </c>
      <c r="AK76">
        <v>0</v>
      </c>
    </row>
    <row r="77" spans="1:37" hidden="1" x14ac:dyDescent="0.3">
      <c r="A77" t="s">
        <v>200</v>
      </c>
      <c r="B77" t="s">
        <v>201</v>
      </c>
      <c r="C77" t="s">
        <v>201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5.4</v>
      </c>
      <c r="AE77">
        <v>313</v>
      </c>
      <c r="AF77">
        <v>17.800000012585439</v>
      </c>
      <c r="AG77">
        <v>21.115592515530622</v>
      </c>
      <c r="AH77">
        <v>18.493156076693118</v>
      </c>
      <c r="AI77">
        <v>3.4614676961166966</v>
      </c>
      <c r="AJ77">
        <v>0</v>
      </c>
      <c r="AK77">
        <v>0</v>
      </c>
    </row>
    <row r="78" spans="1:37" hidden="1" x14ac:dyDescent="0.3">
      <c r="A78" t="s">
        <v>202</v>
      </c>
      <c r="B78" t="s">
        <v>203</v>
      </c>
      <c r="C78" t="s">
        <v>203</v>
      </c>
      <c r="D78" t="s">
        <v>7</v>
      </c>
      <c r="E78">
        <v>0</v>
      </c>
      <c r="F78">
        <v>0</v>
      </c>
      <c r="G78">
        <v>0</v>
      </c>
      <c r="H78">
        <v>1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6.6</v>
      </c>
      <c r="AE78">
        <v>318</v>
      </c>
      <c r="AF78">
        <v>15.973019328385977</v>
      </c>
      <c r="AG78">
        <v>20.898404802754193</v>
      </c>
      <c r="AH78">
        <v>17.561477450731264</v>
      </c>
      <c r="AI78">
        <v>3.6371826674395198</v>
      </c>
      <c r="AJ78">
        <v>0</v>
      </c>
      <c r="AK78">
        <v>0</v>
      </c>
    </row>
    <row r="79" spans="1:37" hidden="1" x14ac:dyDescent="0.3">
      <c r="A79" t="s">
        <v>204</v>
      </c>
      <c r="B79" t="s">
        <v>205</v>
      </c>
      <c r="C79" t="s">
        <v>205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4.3</v>
      </c>
      <c r="AE79">
        <v>319</v>
      </c>
      <c r="AF79">
        <v>11.927236862471931</v>
      </c>
      <c r="AG79">
        <v>16.606235820514637</v>
      </c>
      <c r="AH79">
        <v>13.609517893425163</v>
      </c>
      <c r="AI79">
        <v>2.8110442227702892</v>
      </c>
      <c r="AJ79">
        <v>0</v>
      </c>
      <c r="AK79">
        <v>0</v>
      </c>
    </row>
    <row r="80" spans="1:37" hidden="1" x14ac:dyDescent="0.3">
      <c r="A80" t="s">
        <v>206</v>
      </c>
      <c r="B80" t="s">
        <v>207</v>
      </c>
      <c r="C80" t="s">
        <v>207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323</v>
      </c>
      <c r="AF80">
        <v>12.624999997049276</v>
      </c>
      <c r="AG80">
        <v>17.756967892783457</v>
      </c>
      <c r="AH80">
        <v>14.494526264423856</v>
      </c>
      <c r="AI80">
        <v>2.9299102982557557</v>
      </c>
      <c r="AJ80">
        <v>0</v>
      </c>
      <c r="AK80">
        <v>0</v>
      </c>
    </row>
    <row r="81" spans="1:37" hidden="1" x14ac:dyDescent="0.3">
      <c r="A81" t="s">
        <v>208</v>
      </c>
      <c r="B81" t="s">
        <v>209</v>
      </c>
      <c r="C81" t="s">
        <v>209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325</v>
      </c>
      <c r="AF81">
        <v>12.095587589805662</v>
      </c>
      <c r="AG81">
        <v>17.686125527589116</v>
      </c>
      <c r="AH81">
        <v>14.2206309952421</v>
      </c>
      <c r="AI81">
        <v>2.9515230096661123</v>
      </c>
      <c r="AJ81">
        <v>0</v>
      </c>
      <c r="AK81">
        <v>0</v>
      </c>
    </row>
    <row r="82" spans="1:37" hidden="1" x14ac:dyDescent="0.3">
      <c r="A82" t="s">
        <v>210</v>
      </c>
      <c r="B82" t="s">
        <v>211</v>
      </c>
      <c r="C82" t="s">
        <v>212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328</v>
      </c>
      <c r="AF82">
        <v>17.171445429345564</v>
      </c>
      <c r="AG82">
        <v>21.835136658393314</v>
      </c>
      <c r="AH82">
        <v>18.566249442484661</v>
      </c>
      <c r="AI82">
        <v>4.2176160107860721</v>
      </c>
      <c r="AJ82">
        <v>0</v>
      </c>
      <c r="AK82">
        <v>0</v>
      </c>
    </row>
    <row r="83" spans="1:37" hidden="1" x14ac:dyDescent="0.3">
      <c r="A83" t="s">
        <v>213</v>
      </c>
      <c r="B83" t="s">
        <v>214</v>
      </c>
      <c r="C83" t="s">
        <v>213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4.3</v>
      </c>
      <c r="AE83">
        <v>330</v>
      </c>
      <c r="AF83">
        <v>19.146536435558343</v>
      </c>
      <c r="AG83">
        <v>25.239449572773552</v>
      </c>
      <c r="AH83">
        <v>21.144231865353575</v>
      </c>
      <c r="AI83">
        <v>4.2597746397609537</v>
      </c>
      <c r="AJ83">
        <v>0</v>
      </c>
      <c r="AK83">
        <v>0</v>
      </c>
    </row>
    <row r="84" spans="1:37" hidden="1" x14ac:dyDescent="0.3">
      <c r="A84" t="s">
        <v>215</v>
      </c>
      <c r="B84" t="s">
        <v>216</v>
      </c>
      <c r="C84" t="s">
        <v>216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</v>
      </c>
      <c r="AE84">
        <v>352</v>
      </c>
      <c r="AF84">
        <v>23.387959506962378</v>
      </c>
      <c r="AG84">
        <v>23.432506294657074</v>
      </c>
      <c r="AH84">
        <v>26.821830114197184</v>
      </c>
      <c r="AI84">
        <v>9.4098222211895841</v>
      </c>
      <c r="AJ84">
        <v>0</v>
      </c>
      <c r="AK84">
        <v>0</v>
      </c>
    </row>
    <row r="85" spans="1:37" hidden="1" x14ac:dyDescent="0.3">
      <c r="A85" t="s">
        <v>217</v>
      </c>
      <c r="B85" t="s">
        <v>218</v>
      </c>
      <c r="C85" t="s">
        <v>218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9.1</v>
      </c>
      <c r="AE85">
        <v>353</v>
      </c>
      <c r="AF85">
        <v>12.712700905285539</v>
      </c>
      <c r="AG85">
        <v>18.834849474444205</v>
      </c>
      <c r="AH85">
        <v>18.227250895162342</v>
      </c>
      <c r="AI85">
        <v>6.4976174668807527</v>
      </c>
      <c r="AJ85">
        <v>0</v>
      </c>
      <c r="AK85">
        <v>0</v>
      </c>
    </row>
    <row r="86" spans="1:37" hidden="1" x14ac:dyDescent="0.3">
      <c r="A86" t="s">
        <v>219</v>
      </c>
      <c r="B86" t="s">
        <v>220</v>
      </c>
      <c r="C86" t="s">
        <v>220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356</v>
      </c>
      <c r="AF86">
        <v>19.072817711400361</v>
      </c>
      <c r="AG86">
        <v>20.709704451259867</v>
      </c>
      <c r="AH86">
        <v>22.830652313046034</v>
      </c>
      <c r="AI86">
        <v>7.9765299202329114</v>
      </c>
      <c r="AJ86">
        <v>0</v>
      </c>
      <c r="AK86">
        <v>0</v>
      </c>
    </row>
    <row r="87" spans="1:37" hidden="1" x14ac:dyDescent="0.3">
      <c r="A87" t="s">
        <v>221</v>
      </c>
      <c r="B87" t="s">
        <v>222</v>
      </c>
      <c r="C87" s="1" t="s">
        <v>222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6.1</v>
      </c>
      <c r="AE87">
        <v>357</v>
      </c>
      <c r="AF87">
        <v>47.779411750692674</v>
      </c>
      <c r="AG87">
        <v>20.361272462095837</v>
      </c>
      <c r="AH87">
        <v>0</v>
      </c>
      <c r="AI87">
        <v>0</v>
      </c>
      <c r="AJ87">
        <v>0</v>
      </c>
      <c r="AK87">
        <v>0</v>
      </c>
    </row>
    <row r="88" spans="1:37" hidden="1" x14ac:dyDescent="0.3">
      <c r="A88" t="s">
        <v>186</v>
      </c>
      <c r="B88" t="s">
        <v>223</v>
      </c>
      <c r="C88" t="s">
        <v>223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8.1999999999999993</v>
      </c>
      <c r="AE88">
        <v>359</v>
      </c>
      <c r="AF88">
        <v>24.171823412327029</v>
      </c>
      <c r="AG88">
        <v>32.622722882605615</v>
      </c>
      <c r="AH88">
        <v>32.748926969279026</v>
      </c>
      <c r="AI88">
        <v>11.051470570516173</v>
      </c>
      <c r="AJ88">
        <v>0</v>
      </c>
      <c r="AK88">
        <v>0</v>
      </c>
    </row>
    <row r="89" spans="1:37" hidden="1" x14ac:dyDescent="0.3">
      <c r="A89" t="s">
        <v>224</v>
      </c>
      <c r="B89" t="s">
        <v>225</v>
      </c>
      <c r="C89" t="s">
        <v>225</v>
      </c>
      <c r="D89" t="s">
        <v>7</v>
      </c>
      <c r="E89">
        <v>0</v>
      </c>
      <c r="F89">
        <v>0</v>
      </c>
      <c r="G89">
        <v>0</v>
      </c>
      <c r="H89">
        <v>1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6.1</v>
      </c>
      <c r="AE89">
        <v>360</v>
      </c>
      <c r="AF89">
        <v>17.631351310349611</v>
      </c>
      <c r="AG89">
        <v>21.536456341649945</v>
      </c>
      <c r="AH89">
        <v>22.536133820155534</v>
      </c>
      <c r="AI89">
        <v>7.7177069957545283</v>
      </c>
      <c r="AJ89">
        <v>0</v>
      </c>
      <c r="AK89">
        <v>0</v>
      </c>
    </row>
    <row r="90" spans="1:37" hidden="1" x14ac:dyDescent="0.3">
      <c r="A90" t="s">
        <v>226</v>
      </c>
      <c r="B90" t="s">
        <v>227</v>
      </c>
      <c r="C90" t="s">
        <v>227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6.7</v>
      </c>
      <c r="AE90">
        <v>362</v>
      </c>
      <c r="AF90">
        <v>23.86169871782943</v>
      </c>
      <c r="AG90">
        <v>26.823500849546967</v>
      </c>
      <c r="AH90">
        <v>29.109811093186359</v>
      </c>
      <c r="AI90">
        <v>10.065813723700977</v>
      </c>
      <c r="AJ90">
        <v>0</v>
      </c>
      <c r="AK90">
        <v>0</v>
      </c>
    </row>
    <row r="91" spans="1:37" hidden="1" x14ac:dyDescent="0.3">
      <c r="A91" t="s">
        <v>228</v>
      </c>
      <c r="B91" t="s">
        <v>229</v>
      </c>
      <c r="C91" t="s">
        <v>229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364</v>
      </c>
      <c r="AF91">
        <v>17.616874782745867</v>
      </c>
      <c r="AG91">
        <v>20.714078906411295</v>
      </c>
      <c r="AH91">
        <v>22.036227644387907</v>
      </c>
      <c r="AI91">
        <v>7.8472210301655982</v>
      </c>
      <c r="AJ91">
        <v>0</v>
      </c>
      <c r="AK91">
        <v>0</v>
      </c>
    </row>
    <row r="92" spans="1:37" hidden="1" x14ac:dyDescent="0.3">
      <c r="A92" t="s">
        <v>230</v>
      </c>
      <c r="B92" t="s">
        <v>231</v>
      </c>
      <c r="C92" t="s">
        <v>231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5.6</v>
      </c>
      <c r="AE92">
        <v>369</v>
      </c>
      <c r="AF92">
        <v>19.468938296971281</v>
      </c>
      <c r="AG92">
        <v>20.668092420091373</v>
      </c>
      <c r="AH92">
        <v>23.022610550219081</v>
      </c>
      <c r="AI92">
        <v>7.7591047960744426</v>
      </c>
      <c r="AJ92">
        <v>0</v>
      </c>
      <c r="AK92">
        <v>0</v>
      </c>
    </row>
    <row r="93" spans="1:37" hidden="1" x14ac:dyDescent="0.3">
      <c r="A93" t="s">
        <v>232</v>
      </c>
      <c r="B93" t="s">
        <v>233</v>
      </c>
      <c r="C93" t="s">
        <v>233</v>
      </c>
      <c r="D93" t="s">
        <v>5</v>
      </c>
      <c r="E93">
        <v>0</v>
      </c>
      <c r="F93">
        <v>1</v>
      </c>
      <c r="G93">
        <v>0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4.2</v>
      </c>
      <c r="AE93">
        <v>374</v>
      </c>
      <c r="AF93">
        <v>10.387817950327852</v>
      </c>
      <c r="AG93">
        <v>22.024814320062102</v>
      </c>
      <c r="AH93">
        <v>18.862889143673627</v>
      </c>
      <c r="AI93">
        <v>6.1630007423693662</v>
      </c>
      <c r="AJ93">
        <v>0</v>
      </c>
      <c r="AK93">
        <v>0</v>
      </c>
    </row>
    <row r="94" spans="1:37" hidden="1" x14ac:dyDescent="0.3">
      <c r="A94" t="s">
        <v>234</v>
      </c>
      <c r="B94" t="s">
        <v>235</v>
      </c>
      <c r="C94" t="s">
        <v>234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6.3</v>
      </c>
      <c r="AE94">
        <v>386</v>
      </c>
      <c r="AF94">
        <v>21.927446896546726</v>
      </c>
      <c r="AG94">
        <v>25.285390562516568</v>
      </c>
      <c r="AH94">
        <v>19.034533647503729</v>
      </c>
      <c r="AI94">
        <v>6.5214406314388924</v>
      </c>
      <c r="AJ94">
        <v>0</v>
      </c>
      <c r="AK94">
        <v>0</v>
      </c>
    </row>
    <row r="95" spans="1:37" hidden="1" x14ac:dyDescent="0.3">
      <c r="A95" t="s">
        <v>236</v>
      </c>
      <c r="B95" t="s">
        <v>204</v>
      </c>
      <c r="C95" t="s">
        <v>204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5.7</v>
      </c>
      <c r="AE95">
        <v>393</v>
      </c>
      <c r="AF95">
        <v>23.393258428705156</v>
      </c>
      <c r="AG95">
        <v>24.659155552388114</v>
      </c>
      <c r="AH95">
        <v>19.296059085950361</v>
      </c>
      <c r="AI95">
        <v>6.4551134728704112</v>
      </c>
      <c r="AJ95">
        <v>0</v>
      </c>
      <c r="AK95">
        <v>0</v>
      </c>
    </row>
    <row r="96" spans="1:37" x14ac:dyDescent="0.3">
      <c r="A96" t="s">
        <v>284</v>
      </c>
      <c r="B96" t="s">
        <v>285</v>
      </c>
      <c r="C96" s="1" t="s">
        <v>285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7.3</v>
      </c>
      <c r="AE96">
        <v>498</v>
      </c>
      <c r="AF96">
        <v>22.806259584480081</v>
      </c>
      <c r="AG96">
        <v>25.581958739310267</v>
      </c>
      <c r="AH96">
        <f>22.3550867302152*0.75</f>
        <v>16.766315047661401</v>
      </c>
      <c r="AI96">
        <f>8.79360630624496*0.75</f>
        <v>6.5952047296837204</v>
      </c>
      <c r="AJ96">
        <v>1</v>
      </c>
      <c r="AK96">
        <v>1</v>
      </c>
    </row>
    <row r="97" spans="1:37" hidden="1" x14ac:dyDescent="0.3">
      <c r="A97" t="s">
        <v>238</v>
      </c>
      <c r="B97" t="s">
        <v>239</v>
      </c>
      <c r="C97" t="s">
        <v>239</v>
      </c>
      <c r="D97" t="s">
        <v>4</v>
      </c>
      <c r="E97">
        <v>1</v>
      </c>
      <c r="F97">
        <v>0</v>
      </c>
      <c r="G97">
        <v>0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398</v>
      </c>
      <c r="AF97">
        <v>20.942412322717789</v>
      </c>
      <c r="AG97">
        <v>19.81250954949423</v>
      </c>
      <c r="AH97">
        <v>16.286843742217904</v>
      </c>
      <c r="AI97">
        <v>5.4908511510710021</v>
      </c>
      <c r="AJ97">
        <v>0</v>
      </c>
      <c r="AK97">
        <v>0</v>
      </c>
    </row>
    <row r="98" spans="1:37" hidden="1" x14ac:dyDescent="0.3">
      <c r="A98" t="s">
        <v>146</v>
      </c>
      <c r="B98" t="s">
        <v>240</v>
      </c>
      <c r="C98" t="s">
        <v>241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4.8</v>
      </c>
      <c r="AE98">
        <v>405</v>
      </c>
      <c r="AF98">
        <v>11.966505931298677</v>
      </c>
      <c r="AG98">
        <v>19.909172386292529</v>
      </c>
      <c r="AH98">
        <v>13.054134928480327</v>
      </c>
      <c r="AI98">
        <v>4.3554145034918292</v>
      </c>
      <c r="AJ98">
        <v>0</v>
      </c>
      <c r="AK98">
        <v>0</v>
      </c>
    </row>
    <row r="99" spans="1:37" hidden="1" x14ac:dyDescent="0.3">
      <c r="A99" t="s">
        <v>242</v>
      </c>
      <c r="B99" t="s">
        <v>243</v>
      </c>
      <c r="C99" t="s">
        <v>243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5.3</v>
      </c>
      <c r="AE99">
        <v>406</v>
      </c>
      <c r="AF99">
        <v>21.230769204353535</v>
      </c>
      <c r="AG99">
        <v>20.328699397969938</v>
      </c>
      <c r="AH99">
        <v>16.617310540494145</v>
      </c>
      <c r="AI99">
        <v>4.8711046043692674</v>
      </c>
      <c r="AJ99">
        <v>0</v>
      </c>
      <c r="AK99">
        <v>0</v>
      </c>
    </row>
    <row r="100" spans="1:37" hidden="1" x14ac:dyDescent="0.3">
      <c r="A100" t="s">
        <v>244</v>
      </c>
      <c r="B100" t="s">
        <v>245</v>
      </c>
      <c r="C100" t="s">
        <v>246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6.5</v>
      </c>
      <c r="AE100">
        <v>427</v>
      </c>
      <c r="AF100">
        <v>34.79119391784792</v>
      </c>
      <c r="AG100">
        <v>29.644626311573056</v>
      </c>
      <c r="AH100">
        <v>28.984027443490561</v>
      </c>
      <c r="AI100">
        <v>8.7612536875842295</v>
      </c>
      <c r="AJ100">
        <v>0</v>
      </c>
      <c r="AK100">
        <v>0</v>
      </c>
    </row>
    <row r="101" spans="1:37" hidden="1" x14ac:dyDescent="0.3">
      <c r="A101" t="s">
        <v>247</v>
      </c>
      <c r="B101" t="s">
        <v>248</v>
      </c>
      <c r="C101" t="s">
        <v>247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5.4</v>
      </c>
      <c r="AE101">
        <v>428</v>
      </c>
      <c r="AF101">
        <v>26.192401346524544</v>
      </c>
      <c r="AG101">
        <v>28.075380936756801</v>
      </c>
      <c r="AH101">
        <v>24.165874850562133</v>
      </c>
      <c r="AI101">
        <v>7.6301027284329139</v>
      </c>
      <c r="AJ101">
        <v>0</v>
      </c>
      <c r="AK101">
        <v>0</v>
      </c>
    </row>
    <row r="102" spans="1:37" x14ac:dyDescent="0.3">
      <c r="A102" t="s">
        <v>135</v>
      </c>
      <c r="B102" t="s">
        <v>136</v>
      </c>
      <c r="C102" s="1" t="s">
        <v>136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13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4.5999999999999996</v>
      </c>
      <c r="AE102">
        <v>159</v>
      </c>
      <c r="AF102">
        <v>15.632911437477883</v>
      </c>
      <c r="AG102">
        <v>17.047261229441578</v>
      </c>
      <c r="AH102">
        <v>15.195595359191664</v>
      </c>
      <c r="AI102">
        <v>6.3940028112458975</v>
      </c>
      <c r="AJ102">
        <v>1</v>
      </c>
      <c r="AK102">
        <v>1</v>
      </c>
    </row>
    <row r="103" spans="1:37" x14ac:dyDescent="0.3">
      <c r="A103" t="s">
        <v>333</v>
      </c>
      <c r="B103" t="s">
        <v>334</v>
      </c>
      <c r="C103" s="1" t="s">
        <v>334</v>
      </c>
      <c r="D103" t="s">
        <v>7</v>
      </c>
      <c r="E103">
        <v>0</v>
      </c>
      <c r="F103">
        <v>0</v>
      </c>
      <c r="G103">
        <v>0</v>
      </c>
      <c r="H103">
        <v>1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11.8</v>
      </c>
      <c r="AE103">
        <v>650</v>
      </c>
      <c r="AF103">
        <v>32.012060255512445</v>
      </c>
      <c r="AG103">
        <v>32.338164461177207</v>
      </c>
      <c r="AH103">
        <v>30.276914594433993</v>
      </c>
      <c r="AI103">
        <v>6.1375235838508644</v>
      </c>
      <c r="AJ103">
        <v>1</v>
      </c>
      <c r="AK103">
        <v>1</v>
      </c>
    </row>
    <row r="104" spans="1:37" hidden="1" x14ac:dyDescent="0.3">
      <c r="A104" t="s">
        <v>253</v>
      </c>
      <c r="B104" t="s">
        <v>254</v>
      </c>
      <c r="C104" t="s">
        <v>254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7.3</v>
      </c>
      <c r="AE104">
        <v>432</v>
      </c>
      <c r="AF104">
        <v>31.504333242483721</v>
      </c>
      <c r="AG104">
        <v>25.963571219569879</v>
      </c>
      <c r="AH104">
        <v>25.887151785582574</v>
      </c>
      <c r="AI104">
        <v>8.1222735083656179</v>
      </c>
      <c r="AJ104">
        <v>0</v>
      </c>
      <c r="AK104">
        <v>0</v>
      </c>
    </row>
    <row r="105" spans="1:37" hidden="1" x14ac:dyDescent="0.3">
      <c r="A105" t="s">
        <v>226</v>
      </c>
      <c r="B105" t="s">
        <v>255</v>
      </c>
      <c r="C105" t="s">
        <v>255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4.8</v>
      </c>
      <c r="AE105">
        <v>441</v>
      </c>
      <c r="AF105">
        <v>11.849145689300595</v>
      </c>
      <c r="AG105">
        <v>14.737583917416108</v>
      </c>
      <c r="AH105">
        <v>11.761989466430395</v>
      </c>
      <c r="AI105">
        <v>3.5800771596410979</v>
      </c>
      <c r="AJ105">
        <v>0</v>
      </c>
      <c r="AK105">
        <v>0</v>
      </c>
    </row>
    <row r="106" spans="1:37" hidden="1" x14ac:dyDescent="0.3">
      <c r="A106" t="s">
        <v>256</v>
      </c>
      <c r="B106" t="s">
        <v>257</v>
      </c>
      <c r="C106" t="s">
        <v>256</v>
      </c>
      <c r="D106" t="s">
        <v>7</v>
      </c>
      <c r="E106">
        <v>0</v>
      </c>
      <c r="F106">
        <v>0</v>
      </c>
      <c r="G106">
        <v>0</v>
      </c>
      <c r="H106">
        <v>1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8.8000000000000007</v>
      </c>
      <c r="AE106">
        <v>443</v>
      </c>
      <c r="AF106">
        <v>24.904526482004854</v>
      </c>
      <c r="AG106">
        <v>28.802613431713077</v>
      </c>
      <c r="AH106">
        <v>23.836225644836649</v>
      </c>
      <c r="AI106">
        <v>7.5558807893672348</v>
      </c>
      <c r="AJ106">
        <v>0</v>
      </c>
      <c r="AK106">
        <v>0</v>
      </c>
    </row>
    <row r="107" spans="1:37" hidden="1" x14ac:dyDescent="0.3">
      <c r="A107" t="s">
        <v>258</v>
      </c>
      <c r="B107" t="s">
        <v>259</v>
      </c>
      <c r="C107" t="s">
        <v>259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7.3</v>
      </c>
      <c r="AE107">
        <v>458</v>
      </c>
      <c r="AF107">
        <v>14.770468392048631</v>
      </c>
      <c r="AG107">
        <v>14.0991333182451</v>
      </c>
      <c r="AH107">
        <v>12.045313565692195</v>
      </c>
      <c r="AI107">
        <v>2.698658751800274</v>
      </c>
      <c r="AJ107">
        <v>0</v>
      </c>
      <c r="AK107">
        <v>0</v>
      </c>
    </row>
    <row r="108" spans="1:37" hidden="1" x14ac:dyDescent="0.3">
      <c r="A108" t="s">
        <v>260</v>
      </c>
      <c r="B108" t="s">
        <v>261</v>
      </c>
      <c r="C108" t="s">
        <v>261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12</v>
      </c>
      <c r="AE108">
        <v>459</v>
      </c>
      <c r="AF108">
        <v>22.53405751959858</v>
      </c>
      <c r="AG108">
        <v>19.428827875508997</v>
      </c>
      <c r="AH108">
        <v>17.526508583104853</v>
      </c>
      <c r="AI108">
        <v>4.4199970349315638</v>
      </c>
      <c r="AJ108">
        <v>0</v>
      </c>
      <c r="AK108">
        <v>0</v>
      </c>
    </row>
    <row r="109" spans="1:37" hidden="1" x14ac:dyDescent="0.3">
      <c r="A109" t="s">
        <v>262</v>
      </c>
      <c r="B109" t="s">
        <v>263</v>
      </c>
      <c r="C109" t="s">
        <v>262</v>
      </c>
      <c r="D109" t="s">
        <v>4</v>
      </c>
      <c r="E109">
        <v>1</v>
      </c>
      <c r="F109">
        <v>0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464</v>
      </c>
      <c r="AF109">
        <v>15.175000095809629</v>
      </c>
      <c r="AG109">
        <v>15.049870433965728</v>
      </c>
      <c r="AH109">
        <v>12.605820219908185</v>
      </c>
      <c r="AI109">
        <v>3.1357539585260064</v>
      </c>
      <c r="AJ109">
        <v>0</v>
      </c>
      <c r="AK109">
        <v>0</v>
      </c>
    </row>
    <row r="110" spans="1:37" x14ac:dyDescent="0.3">
      <c r="A110" t="s">
        <v>52</v>
      </c>
      <c r="B110" t="s">
        <v>53</v>
      </c>
      <c r="C110" s="1" t="s">
        <v>53</v>
      </c>
      <c r="D110" t="s">
        <v>4</v>
      </c>
      <c r="E110">
        <v>1</v>
      </c>
      <c r="F110">
        <v>0</v>
      </c>
      <c r="G110">
        <v>0</v>
      </c>
      <c r="H110">
        <v>0</v>
      </c>
      <c r="I110" t="s">
        <v>9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4.9000000000000004</v>
      </c>
      <c r="AE110">
        <v>13</v>
      </c>
      <c r="AF110">
        <v>19.139534883720927</v>
      </c>
      <c r="AG110">
        <v>20.087801095856783</v>
      </c>
      <c r="AH110">
        <v>20.804568425062044</v>
      </c>
      <c r="AI110">
        <v>4.5175157064260549</v>
      </c>
      <c r="AJ110">
        <v>1</v>
      </c>
      <c r="AK110">
        <v>1</v>
      </c>
    </row>
    <row r="111" spans="1:37" hidden="1" x14ac:dyDescent="0.3">
      <c r="A111" t="s">
        <v>266</v>
      </c>
      <c r="B111" t="s">
        <v>267</v>
      </c>
      <c r="C111" t="s">
        <v>267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</v>
      </c>
      <c r="AE111">
        <v>470</v>
      </c>
      <c r="AF111">
        <v>16.316130367243414</v>
      </c>
      <c r="AG111">
        <v>17.962968953382525</v>
      </c>
      <c r="AH111">
        <v>14.281368305622582</v>
      </c>
      <c r="AI111">
        <v>3.4232431854879528</v>
      </c>
      <c r="AJ111">
        <v>0</v>
      </c>
      <c r="AK111">
        <v>0</v>
      </c>
    </row>
    <row r="112" spans="1:37" hidden="1" x14ac:dyDescent="0.3">
      <c r="A112" t="s">
        <v>234</v>
      </c>
      <c r="B112" t="s">
        <v>268</v>
      </c>
      <c r="C112" t="s">
        <v>269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5.6</v>
      </c>
      <c r="AE112">
        <v>471</v>
      </c>
      <c r="AF112">
        <v>13.820847270025052</v>
      </c>
      <c r="AG112">
        <v>12.513640578843212</v>
      </c>
      <c r="AH112">
        <v>10.993542395913449</v>
      </c>
      <c r="AI112">
        <v>2.424013776236368</v>
      </c>
      <c r="AJ112">
        <v>0</v>
      </c>
      <c r="AK112">
        <v>0</v>
      </c>
    </row>
    <row r="113" spans="1:37" hidden="1" x14ac:dyDescent="0.3">
      <c r="A113" t="s">
        <v>270</v>
      </c>
      <c r="B113" t="s">
        <v>271</v>
      </c>
      <c r="C113" t="s">
        <v>271</v>
      </c>
      <c r="D113" t="s">
        <v>7</v>
      </c>
      <c r="E113">
        <v>0</v>
      </c>
      <c r="F113">
        <v>0</v>
      </c>
      <c r="G113">
        <v>0</v>
      </c>
      <c r="H113">
        <v>1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12</v>
      </c>
      <c r="AE113">
        <v>474</v>
      </c>
      <c r="AF113">
        <v>32.833333329194566</v>
      </c>
      <c r="AG113">
        <v>62.888275152449815</v>
      </c>
      <c r="AH113">
        <v>39.661253396415539</v>
      </c>
      <c r="AI113">
        <v>15.854062412667142</v>
      </c>
      <c r="AJ113">
        <v>0</v>
      </c>
      <c r="AK113">
        <v>0</v>
      </c>
    </row>
    <row r="114" spans="1:37" hidden="1" x14ac:dyDescent="0.3">
      <c r="A114" t="s">
        <v>272</v>
      </c>
      <c r="B114" t="s">
        <v>273</v>
      </c>
      <c r="C114" t="s">
        <v>273</v>
      </c>
      <c r="D114" t="s">
        <v>7</v>
      </c>
      <c r="E114">
        <v>0</v>
      </c>
      <c r="F114">
        <v>0</v>
      </c>
      <c r="G114">
        <v>0</v>
      </c>
      <c r="H114">
        <v>1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</v>
      </c>
      <c r="AE114">
        <v>475</v>
      </c>
      <c r="AF114">
        <v>8.8685212434671445</v>
      </c>
      <c r="AG114">
        <v>15.946336953723954</v>
      </c>
      <c r="AH114">
        <v>10.28789850759312</v>
      </c>
      <c r="AI114">
        <v>1.9225167524416467</v>
      </c>
      <c r="AJ114">
        <v>0</v>
      </c>
      <c r="AK114">
        <v>0</v>
      </c>
    </row>
    <row r="115" spans="1:37" hidden="1" x14ac:dyDescent="0.3">
      <c r="A115" t="s">
        <v>113</v>
      </c>
      <c r="B115" t="s">
        <v>274</v>
      </c>
      <c r="C115" t="s">
        <v>275</v>
      </c>
      <c r="D115" t="s">
        <v>4</v>
      </c>
      <c r="E115">
        <v>1</v>
      </c>
      <c r="F115">
        <v>0</v>
      </c>
      <c r="G115">
        <v>0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490</v>
      </c>
      <c r="AF115">
        <v>18.576928266823408</v>
      </c>
      <c r="AG115">
        <v>25.180848872779798</v>
      </c>
      <c r="AH115">
        <v>20.425538898869309</v>
      </c>
      <c r="AI115">
        <v>7.6449610167521946</v>
      </c>
      <c r="AJ115">
        <v>0</v>
      </c>
      <c r="AK115">
        <v>0</v>
      </c>
    </row>
    <row r="116" spans="1:37" hidden="1" x14ac:dyDescent="0.3">
      <c r="A116" t="s">
        <v>276</v>
      </c>
      <c r="B116" t="s">
        <v>277</v>
      </c>
      <c r="C116" t="s">
        <v>278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5.0999999999999996</v>
      </c>
      <c r="AE116">
        <v>494</v>
      </c>
      <c r="AF116">
        <v>10.378151235081432</v>
      </c>
      <c r="AG116">
        <v>13.121763609209616</v>
      </c>
      <c r="AH116">
        <v>10.928312558482293</v>
      </c>
      <c r="AI116">
        <v>4.4835906393011005</v>
      </c>
      <c r="AJ116">
        <v>0</v>
      </c>
      <c r="AK116">
        <v>0</v>
      </c>
    </row>
    <row r="117" spans="1:37" hidden="1" x14ac:dyDescent="0.3">
      <c r="A117" t="s">
        <v>279</v>
      </c>
      <c r="B117" t="s">
        <v>280</v>
      </c>
      <c r="C117" t="s">
        <v>280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5.2</v>
      </c>
      <c r="AE117">
        <v>495</v>
      </c>
      <c r="AF117">
        <v>17.0587010137736</v>
      </c>
      <c r="AG117">
        <v>19.478988687740578</v>
      </c>
      <c r="AH117">
        <v>16.89682328655379</v>
      </c>
      <c r="AI117">
        <v>6.6940173917414914</v>
      </c>
      <c r="AJ117">
        <v>0</v>
      </c>
      <c r="AK117">
        <v>0</v>
      </c>
    </row>
    <row r="118" spans="1:37" hidden="1" x14ac:dyDescent="0.3">
      <c r="A118" t="s">
        <v>281</v>
      </c>
      <c r="B118" t="s">
        <v>282</v>
      </c>
      <c r="C118" t="s">
        <v>283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9.6</v>
      </c>
      <c r="AE118">
        <v>496</v>
      </c>
      <c r="AF118">
        <v>22.907851262625055</v>
      </c>
      <c r="AG118">
        <v>26.222410200435018</v>
      </c>
      <c r="AH118">
        <v>22.723327146375979</v>
      </c>
      <c r="AI118">
        <v>9.050400531073695</v>
      </c>
      <c r="AJ118">
        <v>0</v>
      </c>
      <c r="AK118">
        <v>0</v>
      </c>
    </row>
    <row r="119" spans="1:37" x14ac:dyDescent="0.3">
      <c r="A119" t="s">
        <v>58</v>
      </c>
      <c r="B119" t="s">
        <v>59</v>
      </c>
      <c r="C119" s="1" t="s">
        <v>59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9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5.2</v>
      </c>
      <c r="AE119">
        <v>22</v>
      </c>
      <c r="AF119">
        <v>21.15051614639496</v>
      </c>
      <c r="AG119">
        <v>22.291872463570233</v>
      </c>
      <c r="AH119">
        <f>23.0439192748883*0.75</f>
        <v>17.282939456166226</v>
      </c>
      <c r="AI119">
        <f>4.93771234027989*0.75</f>
        <v>3.7032842552099172</v>
      </c>
      <c r="AJ119">
        <v>1</v>
      </c>
      <c r="AK119">
        <v>1</v>
      </c>
    </row>
    <row r="120" spans="1:37" hidden="1" x14ac:dyDescent="0.3">
      <c r="A120" t="s">
        <v>286</v>
      </c>
      <c r="B120" t="s">
        <v>69</v>
      </c>
      <c r="C120" t="s">
        <v>69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</v>
      </c>
      <c r="AE120">
        <v>513</v>
      </c>
      <c r="AF120">
        <v>15.047505095833703</v>
      </c>
      <c r="AG120">
        <v>19.620846134182635</v>
      </c>
      <c r="AH120">
        <v>16.148973195827459</v>
      </c>
      <c r="AI120">
        <v>6.4965314865274602</v>
      </c>
      <c r="AJ120">
        <v>0</v>
      </c>
      <c r="AK120">
        <v>0</v>
      </c>
    </row>
    <row r="121" spans="1:37" hidden="1" x14ac:dyDescent="0.3">
      <c r="A121" t="s">
        <v>108</v>
      </c>
      <c r="B121" t="s">
        <v>287</v>
      </c>
      <c r="C121" t="s">
        <v>287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526</v>
      </c>
      <c r="AF121">
        <v>14.732291271389363</v>
      </c>
      <c r="AG121">
        <v>16.463453034619008</v>
      </c>
      <c r="AH121">
        <v>10.38018827375172</v>
      </c>
      <c r="AI121">
        <v>3.3938506309378327</v>
      </c>
      <c r="AJ121">
        <v>0</v>
      </c>
      <c r="AK121">
        <v>0</v>
      </c>
    </row>
    <row r="122" spans="1:37" hidden="1" x14ac:dyDescent="0.3">
      <c r="A122" t="s">
        <v>288</v>
      </c>
      <c r="B122" t="s">
        <v>289</v>
      </c>
      <c r="C122" t="s">
        <v>289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6.1</v>
      </c>
      <c r="AE122">
        <v>533</v>
      </c>
      <c r="AF122">
        <v>30.199082824078555</v>
      </c>
      <c r="AG122">
        <v>33.084911120331682</v>
      </c>
      <c r="AH122">
        <v>21.039796542483167</v>
      </c>
      <c r="AI122">
        <v>6.7079272777021197</v>
      </c>
      <c r="AJ122">
        <v>0</v>
      </c>
      <c r="AK122">
        <v>0</v>
      </c>
    </row>
    <row r="123" spans="1:37" hidden="1" x14ac:dyDescent="0.3">
      <c r="A123" t="s">
        <v>290</v>
      </c>
      <c r="B123" t="s">
        <v>291</v>
      </c>
      <c r="C123" t="s">
        <v>291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534</v>
      </c>
      <c r="AF123">
        <v>17.611388522204003</v>
      </c>
      <c r="AG123">
        <v>22.916356892375184</v>
      </c>
      <c r="AH123">
        <v>13.571050773117653</v>
      </c>
      <c r="AI123">
        <v>4.5662269222373038</v>
      </c>
      <c r="AJ123">
        <v>0</v>
      </c>
      <c r="AK123">
        <v>0</v>
      </c>
    </row>
    <row r="124" spans="1:37" hidden="1" x14ac:dyDescent="0.3">
      <c r="A124" t="s">
        <v>292</v>
      </c>
      <c r="B124" t="s">
        <v>293</v>
      </c>
      <c r="C124" t="s">
        <v>293</v>
      </c>
      <c r="D124" t="s">
        <v>5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542</v>
      </c>
      <c r="AF124">
        <v>19.472727272727273</v>
      </c>
      <c r="AG124">
        <v>24.346589081050713</v>
      </c>
      <c r="AH124">
        <v>14.649088499473226</v>
      </c>
      <c r="AI124">
        <v>4.9016712795812794</v>
      </c>
      <c r="AJ124">
        <v>0</v>
      </c>
      <c r="AK124">
        <v>0</v>
      </c>
    </row>
    <row r="125" spans="1:37" hidden="1" x14ac:dyDescent="0.3">
      <c r="A125" t="s">
        <v>43</v>
      </c>
      <c r="B125" t="s">
        <v>44</v>
      </c>
      <c r="C125" t="s">
        <v>44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9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6.8</v>
      </c>
      <c r="AE125">
        <v>5</v>
      </c>
      <c r="AF125">
        <v>20.764780126844329</v>
      </c>
      <c r="AG125">
        <v>26.665283121528091</v>
      </c>
      <c r="AH125">
        <v>25.356173073256716</v>
      </c>
      <c r="AI125">
        <v>5.6204604998709797</v>
      </c>
      <c r="AJ125">
        <v>0</v>
      </c>
      <c r="AK125">
        <v>0</v>
      </c>
    </row>
    <row r="126" spans="1:37" hidden="1" x14ac:dyDescent="0.3">
      <c r="A126" t="s">
        <v>297</v>
      </c>
      <c r="B126" t="s">
        <v>298</v>
      </c>
      <c r="C126" t="s">
        <v>299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4.3</v>
      </c>
      <c r="AE126">
        <v>546</v>
      </c>
      <c r="AF126">
        <v>13.539284124510623</v>
      </c>
      <c r="AG126">
        <v>16.812190644228245</v>
      </c>
      <c r="AH126">
        <v>10.143811834237216</v>
      </c>
      <c r="AI126">
        <v>3.3255944435575815</v>
      </c>
      <c r="AJ126">
        <v>0</v>
      </c>
      <c r="AK126">
        <v>0</v>
      </c>
    </row>
    <row r="127" spans="1:37" hidden="1" x14ac:dyDescent="0.3">
      <c r="A127" t="s">
        <v>300</v>
      </c>
      <c r="B127" t="s">
        <v>301</v>
      </c>
      <c r="C127" t="s">
        <v>302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5.9</v>
      </c>
      <c r="AE127">
        <v>547</v>
      </c>
      <c r="AF127">
        <v>39.611802603042243</v>
      </c>
      <c r="AG127">
        <v>18.084765750445381</v>
      </c>
      <c r="AH127">
        <v>18.504701684864486</v>
      </c>
      <c r="AI127">
        <v>3.6024634503436443</v>
      </c>
      <c r="AJ127">
        <v>0</v>
      </c>
      <c r="AK127">
        <v>0</v>
      </c>
    </row>
    <row r="128" spans="1:37" hidden="1" x14ac:dyDescent="0.3">
      <c r="A128" t="s">
        <v>303</v>
      </c>
      <c r="B128" t="s">
        <v>304</v>
      </c>
      <c r="C128" t="s">
        <v>304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4.7</v>
      </c>
      <c r="AE128">
        <v>549</v>
      </c>
      <c r="AF128">
        <v>21.846767900475761</v>
      </c>
      <c r="AG128">
        <v>26.509765212029507</v>
      </c>
      <c r="AH128">
        <v>16.14584482355226</v>
      </c>
      <c r="AI128">
        <v>5.5155546039778063</v>
      </c>
      <c r="AJ128">
        <v>0</v>
      </c>
      <c r="AK128">
        <v>0</v>
      </c>
    </row>
    <row r="129" spans="1:37" hidden="1" x14ac:dyDescent="0.3">
      <c r="A129" t="s">
        <v>281</v>
      </c>
      <c r="B129" t="s">
        <v>305</v>
      </c>
      <c r="C129" t="s">
        <v>306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550</v>
      </c>
      <c r="AF129">
        <v>25.753114978547387</v>
      </c>
      <c r="AG129">
        <v>24.351049282460224</v>
      </c>
      <c r="AH129">
        <v>16.554556089406788</v>
      </c>
      <c r="AI129">
        <v>5.6003463795423016</v>
      </c>
      <c r="AJ129">
        <v>0</v>
      </c>
      <c r="AK129">
        <v>0</v>
      </c>
    </row>
    <row r="130" spans="1:37" hidden="1" x14ac:dyDescent="0.3">
      <c r="A130" t="s">
        <v>307</v>
      </c>
      <c r="B130" t="s">
        <v>308</v>
      </c>
      <c r="C130" t="s">
        <v>308</v>
      </c>
      <c r="D130" t="s">
        <v>4</v>
      </c>
      <c r="E130">
        <v>1</v>
      </c>
      <c r="F130">
        <v>0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552</v>
      </c>
      <c r="AF130">
        <v>24.972226433998028</v>
      </c>
      <c r="AG130">
        <v>24.554972689768721</v>
      </c>
      <c r="AH130">
        <v>16.391089483691569</v>
      </c>
      <c r="AI130">
        <v>5.3545083746593995</v>
      </c>
      <c r="AJ130">
        <v>0</v>
      </c>
      <c r="AK130">
        <v>0</v>
      </c>
    </row>
    <row r="131" spans="1:37" hidden="1" x14ac:dyDescent="0.3">
      <c r="A131" t="s">
        <v>309</v>
      </c>
      <c r="B131" t="s">
        <v>310</v>
      </c>
      <c r="C131" t="s">
        <v>310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553</v>
      </c>
      <c r="AF131">
        <v>23.492161253720901</v>
      </c>
      <c r="AG131">
        <v>27.372516358586843</v>
      </c>
      <c r="AH131">
        <v>16.95456338318478</v>
      </c>
      <c r="AI131">
        <v>5.5849471260417438</v>
      </c>
      <c r="AJ131">
        <v>0</v>
      </c>
      <c r="AK131">
        <v>0</v>
      </c>
    </row>
    <row r="132" spans="1:37" hidden="1" x14ac:dyDescent="0.3">
      <c r="A132" t="s">
        <v>311</v>
      </c>
      <c r="B132" t="s">
        <v>312</v>
      </c>
      <c r="C132" t="s">
        <v>312</v>
      </c>
      <c r="D132" t="s">
        <v>7</v>
      </c>
      <c r="E132">
        <v>0</v>
      </c>
      <c r="F132">
        <v>0</v>
      </c>
      <c r="G132">
        <v>0</v>
      </c>
      <c r="H132">
        <v>1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5.6</v>
      </c>
      <c r="AE132">
        <v>562</v>
      </c>
      <c r="AF132">
        <v>20.291619333715978</v>
      </c>
      <c r="AG132">
        <v>17.136663025489856</v>
      </c>
      <c r="AH132">
        <v>16.186593803609981</v>
      </c>
      <c r="AI132">
        <v>5.6099272994131306</v>
      </c>
      <c r="AJ132">
        <v>0</v>
      </c>
      <c r="AK132">
        <v>0</v>
      </c>
    </row>
    <row r="133" spans="1:37" hidden="1" x14ac:dyDescent="0.3">
      <c r="A133" t="s">
        <v>313</v>
      </c>
      <c r="B133" t="s">
        <v>314</v>
      </c>
      <c r="C133" t="s">
        <v>314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572</v>
      </c>
      <c r="AF133">
        <v>13.091122490483665</v>
      </c>
      <c r="AG133">
        <v>21.085316389148741</v>
      </c>
      <c r="AH133">
        <v>15.469138823265556</v>
      </c>
      <c r="AI133">
        <v>5.8090290914749492</v>
      </c>
      <c r="AJ133">
        <v>0</v>
      </c>
      <c r="AK133">
        <v>0</v>
      </c>
    </row>
    <row r="134" spans="1:37" hidden="1" x14ac:dyDescent="0.3">
      <c r="A134" t="s">
        <v>303</v>
      </c>
      <c r="B134" t="s">
        <v>315</v>
      </c>
      <c r="C134" t="s">
        <v>315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4.2</v>
      </c>
      <c r="AE134">
        <v>573</v>
      </c>
      <c r="AF134">
        <v>16.571428569294998</v>
      </c>
      <c r="AG134">
        <v>23.280249621500491</v>
      </c>
      <c r="AH134">
        <v>17.872389404338136</v>
      </c>
      <c r="AI134">
        <v>6.7072287301088132</v>
      </c>
      <c r="AJ134">
        <v>0</v>
      </c>
      <c r="AK134">
        <v>0</v>
      </c>
    </row>
    <row r="135" spans="1:37" x14ac:dyDescent="0.3">
      <c r="A135" t="s">
        <v>264</v>
      </c>
      <c r="B135" t="s">
        <v>265</v>
      </c>
      <c r="C135" s="1" t="s">
        <v>264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6.7</v>
      </c>
      <c r="AE135">
        <v>468</v>
      </c>
      <c r="AF135">
        <v>15.652174387390334</v>
      </c>
      <c r="AG135">
        <v>17.584609247846764</v>
      </c>
      <c r="AH135">
        <v>13.844239753746649</v>
      </c>
      <c r="AI135">
        <v>3.3052930821928102</v>
      </c>
      <c r="AJ135">
        <v>1</v>
      </c>
      <c r="AK135">
        <v>1</v>
      </c>
    </row>
    <row r="136" spans="1:37" hidden="1" x14ac:dyDescent="0.3">
      <c r="A136" t="s">
        <v>318</v>
      </c>
      <c r="B136" t="s">
        <v>319</v>
      </c>
      <c r="C136" t="s">
        <v>319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5.5</v>
      </c>
      <c r="AE136">
        <v>586</v>
      </c>
      <c r="AF136">
        <v>13.231072683937294</v>
      </c>
      <c r="AG136">
        <v>20.024939872976784</v>
      </c>
      <c r="AH136">
        <v>14.990134361854249</v>
      </c>
      <c r="AI136">
        <v>5.4667078335141239</v>
      </c>
      <c r="AJ136">
        <v>0</v>
      </c>
      <c r="AK136">
        <v>0</v>
      </c>
    </row>
    <row r="137" spans="1:37" hidden="1" x14ac:dyDescent="0.3">
      <c r="A137" t="s">
        <v>320</v>
      </c>
      <c r="B137" t="s">
        <v>321</v>
      </c>
      <c r="C137" t="s">
        <v>321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4.9000000000000004</v>
      </c>
      <c r="AE137">
        <v>595</v>
      </c>
      <c r="AF137">
        <v>11.999999894177529</v>
      </c>
      <c r="AG137">
        <v>20.489405477918812</v>
      </c>
      <c r="AH137">
        <v>14.761908941081618</v>
      </c>
      <c r="AI137">
        <v>5.4130901307524724</v>
      </c>
      <c r="AJ137">
        <v>0</v>
      </c>
      <c r="AK137">
        <v>0</v>
      </c>
    </row>
    <row r="138" spans="1:37" hidden="1" x14ac:dyDescent="0.3">
      <c r="A138" t="s">
        <v>186</v>
      </c>
      <c r="B138" t="s">
        <v>322</v>
      </c>
      <c r="C138" t="s">
        <v>322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6.3</v>
      </c>
      <c r="AE138">
        <v>617</v>
      </c>
      <c r="AF138">
        <v>20.030820029023037</v>
      </c>
      <c r="AG138">
        <v>21.057671455584568</v>
      </c>
      <c r="AH138">
        <v>23.041081044292902</v>
      </c>
      <c r="AI138">
        <v>5.2148595490892236</v>
      </c>
      <c r="AJ138">
        <v>0</v>
      </c>
      <c r="AK138">
        <v>0</v>
      </c>
    </row>
    <row r="139" spans="1:37" hidden="1" x14ac:dyDescent="0.3">
      <c r="A139" t="s">
        <v>323</v>
      </c>
      <c r="B139" t="s">
        <v>324</v>
      </c>
      <c r="C139" t="s">
        <v>324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4.4000000000000004</v>
      </c>
      <c r="AE139">
        <v>619</v>
      </c>
      <c r="AF139">
        <v>14.804710864334647</v>
      </c>
      <c r="AG139">
        <v>11.8321220127537</v>
      </c>
      <c r="AH139">
        <v>15.001429636802644</v>
      </c>
      <c r="AI139">
        <v>3.7390805547399353</v>
      </c>
      <c r="AJ139">
        <v>0</v>
      </c>
      <c r="AK139">
        <v>0</v>
      </c>
    </row>
    <row r="140" spans="1:37" hidden="1" x14ac:dyDescent="0.3">
      <c r="A140" t="s">
        <v>325</v>
      </c>
      <c r="B140" t="s">
        <v>326</v>
      </c>
      <c r="C140" t="s">
        <v>326</v>
      </c>
      <c r="D140" t="s">
        <v>7</v>
      </c>
      <c r="E140">
        <v>0</v>
      </c>
      <c r="F140">
        <v>0</v>
      </c>
      <c r="G140">
        <v>0</v>
      </c>
      <c r="H140">
        <v>1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6.1</v>
      </c>
      <c r="AE140">
        <v>621</v>
      </c>
      <c r="AF140">
        <v>17.866712783385367</v>
      </c>
      <c r="AG140">
        <v>17.74464629017751</v>
      </c>
      <c r="AH140">
        <v>19.987588697739657</v>
      </c>
      <c r="AI140">
        <v>4.1216493215345054</v>
      </c>
      <c r="AJ140">
        <v>0</v>
      </c>
      <c r="AK140">
        <v>0</v>
      </c>
    </row>
    <row r="141" spans="1:37" hidden="1" x14ac:dyDescent="0.3">
      <c r="A141" t="s">
        <v>327</v>
      </c>
      <c r="B141" t="s">
        <v>328</v>
      </c>
      <c r="C141" t="s">
        <v>328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4.0999999999999996</v>
      </c>
      <c r="AE141">
        <v>627</v>
      </c>
      <c r="AF141">
        <v>10.618096243383953</v>
      </c>
      <c r="AG141">
        <v>12.695713159027372</v>
      </c>
      <c r="AH141">
        <v>13.047173147455245</v>
      </c>
      <c r="AI141">
        <v>2.6514175022998616</v>
      </c>
      <c r="AJ141">
        <v>0</v>
      </c>
      <c r="AK141">
        <v>0</v>
      </c>
    </row>
    <row r="142" spans="1:37" hidden="1" x14ac:dyDescent="0.3">
      <c r="A142" t="s">
        <v>329</v>
      </c>
      <c r="B142" t="s">
        <v>330</v>
      </c>
      <c r="C142" t="s">
        <v>330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4.5</v>
      </c>
      <c r="AE142">
        <v>632</v>
      </c>
      <c r="AF142">
        <v>11.904180652377821</v>
      </c>
      <c r="AG142">
        <v>17.203623762582062</v>
      </c>
      <c r="AH142">
        <v>16.241819402426461</v>
      </c>
      <c r="AI142">
        <v>3.2478088532098424</v>
      </c>
      <c r="AJ142">
        <v>0</v>
      </c>
      <c r="AK142">
        <v>0</v>
      </c>
    </row>
    <row r="143" spans="1:37" hidden="1" x14ac:dyDescent="0.3">
      <c r="A143" t="s">
        <v>331</v>
      </c>
      <c r="B143" t="s">
        <v>332</v>
      </c>
      <c r="C143" t="s">
        <v>332</v>
      </c>
      <c r="D143" t="s">
        <v>4</v>
      </c>
      <c r="E143">
        <v>1</v>
      </c>
      <c r="F143">
        <v>0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5.4</v>
      </c>
      <c r="AE143">
        <v>648</v>
      </c>
      <c r="AF143">
        <v>28.287512439388749</v>
      </c>
      <c r="AG143">
        <v>21.782942432996382</v>
      </c>
      <c r="AH143">
        <v>23.364567126225545</v>
      </c>
      <c r="AI143">
        <v>4.3018486272450058</v>
      </c>
      <c r="AJ143">
        <v>0</v>
      </c>
      <c r="AK143">
        <v>0</v>
      </c>
    </row>
    <row r="144" spans="1:37" x14ac:dyDescent="0.3">
      <c r="A144" t="s">
        <v>186</v>
      </c>
      <c r="B144" t="s">
        <v>187</v>
      </c>
      <c r="C144" s="1" t="s">
        <v>187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4.2</v>
      </c>
      <c r="AE144">
        <v>290</v>
      </c>
      <c r="AF144">
        <v>14.175234818121652</v>
      </c>
      <c r="AG144">
        <v>16.127945898006523</v>
      </c>
      <c r="AH144">
        <v>15.305128827584976</v>
      </c>
      <c r="AI144">
        <v>3.1067057123634969</v>
      </c>
      <c r="AJ144">
        <v>1</v>
      </c>
      <c r="AK144">
        <v>1</v>
      </c>
    </row>
    <row r="145" spans="1:37" hidden="1" x14ac:dyDescent="0.3">
      <c r="A145" t="s">
        <v>335</v>
      </c>
      <c r="B145" t="s">
        <v>336</v>
      </c>
      <c r="C145" t="s">
        <v>335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11.7</v>
      </c>
      <c r="AE145">
        <v>651</v>
      </c>
      <c r="AF145">
        <v>24.999999998569493</v>
      </c>
      <c r="AG145">
        <v>23.620243978460792</v>
      </c>
      <c r="AH145">
        <v>22.829322290140937</v>
      </c>
      <c r="AI145">
        <v>4.4642545822244513</v>
      </c>
      <c r="AJ145">
        <v>0</v>
      </c>
      <c r="AK145">
        <v>0</v>
      </c>
    </row>
    <row r="146" spans="1:37" hidden="1" x14ac:dyDescent="0.3">
      <c r="A146" t="s">
        <v>337</v>
      </c>
      <c r="B146" t="s">
        <v>338</v>
      </c>
      <c r="C146" t="s">
        <v>338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5.0999999999999996</v>
      </c>
      <c r="AE146">
        <v>653</v>
      </c>
      <c r="AF146">
        <v>15.451592625516797</v>
      </c>
      <c r="AG146">
        <v>19.007760523264665</v>
      </c>
      <c r="AH146">
        <v>16.310108728772519</v>
      </c>
      <c r="AI146">
        <v>3.5406644253810722</v>
      </c>
      <c r="AJ146">
        <v>0</v>
      </c>
      <c r="AK146">
        <v>0</v>
      </c>
    </row>
    <row r="147" spans="1:37" hidden="1" x14ac:dyDescent="0.3">
      <c r="A147" t="s">
        <v>128</v>
      </c>
      <c r="B147" t="s">
        <v>339</v>
      </c>
      <c r="C147" t="s">
        <v>339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655</v>
      </c>
      <c r="AF147">
        <v>15.029207131276197</v>
      </c>
      <c r="AG147">
        <v>19.372678460398472</v>
      </c>
      <c r="AH147">
        <v>16.305641759506198</v>
      </c>
      <c r="AI147">
        <v>3.5530341669178824</v>
      </c>
      <c r="AJ147">
        <v>0</v>
      </c>
      <c r="AK147">
        <v>0</v>
      </c>
    </row>
    <row r="148" spans="1:37" hidden="1" x14ac:dyDescent="0.3">
      <c r="A148" t="s">
        <v>340</v>
      </c>
      <c r="B148" t="s">
        <v>341</v>
      </c>
      <c r="C148" t="s">
        <v>341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5.5</v>
      </c>
      <c r="AE148">
        <v>656</v>
      </c>
      <c r="AF148">
        <v>14.876111855826249</v>
      </c>
      <c r="AG148">
        <v>18.053128713551533</v>
      </c>
      <c r="AH148">
        <v>15.579543729929508</v>
      </c>
      <c r="AI148">
        <v>3.4533316011823487</v>
      </c>
      <c r="AJ148">
        <v>0</v>
      </c>
      <c r="AK148">
        <v>0</v>
      </c>
    </row>
    <row r="149" spans="1:37" x14ac:dyDescent="0.3">
      <c r="A149" t="s">
        <v>194</v>
      </c>
      <c r="B149" t="s">
        <v>195</v>
      </c>
      <c r="C149" s="1" t="s">
        <v>195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16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4.8</v>
      </c>
      <c r="AE149">
        <v>299</v>
      </c>
      <c r="AF149">
        <v>14.363636363636365</v>
      </c>
      <c r="AG149">
        <v>13.014480357645354</v>
      </c>
      <c r="AH149">
        <v>14.117922507553793</v>
      </c>
      <c r="AI149">
        <v>2.4305412272776588</v>
      </c>
      <c r="AJ149">
        <v>1</v>
      </c>
      <c r="AK149">
        <v>1</v>
      </c>
    </row>
    <row r="150" spans="1:37" hidden="1" x14ac:dyDescent="0.3">
      <c r="A150" t="s">
        <v>111</v>
      </c>
      <c r="B150" t="s">
        <v>345</v>
      </c>
      <c r="C150" t="s">
        <v>345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5.4</v>
      </c>
      <c r="AE150">
        <v>671</v>
      </c>
      <c r="AF150">
        <v>16.781818161099228</v>
      </c>
      <c r="AG150">
        <v>20.022333754753852</v>
      </c>
      <c r="AH150">
        <v>17.403954619688143</v>
      </c>
      <c r="AI150">
        <v>3.6585012156402312</v>
      </c>
      <c r="AJ150">
        <v>0</v>
      </c>
      <c r="AK150">
        <v>0</v>
      </c>
    </row>
    <row r="151" spans="1:37" hidden="1" x14ac:dyDescent="0.3">
      <c r="A151" t="s">
        <v>215</v>
      </c>
      <c r="B151" t="s">
        <v>346</v>
      </c>
      <c r="C151" t="s">
        <v>346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6.4</v>
      </c>
      <c r="AE151">
        <v>684</v>
      </c>
      <c r="AF151">
        <v>20.073433873717754</v>
      </c>
      <c r="AG151">
        <v>21.236647867313643</v>
      </c>
      <c r="AH151">
        <v>17.79662038756134</v>
      </c>
      <c r="AI151">
        <v>6.1570414555691535</v>
      </c>
      <c r="AJ151">
        <v>0</v>
      </c>
      <c r="AK151">
        <v>0</v>
      </c>
    </row>
    <row r="152" spans="1:37" hidden="1" x14ac:dyDescent="0.3">
      <c r="A152" t="s">
        <v>347</v>
      </c>
      <c r="B152" t="s">
        <v>348</v>
      </c>
      <c r="C152" t="s">
        <v>348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4.9000000000000004</v>
      </c>
      <c r="AE152">
        <v>685</v>
      </c>
      <c r="AF152">
        <v>23.833596650134073</v>
      </c>
      <c r="AG152">
        <v>23.007143913767909</v>
      </c>
      <c r="AH152">
        <v>20.197342840733697</v>
      </c>
      <c r="AI152">
        <v>7.0780576889018256</v>
      </c>
      <c r="AJ152">
        <v>0</v>
      </c>
      <c r="AK152">
        <v>0</v>
      </c>
    </row>
    <row r="153" spans="1:37" hidden="1" x14ac:dyDescent="0.3">
      <c r="A153" t="s">
        <v>349</v>
      </c>
      <c r="B153" t="s">
        <v>350</v>
      </c>
      <c r="C153" t="s">
        <v>350</v>
      </c>
      <c r="D153" t="s">
        <v>7</v>
      </c>
      <c r="E153">
        <v>0</v>
      </c>
      <c r="F153">
        <v>0</v>
      </c>
      <c r="G153">
        <v>0</v>
      </c>
      <c r="H153">
        <v>1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7</v>
      </c>
      <c r="AE153">
        <v>688</v>
      </c>
      <c r="AF153">
        <v>21.035716562617132</v>
      </c>
      <c r="AG153">
        <v>17.712023536878462</v>
      </c>
      <c r="AH153">
        <v>16.729959448931936</v>
      </c>
      <c r="AI153">
        <v>5.6875689898394119</v>
      </c>
      <c r="AJ153">
        <v>0</v>
      </c>
      <c r="AK153">
        <v>0</v>
      </c>
    </row>
    <row r="154" spans="1:37" hidden="1" x14ac:dyDescent="0.3">
      <c r="A154" t="s">
        <v>351</v>
      </c>
      <c r="B154" t="s">
        <v>352</v>
      </c>
      <c r="C154" t="s">
        <v>352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5.5</v>
      </c>
      <c r="AE154">
        <v>693</v>
      </c>
      <c r="AF154">
        <v>22.271642015535491</v>
      </c>
      <c r="AG154">
        <v>22.558134139605791</v>
      </c>
      <c r="AH154">
        <v>19.321149902468171</v>
      </c>
      <c r="AI154">
        <v>6.7714521198404771</v>
      </c>
      <c r="AJ154">
        <v>0</v>
      </c>
      <c r="AK154">
        <v>0</v>
      </c>
    </row>
    <row r="155" spans="1:37" hidden="1" x14ac:dyDescent="0.3">
      <c r="A155" t="s">
        <v>353</v>
      </c>
      <c r="B155" t="s">
        <v>354</v>
      </c>
      <c r="C155" t="s">
        <v>354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8</v>
      </c>
      <c r="AE155">
        <v>694</v>
      </c>
      <c r="AF155">
        <v>26.01483558098267</v>
      </c>
      <c r="AG155">
        <v>27.25763540096051</v>
      </c>
      <c r="AH155">
        <v>22.952254650189531</v>
      </c>
      <c r="AI155">
        <v>7.9282798448946981</v>
      </c>
      <c r="AJ155">
        <v>0</v>
      </c>
      <c r="AK155">
        <v>0</v>
      </c>
    </row>
    <row r="156" spans="1:37" hidden="1" x14ac:dyDescent="0.3">
      <c r="A156" t="s">
        <v>355</v>
      </c>
      <c r="B156" t="s">
        <v>356</v>
      </c>
      <c r="C156" t="s">
        <v>356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4.7</v>
      </c>
      <c r="AE156">
        <v>696</v>
      </c>
      <c r="AF156">
        <v>16.285714285714288</v>
      </c>
      <c r="AG156">
        <v>18.335163518306601</v>
      </c>
      <c r="AH156">
        <v>14.905815550444547</v>
      </c>
      <c r="AI156">
        <v>5.1897610377676262</v>
      </c>
      <c r="AJ156">
        <v>0</v>
      </c>
      <c r="AK156">
        <v>0</v>
      </c>
    </row>
    <row r="157" spans="1:37" hidden="1" x14ac:dyDescent="0.3">
      <c r="A157" t="s">
        <v>357</v>
      </c>
      <c r="B157" t="s">
        <v>358</v>
      </c>
      <c r="C157" t="s">
        <v>358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5</v>
      </c>
      <c r="AE157">
        <v>697</v>
      </c>
      <c r="AF157">
        <v>20.976479730056788</v>
      </c>
      <c r="AG157">
        <v>17.300881613897833</v>
      </c>
      <c r="AH157">
        <v>16.530172036904158</v>
      </c>
      <c r="AI157">
        <v>5.5673078387498709</v>
      </c>
      <c r="AJ157">
        <v>0</v>
      </c>
      <c r="AK157">
        <v>0</v>
      </c>
    </row>
    <row r="158" spans="1:37" hidden="1" x14ac:dyDescent="0.3">
      <c r="A158" t="s">
        <v>359</v>
      </c>
      <c r="B158" t="s">
        <v>360</v>
      </c>
      <c r="C158" t="s">
        <v>361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4.9000000000000004</v>
      </c>
      <c r="AE158">
        <v>698</v>
      </c>
      <c r="AF158">
        <v>21.903516040287478</v>
      </c>
      <c r="AG158">
        <v>20.112887066201978</v>
      </c>
      <c r="AH158">
        <v>18.125972308324748</v>
      </c>
      <c r="AI158">
        <v>4.8571207857547281</v>
      </c>
      <c r="AJ158">
        <v>0</v>
      </c>
      <c r="AK158">
        <v>0</v>
      </c>
    </row>
    <row r="159" spans="1:37" hidden="1" x14ac:dyDescent="0.3">
      <c r="A159" t="s">
        <v>362</v>
      </c>
      <c r="B159" t="s">
        <v>363</v>
      </c>
      <c r="C159" t="s">
        <v>364</v>
      </c>
      <c r="D159" t="s">
        <v>4</v>
      </c>
      <c r="E159">
        <v>1</v>
      </c>
      <c r="F159">
        <v>0</v>
      </c>
      <c r="G159">
        <v>0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</v>
      </c>
      <c r="AE159">
        <v>717</v>
      </c>
      <c r="AF159">
        <v>21.644567966998796</v>
      </c>
      <c r="AG159">
        <v>21.020015970725026</v>
      </c>
      <c r="AH159">
        <v>19.113961739088545</v>
      </c>
      <c r="AI159">
        <v>4.4177716332860051</v>
      </c>
      <c r="AJ159">
        <v>0</v>
      </c>
      <c r="AK159">
        <v>0</v>
      </c>
    </row>
    <row r="160" spans="1:37" hidden="1" x14ac:dyDescent="0.3">
      <c r="A160" t="s">
        <v>365</v>
      </c>
      <c r="B160" t="s">
        <v>366</v>
      </c>
      <c r="C160" t="s">
        <v>367</v>
      </c>
      <c r="D160" t="s">
        <v>6</v>
      </c>
      <c r="E160">
        <v>0</v>
      </c>
      <c r="F160">
        <v>0</v>
      </c>
      <c r="G160">
        <v>1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5.3</v>
      </c>
      <c r="AE160">
        <v>718</v>
      </c>
      <c r="AF160">
        <v>21.80408725314193</v>
      </c>
      <c r="AG160">
        <v>20.984763929566132</v>
      </c>
      <c r="AH160">
        <v>19.160977919289508</v>
      </c>
      <c r="AI160">
        <v>4.4829784063561284</v>
      </c>
      <c r="AJ160">
        <v>0</v>
      </c>
      <c r="AK160">
        <v>0</v>
      </c>
    </row>
    <row r="161" spans="1:37" hidden="1" x14ac:dyDescent="0.3">
      <c r="A161" t="s">
        <v>368</v>
      </c>
      <c r="B161" t="s">
        <v>369</v>
      </c>
      <c r="C161" t="s">
        <v>370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5.2</v>
      </c>
      <c r="AE161">
        <v>721</v>
      </c>
      <c r="AF161">
        <v>17.20700587600281</v>
      </c>
      <c r="AG161">
        <v>15.27439753618417</v>
      </c>
      <c r="AH161">
        <v>14.48647299340896</v>
      </c>
      <c r="AI161">
        <v>2.8790646883468614</v>
      </c>
      <c r="AJ161">
        <v>0</v>
      </c>
      <c r="AK161">
        <v>0</v>
      </c>
    </row>
    <row r="162" spans="1:37" hidden="1" x14ac:dyDescent="0.3">
      <c r="A162" t="s">
        <v>294</v>
      </c>
      <c r="B162" t="s">
        <v>295</v>
      </c>
      <c r="C162" s="1" t="s">
        <v>296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5.5</v>
      </c>
      <c r="AE162">
        <v>545</v>
      </c>
      <c r="AF162">
        <v>35.375349855158944</v>
      </c>
      <c r="AG162">
        <v>36.103498550532791</v>
      </c>
      <c r="AH162">
        <v>0</v>
      </c>
      <c r="AI162">
        <v>0</v>
      </c>
      <c r="AJ162">
        <v>1</v>
      </c>
      <c r="AK162">
        <v>0</v>
      </c>
    </row>
    <row r="163" spans="1:37" hidden="1" x14ac:dyDescent="0.3">
      <c r="A163" t="s">
        <v>373</v>
      </c>
      <c r="B163" t="s">
        <v>374</v>
      </c>
      <c r="C163" t="s">
        <v>374</v>
      </c>
      <c r="D163" t="s">
        <v>5</v>
      </c>
      <c r="E163">
        <v>0</v>
      </c>
      <c r="F163">
        <v>1</v>
      </c>
      <c r="G163">
        <v>0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4.2</v>
      </c>
      <c r="AE163">
        <v>725</v>
      </c>
      <c r="AF163">
        <v>10.769955211545053</v>
      </c>
      <c r="AG163">
        <v>18.73074968753355</v>
      </c>
      <c r="AH163">
        <v>13.592983834796488</v>
      </c>
      <c r="AI163">
        <v>3.1126884121386444</v>
      </c>
      <c r="AJ163">
        <v>0</v>
      </c>
      <c r="AK163">
        <v>0</v>
      </c>
    </row>
    <row r="164" spans="1:37" hidden="1" x14ac:dyDescent="0.3">
      <c r="A164" t="s">
        <v>375</v>
      </c>
      <c r="B164" t="s">
        <v>376</v>
      </c>
      <c r="C164" t="s">
        <v>375</v>
      </c>
      <c r="D164" t="s">
        <v>6</v>
      </c>
      <c r="E164">
        <v>0</v>
      </c>
      <c r="F164">
        <v>0</v>
      </c>
      <c r="G164">
        <v>1</v>
      </c>
      <c r="H164">
        <v>0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5.4</v>
      </c>
      <c r="AE164">
        <v>729</v>
      </c>
      <c r="AF164">
        <v>11.624999982469223</v>
      </c>
      <c r="AG164">
        <v>17.917783173658897</v>
      </c>
      <c r="AH164">
        <v>13.537032538905084</v>
      </c>
      <c r="AI164">
        <v>2.8357209821523779</v>
      </c>
      <c r="AJ164">
        <v>0</v>
      </c>
      <c r="AK164">
        <v>0</v>
      </c>
    </row>
    <row r="165" spans="1:37" hidden="1" x14ac:dyDescent="0.3">
      <c r="A165" t="s">
        <v>377</v>
      </c>
      <c r="B165" t="s">
        <v>378</v>
      </c>
      <c r="C165" t="s">
        <v>379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4.7</v>
      </c>
      <c r="AE165">
        <v>732</v>
      </c>
      <c r="AF165">
        <v>12.59113052186804</v>
      </c>
      <c r="AG165">
        <v>13.560080837019715</v>
      </c>
      <c r="AH165">
        <v>11.776525487608382</v>
      </c>
      <c r="AI165">
        <v>2.5021082221696802</v>
      </c>
      <c r="AJ165">
        <v>0</v>
      </c>
      <c r="AK165">
        <v>0</v>
      </c>
    </row>
    <row r="166" spans="1:37" hidden="1" x14ac:dyDescent="0.3">
      <c r="A166" t="s">
        <v>380</v>
      </c>
      <c r="B166" t="s">
        <v>381</v>
      </c>
      <c r="C166" t="s">
        <v>381</v>
      </c>
      <c r="D166" t="s">
        <v>5</v>
      </c>
      <c r="E166">
        <v>0</v>
      </c>
      <c r="F166">
        <v>1</v>
      </c>
      <c r="G166">
        <v>0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4.3</v>
      </c>
      <c r="AE166">
        <v>733</v>
      </c>
      <c r="AF166">
        <v>13.055555550798472</v>
      </c>
      <c r="AG166">
        <v>14.723152905941507</v>
      </c>
      <c r="AH166">
        <v>12.538064355006551</v>
      </c>
      <c r="AI166">
        <v>2.7484290219089762</v>
      </c>
      <c r="AJ166">
        <v>0</v>
      </c>
      <c r="AK166">
        <v>0</v>
      </c>
    </row>
    <row r="167" spans="1:37" hidden="1" x14ac:dyDescent="0.3">
      <c r="A167" t="s">
        <v>382</v>
      </c>
      <c r="B167" t="s">
        <v>383</v>
      </c>
      <c r="C167" t="s">
        <v>384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4.8</v>
      </c>
      <c r="AE167">
        <v>740</v>
      </c>
      <c r="AF167">
        <v>12.521739130434783</v>
      </c>
      <c r="AG167">
        <v>18.158918080378871</v>
      </c>
      <c r="AH167">
        <v>14.018141787709155</v>
      </c>
      <c r="AI167">
        <v>2.9942230952929685</v>
      </c>
      <c r="AJ167">
        <v>0</v>
      </c>
      <c r="AK167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2023-03-31T14:11:50Z</dcterms:created>
  <dcterms:modified xsi:type="dcterms:W3CDTF">2023-03-31T14:17:43Z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bbf4354a-02e0-466c-bb34-8737fcb742a2</vt:lpwstr>
  </property>
</Properties>
</file>