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A68DD8CE-EA38-498F-8B59-B35C3AB403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Sheet1!$AK$2:$AK$157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Sheet1!$AK$2:$AK$157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<sst xmlns="http://schemas.openxmlformats.org/spreadsheetml/2006/main" count="848" uniqueCount="362">
  <si>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</si>
  <si>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</si>
  <si>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</si>
  <si>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</si>
  <si>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</si>
  <si>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</si>
  <si>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</si>
  <si>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</si>
  <si>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</si>
  <si>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</si>
  <si>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</si>
  <si>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</si>
  <si>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</si>
  <si>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</si>
  <si>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</si>
  <si>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</si>
  <si>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</si>
  <si>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</si>
  <si>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</si>
  <si>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</si>
  <si>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</si>
  <si>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</si>
  <si>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</si>
  <si>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</si>
  <si>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</si>
  <si>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</si>
  <si>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</si>
  <si>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</si>
  <si>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</si>
  <si>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</si>
  <si>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</si>
  <si>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</si>
  <si>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</si>
  <si>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</si>
  <si>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</si>
  <si>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</si>
  <si>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</si>
  <si>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</si>
  <si>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</si>
  <si>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</si>
  <si>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</si>
  <si>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</si>
  <si>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</si>
  <si>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</si>
  <si>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</si>
  <si>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</si>
  <si>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</si>
  <si>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</si>
  <si>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</si>
  <si>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</si>
  <si>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</si>
  <si>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</si>
  <si>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</si>
  <si>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</si>
  <si>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</si>
  <si>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</si>
  <si>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</si>
  <si>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</si>
  <si>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</si>
  <si>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</si>
  <si>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</si>
  <si>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</si>
  <si>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</si>
  <si>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</si>
  <si>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</si>
  <si>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</si>
  <si>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</si>
  <si>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Oleksandr</t>
  </si>
  <si>
    <t>Zinchenko</t>
  </si>
  <si>
    <t>Emiliano</t>
  </si>
  <si>
    <t>Martínez Romero</t>
  </si>
  <si>
    <t>Martínez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</si>
  <si>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</si>
  <si>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</si>
  <si>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</si>
  <si>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</si>
  <si>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</si>
  <si>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</si>
  <si>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</si>
  <si>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</si>
  <si>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</si>
  <si>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</si>
  <si>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</si>
  <si>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</si>
  <si>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</si>
  <si>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</si>
  <si>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</si>
  <si>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</si>
  <si>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</si>
  <si>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</si>
  <si>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</si>
  <si>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</si>
  <si>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</si>
  <si>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</si>
  <si>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Jefferson</t>
  </si>
  <si>
    <t>Lerma Solís</t>
  </si>
  <si>
    <t>Lerma</t>
  </si>
  <si>
    <t>Dominic</t>
  </si>
  <si>
    <t>Solanke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</si>
  <si>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</si>
  <si>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</si>
  <si>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</si>
  <si>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</si>
  <si>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</si>
  <si>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</si>
  <si>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</si>
  <si>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</si>
  <si>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</si>
  <si>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</si>
  <si>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</si>
  <si>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</si>
  <si>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</si>
  <si>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</si>
  <si>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</si>
  <si>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</si>
  <si>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</si>
  <si>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</si>
  <si>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</si>
  <si>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</si>
  <si>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</si>
  <si>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Ethan</t>
  </si>
  <si>
    <t>Pinnock</t>
  </si>
  <si>
    <t>Bryan</t>
  </si>
  <si>
    <t>Mbeumo</t>
  </si>
  <si>
    <t>Ben</t>
  </si>
  <si>
    <t>Mee</t>
  </si>
  <si>
    <t>Pascal</t>
  </si>
  <si>
    <t>Groß</t>
  </si>
  <si>
    <t>Lewis</t>
  </si>
  <si>
    <t>Dunk</t>
  </si>
  <si>
    <t>Solly</t>
  </si>
  <si>
    <t>March</t>
  </si>
  <si>
    <t>Joël</t>
  </si>
  <si>
    <t>Veltman</t>
  </si>
  <si>
    <t>Alexis</t>
  </si>
  <si>
    <t>Mac Allister</t>
  </si>
  <si>
    <t>Moisés</t>
  </si>
  <si>
    <t>Caicedo Corozo</t>
  </si>
  <si>
    <t>Caicedo</t>
  </si>
  <si>
    <t>Kaoru</t>
  </si>
  <si>
    <t>Mitoma</t>
  </si>
  <si>
    <t>Pervis</t>
  </si>
  <si>
    <t>Estupiñán</t>
  </si>
  <si>
    <t>Kai</t>
  </si>
  <si>
    <t>Havertz</t>
  </si>
  <si>
    <t>Raheem</t>
  </si>
  <si>
    <t>Sterling</t>
  </si>
  <si>
    <t>Vicente</t>
  </si>
  <si>
    <t>Guaita</t>
  </si>
  <si>
    <t>Joel</t>
  </si>
  <si>
    <t>Ward</t>
  </si>
  <si>
    <t>Jordan</t>
  </si>
  <si>
    <t>Ayew</t>
  </si>
  <si>
    <t>J.Ayew</t>
  </si>
  <si>
    <t>Jeffrey</t>
  </si>
  <si>
    <t>Schlupp</t>
  </si>
  <si>
    <t>Joachim</t>
  </si>
  <si>
    <t>Andersen</t>
  </si>
  <si>
    <t>Odsonne</t>
  </si>
  <si>
    <t>Edouard</t>
  </si>
  <si>
    <t>Marc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</si>
  <si>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</si>
  <si>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</si>
  <si>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</si>
  <si>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</si>
  <si>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</si>
  <si>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</si>
  <si>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</si>
  <si>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</si>
  <si>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</si>
  <si>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</si>
  <si>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</si>
  <si>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</si>
  <si>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</si>
  <si>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</si>
  <si>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</si>
  <si>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</si>
  <si>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</si>
  <si>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</si>
  <si>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</si>
  <si>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</si>
  <si>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</si>
  <si>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</si>
  <si>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</si>
  <si>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</si>
  <si>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</si>
  <si>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</si>
  <si>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</si>
  <si>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</si>
  <si>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</si>
  <si>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</si>
  <si>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</si>
  <si>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</si>
  <si>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</si>
  <si>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</si>
  <si>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</si>
  <si>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</si>
  <si>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</si>
  <si>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</si>
  <si>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</si>
  <si>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</si>
  <si>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</si>
  <si>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</si>
  <si>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Carlos Vinícius</t>
  </si>
  <si>
    <t>Alves Morais</t>
  </si>
  <si>
    <t>Vinícius</t>
  </si>
  <si>
    <t>Danny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</si>
  <si>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</si>
  <si>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</si>
  <si>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</si>
  <si>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</si>
  <si>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</si>
  <si>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</si>
  <si>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</si>
  <si>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</si>
  <si>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</si>
  <si>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</si>
  <si>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</si>
  <si>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</si>
  <si>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</si>
  <si>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</si>
  <si>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</si>
  <si>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</si>
  <si>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</si>
  <si>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</si>
  <si>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</si>
  <si>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</si>
  <si>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Illan</t>
  </si>
  <si>
    <t>Meslier</t>
  </si>
  <si>
    <t>Crysencio</t>
  </si>
  <si>
    <t>Summerville</t>
  </si>
  <si>
    <t>Roca Junqué</t>
  </si>
  <si>
    <t>Roca</t>
  </si>
  <si>
    <t>Brenden</t>
  </si>
  <si>
    <t>Aaronson</t>
  </si>
  <si>
    <t>Henderson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</si>
  <si>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</si>
  <si>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</si>
  <si>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</si>
  <si>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</si>
  <si>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</si>
  <si>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</si>
  <si>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</si>
  <si>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</si>
  <si>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</si>
  <si>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</si>
  <si>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</si>
  <si>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</si>
  <si>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</si>
  <si>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</si>
  <si>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</si>
  <si>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</si>
  <si>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</si>
  <si>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</si>
  <si>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Grealish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</si>
  <si>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</si>
  <si>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</si>
  <si>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</si>
  <si>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</si>
  <si>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</si>
  <si>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</si>
  <si>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</si>
  <si>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</si>
  <si>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</si>
  <si>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</si>
  <si>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</si>
  <si>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</si>
  <si>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</si>
  <si>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</si>
  <si>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Bruno</t>
  </si>
  <si>
    <t>Borges Fernandes</t>
  </si>
  <si>
    <t>Fernandes</t>
  </si>
  <si>
    <t>Marcus</t>
  </si>
  <si>
    <t>Rashford</t>
  </si>
  <si>
    <t>Gordon</t>
  </si>
  <si>
    <t>Callum</t>
  </si>
  <si>
    <t>Wilson</t>
  </si>
  <si>
    <t>Kieran</t>
  </si>
  <si>
    <t>Trippier</t>
  </si>
  <si>
    <t>Dan</t>
  </si>
  <si>
    <t>Burn</t>
  </si>
  <si>
    <t>Murphy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</si>
  <si>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</si>
  <si>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</si>
  <si>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</si>
  <si>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</si>
  <si>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</si>
  <si>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</si>
  <si>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</si>
  <si>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</si>
  <si>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</si>
  <si>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</si>
  <si>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</si>
  <si>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</si>
  <si>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</si>
  <si>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</si>
  <si>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</si>
  <si>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</si>
  <si>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</si>
  <si>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</si>
  <si>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</si>
  <si>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</si>
  <si>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</si>
  <si>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Brennan</t>
  </si>
  <si>
    <t>Johnson</t>
  </si>
  <si>
    <t>Morgan</t>
  </si>
  <si>
    <t>Gibbs-White</t>
  </si>
  <si>
    <t>Ward-Prowse</t>
  </si>
  <si>
    <t>Che</t>
  </si>
  <si>
    <t>Adams</t>
  </si>
  <si>
    <t>Romain</t>
  </si>
  <si>
    <t>Perraud</t>
  </si>
  <si>
    <t>Gavin</t>
  </si>
  <si>
    <t>Bazunu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</si>
  <si>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</si>
  <si>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</si>
  <si>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</si>
  <si>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</si>
  <si>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</si>
  <si>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</si>
  <si>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</si>
  <si>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</si>
  <si>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</si>
  <si>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Cristian</t>
  </si>
  <si>
    <t>Romero</t>
  </si>
  <si>
    <t>Dejan</t>
  </si>
  <si>
    <t>Kulusevski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</si>
  <si>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</si>
  <si>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</si>
  <si>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</si>
  <si>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</si>
  <si>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</si>
  <si>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</si>
  <si>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</si>
  <si>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</si>
  <si>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</si>
  <si>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</si>
  <si>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</si>
  <si>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</si>
  <si>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</si>
  <si>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</si>
  <si>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</si>
  <si>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</si>
  <si>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</si>
  <si>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</si>
  <si>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</si>
  <si>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</si>
  <si>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</si>
  <si>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</si>
  <si>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</si>
  <si>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</si>
  <si>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Nélson</t>
  </si>
  <si>
    <t>Cabral Semedo</t>
  </si>
  <si>
    <t>Semedo</t>
  </si>
  <si>
    <t>Daniel</t>
  </si>
  <si>
    <t>Castelo Podence</t>
  </si>
  <si>
    <t>Podence</t>
  </si>
  <si>
    <t>Max</t>
  </si>
  <si>
    <t>Kilman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</si>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</sst>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57">
  <autoFilter ref="A1:AK157" xr:uid="{00000000-0009-0000-0100-000001000000}">
    <filterColumn colId="36">
      <filters>
        <filter val="1"/>
      </filters>
    </filterColumn>
  </autoFilter>
  <sortState xmlns:xlrd2="http://schemas.microsoft.com/office/spreadsheetml/2017/richdata2" ref="A5:AK135">
    <sortCondition descending="1" ref="AI1:AI157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7"/>
  <sheetViews>
    <sheetView tabSelected="1" workbookViewId="0">
      <selection activeCell="C10" sqref="C10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2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4.8</v>
      </c>
      <c r="AE2">
        <v>1</v>
      </c>
      <c r="AF2">
        <v>8.5208333333333321</v>
      </c>
      <c r="AG2">
        <v>11.929922505007692</v>
      </c>
      <c r="AH2">
        <v>8.8980461598026412</v>
      </c>
      <c r="AI2">
        <v>2.8160240176657236</v>
      </c>
      <c r="AJ2">
        <v>0</v>
      </c>
      <c r="AK2">
        <v>0</v>
      </c>
      <c r="AM2" t="s">
        <v>39</v>
      </c>
      <c r="AN2">
        <f>SUMPRODUCT(Table1[Selected],Table1[PPG])</f>
        <v>230.51507174186207</v>
      </c>
      <c r="AO2" t="s">
        <v>40</v>
      </c>
    </row>
    <row r="3" spans="1:42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7.2162162348008092</v>
      </c>
      <c r="AG3">
        <v>8.375314627450404</v>
      </c>
      <c r="AH3">
        <v>6.7709929058126939</v>
      </c>
      <c r="AI3">
        <v>2.1236009188592804</v>
      </c>
      <c r="AJ3">
        <v>0</v>
      </c>
      <c r="AK3">
        <v>0</v>
      </c>
    </row>
    <row r="4" spans="1:42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6.7</v>
      </c>
      <c r="AE4">
        <v>5</v>
      </c>
      <c r="AF4">
        <v>13.180806330229789</v>
      </c>
      <c r="AG4">
        <v>20.491617523249424</v>
      </c>
      <c r="AH4">
        <v>14.665861718858707</v>
      </c>
      <c r="AI4">
        <v>4.7262741914812274</v>
      </c>
      <c r="AJ4">
        <v>0</v>
      </c>
      <c r="AK4">
        <v>0</v>
      </c>
      <c r="AM4" t="s">
        <v>45</v>
      </c>
      <c r="AN4">
        <f>SUMPRODUCT(Table1[Selected],Table1[Cost])</f>
        <v>96.600000000000023</v>
      </c>
      <c r="AO4">
        <v>97.7</v>
      </c>
    </row>
    <row r="5" spans="1:42" x14ac:dyDescent="0.3">
      <c r="A5" t="s">
        <v>139</v>
      </c>
      <c r="B5" t="s">
        <v>140</v>
      </c>
      <c r="C5" s="1" t="s">
        <v>140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13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176</v>
      </c>
      <c r="AF5">
        <v>22.371866883648238</v>
      </c>
      <c r="AG5">
        <v>25.002300903833422</v>
      </c>
      <c r="AH5">
        <v>22.469605083621303</v>
      </c>
      <c r="AI5">
        <v>8.788543610594596</v>
      </c>
      <c r="AJ5">
        <v>1</v>
      </c>
      <c r="AK5">
        <v>1</v>
      </c>
    </row>
    <row r="6" spans="1:42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6.3</v>
      </c>
      <c r="AE6">
        <v>9</v>
      </c>
      <c r="AF6">
        <v>5.551094036153736</v>
      </c>
      <c r="AG6">
        <v>11.503575123061296</v>
      </c>
      <c r="AH6">
        <v>7.4481119333724273</v>
      </c>
      <c r="AI6">
        <v>2.3244275425203087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2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8.1</v>
      </c>
      <c r="AE7">
        <v>11</v>
      </c>
      <c r="AF7">
        <v>12.560276925398231</v>
      </c>
      <c r="AG7">
        <v>17.508660433331926</v>
      </c>
      <c r="AH7">
        <v>13.082310187669728</v>
      </c>
      <c r="AI7">
        <v>4.1990590069660119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2" hidden="1" x14ac:dyDescent="0.3">
      <c r="A8" t="s">
        <v>52</v>
      </c>
      <c r="B8" t="s">
        <v>53</v>
      </c>
      <c r="C8" t="s">
        <v>53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4.8</v>
      </c>
      <c r="AE8">
        <v>13</v>
      </c>
      <c r="AF8">
        <v>10.786764705882353</v>
      </c>
      <c r="AG8">
        <v>12.4578922252879</v>
      </c>
      <c r="AH8">
        <v>10.09403798784852</v>
      </c>
      <c r="AI8">
        <v>3.2099690167025661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2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11.545454545454547</v>
      </c>
      <c r="AG9">
        <v>12.688575454175162</v>
      </c>
      <c r="AH9">
        <v>10.518339888450843</v>
      </c>
      <c r="AI9">
        <v>3.3726086933115398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2" x14ac:dyDescent="0.3">
      <c r="A10" t="s">
        <v>263</v>
      </c>
      <c r="B10" t="s">
        <v>264</v>
      </c>
      <c r="C10" s="1" t="s">
        <v>264</v>
      </c>
      <c r="D10" t="s">
        <v>7</v>
      </c>
      <c r="E10">
        <v>0</v>
      </c>
      <c r="F10">
        <v>0</v>
      </c>
      <c r="G10">
        <v>0</v>
      </c>
      <c r="H10">
        <v>1</v>
      </c>
      <c r="I10" t="s">
        <v>21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12.4</v>
      </c>
      <c r="AE10">
        <v>484</v>
      </c>
      <c r="AF10">
        <v>34.793103448275865</v>
      </c>
      <c r="AG10">
        <v>48.679693212764548</v>
      </c>
      <c r="AH10">
        <v>34.70704155618882</v>
      </c>
      <c r="AI10">
        <v>8.6700127036300856</v>
      </c>
      <c r="AJ10">
        <v>1</v>
      </c>
      <c r="AK10">
        <v>1</v>
      </c>
    </row>
    <row r="11" spans="1:42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4.9000000000000004</v>
      </c>
      <c r="AE11">
        <v>22</v>
      </c>
      <c r="AF11">
        <v>12.575818813803508</v>
      </c>
      <c r="AG11">
        <v>14.704634629372936</v>
      </c>
      <c r="AH11">
        <v>11.848082529180061</v>
      </c>
      <c r="AI11">
        <v>3.7766673680665006</v>
      </c>
      <c r="AJ11">
        <v>0</v>
      </c>
      <c r="AK11">
        <v>0</v>
      </c>
      <c r="AM11" t="s">
        <v>60</v>
      </c>
      <c r="AN11">
        <f>SUMPRODUCT(Table1[Selected], -- (Table1[PREV] = 0))</f>
        <v>2</v>
      </c>
    </row>
    <row r="12" spans="1:42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11.242985249409706</v>
      </c>
      <c r="AG12">
        <v>13.042001517230259</v>
      </c>
      <c r="AH12">
        <v>10.546276087664133</v>
      </c>
      <c r="AI12">
        <v>3.2571461264715014</v>
      </c>
      <c r="AJ12">
        <v>0</v>
      </c>
      <c r="AK12">
        <v>0</v>
      </c>
      <c r="AM12" t="s">
        <v>63</v>
      </c>
      <c r="AN12">
        <v>2</v>
      </c>
    </row>
    <row r="13" spans="1:42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9.63934206180123</v>
      </c>
      <c r="AG13">
        <v>9.9153948404857228</v>
      </c>
      <c r="AH13">
        <v>8.4816221342441285</v>
      </c>
      <c r="AI13">
        <v>2.5571950663217873</v>
      </c>
      <c r="AJ13">
        <v>0</v>
      </c>
      <c r="AK13">
        <v>0</v>
      </c>
    </row>
    <row r="14" spans="1:42" hidden="1" x14ac:dyDescent="0.3">
      <c r="A14" t="s">
        <v>67</v>
      </c>
      <c r="B14" t="s">
        <v>68</v>
      </c>
      <c r="C14" t="s">
        <v>68</v>
      </c>
      <c r="D14" t="s">
        <v>5</v>
      </c>
      <c r="E14">
        <v>0</v>
      </c>
      <c r="F14">
        <v>1</v>
      </c>
      <c r="G14">
        <v>0</v>
      </c>
      <c r="H14">
        <v>0</v>
      </c>
      <c r="I14" t="s">
        <v>9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5.0999999999999996</v>
      </c>
      <c r="AE14">
        <v>27</v>
      </c>
      <c r="AF14">
        <v>10.662790698976668</v>
      </c>
      <c r="AG14">
        <v>11.311536506959511</v>
      </c>
      <c r="AH14">
        <v>9.5341037744458568</v>
      </c>
      <c r="AI14">
        <v>2.9402453816254983</v>
      </c>
      <c r="AJ14">
        <v>0</v>
      </c>
      <c r="AK14">
        <v>0</v>
      </c>
      <c r="AM14" t="s">
        <v>29</v>
      </c>
      <c r="AN14">
        <f>((AN11-AN12)+ABS((AN11-AN12)))/2*4</f>
        <v>0</v>
      </c>
    </row>
    <row r="15" spans="1:42" hidden="1" x14ac:dyDescent="0.3">
      <c r="A15" t="s">
        <v>69</v>
      </c>
      <c r="B15" t="s">
        <v>70</v>
      </c>
      <c r="C15" t="s">
        <v>71</v>
      </c>
      <c r="D15" t="s">
        <v>4</v>
      </c>
      <c r="E15">
        <v>1</v>
      </c>
      <c r="F15">
        <v>0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37</v>
      </c>
      <c r="AF15">
        <v>10.96875</v>
      </c>
      <c r="AG15">
        <v>12.043146043322796</v>
      </c>
      <c r="AH15">
        <v>12.746744760357883</v>
      </c>
      <c r="AI15">
        <v>4.4251498461427659</v>
      </c>
      <c r="AJ15">
        <v>0</v>
      </c>
      <c r="AK15">
        <v>0</v>
      </c>
    </row>
    <row r="16" spans="1:42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43</v>
      </c>
      <c r="AF16">
        <v>8.9022968256520709</v>
      </c>
      <c r="AG16">
        <v>8.703555080366753</v>
      </c>
      <c r="AH16">
        <v>9.733042827271273</v>
      </c>
      <c r="AI16">
        <v>3.343208189263124</v>
      </c>
      <c r="AJ16">
        <v>0</v>
      </c>
      <c r="AK16">
        <v>0</v>
      </c>
      <c r="AM16" t="s">
        <v>74</v>
      </c>
      <c r="AN16">
        <f>AN2-AN14*5</f>
        <v>230.51507174186207</v>
      </c>
      <c r="AP16">
        <v>227.53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4.8</v>
      </c>
      <c r="AE17">
        <v>45</v>
      </c>
      <c r="AF17">
        <v>7.6176093961099154</v>
      </c>
      <c r="AG17">
        <v>11.713768669557311</v>
      </c>
      <c r="AH17">
        <v>10.768064016782233</v>
      </c>
      <c r="AI17">
        <v>3.7345130074180606</v>
      </c>
      <c r="AJ17">
        <v>0</v>
      </c>
      <c r="AK17">
        <v>0</v>
      </c>
    </row>
    <row r="18" spans="1:41" hidden="1" x14ac:dyDescent="0.3">
      <c r="A18" t="s">
        <v>90</v>
      </c>
      <c r="B18" t="s">
        <v>91</v>
      </c>
      <c r="C18" s="1" t="s">
        <v>91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4.3</v>
      </c>
      <c r="AE18">
        <v>65</v>
      </c>
      <c r="AF18">
        <v>8.4318181818181817</v>
      </c>
      <c r="AG18">
        <v>8.0898315564016485</v>
      </c>
      <c r="AH18">
        <v>9.1307406883758961</v>
      </c>
      <c r="AI18">
        <v>2.9953621339157817</v>
      </c>
      <c r="AJ18">
        <v>1</v>
      </c>
      <c r="AK18">
        <v>0</v>
      </c>
      <c r="AM18" t="s">
        <v>9</v>
      </c>
      <c r="AN18">
        <f>SUMPRODUCT(Table1[Selected],Table1[ARS])</f>
        <v>2</v>
      </c>
      <c r="AO18">
        <v>3</v>
      </c>
    </row>
    <row r="19" spans="1:41" hidden="1" x14ac:dyDescent="0.3">
      <c r="A19" t="s">
        <v>69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48</v>
      </c>
      <c r="AF19">
        <v>23.138461516448459</v>
      </c>
      <c r="AG19">
        <v>10.23422446964673</v>
      </c>
      <c r="AH19">
        <v>18.213938310681247</v>
      </c>
      <c r="AI19">
        <v>4.783077102208626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x14ac:dyDescent="0.3">
      <c r="A20" t="s">
        <v>284</v>
      </c>
      <c r="B20" t="s">
        <v>285</v>
      </c>
      <c r="C20" s="1" t="s">
        <v>286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23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5.4</v>
      </c>
      <c r="AE20">
        <v>556</v>
      </c>
      <c r="AF20">
        <v>65.058243793280582</v>
      </c>
      <c r="AG20">
        <v>18.548734573052556</v>
      </c>
      <c r="AH20">
        <v>29.294405810432149</v>
      </c>
      <c r="AI20">
        <v>6.4890591380232525</v>
      </c>
      <c r="AJ20">
        <v>0</v>
      </c>
      <c r="AK20">
        <v>1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4.3</v>
      </c>
      <c r="AE21">
        <v>51</v>
      </c>
      <c r="AF21">
        <v>9.1063829946796009</v>
      </c>
      <c r="AG21">
        <v>8.8685533959212641</v>
      </c>
      <c r="AH21">
        <v>9.9364273681352149</v>
      </c>
      <c r="AI21">
        <v>3.2929965521048787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52</v>
      </c>
      <c r="AF22">
        <v>7.1285650078026173</v>
      </c>
      <c r="AG22">
        <v>9.7071006030212708</v>
      </c>
      <c r="AH22">
        <v>9.3593025781118655</v>
      </c>
      <c r="AI22">
        <v>2.9658414573405079</v>
      </c>
      <c r="AJ22">
        <v>0</v>
      </c>
      <c r="AK22">
        <v>0</v>
      </c>
      <c r="AM22" t="s">
        <v>13</v>
      </c>
      <c r="AN22">
        <f>SUMPRODUCT(Table1[Selected],Table1[BHA])</f>
        <v>2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5.0999999999999996</v>
      </c>
      <c r="AE23">
        <v>53</v>
      </c>
      <c r="AF23">
        <v>8.4613152212281157</v>
      </c>
      <c r="AG23">
        <v>10.335933475008448</v>
      </c>
      <c r="AH23">
        <v>10.430909024075529</v>
      </c>
      <c r="AI23">
        <v>3.6038598690971737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x14ac:dyDescent="0.3">
      <c r="A24" t="s">
        <v>77</v>
      </c>
      <c r="B24" t="s">
        <v>78</v>
      </c>
      <c r="C24" s="1" t="s">
        <v>78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7.5</v>
      </c>
      <c r="AE24">
        <v>46</v>
      </c>
      <c r="AF24">
        <v>12.818181818181817</v>
      </c>
      <c r="AG24">
        <v>14.124044258354754</v>
      </c>
      <c r="AH24">
        <v>14.924733968709726</v>
      </c>
      <c r="AI24">
        <v>5.1663110281685221</v>
      </c>
      <c r="AJ24">
        <v>1</v>
      </c>
      <c r="AK24">
        <v>1</v>
      </c>
      <c r="AM24" t="s">
        <v>15</v>
      </c>
      <c r="AN24">
        <f>SUMPRODUCT(Table1[Selected],Table1[CRY])</f>
        <v>1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4.3</v>
      </c>
      <c r="AE25">
        <v>78</v>
      </c>
      <c r="AF25">
        <v>6.8414634048328473</v>
      </c>
      <c r="AG25">
        <v>7.7048767974517931</v>
      </c>
      <c r="AH25">
        <v>10.111396659423644</v>
      </c>
      <c r="AI25">
        <v>3.5386553615492629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4.7</v>
      </c>
      <c r="AE26">
        <v>85</v>
      </c>
      <c r="AF26">
        <v>8.6813845795029856</v>
      </c>
      <c r="AG26">
        <v>11.636987335100098</v>
      </c>
      <c r="AH26">
        <v>14.238392778321685</v>
      </c>
      <c r="AI26">
        <v>5.0184197139864875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5.7</v>
      </c>
      <c r="AE27">
        <v>87</v>
      </c>
      <c r="AF27">
        <v>8.2660186680052767</v>
      </c>
      <c r="AG27">
        <v>12.231701463862489</v>
      </c>
      <c r="AH27">
        <v>14.42861820752022</v>
      </c>
      <c r="AI27">
        <v>5.0014247699661549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5.0999999999999996</v>
      </c>
      <c r="AE28">
        <v>91</v>
      </c>
      <c r="AF28">
        <v>7.773254349652456</v>
      </c>
      <c r="AG28">
        <v>11.789537719794975</v>
      </c>
      <c r="AH28">
        <v>13.785693784217553</v>
      </c>
      <c r="AI28">
        <v>4.6996466733722544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5.2</v>
      </c>
      <c r="AE29">
        <v>96</v>
      </c>
      <c r="AF29">
        <v>8.0607067845283034</v>
      </c>
      <c r="AG29">
        <v>10.333501052235047</v>
      </c>
      <c r="AH29">
        <v>12.863578190527821</v>
      </c>
      <c r="AI29">
        <v>4.5480802404543264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1</v>
      </c>
      <c r="G30">
        <v>0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105</v>
      </c>
      <c r="AF30">
        <v>7.8571428766619924</v>
      </c>
      <c r="AG30">
        <v>11.348679435241454</v>
      </c>
      <c r="AH30">
        <v>13.504527574449462</v>
      </c>
      <c r="AI30">
        <v>4.5015159651596264</v>
      </c>
      <c r="AJ30">
        <v>0</v>
      </c>
      <c r="AK30">
        <v>0</v>
      </c>
      <c r="AM30" t="s">
        <v>21</v>
      </c>
      <c r="AN30">
        <f>SUMPRODUCT(Table1[Selected],Table1[MCI])</f>
        <v>3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7.3</v>
      </c>
      <c r="AE31">
        <v>122</v>
      </c>
      <c r="AF31">
        <v>15.42906559149926</v>
      </c>
      <c r="AG31">
        <v>14.33203281212738</v>
      </c>
      <c r="AH31">
        <v>11.256331361219587</v>
      </c>
      <c r="AI31">
        <v>4.184094727563231</v>
      </c>
      <c r="AJ31">
        <v>0</v>
      </c>
      <c r="AK31">
        <v>0</v>
      </c>
      <c r="AM31" t="s">
        <v>22</v>
      </c>
      <c r="AN31">
        <f>SUMPRODUCT(Table1[Selected],Table1[MUN])</f>
        <v>0</v>
      </c>
      <c r="AO31">
        <v>3</v>
      </c>
    </row>
    <row r="32" spans="1:41" x14ac:dyDescent="0.3">
      <c r="A32" t="s">
        <v>314</v>
      </c>
      <c r="B32" t="s">
        <v>315</v>
      </c>
      <c r="C32" s="1" t="s">
        <v>315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26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11.4</v>
      </c>
      <c r="AE32">
        <v>661</v>
      </c>
      <c r="AF32">
        <v>18.038216562530735</v>
      </c>
      <c r="AG32">
        <v>22.641234246879915</v>
      </c>
      <c r="AH32">
        <v>15.076742688433225</v>
      </c>
      <c r="AI32">
        <v>5.1350487662055251</v>
      </c>
      <c r="AJ32">
        <v>1</v>
      </c>
      <c r="AK32">
        <v>1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4.0999999999999996</v>
      </c>
      <c r="AE33">
        <v>125</v>
      </c>
      <c r="AF33">
        <v>7.3864424972321281</v>
      </c>
      <c r="AG33">
        <v>8.2666292852419012</v>
      </c>
      <c r="AH33">
        <v>5.9288892786423588</v>
      </c>
      <c r="AI33">
        <v>2.271891811948878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x14ac:dyDescent="0.3">
      <c r="A34" t="s">
        <v>54</v>
      </c>
      <c r="B34" t="s">
        <v>56</v>
      </c>
      <c r="C34" s="1" t="s">
        <v>57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9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6.7</v>
      </c>
      <c r="AE34">
        <v>16</v>
      </c>
      <c r="AF34">
        <v>16.157709982099774</v>
      </c>
      <c r="AG34">
        <v>18.808679394207033</v>
      </c>
      <c r="AH34">
        <v>15.185444512549658</v>
      </c>
      <c r="AI34">
        <v>4.8946835163675662</v>
      </c>
      <c r="AJ34">
        <v>1</v>
      </c>
      <c r="AK34">
        <v>1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128</v>
      </c>
      <c r="AF35">
        <v>15.186440620629025</v>
      </c>
      <c r="AG35">
        <v>7.6098402990496545</v>
      </c>
      <c r="AH35">
        <v>8.5826084673929071</v>
      </c>
      <c r="AI35">
        <v>3.4030451524094492</v>
      </c>
      <c r="AJ35">
        <v>0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130</v>
      </c>
      <c r="AF36">
        <v>8.0480212776109479</v>
      </c>
      <c r="AG36">
        <v>9.5866936033577019</v>
      </c>
      <c r="AH36">
        <v>6.6826783776231071</v>
      </c>
      <c r="AI36">
        <v>2.5339106280805677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131</v>
      </c>
      <c r="AF37">
        <v>16.200000000000003</v>
      </c>
      <c r="AG37">
        <v>8.0256863452319678</v>
      </c>
      <c r="AH37">
        <v>9.1200490842224724</v>
      </c>
      <c r="AI37">
        <v>2.7169922631944008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134</v>
      </c>
      <c r="AF38">
        <v>9.366878775591049</v>
      </c>
      <c r="AG38">
        <v>8.6054763537068268</v>
      </c>
      <c r="AH38">
        <v>6.7969781619388634</v>
      </c>
      <c r="AI38">
        <v>2.599432388851139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5.6</v>
      </c>
      <c r="AE39">
        <v>137</v>
      </c>
      <c r="AF39">
        <v>11.200057741487743</v>
      </c>
      <c r="AG39">
        <v>9.4851761806816768</v>
      </c>
      <c r="AH39">
        <v>7.8180506220004187</v>
      </c>
      <c r="AI39">
        <v>3.0069583054396882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146</v>
      </c>
      <c r="AF40">
        <v>12.756756756756756</v>
      </c>
      <c r="AG40">
        <v>10.802879277285909</v>
      </c>
      <c r="AH40">
        <v>8.9044360490012444</v>
      </c>
      <c r="AI40">
        <v>2.9197617943200989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160</v>
      </c>
      <c r="AF41">
        <v>18.682529395126323</v>
      </c>
      <c r="AG41">
        <v>19.204020837088493</v>
      </c>
      <c r="AH41">
        <v>17.991633118207567</v>
      </c>
      <c r="AI41">
        <v>7.3193813275718025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4.8</v>
      </c>
      <c r="AE42">
        <v>161</v>
      </c>
      <c r="AF42">
        <v>19.967723676788886</v>
      </c>
      <c r="AG42">
        <v>16.321226196406435</v>
      </c>
      <c r="AH42">
        <v>17.290645366916259</v>
      </c>
      <c r="AI42">
        <v>6.0877615889736383</v>
      </c>
      <c r="AJ42">
        <v>0</v>
      </c>
      <c r="AK42">
        <v>0</v>
      </c>
    </row>
    <row r="43" spans="1:41" x14ac:dyDescent="0.3">
      <c r="A43" t="s">
        <v>136</v>
      </c>
      <c r="B43" t="s">
        <v>137</v>
      </c>
      <c r="C43" s="1" t="s">
        <v>138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172</v>
      </c>
      <c r="AF43">
        <v>11.103448200566051</v>
      </c>
      <c r="AG43">
        <v>13.944503334616343</v>
      </c>
      <c r="AH43">
        <v>11.860085334388025</v>
      </c>
      <c r="AI43">
        <v>4.6077252668505988</v>
      </c>
      <c r="AJ43">
        <v>1</v>
      </c>
      <c r="AK43">
        <v>1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4.5999999999999996</v>
      </c>
      <c r="AE44">
        <v>164</v>
      </c>
      <c r="AF44">
        <v>19.765140701158067</v>
      </c>
      <c r="AG44">
        <v>15.903988327818354</v>
      </c>
      <c r="AH44">
        <v>16.999171538533052</v>
      </c>
      <c r="AI44">
        <v>5.7603184615357019</v>
      </c>
      <c r="AJ44">
        <v>0</v>
      </c>
      <c r="AK44">
        <v>0</v>
      </c>
    </row>
    <row r="45" spans="1:41" hidden="1" x14ac:dyDescent="0.3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5.5</v>
      </c>
      <c r="AE45">
        <v>168</v>
      </c>
      <c r="AF45">
        <v>14.91279263306814</v>
      </c>
      <c r="AG45">
        <v>17.734267780258229</v>
      </c>
      <c r="AH45">
        <v>15.470491528514016</v>
      </c>
      <c r="AI45">
        <v>5.8872730644117359</v>
      </c>
      <c r="AJ45">
        <v>0</v>
      </c>
      <c r="AK45">
        <v>0</v>
      </c>
    </row>
    <row r="46" spans="1:41" x14ac:dyDescent="0.3">
      <c r="A46" t="s">
        <v>243</v>
      </c>
      <c r="B46" t="s">
        <v>244</v>
      </c>
      <c r="C46" s="1" t="s">
        <v>244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20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6.8</v>
      </c>
      <c r="AE46">
        <v>441</v>
      </c>
      <c r="AF46">
        <v>15.095198088443832</v>
      </c>
      <c r="AG46">
        <v>14.304545162909218</v>
      </c>
      <c r="AH46">
        <v>12.479833207583987</v>
      </c>
      <c r="AI46">
        <v>4.0585478146921732</v>
      </c>
      <c r="AJ46">
        <v>1</v>
      </c>
      <c r="AK46">
        <v>1</v>
      </c>
    </row>
    <row r="47" spans="1:41" x14ac:dyDescent="0.3">
      <c r="A47" t="s">
        <v>226</v>
      </c>
      <c r="B47" t="s">
        <v>254</v>
      </c>
      <c r="C47" s="1" t="s">
        <v>254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7.2</v>
      </c>
      <c r="AE47">
        <v>472</v>
      </c>
      <c r="AF47">
        <v>17.222222222222221</v>
      </c>
      <c r="AG47">
        <v>18.783084011895831</v>
      </c>
      <c r="AH47">
        <v>15.043202098300624</v>
      </c>
      <c r="AI47">
        <v>3.9662627505065462</v>
      </c>
      <c r="AJ47">
        <v>1</v>
      </c>
      <c r="AK47">
        <v>1</v>
      </c>
    </row>
    <row r="48" spans="1:41" hidden="1" x14ac:dyDescent="0.3">
      <c r="A48" t="s">
        <v>141</v>
      </c>
      <c r="B48" t="s">
        <v>142</v>
      </c>
      <c r="C48" t="s">
        <v>142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184</v>
      </c>
      <c r="AF48">
        <v>14.943186063912623</v>
      </c>
      <c r="AG48">
        <v>20.612549482702079</v>
      </c>
      <c r="AH48">
        <v>16.812702563319458</v>
      </c>
      <c r="AI48">
        <v>6.0345182418211785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144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7.4</v>
      </c>
      <c r="AE49">
        <v>214</v>
      </c>
      <c r="AF49">
        <v>12.037037037155821</v>
      </c>
      <c r="AG49">
        <v>12.025748787726421</v>
      </c>
      <c r="AH49">
        <v>7.5189436342329454</v>
      </c>
      <c r="AI49">
        <v>2.2007171566665478</v>
      </c>
      <c r="AJ49">
        <v>0</v>
      </c>
      <c r="AK49">
        <v>0</v>
      </c>
    </row>
    <row r="50" spans="1:37" hidden="1" x14ac:dyDescent="0.3">
      <c r="A50" t="s">
        <v>145</v>
      </c>
      <c r="B50" t="s">
        <v>146</v>
      </c>
      <c r="C50" t="s">
        <v>146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9.6999999999999993</v>
      </c>
      <c r="AE50">
        <v>221</v>
      </c>
      <c r="AF50">
        <v>21.299853106132993</v>
      </c>
      <c r="AG50">
        <v>14.112028172108353</v>
      </c>
      <c r="AH50">
        <v>11.56926423925025</v>
      </c>
      <c r="AI50">
        <v>3.1071893228325882</v>
      </c>
      <c r="AJ50">
        <v>0</v>
      </c>
      <c r="AK50">
        <v>0</v>
      </c>
    </row>
    <row r="51" spans="1:37" hidden="1" x14ac:dyDescent="0.3">
      <c r="A51" t="s">
        <v>147</v>
      </c>
      <c r="B51" t="s">
        <v>148</v>
      </c>
      <c r="C51" t="s">
        <v>148</v>
      </c>
      <c r="D51" t="s">
        <v>4</v>
      </c>
      <c r="E51">
        <v>1</v>
      </c>
      <c r="F51">
        <v>0</v>
      </c>
      <c r="G51">
        <v>0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4.4000000000000004</v>
      </c>
      <c r="AE51">
        <v>238</v>
      </c>
      <c r="AF51">
        <v>10.342183741149858</v>
      </c>
      <c r="AG51">
        <v>13.575005896577848</v>
      </c>
      <c r="AH51">
        <v>10.008060361885203</v>
      </c>
      <c r="AI51">
        <v>3.1631405350017201</v>
      </c>
      <c r="AJ51">
        <v>0</v>
      </c>
      <c r="AK51">
        <v>0</v>
      </c>
    </row>
    <row r="52" spans="1:37" hidden="1" x14ac:dyDescent="0.3">
      <c r="A52" t="s">
        <v>149</v>
      </c>
      <c r="B52" t="s">
        <v>150</v>
      </c>
      <c r="C52" t="s">
        <v>150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4.4000000000000004</v>
      </c>
      <c r="AE52">
        <v>242</v>
      </c>
      <c r="AF52">
        <v>6.6691815477115224</v>
      </c>
      <c r="AG52">
        <v>9.8234467774421113</v>
      </c>
      <c r="AH52">
        <v>6.8656827956177189</v>
      </c>
      <c r="AI52">
        <v>2.3254278207789314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153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5.2</v>
      </c>
      <c r="AE53">
        <v>245</v>
      </c>
      <c r="AF53">
        <v>9.1799999954296521</v>
      </c>
      <c r="AG53">
        <v>10.863042408100567</v>
      </c>
      <c r="AH53">
        <v>8.426426195563856</v>
      </c>
      <c r="AI53">
        <v>2.705030536879689</v>
      </c>
      <c r="AJ53">
        <v>0</v>
      </c>
      <c r="AK53">
        <v>0</v>
      </c>
    </row>
    <row r="54" spans="1:37" hidden="1" x14ac:dyDescent="0.3">
      <c r="A54" t="s">
        <v>154</v>
      </c>
      <c r="B54" t="s">
        <v>155</v>
      </c>
      <c r="C54" t="s">
        <v>155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4.7</v>
      </c>
      <c r="AE54">
        <v>247</v>
      </c>
      <c r="AF54">
        <v>8.1714998973607891</v>
      </c>
      <c r="AG54">
        <v>10.498322161117045</v>
      </c>
      <c r="AH54">
        <v>7.8198893436934505</v>
      </c>
      <c r="AI54">
        <v>2.6773471692356758</v>
      </c>
      <c r="AJ54">
        <v>0</v>
      </c>
      <c r="AK54">
        <v>0</v>
      </c>
    </row>
    <row r="55" spans="1:37" x14ac:dyDescent="0.3">
      <c r="A55" t="s">
        <v>46</v>
      </c>
      <c r="B55" t="s">
        <v>47</v>
      </c>
      <c r="C55" s="1" t="s">
        <v>47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9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8</v>
      </c>
      <c r="AF55">
        <v>13.54545452429238</v>
      </c>
      <c r="AG55">
        <v>14.379039586549714</v>
      </c>
      <c r="AH55">
        <v>12.115812111480412</v>
      </c>
      <c r="AI55">
        <v>3.7554147905766055</v>
      </c>
      <c r="AJ55">
        <v>0</v>
      </c>
      <c r="AK55">
        <v>1</v>
      </c>
    </row>
    <row r="56" spans="1:37" hidden="1" x14ac:dyDescent="0.3">
      <c r="A56" t="s">
        <v>158</v>
      </c>
      <c r="B56" t="s">
        <v>159</v>
      </c>
      <c r="C56" t="s">
        <v>159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251</v>
      </c>
      <c r="AF56">
        <v>7.2237820002020978</v>
      </c>
      <c r="AG56">
        <v>9.4942838872166444</v>
      </c>
      <c r="AH56">
        <v>6.9951991011129202</v>
      </c>
      <c r="AI56">
        <v>2.3241551425275468</v>
      </c>
      <c r="AJ56">
        <v>0</v>
      </c>
      <c r="AK56">
        <v>0</v>
      </c>
    </row>
    <row r="57" spans="1:37" hidden="1" x14ac:dyDescent="0.3">
      <c r="A57" t="s">
        <v>160</v>
      </c>
      <c r="B57" t="s">
        <v>161</v>
      </c>
      <c r="C57" t="s">
        <v>161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252</v>
      </c>
      <c r="AF57">
        <v>8.6048271372916414</v>
      </c>
      <c r="AG57">
        <v>10.982055326222248</v>
      </c>
      <c r="AH57">
        <v>8.2064603817950097</v>
      </c>
      <c r="AI57">
        <v>2.6771040664676491</v>
      </c>
      <c r="AJ57">
        <v>0</v>
      </c>
      <c r="AK57">
        <v>0</v>
      </c>
    </row>
    <row r="58" spans="1:37" hidden="1" x14ac:dyDescent="0.3">
      <c r="A58" t="s">
        <v>162</v>
      </c>
      <c r="B58" t="s">
        <v>163</v>
      </c>
      <c r="C58" t="s">
        <v>163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254</v>
      </c>
      <c r="AF58">
        <v>7.5801144179623279</v>
      </c>
      <c r="AG58">
        <v>14.421284381534203</v>
      </c>
      <c r="AH58">
        <v>9.0575782408610532</v>
      </c>
      <c r="AI58">
        <v>3.0171720963438386</v>
      </c>
      <c r="AJ58">
        <v>0</v>
      </c>
      <c r="AK58">
        <v>0</v>
      </c>
    </row>
    <row r="59" spans="1:37" hidden="1" x14ac:dyDescent="0.3">
      <c r="A59" t="s">
        <v>164</v>
      </c>
      <c r="B59" t="s">
        <v>165</v>
      </c>
      <c r="C59" t="s">
        <v>165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4.4000000000000004</v>
      </c>
      <c r="AE59">
        <v>255</v>
      </c>
      <c r="AF59">
        <v>9.6655997229343811</v>
      </c>
      <c r="AG59">
        <v>10.187036605056996</v>
      </c>
      <c r="AH59">
        <v>8.3904634513831056</v>
      </c>
      <c r="AI59">
        <v>2.871361362058992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5.3</v>
      </c>
      <c r="AE60">
        <v>256</v>
      </c>
      <c r="AF60">
        <v>18.789473684210527</v>
      </c>
      <c r="AG60">
        <v>12.992618098710899</v>
      </c>
      <c r="AH60">
        <v>13.687502365292728</v>
      </c>
      <c r="AI60">
        <v>3.6678262518989602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170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263</v>
      </c>
      <c r="AF61">
        <v>6.5999999796802342</v>
      </c>
      <c r="AG61">
        <v>10.689865621808078</v>
      </c>
      <c r="AH61">
        <v>7.1674257986749179</v>
      </c>
      <c r="AI61">
        <v>2.4203485898763386</v>
      </c>
      <c r="AJ61">
        <v>0</v>
      </c>
      <c r="AK61">
        <v>0</v>
      </c>
    </row>
    <row r="62" spans="1:37" hidden="1" x14ac:dyDescent="0.3">
      <c r="A62" t="s">
        <v>151</v>
      </c>
      <c r="B62" t="s">
        <v>171</v>
      </c>
      <c r="C62" t="s">
        <v>171</v>
      </c>
      <c r="D62" t="s">
        <v>4</v>
      </c>
      <c r="E62">
        <v>1</v>
      </c>
      <c r="F62">
        <v>0</v>
      </c>
      <c r="G62">
        <v>0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4.4000000000000004</v>
      </c>
      <c r="AE62">
        <v>281</v>
      </c>
      <c r="AF62">
        <v>14.19047619047619</v>
      </c>
      <c r="AG62">
        <v>11.309219050078429</v>
      </c>
      <c r="AH62">
        <v>14.561928018645991</v>
      </c>
      <c r="AI62">
        <v>3.6980913918507827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173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4.9000000000000004</v>
      </c>
      <c r="AE63">
        <v>285</v>
      </c>
      <c r="AF63">
        <v>8.0695325231026498</v>
      </c>
      <c r="AG63">
        <v>10.407373006269658</v>
      </c>
      <c r="AH63">
        <v>10.398059652640738</v>
      </c>
      <c r="AI63">
        <v>3.0298119836569772</v>
      </c>
      <c r="AJ63">
        <v>0</v>
      </c>
      <c r="AK63">
        <v>0</v>
      </c>
    </row>
    <row r="64" spans="1:37" hidden="1" x14ac:dyDescent="0.3">
      <c r="A64" t="s">
        <v>174</v>
      </c>
      <c r="B64" t="s">
        <v>175</v>
      </c>
      <c r="C64" t="s">
        <v>175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5.2</v>
      </c>
      <c r="AE64">
        <v>288</v>
      </c>
      <c r="AF64">
        <v>8.2273577057232234</v>
      </c>
      <c r="AG64">
        <v>9.7424564233319568</v>
      </c>
      <c r="AH64">
        <v>10.138985454308372</v>
      </c>
      <c r="AI64">
        <v>3.0498794493356138</v>
      </c>
      <c r="AJ64">
        <v>0</v>
      </c>
      <c r="AK64">
        <v>0</v>
      </c>
    </row>
    <row r="65" spans="1:37" hidden="1" x14ac:dyDescent="0.3">
      <c r="A65" t="s">
        <v>176</v>
      </c>
      <c r="B65" t="s">
        <v>177</v>
      </c>
      <c r="C65" t="s">
        <v>177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4.0999999999999996</v>
      </c>
      <c r="AE65">
        <v>293</v>
      </c>
      <c r="AF65">
        <v>7.3953488462765185</v>
      </c>
      <c r="AG65">
        <v>8.4123306392481432</v>
      </c>
      <c r="AH65">
        <v>8.9300069933412622</v>
      </c>
      <c r="AI65">
        <v>2.6031485726829988</v>
      </c>
      <c r="AJ65">
        <v>0</v>
      </c>
      <c r="AK65">
        <v>0</v>
      </c>
    </row>
    <row r="66" spans="1:37" hidden="1" x14ac:dyDescent="0.3">
      <c r="A66" t="s">
        <v>178</v>
      </c>
      <c r="B66" t="s">
        <v>179</v>
      </c>
      <c r="C66" t="s">
        <v>179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4.0999999999999996</v>
      </c>
      <c r="AE66">
        <v>297</v>
      </c>
      <c r="AF66">
        <v>10.140122006104063</v>
      </c>
      <c r="AG66">
        <v>8.7316061375662297</v>
      </c>
      <c r="AH66">
        <v>10.75185040738288</v>
      </c>
      <c r="AI66">
        <v>3.3863453088228832</v>
      </c>
      <c r="AJ66">
        <v>0</v>
      </c>
      <c r="AK66">
        <v>0</v>
      </c>
    </row>
    <row r="67" spans="1:37" hidden="1" x14ac:dyDescent="0.3">
      <c r="A67" t="s">
        <v>180</v>
      </c>
      <c r="B67" t="s">
        <v>181</v>
      </c>
      <c r="C67" t="s">
        <v>181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5.0999999999999996</v>
      </c>
      <c r="AE67">
        <v>300</v>
      </c>
      <c r="AF67">
        <v>10.467532468893681</v>
      </c>
      <c r="AG67">
        <v>12.298721838885262</v>
      </c>
      <c r="AH67">
        <v>12.848309568985199</v>
      </c>
      <c r="AI67">
        <v>3.5382922090279427</v>
      </c>
      <c r="AJ67">
        <v>0</v>
      </c>
      <c r="AK67">
        <v>0</v>
      </c>
    </row>
    <row r="68" spans="1:37" hidden="1" x14ac:dyDescent="0.3">
      <c r="A68" t="s">
        <v>182</v>
      </c>
      <c r="B68" t="s">
        <v>183</v>
      </c>
      <c r="C68" t="s">
        <v>183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4.7</v>
      </c>
      <c r="AE68">
        <v>304</v>
      </c>
      <c r="AF68">
        <v>7.3258443197666594</v>
      </c>
      <c r="AG68">
        <v>9.800125453233683</v>
      </c>
      <c r="AH68">
        <v>9.6271521811111782</v>
      </c>
      <c r="AI68">
        <v>2.7246029826922511</v>
      </c>
      <c r="AJ68">
        <v>0</v>
      </c>
      <c r="AK68">
        <v>0</v>
      </c>
    </row>
    <row r="69" spans="1:37" hidden="1" x14ac:dyDescent="0.3">
      <c r="A69" t="s">
        <v>184</v>
      </c>
      <c r="B69" t="s">
        <v>185</v>
      </c>
      <c r="C69" t="s">
        <v>185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4.7</v>
      </c>
      <c r="AE69">
        <v>306</v>
      </c>
      <c r="AF69">
        <v>11.580645161290322</v>
      </c>
      <c r="AG69">
        <v>7.6178939542120618</v>
      </c>
      <c r="AH69">
        <v>11.025743355640978</v>
      </c>
      <c r="AI69">
        <v>3.5267820538295287</v>
      </c>
      <c r="AJ69">
        <v>0</v>
      </c>
      <c r="AK69">
        <v>0</v>
      </c>
    </row>
    <row r="70" spans="1:37" hidden="1" x14ac:dyDescent="0.3">
      <c r="A70" t="s">
        <v>186</v>
      </c>
      <c r="B70" t="s">
        <v>187</v>
      </c>
      <c r="C70" t="s">
        <v>187</v>
      </c>
      <c r="D70" t="s">
        <v>4</v>
      </c>
      <c r="E70">
        <v>1</v>
      </c>
      <c r="F70">
        <v>0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4.5999999999999996</v>
      </c>
      <c r="AE70">
        <v>315</v>
      </c>
      <c r="AF70">
        <v>10.74401479962526</v>
      </c>
      <c r="AG70">
        <v>12.497730068149895</v>
      </c>
      <c r="AH70">
        <v>9.01252844391054</v>
      </c>
      <c r="AI70">
        <v>2.8525352169584721</v>
      </c>
      <c r="AJ70">
        <v>0</v>
      </c>
      <c r="AK70">
        <v>0</v>
      </c>
    </row>
    <row r="71" spans="1:37" hidden="1" x14ac:dyDescent="0.3">
      <c r="A71" t="s">
        <v>188</v>
      </c>
      <c r="B71" t="s">
        <v>189</v>
      </c>
      <c r="C71" t="s">
        <v>189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4.5999999999999996</v>
      </c>
      <c r="AE71">
        <v>318</v>
      </c>
      <c r="AF71">
        <v>6.9908739445180679</v>
      </c>
      <c r="AG71">
        <v>8.6754201465977072</v>
      </c>
      <c r="AH71">
        <v>6.0790029896284707</v>
      </c>
      <c r="AI71">
        <v>2.154472653106712</v>
      </c>
      <c r="AJ71">
        <v>0</v>
      </c>
      <c r="AK71">
        <v>0</v>
      </c>
    </row>
    <row r="72" spans="1:37" hidden="1" x14ac:dyDescent="0.3">
      <c r="A72" t="s">
        <v>190</v>
      </c>
      <c r="B72" t="s">
        <v>191</v>
      </c>
      <c r="C72" t="s">
        <v>191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322</v>
      </c>
      <c r="AF72">
        <v>7.4232438842045756</v>
      </c>
      <c r="AG72">
        <v>9.3006322856172634</v>
      </c>
      <c r="AH72">
        <v>6.490012287149348</v>
      </c>
      <c r="AI72">
        <v>2.4139412379435816</v>
      </c>
      <c r="AJ72">
        <v>0</v>
      </c>
      <c r="AK72">
        <v>0</v>
      </c>
    </row>
    <row r="73" spans="1:37" hidden="1" x14ac:dyDescent="0.3">
      <c r="A73" t="s">
        <v>192</v>
      </c>
      <c r="B73" t="s">
        <v>193</v>
      </c>
      <c r="C73" t="s">
        <v>193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4.3</v>
      </c>
      <c r="AE73">
        <v>328</v>
      </c>
      <c r="AF73">
        <v>7.5499999911185132</v>
      </c>
      <c r="AG73">
        <v>9.3398496349573001</v>
      </c>
      <c r="AH73">
        <v>6.553569339206188</v>
      </c>
      <c r="AI73">
        <v>2.3303784490523833</v>
      </c>
      <c r="AJ73">
        <v>0</v>
      </c>
      <c r="AK73">
        <v>0</v>
      </c>
    </row>
    <row r="74" spans="1:37" hidden="1" x14ac:dyDescent="0.3">
      <c r="A74" t="s">
        <v>194</v>
      </c>
      <c r="B74" t="s">
        <v>195</v>
      </c>
      <c r="C74" t="s">
        <v>195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4.4000000000000004</v>
      </c>
      <c r="AE74">
        <v>332</v>
      </c>
      <c r="AF74">
        <v>7.7696953478537374</v>
      </c>
      <c r="AG74">
        <v>9.1428736699252191</v>
      </c>
      <c r="AH74">
        <v>6.559021664579971</v>
      </c>
      <c r="AI74">
        <v>2.571481228645025</v>
      </c>
      <c r="AJ74">
        <v>0</v>
      </c>
      <c r="AK74">
        <v>0</v>
      </c>
    </row>
    <row r="75" spans="1:37" hidden="1" x14ac:dyDescent="0.3">
      <c r="A75" t="s">
        <v>196</v>
      </c>
      <c r="B75" t="s">
        <v>197</v>
      </c>
      <c r="C75" t="s">
        <v>197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4.4000000000000004</v>
      </c>
      <c r="AE75">
        <v>334</v>
      </c>
      <c r="AF75">
        <v>7.1052631767695402</v>
      </c>
      <c r="AG75">
        <v>9.0876115037269365</v>
      </c>
      <c r="AH75">
        <v>6.2852679561145477</v>
      </c>
      <c r="AI75">
        <v>2.2695500670112745</v>
      </c>
      <c r="AJ75">
        <v>0</v>
      </c>
      <c r="AK75">
        <v>0</v>
      </c>
    </row>
    <row r="76" spans="1:37" hidden="1" x14ac:dyDescent="0.3">
      <c r="A76" t="s">
        <v>198</v>
      </c>
      <c r="B76" t="s">
        <v>199</v>
      </c>
      <c r="C76" t="s">
        <v>200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337</v>
      </c>
      <c r="AF76">
        <v>7.3999999879179779</v>
      </c>
      <c r="AG76">
        <v>9.4530436895956811</v>
      </c>
      <c r="AH76">
        <v>6.5414314599482069</v>
      </c>
      <c r="AI76">
        <v>2.3216316256759986</v>
      </c>
      <c r="AJ76">
        <v>0</v>
      </c>
      <c r="AK76">
        <v>0</v>
      </c>
    </row>
    <row r="77" spans="1:37" hidden="1" x14ac:dyDescent="0.3">
      <c r="A77" t="s">
        <v>201</v>
      </c>
      <c r="B77" t="s">
        <v>202</v>
      </c>
      <c r="C77" t="s">
        <v>201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339</v>
      </c>
      <c r="AF77">
        <v>12.754450372964738</v>
      </c>
      <c r="AG77">
        <v>12.854278549840116</v>
      </c>
      <c r="AH77">
        <v>9.915675518836764</v>
      </c>
      <c r="AI77">
        <v>3.7772943843849456</v>
      </c>
      <c r="AJ77">
        <v>0</v>
      </c>
      <c r="AK77">
        <v>0</v>
      </c>
    </row>
    <row r="78" spans="1:37" hidden="1" x14ac:dyDescent="0.3">
      <c r="A78" t="s">
        <v>203</v>
      </c>
      <c r="B78" t="s">
        <v>204</v>
      </c>
      <c r="C78" t="s">
        <v>205</v>
      </c>
      <c r="D78" t="s">
        <v>7</v>
      </c>
      <c r="E78">
        <v>0</v>
      </c>
      <c r="F78">
        <v>0</v>
      </c>
      <c r="G78">
        <v>0</v>
      </c>
      <c r="H78">
        <v>1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5.4</v>
      </c>
      <c r="AE78">
        <v>348</v>
      </c>
      <c r="AF78">
        <v>3.850610251250508</v>
      </c>
      <c r="AG78">
        <v>10.767870808557653</v>
      </c>
      <c r="AH78">
        <v>5.7153173901704983</v>
      </c>
      <c r="AI78">
        <v>1.9622950684616181</v>
      </c>
      <c r="AJ78">
        <v>0</v>
      </c>
      <c r="AK78">
        <v>0</v>
      </c>
    </row>
    <row r="79" spans="1:37" hidden="1" x14ac:dyDescent="0.3">
      <c r="A79" t="s">
        <v>206</v>
      </c>
      <c r="B79" t="s">
        <v>150</v>
      </c>
      <c r="C79" t="s">
        <v>150</v>
      </c>
      <c r="D79" t="s">
        <v>4</v>
      </c>
      <c r="E79">
        <v>1</v>
      </c>
      <c r="F79">
        <v>0</v>
      </c>
      <c r="G79">
        <v>0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3.8</v>
      </c>
      <c r="AE79">
        <v>362</v>
      </c>
      <c r="AF79">
        <v>11.693979753481187</v>
      </c>
      <c r="AG79">
        <v>10.692525409057247</v>
      </c>
      <c r="AH79">
        <v>6.8168087602818384</v>
      </c>
      <c r="AI79">
        <v>2.2109385272728694</v>
      </c>
      <c r="AJ79">
        <v>0</v>
      </c>
      <c r="AK79">
        <v>0</v>
      </c>
    </row>
    <row r="80" spans="1:37" hidden="1" x14ac:dyDescent="0.3">
      <c r="A80" t="s">
        <v>207</v>
      </c>
      <c r="B80" t="s">
        <v>208</v>
      </c>
      <c r="C80" t="s">
        <v>208</v>
      </c>
      <c r="D80" t="s">
        <v>7</v>
      </c>
      <c r="E80">
        <v>0</v>
      </c>
      <c r="F80">
        <v>0</v>
      </c>
      <c r="G80">
        <v>0</v>
      </c>
      <c r="H80">
        <v>1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9.1</v>
      </c>
      <c r="AE80">
        <v>363</v>
      </c>
      <c r="AF80">
        <v>7.5931056626693225</v>
      </c>
      <c r="AG80">
        <v>8.7740746812089121</v>
      </c>
      <c r="AH80">
        <v>4.9513469513355197</v>
      </c>
      <c r="AI80">
        <v>1.6046439653648252</v>
      </c>
      <c r="AJ80">
        <v>0</v>
      </c>
      <c r="AK80">
        <v>0</v>
      </c>
    </row>
    <row r="81" spans="1:37" hidden="1" x14ac:dyDescent="0.3">
      <c r="A81" t="s">
        <v>209</v>
      </c>
      <c r="B81" t="s">
        <v>210</v>
      </c>
      <c r="C81" t="s">
        <v>210</v>
      </c>
      <c r="D81" t="s">
        <v>5</v>
      </c>
      <c r="E81">
        <v>0</v>
      </c>
      <c r="F81">
        <v>1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4.3</v>
      </c>
      <c r="AE81">
        <v>366</v>
      </c>
      <c r="AF81">
        <v>8.5949207803321492</v>
      </c>
      <c r="AG81">
        <v>8.9557790046070771</v>
      </c>
      <c r="AH81">
        <v>5.3247855594208353</v>
      </c>
      <c r="AI81">
        <v>1.6042834193007276</v>
      </c>
      <c r="AJ81">
        <v>0</v>
      </c>
      <c r="AK81">
        <v>0</v>
      </c>
    </row>
    <row r="82" spans="1:37" hidden="1" x14ac:dyDescent="0.3">
      <c r="A82" t="s">
        <v>211</v>
      </c>
      <c r="B82" t="s">
        <v>212</v>
      </c>
      <c r="C82" t="s">
        <v>212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6.1</v>
      </c>
      <c r="AE82">
        <v>367</v>
      </c>
      <c r="AF82">
        <v>10.191489341408445</v>
      </c>
      <c r="AG82">
        <v>8.8530458510856835</v>
      </c>
      <c r="AH82">
        <v>5.8074372777325252</v>
      </c>
      <c r="AI82">
        <v>1.8947025538162872</v>
      </c>
      <c r="AJ82">
        <v>0</v>
      </c>
      <c r="AK82">
        <v>0</v>
      </c>
    </row>
    <row r="83" spans="1:37" hidden="1" x14ac:dyDescent="0.3">
      <c r="A83" t="s">
        <v>178</v>
      </c>
      <c r="B83" t="s">
        <v>213</v>
      </c>
      <c r="C83" t="s">
        <v>213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7.8</v>
      </c>
      <c r="AE83">
        <v>369</v>
      </c>
      <c r="AF83">
        <v>13.860941234459736</v>
      </c>
      <c r="AG83">
        <v>14.782076192802426</v>
      </c>
      <c r="AH83">
        <v>8.6844821906107903</v>
      </c>
      <c r="AI83">
        <v>3.0867327492931178</v>
      </c>
      <c r="AJ83">
        <v>0</v>
      </c>
      <c r="AK83">
        <v>0</v>
      </c>
    </row>
    <row r="84" spans="1:37" hidden="1" x14ac:dyDescent="0.3">
      <c r="A84" t="s">
        <v>214</v>
      </c>
      <c r="B84" t="s">
        <v>215</v>
      </c>
      <c r="C84" t="s">
        <v>215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5.8</v>
      </c>
      <c r="AE84">
        <v>370</v>
      </c>
      <c r="AF84">
        <v>8.8801126753546562</v>
      </c>
      <c r="AG84">
        <v>9.7515782284738783</v>
      </c>
      <c r="AH84">
        <v>5.6444441756830761</v>
      </c>
      <c r="AI84">
        <v>1.749381859768862</v>
      </c>
      <c r="AJ84">
        <v>0</v>
      </c>
      <c r="AK84">
        <v>0</v>
      </c>
    </row>
    <row r="85" spans="1:37" hidden="1" x14ac:dyDescent="0.3">
      <c r="A85" t="s">
        <v>216</v>
      </c>
      <c r="B85" t="s">
        <v>217</v>
      </c>
      <c r="C85" t="s">
        <v>217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6.6</v>
      </c>
      <c r="AE85">
        <v>372</v>
      </c>
      <c r="AF85">
        <v>12.910447765626643</v>
      </c>
      <c r="AG85">
        <v>12.195629336637602</v>
      </c>
      <c r="AH85">
        <v>7.637987000931048</v>
      </c>
      <c r="AI85">
        <v>2.3307504294247705</v>
      </c>
      <c r="AJ85">
        <v>0</v>
      </c>
      <c r="AK85">
        <v>0</v>
      </c>
    </row>
    <row r="86" spans="1:37" hidden="1" x14ac:dyDescent="0.3">
      <c r="A86" t="s">
        <v>218</v>
      </c>
      <c r="B86" t="s">
        <v>219</v>
      </c>
      <c r="C86" t="s">
        <v>219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4.9000000000000004</v>
      </c>
      <c r="AE86">
        <v>374</v>
      </c>
      <c r="AF86">
        <v>7.5853025285483753</v>
      </c>
      <c r="AG86">
        <v>8.2366730397000829</v>
      </c>
      <c r="AH86">
        <v>4.7947534313157245</v>
      </c>
      <c r="AI86">
        <v>1.5481061485864598</v>
      </c>
      <c r="AJ86">
        <v>0</v>
      </c>
      <c r="AK86">
        <v>0</v>
      </c>
    </row>
    <row r="87" spans="1:37" hidden="1" x14ac:dyDescent="0.3">
      <c r="A87" t="s">
        <v>220</v>
      </c>
      <c r="B87" t="s">
        <v>221</v>
      </c>
      <c r="C87" t="s">
        <v>221</v>
      </c>
      <c r="D87" t="s">
        <v>7</v>
      </c>
      <c r="E87">
        <v>0</v>
      </c>
      <c r="F87">
        <v>0</v>
      </c>
      <c r="G87">
        <v>0</v>
      </c>
      <c r="H87">
        <v>1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5.6</v>
      </c>
      <c r="AE87">
        <v>379</v>
      </c>
      <c r="AF87">
        <v>12.124804430596813</v>
      </c>
      <c r="AG87">
        <v>7.9730198556503167</v>
      </c>
      <c r="AH87">
        <v>6.1752271388385829</v>
      </c>
      <c r="AI87">
        <v>1.575109562232597</v>
      </c>
      <c r="AJ87">
        <v>0</v>
      </c>
      <c r="AK87">
        <v>0</v>
      </c>
    </row>
    <row r="88" spans="1:37" hidden="1" x14ac:dyDescent="0.3">
      <c r="A88" t="s">
        <v>222</v>
      </c>
      <c r="B88" t="s">
        <v>223</v>
      </c>
      <c r="C88" t="s">
        <v>223</v>
      </c>
      <c r="D88" t="s">
        <v>5</v>
      </c>
      <c r="E88">
        <v>0</v>
      </c>
      <c r="F88">
        <v>1</v>
      </c>
      <c r="G88">
        <v>0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4.2</v>
      </c>
      <c r="AE88">
        <v>384</v>
      </c>
      <c r="AF88">
        <v>6.2255699947480636</v>
      </c>
      <c r="AG88">
        <v>8.513527012652581</v>
      </c>
      <c r="AH88">
        <v>4.4379943804709754</v>
      </c>
      <c r="AI88">
        <v>1.4033316982860837</v>
      </c>
      <c r="AJ88">
        <v>0</v>
      </c>
      <c r="AK88">
        <v>0</v>
      </c>
    </row>
    <row r="89" spans="1:37" hidden="1" x14ac:dyDescent="0.3">
      <c r="A89" t="s">
        <v>224</v>
      </c>
      <c r="B89" t="s">
        <v>225</v>
      </c>
      <c r="C89" t="s">
        <v>224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6.3</v>
      </c>
      <c r="AE89">
        <v>396</v>
      </c>
      <c r="AF89">
        <v>10.505650566058444</v>
      </c>
      <c r="AG89">
        <v>10.392749910450529</v>
      </c>
      <c r="AH89">
        <v>8.2161686917789556</v>
      </c>
      <c r="AI89">
        <v>2.9134393112183514</v>
      </c>
      <c r="AJ89">
        <v>0</v>
      </c>
      <c r="AK89">
        <v>0</v>
      </c>
    </row>
    <row r="90" spans="1:37" hidden="1" x14ac:dyDescent="0.3">
      <c r="A90" t="s">
        <v>226</v>
      </c>
      <c r="B90" t="s">
        <v>192</v>
      </c>
      <c r="C90" t="s">
        <v>192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5.7</v>
      </c>
      <c r="AE90">
        <v>403</v>
      </c>
      <c r="AF90">
        <v>12.65625</v>
      </c>
      <c r="AG90">
        <v>12.023895532602886</v>
      </c>
      <c r="AH90">
        <v>9.696505073231215</v>
      </c>
      <c r="AI90">
        <v>3.1567161579454757</v>
      </c>
      <c r="AJ90">
        <v>0</v>
      </c>
      <c r="AK90">
        <v>0</v>
      </c>
    </row>
    <row r="91" spans="1:37" hidden="1" x14ac:dyDescent="0.3">
      <c r="A91" t="s">
        <v>227</v>
      </c>
      <c r="B91" t="s">
        <v>228</v>
      </c>
      <c r="C91" t="s">
        <v>228</v>
      </c>
      <c r="D91" t="s">
        <v>4</v>
      </c>
      <c r="E91">
        <v>1</v>
      </c>
      <c r="F91">
        <v>0</v>
      </c>
      <c r="G91">
        <v>0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408</v>
      </c>
      <c r="AF91">
        <v>10.010473696897584</v>
      </c>
      <c r="AG91">
        <v>8.6465659456217274</v>
      </c>
      <c r="AH91">
        <v>7.3186558474378502</v>
      </c>
      <c r="AI91">
        <v>2.5076954078254565</v>
      </c>
      <c r="AJ91">
        <v>0</v>
      </c>
      <c r="AK91">
        <v>0</v>
      </c>
    </row>
    <row r="92" spans="1:37" hidden="1" x14ac:dyDescent="0.3">
      <c r="A92" t="s">
        <v>229</v>
      </c>
      <c r="B92" t="s">
        <v>230</v>
      </c>
      <c r="C92" t="s">
        <v>230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4.2</v>
      </c>
      <c r="AE92">
        <v>410</v>
      </c>
      <c r="AF92">
        <v>5.3429945048800178</v>
      </c>
      <c r="AG92">
        <v>9.5643827148492608</v>
      </c>
      <c r="AH92">
        <v>5.9164112616153828</v>
      </c>
      <c r="AI92">
        <v>1.9234380417479759</v>
      </c>
      <c r="AJ92">
        <v>0</v>
      </c>
      <c r="AK92">
        <v>0</v>
      </c>
    </row>
    <row r="93" spans="1:37" hidden="1" x14ac:dyDescent="0.3">
      <c r="A93" t="s">
        <v>160</v>
      </c>
      <c r="B93" t="s">
        <v>231</v>
      </c>
      <c r="C93" t="s">
        <v>232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415</v>
      </c>
      <c r="AF93">
        <v>6.929677414971577</v>
      </c>
      <c r="AG93">
        <v>8.576043579717048</v>
      </c>
      <c r="AH93">
        <v>6.1184085036998699</v>
      </c>
      <c r="AI93">
        <v>2.1125824255112065</v>
      </c>
      <c r="AJ93">
        <v>0</v>
      </c>
      <c r="AK93">
        <v>0</v>
      </c>
    </row>
    <row r="94" spans="1:37" hidden="1" x14ac:dyDescent="0.3">
      <c r="A94" t="s">
        <v>233</v>
      </c>
      <c r="B94" t="s">
        <v>234</v>
      </c>
      <c r="C94" t="s">
        <v>234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5.3</v>
      </c>
      <c r="AE94">
        <v>416</v>
      </c>
      <c r="AF94">
        <v>7.6014987079575933</v>
      </c>
      <c r="AG94">
        <v>8.6809783499851729</v>
      </c>
      <c r="AH94">
        <v>6.4165159517905916</v>
      </c>
      <c r="AI94">
        <v>2.3536377156196804</v>
      </c>
      <c r="AJ94">
        <v>0</v>
      </c>
      <c r="AK94">
        <v>0</v>
      </c>
    </row>
    <row r="95" spans="1:37" hidden="1" x14ac:dyDescent="0.3">
      <c r="A95" t="s">
        <v>151</v>
      </c>
      <c r="B95" t="s">
        <v>235</v>
      </c>
      <c r="C95" t="s">
        <v>235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432</v>
      </c>
      <c r="AF95">
        <v>10.199064696782678</v>
      </c>
      <c r="AG95">
        <v>8.9764798765052198</v>
      </c>
      <c r="AH95">
        <v>8.1623512097787216</v>
      </c>
      <c r="AI95">
        <v>2.3556584641605349</v>
      </c>
      <c r="AJ95">
        <v>0</v>
      </c>
      <c r="AK95">
        <v>0</v>
      </c>
    </row>
    <row r="96" spans="1:37" hidden="1" x14ac:dyDescent="0.3">
      <c r="A96" t="s">
        <v>236</v>
      </c>
      <c r="B96" t="s">
        <v>237</v>
      </c>
      <c r="C96" t="s">
        <v>238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6.6</v>
      </c>
      <c r="AE96">
        <v>437</v>
      </c>
      <c r="AF96">
        <v>34.697841727286097</v>
      </c>
      <c r="AG96">
        <v>14.356195214147657</v>
      </c>
      <c r="AH96">
        <v>21.430088084977044</v>
      </c>
      <c r="AI96">
        <v>6.757177170722251</v>
      </c>
      <c r="AJ96">
        <v>0</v>
      </c>
      <c r="AK96">
        <v>0</v>
      </c>
    </row>
    <row r="97" spans="1:37" hidden="1" x14ac:dyDescent="0.3">
      <c r="A97" t="s">
        <v>239</v>
      </c>
      <c r="B97" t="s">
        <v>240</v>
      </c>
      <c r="C97" t="s">
        <v>239</v>
      </c>
      <c r="D97" t="s">
        <v>4</v>
      </c>
      <c r="E97">
        <v>1</v>
      </c>
      <c r="F97">
        <v>0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438</v>
      </c>
      <c r="AF97">
        <v>13.233034238768887</v>
      </c>
      <c r="AG97">
        <v>15.345964905261098</v>
      </c>
      <c r="AH97">
        <v>12.039451831008584</v>
      </c>
      <c r="AI97">
        <v>3.9137086080002437</v>
      </c>
      <c r="AJ97">
        <v>0</v>
      </c>
      <c r="AK97">
        <v>0</v>
      </c>
    </row>
    <row r="98" spans="1:37" hidden="1" x14ac:dyDescent="0.3">
      <c r="A98" t="s">
        <v>241</v>
      </c>
      <c r="B98" t="s">
        <v>242</v>
      </c>
      <c r="C98" t="s">
        <v>242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13.1</v>
      </c>
      <c r="AE98">
        <v>440</v>
      </c>
      <c r="AF98">
        <v>20.514970059880241</v>
      </c>
      <c r="AG98">
        <v>16.453837372809076</v>
      </c>
      <c r="AH98">
        <v>15.79071318012182</v>
      </c>
      <c r="AI98">
        <v>4.9661938376584587</v>
      </c>
      <c r="AJ98">
        <v>0</v>
      </c>
      <c r="AK98">
        <v>0</v>
      </c>
    </row>
    <row r="99" spans="1:37" x14ac:dyDescent="0.3">
      <c r="A99" t="s">
        <v>81</v>
      </c>
      <c r="B99" t="s">
        <v>82</v>
      </c>
      <c r="C99" s="1" t="s">
        <v>83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10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4.4000000000000004</v>
      </c>
      <c r="AE99">
        <v>50</v>
      </c>
      <c r="AF99">
        <v>9.6949152135099403</v>
      </c>
      <c r="AG99">
        <v>9.2005294785775824</v>
      </c>
      <c r="AH99">
        <v>10.440684724255064</v>
      </c>
      <c r="AI99">
        <v>3.4198533583129471</v>
      </c>
      <c r="AJ99">
        <v>1</v>
      </c>
      <c r="AK99">
        <v>1</v>
      </c>
    </row>
    <row r="100" spans="1:37" hidden="1" x14ac:dyDescent="0.3">
      <c r="A100" t="s">
        <v>245</v>
      </c>
      <c r="B100" t="s">
        <v>246</v>
      </c>
      <c r="C100" t="s">
        <v>246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7.7</v>
      </c>
      <c r="AE100">
        <v>442</v>
      </c>
      <c r="AF100">
        <v>16.23259520674381</v>
      </c>
      <c r="AG100">
        <v>16.009733979628606</v>
      </c>
      <c r="AH100">
        <v>13.665910556454859</v>
      </c>
      <c r="AI100">
        <v>4.5476588904077317</v>
      </c>
      <c r="AJ100">
        <v>0</v>
      </c>
      <c r="AK100">
        <v>0</v>
      </c>
    </row>
    <row r="101" spans="1:37" hidden="1" x14ac:dyDescent="0.3">
      <c r="A101" t="s">
        <v>216</v>
      </c>
      <c r="B101" t="s">
        <v>247</v>
      </c>
      <c r="C101" t="s">
        <v>247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4.8</v>
      </c>
      <c r="AE101">
        <v>451</v>
      </c>
      <c r="AF101">
        <v>6.2273913840996844</v>
      </c>
      <c r="AG101">
        <v>8.7630668653528669</v>
      </c>
      <c r="AH101">
        <v>6.2694522509531332</v>
      </c>
      <c r="AI101">
        <v>1.992848380164971</v>
      </c>
      <c r="AJ101">
        <v>0</v>
      </c>
      <c r="AK101">
        <v>0</v>
      </c>
    </row>
    <row r="102" spans="1:37" hidden="1" x14ac:dyDescent="0.3">
      <c r="A102" t="s">
        <v>248</v>
      </c>
      <c r="B102" t="s">
        <v>249</v>
      </c>
      <c r="C102" t="s">
        <v>248</v>
      </c>
      <c r="D102" t="s">
        <v>7</v>
      </c>
      <c r="E102">
        <v>0</v>
      </c>
      <c r="F102">
        <v>0</v>
      </c>
      <c r="G102">
        <v>0</v>
      </c>
      <c r="H102">
        <v>1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8.6</v>
      </c>
      <c r="AE102">
        <v>453</v>
      </c>
      <c r="AF102">
        <v>10.888888878879094</v>
      </c>
      <c r="AG102">
        <v>13.287040999597913</v>
      </c>
      <c r="AH102">
        <v>10.165077532023894</v>
      </c>
      <c r="AI102">
        <v>3.2797610725644275</v>
      </c>
      <c r="AJ102">
        <v>0</v>
      </c>
      <c r="AK102">
        <v>0</v>
      </c>
    </row>
    <row r="103" spans="1:37" hidden="1" x14ac:dyDescent="0.3">
      <c r="A103" t="s">
        <v>250</v>
      </c>
      <c r="B103" t="s">
        <v>251</v>
      </c>
      <c r="C103" t="s">
        <v>251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7.3</v>
      </c>
      <c r="AE103">
        <v>468</v>
      </c>
      <c r="AF103">
        <v>17.73784585154014</v>
      </c>
      <c r="AG103">
        <v>16.553279327094234</v>
      </c>
      <c r="AH103">
        <v>14.370795878256789</v>
      </c>
      <c r="AI103">
        <v>4.5615363366873911</v>
      </c>
      <c r="AJ103">
        <v>0</v>
      </c>
      <c r="AK103">
        <v>0</v>
      </c>
    </row>
    <row r="104" spans="1:37" hidden="1" x14ac:dyDescent="0.3">
      <c r="A104" t="s">
        <v>252</v>
      </c>
      <c r="B104" t="s">
        <v>253</v>
      </c>
      <c r="C104" t="s">
        <v>253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12.2</v>
      </c>
      <c r="AE104">
        <v>469</v>
      </c>
      <c r="AF104">
        <v>21.833660184039811</v>
      </c>
      <c r="AG104">
        <v>9.0647273675526456</v>
      </c>
      <c r="AH104">
        <v>13.140783336155177</v>
      </c>
      <c r="AI104">
        <v>2.3664260383567544</v>
      </c>
      <c r="AJ104">
        <v>0</v>
      </c>
      <c r="AK104">
        <v>0</v>
      </c>
    </row>
    <row r="105" spans="1:37" hidden="1" x14ac:dyDescent="0.3">
      <c r="A105" t="s">
        <v>130</v>
      </c>
      <c r="B105" t="s">
        <v>131</v>
      </c>
      <c r="C105" s="1" t="s">
        <v>131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13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162</v>
      </c>
      <c r="AF105">
        <v>26.166666666666668</v>
      </c>
      <c r="AG105">
        <v>23.483555750950796</v>
      </c>
      <c r="AH105">
        <v>0</v>
      </c>
      <c r="AI105">
        <v>0</v>
      </c>
      <c r="AJ105">
        <v>1</v>
      </c>
      <c r="AK105">
        <v>0</v>
      </c>
    </row>
    <row r="106" spans="1:37" x14ac:dyDescent="0.3">
      <c r="A106" t="s">
        <v>255</v>
      </c>
      <c r="B106" t="s">
        <v>256</v>
      </c>
      <c r="C106" s="1" t="s">
        <v>255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474</v>
      </c>
      <c r="AF106">
        <v>15.87951807215933</v>
      </c>
      <c r="AG106">
        <v>14.42681306806633</v>
      </c>
      <c r="AH106">
        <v>12.707492227288517</v>
      </c>
      <c r="AI106">
        <v>3.3902507956600054</v>
      </c>
      <c r="AJ106">
        <v>1</v>
      </c>
      <c r="AK106">
        <v>1</v>
      </c>
    </row>
    <row r="107" spans="1:37" hidden="1" x14ac:dyDescent="0.3">
      <c r="A107" t="s">
        <v>257</v>
      </c>
      <c r="B107" t="s">
        <v>258</v>
      </c>
      <c r="C107" t="s">
        <v>257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6.7</v>
      </c>
      <c r="AE107">
        <v>478</v>
      </c>
      <c r="AF107">
        <v>12.743710566437194</v>
      </c>
      <c r="AG107">
        <v>14.981433119156033</v>
      </c>
      <c r="AH107">
        <v>11.566727591776051</v>
      </c>
      <c r="AI107">
        <v>2.8592966839179415</v>
      </c>
      <c r="AJ107">
        <v>0</v>
      </c>
      <c r="AK107">
        <v>0</v>
      </c>
    </row>
    <row r="108" spans="1:37" hidden="1" x14ac:dyDescent="0.3">
      <c r="A108" t="s">
        <v>259</v>
      </c>
      <c r="B108" t="s">
        <v>260</v>
      </c>
      <c r="C108" t="s">
        <v>260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</v>
      </c>
      <c r="AE108">
        <v>480</v>
      </c>
      <c r="AF108">
        <v>16.089573182931797</v>
      </c>
      <c r="AG108">
        <v>18.648058188252836</v>
      </c>
      <c r="AH108">
        <v>14.496306181560374</v>
      </c>
      <c r="AI108">
        <v>3.7794854755175322</v>
      </c>
      <c r="AJ108">
        <v>0</v>
      </c>
      <c r="AK108">
        <v>0</v>
      </c>
    </row>
    <row r="109" spans="1:37" hidden="1" x14ac:dyDescent="0.3">
      <c r="A109" t="s">
        <v>224</v>
      </c>
      <c r="B109" t="s">
        <v>261</v>
      </c>
      <c r="C109" t="s">
        <v>262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5.6</v>
      </c>
      <c r="AE109">
        <v>481</v>
      </c>
      <c r="AF109">
        <v>11.685039369022059</v>
      </c>
      <c r="AG109">
        <v>13.082593438959677</v>
      </c>
      <c r="AH109">
        <v>10.342735413759684</v>
      </c>
      <c r="AI109">
        <v>2.7801825542973782</v>
      </c>
      <c r="AJ109">
        <v>0</v>
      </c>
      <c r="AK109">
        <v>0</v>
      </c>
    </row>
    <row r="110" spans="1:37" x14ac:dyDescent="0.3">
      <c r="A110" t="s">
        <v>107</v>
      </c>
      <c r="B110" t="s">
        <v>108</v>
      </c>
      <c r="C110" s="1" t="s">
        <v>109</v>
      </c>
      <c r="D110" t="s">
        <v>4</v>
      </c>
      <c r="E110">
        <v>1</v>
      </c>
      <c r="F110">
        <v>0</v>
      </c>
      <c r="G110">
        <v>0</v>
      </c>
      <c r="H110">
        <v>0</v>
      </c>
      <c r="I110" t="s">
        <v>12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4.9000000000000004</v>
      </c>
      <c r="AE110">
        <v>123</v>
      </c>
      <c r="AF110">
        <v>11.357142857142858</v>
      </c>
      <c r="AG110">
        <v>11.693133809198045</v>
      </c>
      <c r="AH110">
        <v>8.7250912602227295</v>
      </c>
      <c r="AI110">
        <v>3.3831598233999092</v>
      </c>
      <c r="AJ110">
        <v>1</v>
      </c>
      <c r="AK110">
        <v>1</v>
      </c>
    </row>
    <row r="111" spans="1:37" hidden="1" x14ac:dyDescent="0.3">
      <c r="A111" t="s">
        <v>265</v>
      </c>
      <c r="B111" t="s">
        <v>266</v>
      </c>
      <c r="C111" t="s">
        <v>266</v>
      </c>
      <c r="D111" t="s">
        <v>7</v>
      </c>
      <c r="E111">
        <v>0</v>
      </c>
      <c r="F111">
        <v>0</v>
      </c>
      <c r="G111">
        <v>0</v>
      </c>
      <c r="H111">
        <v>1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</v>
      </c>
      <c r="AE111">
        <v>485</v>
      </c>
      <c r="AF111">
        <v>11.932224320935154</v>
      </c>
      <c r="AG111">
        <v>15.652635944401446</v>
      </c>
      <c r="AH111">
        <v>11.483711144296812</v>
      </c>
      <c r="AI111">
        <v>3.0171034336842477</v>
      </c>
      <c r="AJ111">
        <v>0</v>
      </c>
      <c r="AK111">
        <v>0</v>
      </c>
    </row>
    <row r="112" spans="1:37" hidden="1" x14ac:dyDescent="0.3">
      <c r="A112" t="s">
        <v>107</v>
      </c>
      <c r="B112" t="s">
        <v>267</v>
      </c>
      <c r="C112" t="s">
        <v>268</v>
      </c>
      <c r="D112" t="s">
        <v>4</v>
      </c>
      <c r="E112">
        <v>1</v>
      </c>
      <c r="F112">
        <v>0</v>
      </c>
      <c r="G112">
        <v>0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</v>
      </c>
      <c r="AE112">
        <v>500</v>
      </c>
      <c r="AF112">
        <v>17.022397693267859</v>
      </c>
      <c r="AG112">
        <v>20.873545020157177</v>
      </c>
      <c r="AH112">
        <v>17.226108287091119</v>
      </c>
      <c r="AI112">
        <v>4.4040592544907966</v>
      </c>
      <c r="AJ112">
        <v>0</v>
      </c>
      <c r="AK112">
        <v>0</v>
      </c>
    </row>
    <row r="113" spans="1:37" hidden="1" x14ac:dyDescent="0.3">
      <c r="A113" t="s">
        <v>269</v>
      </c>
      <c r="B113" t="s">
        <v>270</v>
      </c>
      <c r="C113" t="s">
        <v>271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9.4</v>
      </c>
      <c r="AE113">
        <v>506</v>
      </c>
      <c r="AF113">
        <v>18.806510597251741</v>
      </c>
      <c r="AG113">
        <v>19.451175194369721</v>
      </c>
      <c r="AH113">
        <v>17.540450701731132</v>
      </c>
      <c r="AI113">
        <v>4.5898200563384259</v>
      </c>
      <c r="AJ113">
        <v>0</v>
      </c>
      <c r="AK113">
        <v>0</v>
      </c>
    </row>
    <row r="114" spans="1:37" hidden="1" x14ac:dyDescent="0.3">
      <c r="A114" t="s">
        <v>272</v>
      </c>
      <c r="B114" t="s">
        <v>273</v>
      </c>
      <c r="C114" t="s">
        <v>273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7.3</v>
      </c>
      <c r="AE114">
        <v>508</v>
      </c>
      <c r="AF114">
        <v>18.748299319727892</v>
      </c>
      <c r="AG114">
        <v>23.292512829725197</v>
      </c>
      <c r="AH114">
        <v>19.097649061320588</v>
      </c>
      <c r="AI114">
        <v>4.9039913480017034</v>
      </c>
      <c r="AJ114">
        <v>0</v>
      </c>
      <c r="AK114">
        <v>0</v>
      </c>
    </row>
    <row r="115" spans="1:37" hidden="1" x14ac:dyDescent="0.3">
      <c r="A115" t="s">
        <v>102</v>
      </c>
      <c r="B115" t="s">
        <v>274</v>
      </c>
      <c r="C115" t="s">
        <v>274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5.0999999999999996</v>
      </c>
      <c r="AE115">
        <v>537</v>
      </c>
      <c r="AF115">
        <v>9.0353450626272593</v>
      </c>
      <c r="AG115">
        <v>9.4584751105220217</v>
      </c>
      <c r="AH115">
        <v>6.0815367040714445</v>
      </c>
      <c r="AI115">
        <v>3.1538706029311596</v>
      </c>
      <c r="AJ115">
        <v>0</v>
      </c>
      <c r="AK115">
        <v>0</v>
      </c>
    </row>
    <row r="116" spans="1:37" hidden="1" x14ac:dyDescent="0.3">
      <c r="A116" t="s">
        <v>275</v>
      </c>
      <c r="B116" t="s">
        <v>276</v>
      </c>
      <c r="C116" t="s">
        <v>276</v>
      </c>
      <c r="D116" t="s">
        <v>7</v>
      </c>
      <c r="E116">
        <v>0</v>
      </c>
      <c r="F116">
        <v>0</v>
      </c>
      <c r="G116">
        <v>0</v>
      </c>
      <c r="H116">
        <v>1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7.1</v>
      </c>
      <c r="AE116">
        <v>543</v>
      </c>
      <c r="AF116">
        <v>18.105263157894736</v>
      </c>
      <c r="AG116">
        <v>20.107808550415101</v>
      </c>
      <c r="AH116">
        <v>12.524083657032755</v>
      </c>
      <c r="AI116">
        <v>6.4938047300225659</v>
      </c>
      <c r="AJ116">
        <v>0</v>
      </c>
      <c r="AK116">
        <v>0</v>
      </c>
    </row>
    <row r="117" spans="1:37" hidden="1" x14ac:dyDescent="0.3">
      <c r="A117" t="s">
        <v>277</v>
      </c>
      <c r="B117" t="s">
        <v>278</v>
      </c>
      <c r="C117" t="s">
        <v>278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6.1</v>
      </c>
      <c r="AE117">
        <v>544</v>
      </c>
      <c r="AF117">
        <v>17.513993585724911</v>
      </c>
      <c r="AG117">
        <v>16.897492372420071</v>
      </c>
      <c r="AH117">
        <v>11.368138541976775</v>
      </c>
      <c r="AI117">
        <v>5.5961794004057808</v>
      </c>
      <c r="AJ117">
        <v>0</v>
      </c>
      <c r="AK117">
        <v>0</v>
      </c>
    </row>
    <row r="118" spans="1:37" hidden="1" x14ac:dyDescent="0.3">
      <c r="A118" t="s">
        <v>279</v>
      </c>
      <c r="B118" t="s">
        <v>280</v>
      </c>
      <c r="C118" t="s">
        <v>280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4.5</v>
      </c>
      <c r="AE118">
        <v>545</v>
      </c>
      <c r="AF118">
        <v>12.38983050428806</v>
      </c>
      <c r="AG118">
        <v>12.771962930405362</v>
      </c>
      <c r="AH118">
        <v>8.281442366445793</v>
      </c>
      <c r="AI118">
        <v>4.1535333798289322</v>
      </c>
      <c r="AJ118">
        <v>0</v>
      </c>
      <c r="AK118">
        <v>0</v>
      </c>
    </row>
    <row r="119" spans="1:37" hidden="1" x14ac:dyDescent="0.3">
      <c r="A119" t="s">
        <v>88</v>
      </c>
      <c r="B119" t="s">
        <v>281</v>
      </c>
      <c r="C119" t="s">
        <v>281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4.2</v>
      </c>
      <c r="AE119">
        <v>552</v>
      </c>
      <c r="AF119">
        <v>8.6666666254019127</v>
      </c>
      <c r="AG119">
        <v>9.6040860497698297</v>
      </c>
      <c r="AH119">
        <v>5.9888652442756616</v>
      </c>
      <c r="AI119">
        <v>3.1752688784042058</v>
      </c>
      <c r="AJ119">
        <v>0</v>
      </c>
      <c r="AK119">
        <v>0</v>
      </c>
    </row>
    <row r="120" spans="1:37" hidden="1" x14ac:dyDescent="0.3">
      <c r="A120" t="s">
        <v>282</v>
      </c>
      <c r="B120" t="s">
        <v>283</v>
      </c>
      <c r="C120" t="s">
        <v>283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5.0999999999999996</v>
      </c>
      <c r="AE120">
        <v>553</v>
      </c>
      <c r="AF120">
        <v>12.786324744014303</v>
      </c>
      <c r="AG120">
        <v>14.260431594653735</v>
      </c>
      <c r="AH120">
        <v>8.8622871166586208</v>
      </c>
      <c r="AI120">
        <v>4.6391575723760177</v>
      </c>
      <c r="AJ120">
        <v>0</v>
      </c>
      <c r="AK120">
        <v>0</v>
      </c>
    </row>
    <row r="121" spans="1:37" x14ac:dyDescent="0.3">
      <c r="A121" t="s">
        <v>156</v>
      </c>
      <c r="B121" t="s">
        <v>157</v>
      </c>
      <c r="C121" s="1" t="s">
        <v>157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15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250</v>
      </c>
      <c r="AF121">
        <v>8.9655172413793096</v>
      </c>
      <c r="AG121">
        <v>10.171673506010164</v>
      </c>
      <c r="AH121">
        <v>8.0610160875477366</v>
      </c>
      <c r="AI121">
        <v>2.7208670149288068</v>
      </c>
      <c r="AJ121">
        <v>1</v>
      </c>
      <c r="AK121">
        <v>1</v>
      </c>
    </row>
    <row r="122" spans="1:37" hidden="1" x14ac:dyDescent="0.3">
      <c r="A122" t="s">
        <v>287</v>
      </c>
      <c r="B122" t="s">
        <v>288</v>
      </c>
      <c r="C122" t="s">
        <v>289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4.3</v>
      </c>
      <c r="AE122">
        <v>557</v>
      </c>
      <c r="AF122">
        <v>9.002526838933985</v>
      </c>
      <c r="AG122">
        <v>10.654582255515651</v>
      </c>
      <c r="AH122">
        <v>6.4193573800508767</v>
      </c>
      <c r="AI122">
        <v>3.3714982043838742</v>
      </c>
      <c r="AJ122">
        <v>0</v>
      </c>
      <c r="AK122">
        <v>0</v>
      </c>
    </row>
    <row r="123" spans="1:37" hidden="1" x14ac:dyDescent="0.3">
      <c r="A123" t="s">
        <v>290</v>
      </c>
      <c r="B123" t="s">
        <v>291</v>
      </c>
      <c r="C123" t="s">
        <v>292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6.1</v>
      </c>
      <c r="AE123">
        <v>558</v>
      </c>
      <c r="AF123">
        <v>10.453503921046895</v>
      </c>
      <c r="AG123">
        <v>15.254511458343199</v>
      </c>
      <c r="AH123">
        <v>8.2971780505388626</v>
      </c>
      <c r="AI123">
        <v>4.3267548844042913</v>
      </c>
      <c r="AJ123">
        <v>0</v>
      </c>
      <c r="AK123">
        <v>0</v>
      </c>
    </row>
    <row r="124" spans="1:37" hidden="1" x14ac:dyDescent="0.3">
      <c r="A124" t="s">
        <v>293</v>
      </c>
      <c r="B124" t="s">
        <v>294</v>
      </c>
      <c r="C124" t="s">
        <v>294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4.7</v>
      </c>
      <c r="AE124">
        <v>560</v>
      </c>
      <c r="AF124">
        <v>12.959236649480223</v>
      </c>
      <c r="AG124">
        <v>14.742534931900819</v>
      </c>
      <c r="AH124">
        <v>9.0667410937750823</v>
      </c>
      <c r="AI124">
        <v>4.6978832773991517</v>
      </c>
      <c r="AJ124">
        <v>0</v>
      </c>
      <c r="AK124">
        <v>0</v>
      </c>
    </row>
    <row r="125" spans="1:37" hidden="1" x14ac:dyDescent="0.3">
      <c r="A125" t="s">
        <v>269</v>
      </c>
      <c r="B125" t="s">
        <v>295</v>
      </c>
      <c r="C125" t="s">
        <v>296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5.5</v>
      </c>
      <c r="AE125">
        <v>561</v>
      </c>
      <c r="AF125">
        <v>15</v>
      </c>
      <c r="AG125">
        <v>14.398614489215564</v>
      </c>
      <c r="AH125">
        <v>9.7148701635360517</v>
      </c>
      <c r="AI125">
        <v>4.8567003239796946</v>
      </c>
      <c r="AJ125">
        <v>0</v>
      </c>
      <c r="AK125">
        <v>0</v>
      </c>
    </row>
    <row r="126" spans="1:37" hidden="1" x14ac:dyDescent="0.3">
      <c r="A126" t="s">
        <v>297</v>
      </c>
      <c r="B126" t="s">
        <v>298</v>
      </c>
      <c r="C126" t="s">
        <v>298</v>
      </c>
      <c r="D126" t="s">
        <v>4</v>
      </c>
      <c r="E126">
        <v>1</v>
      </c>
      <c r="F126">
        <v>0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5.4</v>
      </c>
      <c r="AE126">
        <v>563</v>
      </c>
      <c r="AF126">
        <v>16.682170494068188</v>
      </c>
      <c r="AG126">
        <v>15.955651862688113</v>
      </c>
      <c r="AH126">
        <v>10.787466771706091</v>
      </c>
      <c r="AI126">
        <v>5.5972630338465583</v>
      </c>
      <c r="AJ126">
        <v>0</v>
      </c>
      <c r="AK126">
        <v>0</v>
      </c>
    </row>
    <row r="127" spans="1:37" hidden="1" x14ac:dyDescent="0.3">
      <c r="A127" t="s">
        <v>299</v>
      </c>
      <c r="B127" t="s">
        <v>300</v>
      </c>
      <c r="C127" t="s">
        <v>300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4.5</v>
      </c>
      <c r="AE127">
        <v>564</v>
      </c>
      <c r="AF127">
        <v>10.722192934334704</v>
      </c>
      <c r="AG127">
        <v>14.222754946916128</v>
      </c>
      <c r="AH127">
        <v>8.0939674037409119</v>
      </c>
      <c r="AI127">
        <v>4.4499655536339944</v>
      </c>
      <c r="AJ127">
        <v>0</v>
      </c>
      <c r="AK127">
        <v>0</v>
      </c>
    </row>
    <row r="128" spans="1:37" hidden="1" x14ac:dyDescent="0.3">
      <c r="A128" t="s">
        <v>301</v>
      </c>
      <c r="B128" t="s">
        <v>302</v>
      </c>
      <c r="C128" t="s">
        <v>302</v>
      </c>
      <c r="D128" t="s">
        <v>7</v>
      </c>
      <c r="E128">
        <v>0</v>
      </c>
      <c r="F128">
        <v>0</v>
      </c>
      <c r="G128">
        <v>0</v>
      </c>
      <c r="H128">
        <v>1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5.6</v>
      </c>
      <c r="AE128">
        <v>573</v>
      </c>
      <c r="AF128">
        <v>9.9302872862355454</v>
      </c>
      <c r="AG128">
        <v>8.1870853867209394</v>
      </c>
      <c r="AH128">
        <v>9.2480700869246562</v>
      </c>
      <c r="AI128">
        <v>2.8506666741669529</v>
      </c>
      <c r="AJ128">
        <v>0</v>
      </c>
      <c r="AK128">
        <v>0</v>
      </c>
    </row>
    <row r="129" spans="1:37" hidden="1" x14ac:dyDescent="0.3">
      <c r="A129" t="s">
        <v>303</v>
      </c>
      <c r="B129" t="s">
        <v>304</v>
      </c>
      <c r="C129" t="s">
        <v>304</v>
      </c>
      <c r="D129" t="s">
        <v>7</v>
      </c>
      <c r="E129">
        <v>0</v>
      </c>
      <c r="F129">
        <v>0</v>
      </c>
      <c r="G129">
        <v>0</v>
      </c>
      <c r="H129">
        <v>1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590</v>
      </c>
      <c r="AF129">
        <v>9.7941176470588225</v>
      </c>
      <c r="AG129">
        <v>10.55753914166549</v>
      </c>
      <c r="AH129">
        <v>10.446556281405908</v>
      </c>
      <c r="AI129">
        <v>3.3024799974309769</v>
      </c>
      <c r="AJ129">
        <v>0</v>
      </c>
      <c r="AK129">
        <v>0</v>
      </c>
    </row>
    <row r="130" spans="1:37" hidden="1" x14ac:dyDescent="0.3">
      <c r="A130" t="s">
        <v>305</v>
      </c>
      <c r="B130" t="s">
        <v>306</v>
      </c>
      <c r="C130" t="s">
        <v>306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5.5</v>
      </c>
      <c r="AE130">
        <v>597</v>
      </c>
      <c r="AF130">
        <v>7.4521794394492726</v>
      </c>
      <c r="AG130">
        <v>11.036879676451314</v>
      </c>
      <c r="AH130">
        <v>9.552081589423409</v>
      </c>
      <c r="AI130">
        <v>3.0330099227420622</v>
      </c>
      <c r="AJ130">
        <v>0</v>
      </c>
      <c r="AK130">
        <v>0</v>
      </c>
    </row>
    <row r="131" spans="1:37" hidden="1" x14ac:dyDescent="0.3">
      <c r="A131" t="s">
        <v>178</v>
      </c>
      <c r="B131" t="s">
        <v>307</v>
      </c>
      <c r="C131" t="s">
        <v>307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6.1</v>
      </c>
      <c r="AE131">
        <v>628</v>
      </c>
      <c r="AF131">
        <v>12.74805966560826</v>
      </c>
      <c r="AG131">
        <v>12.614165282062329</v>
      </c>
      <c r="AH131">
        <v>10.887000566388718</v>
      </c>
      <c r="AI131">
        <v>4.2408866533636775</v>
      </c>
      <c r="AJ131">
        <v>0</v>
      </c>
      <c r="AK131">
        <v>0</v>
      </c>
    </row>
    <row r="132" spans="1:37" hidden="1" x14ac:dyDescent="0.3">
      <c r="A132" t="s">
        <v>308</v>
      </c>
      <c r="B132" t="s">
        <v>309</v>
      </c>
      <c r="C132" t="s">
        <v>309</v>
      </c>
      <c r="D132" t="s">
        <v>7</v>
      </c>
      <c r="E132">
        <v>0</v>
      </c>
      <c r="F132">
        <v>0</v>
      </c>
      <c r="G132">
        <v>0</v>
      </c>
      <c r="H132">
        <v>1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6</v>
      </c>
      <c r="AE132">
        <v>632</v>
      </c>
      <c r="AF132">
        <v>9.7143723450454136</v>
      </c>
      <c r="AG132">
        <v>10.594577448889085</v>
      </c>
      <c r="AH132">
        <v>8.7590033535066798</v>
      </c>
      <c r="AI132">
        <v>3.1913260487006974</v>
      </c>
      <c r="AJ132">
        <v>0</v>
      </c>
      <c r="AK132">
        <v>0</v>
      </c>
    </row>
    <row r="133" spans="1:37" hidden="1" x14ac:dyDescent="0.3">
      <c r="A133" t="s">
        <v>310</v>
      </c>
      <c r="B133" t="s">
        <v>311</v>
      </c>
      <c r="C133" t="s">
        <v>311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4.0999999999999996</v>
      </c>
      <c r="AE133">
        <v>638</v>
      </c>
      <c r="AF133">
        <v>6.0067286917931249</v>
      </c>
      <c r="AG133">
        <v>7.3043414574099659</v>
      </c>
      <c r="AH133">
        <v>5.7709550455818572</v>
      </c>
      <c r="AI133">
        <v>2.1119728753129343</v>
      </c>
      <c r="AJ133">
        <v>0</v>
      </c>
      <c r="AK133">
        <v>0</v>
      </c>
    </row>
    <row r="134" spans="1:37" hidden="1" x14ac:dyDescent="0.3">
      <c r="A134" t="s">
        <v>312</v>
      </c>
      <c r="B134" t="s">
        <v>313</v>
      </c>
      <c r="C134" t="s">
        <v>313</v>
      </c>
      <c r="D134" t="s">
        <v>4</v>
      </c>
      <c r="E134">
        <v>1</v>
      </c>
      <c r="F134">
        <v>0</v>
      </c>
      <c r="G134">
        <v>0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4.4000000000000004</v>
      </c>
      <c r="AE134">
        <v>643</v>
      </c>
      <c r="AF134">
        <v>9.1048427411702786</v>
      </c>
      <c r="AG134">
        <v>9.3509468870156027</v>
      </c>
      <c r="AH134">
        <v>7.9366659165903641</v>
      </c>
      <c r="AI134">
        <v>2.9617979714490241</v>
      </c>
      <c r="AJ134">
        <v>0</v>
      </c>
      <c r="AK134">
        <v>0</v>
      </c>
    </row>
    <row r="135" spans="1:37" x14ac:dyDescent="0.3">
      <c r="A135" t="s">
        <v>112</v>
      </c>
      <c r="B135" t="s">
        <v>113</v>
      </c>
      <c r="C135" s="1" t="s">
        <v>113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12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127</v>
      </c>
      <c r="AF135">
        <v>10.374999992847442</v>
      </c>
      <c r="AG135">
        <v>9.2593887463854685</v>
      </c>
      <c r="AH135">
        <v>7.4238810708600536</v>
      </c>
      <c r="AI135">
        <v>2.6779760073276577</v>
      </c>
      <c r="AJ135">
        <v>1</v>
      </c>
      <c r="AK135">
        <v>1</v>
      </c>
    </row>
    <row r="136" spans="1:37" hidden="1" x14ac:dyDescent="0.3">
      <c r="A136" t="s">
        <v>316</v>
      </c>
      <c r="B136" t="s">
        <v>317</v>
      </c>
      <c r="C136" t="s">
        <v>316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11.5</v>
      </c>
      <c r="AE136">
        <v>662</v>
      </c>
      <c r="AF136">
        <v>14.21875</v>
      </c>
      <c r="AG136">
        <v>16.53985267317465</v>
      </c>
      <c r="AH136">
        <v>11.43635979378592</v>
      </c>
      <c r="AI136">
        <v>3.7819586947572796</v>
      </c>
      <c r="AJ136">
        <v>0</v>
      </c>
      <c r="AK136">
        <v>0</v>
      </c>
    </row>
    <row r="137" spans="1:37" hidden="1" x14ac:dyDescent="0.3">
      <c r="A137" t="s">
        <v>318</v>
      </c>
      <c r="B137" t="s">
        <v>319</v>
      </c>
      <c r="C137" t="s">
        <v>319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</v>
      </c>
      <c r="AE137">
        <v>664</v>
      </c>
      <c r="AF137">
        <v>8.9534884020501622</v>
      </c>
      <c r="AG137">
        <v>10.343034812718171</v>
      </c>
      <c r="AH137">
        <v>7.1767403300664041</v>
      </c>
      <c r="AI137">
        <v>2.4884170349171182</v>
      </c>
      <c r="AJ137">
        <v>0</v>
      </c>
      <c r="AK137">
        <v>0</v>
      </c>
    </row>
    <row r="138" spans="1:37" hidden="1" x14ac:dyDescent="0.3">
      <c r="A138" t="s">
        <v>124</v>
      </c>
      <c r="B138" t="s">
        <v>320</v>
      </c>
      <c r="C138" t="s">
        <v>320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4.7</v>
      </c>
      <c r="AE138">
        <v>666</v>
      </c>
      <c r="AF138">
        <v>8.9635655711794513</v>
      </c>
      <c r="AG138">
        <v>11.901539731561437</v>
      </c>
      <c r="AH138">
        <v>7.7149166530994204</v>
      </c>
      <c r="AI138">
        <v>2.6653909963320812</v>
      </c>
      <c r="AJ138">
        <v>0</v>
      </c>
      <c r="AK138">
        <v>0</v>
      </c>
    </row>
    <row r="139" spans="1:37" hidden="1" x14ac:dyDescent="0.3">
      <c r="A139" t="s">
        <v>321</v>
      </c>
      <c r="B139" t="s">
        <v>322</v>
      </c>
      <c r="C139" t="s">
        <v>322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5.3</v>
      </c>
      <c r="AE139">
        <v>667</v>
      </c>
      <c r="AF139">
        <v>8.5552764286709699</v>
      </c>
      <c r="AG139">
        <v>10.841933531104161</v>
      </c>
      <c r="AH139">
        <v>7.1861623203324747</v>
      </c>
      <c r="AI139">
        <v>2.638316757548524</v>
      </c>
      <c r="AJ139">
        <v>0</v>
      </c>
      <c r="AK139">
        <v>0</v>
      </c>
    </row>
    <row r="140" spans="1:37" hidden="1" x14ac:dyDescent="0.3">
      <c r="A140" t="s">
        <v>323</v>
      </c>
      <c r="B140" t="s">
        <v>324</v>
      </c>
      <c r="C140" t="s">
        <v>324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4.9000000000000004</v>
      </c>
      <c r="AE140">
        <v>677</v>
      </c>
      <c r="AF140">
        <v>8.5333333333333332</v>
      </c>
      <c r="AG140">
        <v>10.724284200780327</v>
      </c>
      <c r="AH140">
        <v>7.1369428654317959</v>
      </c>
      <c r="AI140">
        <v>2.4812446115384246</v>
      </c>
      <c r="AJ140">
        <v>0</v>
      </c>
      <c r="AK140">
        <v>0</v>
      </c>
    </row>
    <row r="141" spans="1:37" hidden="1" x14ac:dyDescent="0.3">
      <c r="A141" t="s">
        <v>325</v>
      </c>
      <c r="B141" t="s">
        <v>326</v>
      </c>
      <c r="C141" t="s">
        <v>326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7.8</v>
      </c>
      <c r="AE141">
        <v>680</v>
      </c>
      <c r="AF141">
        <v>11.84685670907368</v>
      </c>
      <c r="AG141">
        <v>11.569275313589534</v>
      </c>
      <c r="AH141">
        <v>8.7707478621729482</v>
      </c>
      <c r="AI141">
        <v>3.0692372825823022</v>
      </c>
      <c r="AJ141">
        <v>0</v>
      </c>
      <c r="AK141">
        <v>0</v>
      </c>
    </row>
    <row r="142" spans="1:37" hidden="1" x14ac:dyDescent="0.3">
      <c r="A142" t="s">
        <v>105</v>
      </c>
      <c r="B142" t="s">
        <v>327</v>
      </c>
      <c r="C142" t="s">
        <v>327</v>
      </c>
      <c r="D142" t="s">
        <v>5</v>
      </c>
      <c r="E142">
        <v>0</v>
      </c>
      <c r="F142">
        <v>1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5.3</v>
      </c>
      <c r="AE142">
        <v>682</v>
      </c>
      <c r="AF142">
        <v>8.806451612903226</v>
      </c>
      <c r="AG142">
        <v>11.353209090764883</v>
      </c>
      <c r="AH142">
        <v>7.4632696500156683</v>
      </c>
      <c r="AI142">
        <v>2.5927284465061309</v>
      </c>
      <c r="AJ142">
        <v>0</v>
      </c>
      <c r="AK142">
        <v>0</v>
      </c>
    </row>
    <row r="143" spans="1:37" hidden="1" x14ac:dyDescent="0.3">
      <c r="A143" t="s">
        <v>206</v>
      </c>
      <c r="B143" t="s">
        <v>328</v>
      </c>
      <c r="C143" t="s">
        <v>328</v>
      </c>
      <c r="D143" t="s">
        <v>7</v>
      </c>
      <c r="E143">
        <v>0</v>
      </c>
      <c r="F143">
        <v>0</v>
      </c>
      <c r="G143">
        <v>0</v>
      </c>
      <c r="H143">
        <v>1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6.4</v>
      </c>
      <c r="AE143">
        <v>696</v>
      </c>
      <c r="AF143">
        <v>8.821882159617104</v>
      </c>
      <c r="AG143">
        <v>9.8934790858639374</v>
      </c>
      <c r="AH143">
        <v>9.648160931342824</v>
      </c>
      <c r="AI143">
        <v>3.2181851106859289</v>
      </c>
      <c r="AJ143">
        <v>0</v>
      </c>
      <c r="AK143">
        <v>0</v>
      </c>
    </row>
    <row r="144" spans="1:37" hidden="1" x14ac:dyDescent="0.3">
      <c r="A144" t="s">
        <v>329</v>
      </c>
      <c r="B144" t="s">
        <v>330</v>
      </c>
      <c r="C144" t="s">
        <v>330</v>
      </c>
      <c r="D144" t="s">
        <v>4</v>
      </c>
      <c r="E144">
        <v>1</v>
      </c>
      <c r="F144">
        <v>0</v>
      </c>
      <c r="G144">
        <v>0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4.9000000000000004</v>
      </c>
      <c r="AE144">
        <v>697</v>
      </c>
      <c r="AF144">
        <v>10.907407419463416</v>
      </c>
      <c r="AG144">
        <v>13.125710395600859</v>
      </c>
      <c r="AH144">
        <v>12.373144522434686</v>
      </c>
      <c r="AI144">
        <v>4.0789198177420181</v>
      </c>
      <c r="AJ144">
        <v>0</v>
      </c>
      <c r="AK144">
        <v>0</v>
      </c>
    </row>
    <row r="145" spans="1:37" hidden="1" x14ac:dyDescent="0.3">
      <c r="A145" t="s">
        <v>52</v>
      </c>
      <c r="B145" t="s">
        <v>331</v>
      </c>
      <c r="C145" t="s">
        <v>331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4.7</v>
      </c>
      <c r="AE145">
        <v>699</v>
      </c>
      <c r="AF145">
        <v>13.385714288112439</v>
      </c>
      <c r="AG145">
        <v>11.017252764549559</v>
      </c>
      <c r="AH145">
        <v>12.653708146738705</v>
      </c>
      <c r="AI145">
        <v>4.0196664919775174</v>
      </c>
      <c r="AJ145">
        <v>0</v>
      </c>
      <c r="AK145">
        <v>0</v>
      </c>
    </row>
    <row r="146" spans="1:37" hidden="1" x14ac:dyDescent="0.3">
      <c r="A146" t="s">
        <v>332</v>
      </c>
      <c r="B146" t="s">
        <v>333</v>
      </c>
      <c r="C146" t="s">
        <v>333</v>
      </c>
      <c r="D146" t="s">
        <v>7</v>
      </c>
      <c r="E146">
        <v>0</v>
      </c>
      <c r="F146">
        <v>0</v>
      </c>
      <c r="G146">
        <v>0</v>
      </c>
      <c r="H146">
        <v>1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7</v>
      </c>
      <c r="AE146">
        <v>700</v>
      </c>
      <c r="AF146">
        <v>10.318705322843593</v>
      </c>
      <c r="AG146">
        <v>9.8245085990201773</v>
      </c>
      <c r="AH146">
        <v>10.416391754570615</v>
      </c>
      <c r="AI146">
        <v>3.4179995893244284</v>
      </c>
      <c r="AJ146">
        <v>0</v>
      </c>
      <c r="AK146">
        <v>0</v>
      </c>
    </row>
    <row r="147" spans="1:37" hidden="1" x14ac:dyDescent="0.3">
      <c r="A147" t="s">
        <v>334</v>
      </c>
      <c r="B147" t="s">
        <v>335</v>
      </c>
      <c r="C147" t="s">
        <v>335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5.5</v>
      </c>
      <c r="AE147">
        <v>705</v>
      </c>
      <c r="AF147">
        <v>10.087912110864682</v>
      </c>
      <c r="AG147">
        <v>12.366776106925364</v>
      </c>
      <c r="AH147">
        <v>11.556486260330978</v>
      </c>
      <c r="AI147">
        <v>3.8310203093858584</v>
      </c>
      <c r="AJ147">
        <v>0</v>
      </c>
      <c r="AK147">
        <v>0</v>
      </c>
    </row>
    <row r="148" spans="1:37" hidden="1" x14ac:dyDescent="0.3">
      <c r="A148" t="s">
        <v>336</v>
      </c>
      <c r="B148" t="s">
        <v>337</v>
      </c>
      <c r="C148" t="s">
        <v>337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8</v>
      </c>
      <c r="AE148">
        <v>706</v>
      </c>
      <c r="AF148">
        <v>14.662664372884809</v>
      </c>
      <c r="AG148">
        <v>14.04887145119284</v>
      </c>
      <c r="AH148">
        <v>14.845445907914803</v>
      </c>
      <c r="AI148">
        <v>3.9910524211974248</v>
      </c>
      <c r="AJ148">
        <v>0</v>
      </c>
      <c r="AK148">
        <v>0</v>
      </c>
    </row>
    <row r="149" spans="1:37" hidden="1" x14ac:dyDescent="0.3">
      <c r="A149" t="s">
        <v>338</v>
      </c>
      <c r="B149" t="s">
        <v>339</v>
      </c>
      <c r="C149" t="s">
        <v>339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4.7</v>
      </c>
      <c r="AE149">
        <v>708</v>
      </c>
      <c r="AF149">
        <v>8.1964285059803341</v>
      </c>
      <c r="AG149">
        <v>9.9236125730420568</v>
      </c>
      <c r="AH149">
        <v>9.3278057251305935</v>
      </c>
      <c r="AI149">
        <v>3.0713947397461796</v>
      </c>
      <c r="AJ149">
        <v>0</v>
      </c>
      <c r="AK149">
        <v>0</v>
      </c>
    </row>
    <row r="150" spans="1:37" hidden="1" x14ac:dyDescent="0.3">
      <c r="A150" t="s">
        <v>340</v>
      </c>
      <c r="B150" t="s">
        <v>341</v>
      </c>
      <c r="C150" t="s">
        <v>341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5</v>
      </c>
      <c r="AE150">
        <v>709</v>
      </c>
      <c r="AF150">
        <v>10.086206896685457</v>
      </c>
      <c r="AG150">
        <v>10.729734526986391</v>
      </c>
      <c r="AH150">
        <v>10.741751937303075</v>
      </c>
      <c r="AI150">
        <v>3.5315953089041923</v>
      </c>
      <c r="AJ150">
        <v>0</v>
      </c>
      <c r="AK150">
        <v>0</v>
      </c>
    </row>
    <row r="151" spans="1:37" hidden="1" x14ac:dyDescent="0.3">
      <c r="A151" t="s">
        <v>342</v>
      </c>
      <c r="B151" t="s">
        <v>343</v>
      </c>
      <c r="C151" t="s">
        <v>344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4.9000000000000004</v>
      </c>
      <c r="AE151">
        <v>710</v>
      </c>
      <c r="AF151">
        <v>7.1071428242034482</v>
      </c>
      <c r="AG151">
        <v>9.2299300897997263</v>
      </c>
      <c r="AH151">
        <v>8.3989385589624508</v>
      </c>
      <c r="AI151">
        <v>2.5828615303639197</v>
      </c>
      <c r="AJ151">
        <v>0</v>
      </c>
      <c r="AK151">
        <v>0</v>
      </c>
    </row>
    <row r="152" spans="1:37" hidden="1" x14ac:dyDescent="0.3">
      <c r="A152" t="s">
        <v>345</v>
      </c>
      <c r="B152" t="s">
        <v>346</v>
      </c>
      <c r="C152" t="s">
        <v>347</v>
      </c>
      <c r="D152" t="s">
        <v>4</v>
      </c>
      <c r="E152">
        <v>1</v>
      </c>
      <c r="F152">
        <v>0</v>
      </c>
      <c r="G152">
        <v>0</v>
      </c>
      <c r="H152">
        <v>0</v>
      </c>
      <c r="I152" t="s">
        <v>28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5</v>
      </c>
      <c r="AE152">
        <v>729</v>
      </c>
      <c r="AF152">
        <v>11.303579830494117</v>
      </c>
      <c r="AG152">
        <v>13.003338902652759</v>
      </c>
      <c r="AH152">
        <v>10.82748282351624</v>
      </c>
      <c r="AI152">
        <v>3.1435789392795619</v>
      </c>
      <c r="AJ152">
        <v>0</v>
      </c>
      <c r="AK152">
        <v>0</v>
      </c>
    </row>
    <row r="153" spans="1:37" hidden="1" x14ac:dyDescent="0.3">
      <c r="A153" t="s">
        <v>348</v>
      </c>
      <c r="B153" t="s">
        <v>349</v>
      </c>
      <c r="C153" t="s">
        <v>350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5.2</v>
      </c>
      <c r="AE153">
        <v>730</v>
      </c>
      <c r="AF153">
        <v>9.1887748985775328</v>
      </c>
      <c r="AG153">
        <v>11.873895160192365</v>
      </c>
      <c r="AH153">
        <v>9.38008221076457</v>
      </c>
      <c r="AI153">
        <v>2.8894722991724446</v>
      </c>
      <c r="AJ153">
        <v>0</v>
      </c>
      <c r="AK153">
        <v>0</v>
      </c>
    </row>
    <row r="154" spans="1:37" hidden="1" x14ac:dyDescent="0.3">
      <c r="A154" t="s">
        <v>351</v>
      </c>
      <c r="B154" t="s">
        <v>352</v>
      </c>
      <c r="C154" t="s">
        <v>353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5</v>
      </c>
      <c r="AE154">
        <v>732</v>
      </c>
      <c r="AF154">
        <v>10.033707854544289</v>
      </c>
      <c r="AG154">
        <v>8.5629959805704274</v>
      </c>
      <c r="AH154">
        <v>8.2890296331034445</v>
      </c>
      <c r="AI154">
        <v>2.499683311597408</v>
      </c>
      <c r="AJ154">
        <v>0</v>
      </c>
      <c r="AK154">
        <v>0</v>
      </c>
    </row>
    <row r="155" spans="1:37" hidden="1" x14ac:dyDescent="0.3">
      <c r="A155" t="s">
        <v>354</v>
      </c>
      <c r="B155" t="s">
        <v>355</v>
      </c>
      <c r="C155" t="s">
        <v>356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5.2</v>
      </c>
      <c r="AE155">
        <v>733</v>
      </c>
      <c r="AF155">
        <v>8.6162790697674421</v>
      </c>
      <c r="AG155">
        <v>8.7769749870868097</v>
      </c>
      <c r="AH155">
        <v>7.7497638812385148</v>
      </c>
      <c r="AI155">
        <v>2.478851319303228</v>
      </c>
      <c r="AJ155">
        <v>0</v>
      </c>
      <c r="AK155">
        <v>0</v>
      </c>
    </row>
    <row r="156" spans="1:37" hidden="1" x14ac:dyDescent="0.3">
      <c r="A156" t="s">
        <v>357</v>
      </c>
      <c r="B156" t="s">
        <v>358</v>
      </c>
      <c r="C156" t="s">
        <v>358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4.3</v>
      </c>
      <c r="AE156">
        <v>734</v>
      </c>
      <c r="AF156">
        <v>12.894117646712376</v>
      </c>
      <c r="AG156">
        <v>9.9444951556794585</v>
      </c>
      <c r="AH156">
        <v>10.181884318946613</v>
      </c>
      <c r="AI156">
        <v>2.8119668221666787</v>
      </c>
      <c r="AJ156">
        <v>0</v>
      </c>
      <c r="AK156">
        <v>0</v>
      </c>
    </row>
    <row r="157" spans="1:37" hidden="1" x14ac:dyDescent="0.3">
      <c r="A157" t="s">
        <v>359</v>
      </c>
      <c r="B157" t="s">
        <v>360</v>
      </c>
      <c r="C157" t="s">
        <v>361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4.8</v>
      </c>
      <c r="AE157">
        <v>752</v>
      </c>
      <c r="AF157">
        <v>7.7999999742095287</v>
      </c>
      <c r="AG157">
        <v>9.6990750371459011</v>
      </c>
      <c r="AH157">
        <v>7.7936822684861573</v>
      </c>
      <c r="AI157">
        <v>2.4603014907666285</v>
      </c>
      <c r="AJ157">
        <v>0</v>
      </c>
      <c r="AK157">
        <v>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2023-05-12T14:36:27Z</dcterms:created>
  <dcterms:modified xsi:type="dcterms:W3CDTF">2023-05-12T15:01:16Z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6348a76e-698d-4859-85a9-5ff4244c40ce</vt:lpwstr>
  </property>
</Properties>
</file>