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0" documentId="13_ncr:1_{5CE0A613-F545-49E7-95DB-0F725F37DB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Sheet1!$AK$2:$AK$162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Sheet1!$AK$2:$AK$162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<sst xmlns="http://schemas.openxmlformats.org/spreadsheetml/2006/main" count="873" uniqueCount="372">
  <si>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</si>
  <si>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</si>
  <si>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</si>
  <si>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</si>
  <si>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</si>
  <si>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</si>
  <si>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</si>
  <si>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</si>
  <si>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</si>
  <si>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</si>
  <si>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</si>
  <si>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</si>
  <si>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</si>
  <si>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</si>
  <si>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</si>
  <si>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</si>
  <si>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</si>
  <si>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</si>
  <si>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</si>
  <si>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</si>
  <si>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</si>
  <si>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</si>
  <si>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</si>
  <si>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</si>
  <si>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</si>
  <si>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</si>
  <si>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</si>
  <si>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</si>
  <si>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</si>
  <si>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</si>
  <si>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</si>
  <si>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</si>
  <si>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</si>
  <si>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</si>
  <si>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</si>
  <si>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</si>
  <si>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</si>
  <si>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</si>
  <si>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</si>
  <si>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</si>
  <si>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</si>
  <si>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</si>
  <si>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</si>
  <si>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</si>
  <si>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</si>
  <si>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</si>
  <si>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</si>
  <si>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</si>
  <si>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</si>
  <si>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</si>
  <si>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</si>
  <si>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</si>
  <si>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</si>
  <si>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</si>
  <si>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</si>
  <si>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</si>
  <si>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</si>
  <si>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</si>
  <si>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</si>
  <si>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</si>
  <si>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</si>
  <si>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</si>
  <si>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</si>
  <si>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</si>
  <si>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</si>
  <si>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</si>
  <si>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</si>
  <si>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</si>
  <si>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</si>
  <si>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</si>
  <si>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Lucas</t>
  </si>
  <si>
    <t>Digne</t>
  </si>
  <si>
    <t>John</t>
  </si>
  <si>
    <t>McGinn</t>
  </si>
  <si>
    <t>Profit</t>
  </si>
  <si>
    <t>Tyrone</t>
  </si>
  <si>
    <t>Mings</t>
  </si>
  <si>
    <t>Ollie</t>
  </si>
  <si>
    <t>Watkins</t>
  </si>
  <si>
    <t>Buendía Stati</t>
  </si>
  <si>
    <t>Buendía</t>
  </si>
  <si>
    <t>Matty</t>
  </si>
  <si>
    <t>Cash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</si>
  <si>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</si>
  <si>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</si>
  <si>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</si>
  <si>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</si>
  <si>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</si>
  <si>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</si>
  <si>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</si>
  <si>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</si>
  <si>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</si>
  <si>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</si>
  <si>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</si>
  <si>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</si>
  <si>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</si>
  <si>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</si>
  <si>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</si>
  <si>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</si>
  <si>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</si>
  <si>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</si>
  <si>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</si>
  <si>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</si>
  <si>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</si>
  <si>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</si>
  <si>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</si>
  <si>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</si>
  <si>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</si>
  <si>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</si>
  <si>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</si>
  <si>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</si>
  <si>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</si>
  <si>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</si>
  <si>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</si>
  <si>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</si>
  <si>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</si>
  <si>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</si>
  <si>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</si>
  <si>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</si>
  <si>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</si>
  <si>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</si>
  <si>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</si>
  <si>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</si>
  <si>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</si>
  <si>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</si>
  <si>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</si>
  <si>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</si>
  <si>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</si>
  <si>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</si>
  <si>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</si>
  <si>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</si>
  <si>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</si>
  <si>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Dunk</t>
  </si>
  <si>
    <t>Solly</t>
  </si>
  <si>
    <t>March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</si>
  <si>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</si>
  <si>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</si>
  <si>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</si>
  <si>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</si>
  <si>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</si>
  <si>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</si>
  <si>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</si>
  <si>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</si>
  <si>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</si>
  <si>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</si>
  <si>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</si>
  <si>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</si>
  <si>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</si>
  <si>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</si>
  <si>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Mason</t>
  </si>
  <si>
    <t>Mount</t>
  </si>
  <si>
    <t>Kai</t>
  </si>
  <si>
    <t>Havertz</t>
  </si>
  <si>
    <t>Vicente</t>
  </si>
  <si>
    <t>Guaita</t>
  </si>
  <si>
    <t>Jordan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</si>
  <si>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</si>
  <si>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</si>
  <si>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</si>
  <si>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</si>
  <si>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</si>
  <si>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</si>
  <si>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</si>
  <si>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</si>
  <si>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</si>
  <si>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</si>
  <si>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</si>
  <si>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</si>
  <si>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</si>
  <si>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</si>
  <si>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</si>
  <si>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</si>
  <si>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</si>
  <si>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</si>
  <si>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</si>
  <si>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</si>
  <si>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</si>
  <si>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</si>
  <si>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</si>
  <si>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</si>
  <si>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</si>
  <si>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</si>
  <si>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</si>
  <si>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</si>
  <si>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</si>
  <si>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</si>
  <si>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</si>
  <si>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</si>
  <si>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</si>
  <si>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</si>
  <si>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</si>
  <si>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</si>
  <si>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</si>
  <si>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</si>
  <si>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</si>
  <si>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</si>
  <si>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</si>
  <si>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</si>
  <si>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</si>
  <si>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</si>
  <si>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</si>
  <si>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</si>
  <si>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</si>
  <si>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</si>
  <si>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</si>
  <si>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</si>
  <si>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</si>
  <si>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</si>
  <si>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</si>
  <si>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</si>
  <si>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</si>
  <si>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</si>
  <si>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</si>
  <si>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</si>
  <si>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</si>
  <si>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</si>
  <si>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Timothy</t>
  </si>
  <si>
    <t>Castagne</t>
  </si>
  <si>
    <t>Youri</t>
  </si>
  <si>
    <t>Tielemans</t>
  </si>
  <si>
    <t>Maddison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</si>
  <si>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</si>
  <si>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</si>
  <si>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</si>
  <si>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</si>
  <si>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</si>
  <si>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</si>
  <si>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</si>
  <si>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</si>
  <si>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</si>
  <si>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</si>
  <si>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</si>
  <si>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</si>
  <si>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</si>
  <si>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</si>
  <si>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</si>
  <si>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</si>
  <si>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</si>
  <si>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</si>
  <si>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</si>
  <si>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</si>
  <si>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</si>
  <si>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</si>
  <si>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</si>
  <si>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</si>
  <si>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</si>
  <si>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</si>
  <si>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</si>
  <si>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</si>
  <si>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</si>
  <si>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</si>
  <si>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</si>
  <si>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Elliott</t>
  </si>
  <si>
    <t>Darwin</t>
  </si>
  <si>
    <t>Núñez Ribeiro</t>
  </si>
  <si>
    <t>Ilkay</t>
  </si>
  <si>
    <t>Gündogan</t>
  </si>
  <si>
    <t>Kevin</t>
  </si>
  <si>
    <t>De Bruyne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</si>
  <si>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</si>
  <si>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</si>
  <si>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</si>
  <si>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</si>
  <si>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</si>
  <si>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</si>
  <si>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</si>
  <si>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</si>
  <si>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</si>
  <si>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</si>
  <si>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</si>
  <si>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</si>
  <si>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</si>
  <si>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</si>
  <si>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Luke</t>
  </si>
  <si>
    <t>Shaw</t>
  </si>
  <si>
    <t>Bruno</t>
  </si>
  <si>
    <t>Borges Fernandes</t>
  </si>
  <si>
    <t>Fernandes</t>
  </si>
  <si>
    <t>Marcus</t>
  </si>
  <si>
    <t>Rashford</t>
  </si>
  <si>
    <t>Lisandro</t>
  </si>
  <si>
    <t>Gordon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</si>
  <si>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</si>
  <si>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</si>
  <si>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</si>
  <si>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</si>
  <si>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</si>
  <si>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</si>
  <si>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</si>
  <si>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</si>
  <si>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</si>
  <si>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</si>
  <si>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</si>
  <si>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</si>
  <si>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</si>
  <si>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</si>
  <si>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</si>
  <si>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</si>
  <si>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</si>
  <si>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</si>
  <si>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</si>
  <si>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</si>
  <si>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</si>
  <si>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</si>
  <si>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</si>
  <si>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Chris</t>
  </si>
  <si>
    <t>Wood</t>
  </si>
  <si>
    <t>Ryan</t>
  </si>
  <si>
    <t>Yates</t>
  </si>
  <si>
    <t>Worrall</t>
  </si>
  <si>
    <t>Brennan</t>
  </si>
  <si>
    <t>Johnson</t>
  </si>
  <si>
    <t>Morgan</t>
  </si>
  <si>
    <t>Gibbs-White</t>
  </si>
  <si>
    <t>Remo</t>
  </si>
  <si>
    <t>Freuler</t>
  </si>
  <si>
    <t>Ward-Prowse</t>
  </si>
  <si>
    <t>Kyle</t>
  </si>
  <si>
    <t>Walker-Peters</t>
  </si>
  <si>
    <t>Che</t>
  </si>
  <si>
    <t>Adams</t>
  </si>
  <si>
    <t>Romain</t>
  </si>
  <si>
    <t>Perraud</t>
  </si>
  <si>
    <t>Gavin</t>
  </si>
  <si>
    <t>Bazunu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</si>
  <si>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</si>
  <si>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</si>
  <si>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</si>
  <si>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</si>
  <si>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</si>
  <si>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</si>
  <si>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</si>
  <si>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</si>
  <si>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</si>
  <si>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</si>
  <si>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</si>
  <si>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</si>
  <si>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</si>
  <si>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</si>
  <si>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</si>
  <si>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</si>
  <si>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</si>
  <si>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</si>
  <si>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</si>
  <si>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</si>
  <si>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</si>
  <si>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</si>
  <si>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</si>
  <si>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</si>
  <si>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</si>
  <si>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</si>
  <si>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</si>
  <si>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</si>
  <si>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</si>
  <si>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</si>
  <si>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</si>
  <si>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José</t>
  </si>
  <si>
    <t>Malheiro de Sá</t>
  </si>
  <si>
    <t>Sá</t>
  </si>
  <si>
    <t>Rúben</t>
  </si>
  <si>
    <t>da Silva Neves</t>
  </si>
  <si>
    <t>Neves</t>
  </si>
  <si>
    <t>Daniel</t>
  </si>
  <si>
    <t>Castelo Podence</t>
  </si>
  <si>
    <t>Podence</t>
  </si>
  <si>
    <t>Max</t>
  </si>
  <si>
    <t>Kilman</t>
  </si>
  <si>
    <t>Adama</t>
  </si>
  <si>
    <t>Traoré Diarra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</si>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</sst>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62">
  <autoFilter ref="A1:AK162" xr:uid="{00000000-0009-0000-0100-000001000000}">
    <filterColumn colId="36">
      <filters>
        <filter val="1"/>
      </filters>
    </filterColumn>
  </autoFilter>
  <sortState xmlns:xlrd2="http://schemas.microsoft.com/office/spreadsheetml/2017/richdata2" ref="A8:AK142">
    <sortCondition descending="1" ref="AI1:AI162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2"/>
  <sheetViews>
    <sheetView tabSelected="1" workbookViewId="0">
      <selection activeCell="C18" sqref="C18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13.992805875198721</v>
      </c>
      <c r="AG2">
        <v>16.777051882433877</v>
      </c>
      <c r="AH2">
        <v>17.569489471881838</v>
      </c>
      <c r="AI2">
        <v>3.4007254028205058</v>
      </c>
      <c r="AJ2">
        <v>0</v>
      </c>
      <c r="AK2">
        <v>0</v>
      </c>
      <c r="AM2" t="s">
        <v>39</v>
      </c>
      <c r="AN2">
        <f>SUMPRODUCT(Table1[Selected],Table1[PPG])</f>
        <v>407.22360466571757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12.5</v>
      </c>
      <c r="AG3">
        <v>12.89591552775347</v>
      </c>
      <c r="AH3">
        <v>14.385031588220762</v>
      </c>
      <c r="AI3">
        <v>2.7608814862838318</v>
      </c>
      <c r="AJ3">
        <v>0</v>
      </c>
      <c r="AK3">
        <v>0</v>
      </c>
    </row>
    <row r="4" spans="1:41" hidden="1" x14ac:dyDescent="0.3">
      <c r="A4" t="s">
        <v>43</v>
      </c>
      <c r="B4" t="s">
        <v>44</v>
      </c>
      <c r="C4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6.8</v>
      </c>
      <c r="AE4">
        <v>5</v>
      </c>
      <c r="AF4">
        <v>20.881739809692213</v>
      </c>
      <c r="AG4">
        <v>24.891157484034004</v>
      </c>
      <c r="AH4">
        <v>26.128105477983432</v>
      </c>
      <c r="AI4">
        <v>4.9946090512154573</v>
      </c>
      <c r="AJ4">
        <v>0</v>
      </c>
      <c r="AK4">
        <v>0</v>
      </c>
      <c r="AM4" t="s">
        <v>45</v>
      </c>
      <c r="AN4">
        <f>SUMPRODUCT(Table1[Selected],Table1[Cost])</f>
        <v>98.7</v>
      </c>
      <c r="AO4">
        <v>98.7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4.8</v>
      </c>
      <c r="AE5">
        <v>8</v>
      </c>
      <c r="AF5">
        <v>22.222222222055073</v>
      </c>
      <c r="AG5">
        <v>22.847555491346746</v>
      </c>
      <c r="AH5">
        <v>25.524203352721933</v>
      </c>
      <c r="AI5">
        <v>4.8679835177415072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6.5</v>
      </c>
      <c r="AE6">
        <v>9</v>
      </c>
      <c r="AF6">
        <v>11.040819499321108</v>
      </c>
      <c r="AG6">
        <v>20.259098307014231</v>
      </c>
      <c r="AH6">
        <v>18.261461785762883</v>
      </c>
      <c r="AI6">
        <v>3.5282212272036029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8.6</v>
      </c>
      <c r="AE7">
        <v>11</v>
      </c>
      <c r="AF7">
        <v>21.025798802332428</v>
      </c>
      <c r="AG7">
        <v>29.315033179050104</v>
      </c>
      <c r="AH7">
        <v>28.972091214813481</v>
      </c>
      <c r="AI7">
        <v>5.6552573806431923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77</v>
      </c>
      <c r="B8" t="s">
        <v>78</v>
      </c>
      <c r="C8" s="1" t="s">
        <v>78</v>
      </c>
      <c r="D8" t="s">
        <v>7</v>
      </c>
      <c r="E8">
        <v>0</v>
      </c>
      <c r="F8">
        <v>0</v>
      </c>
      <c r="G8">
        <v>0</v>
      </c>
      <c r="H8">
        <v>1</v>
      </c>
      <c r="I8" t="s">
        <v>10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7.5</v>
      </c>
      <c r="AE8">
        <v>46</v>
      </c>
      <c r="AF8">
        <v>23.129032286321472</v>
      </c>
      <c r="AG8">
        <v>24.413731339024878</v>
      </c>
      <c r="AH8">
        <v>32.983633384264024</v>
      </c>
      <c r="AI8">
        <v>6.7786164272451455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23.017182856920442</v>
      </c>
      <c r="AG9">
        <v>21.313048534875922</v>
      </c>
      <c r="AH9">
        <v>24.963994520806423</v>
      </c>
      <c r="AI9">
        <v>5.0827390539456392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6.6</v>
      </c>
      <c r="AE10">
        <v>16</v>
      </c>
      <c r="AF10">
        <v>24.180336049474001</v>
      </c>
      <c r="AG10">
        <v>27.452934979773758</v>
      </c>
      <c r="AH10">
        <v>29.397114503232743</v>
      </c>
      <c r="AI10">
        <v>5.4403023663122161</v>
      </c>
      <c r="AJ10">
        <v>0</v>
      </c>
      <c r="AK10">
        <v>0</v>
      </c>
    </row>
    <row r="11" spans="1:41" hidden="1" x14ac:dyDescent="0.3">
      <c r="A11" t="s">
        <v>58</v>
      </c>
      <c r="B11" t="s">
        <v>59</v>
      </c>
      <c r="C11" s="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5.0999999999999996</v>
      </c>
      <c r="AE11">
        <v>22</v>
      </c>
      <c r="AF11">
        <v>21.15051614639496</v>
      </c>
      <c r="AG11">
        <v>21.744058276231712</v>
      </c>
      <c r="AH11">
        <v>0</v>
      </c>
      <c r="AI11">
        <v>0</v>
      </c>
      <c r="AJ11">
        <v>1</v>
      </c>
      <c r="AK11">
        <v>0</v>
      </c>
      <c r="AM11" t="s">
        <v>60</v>
      </c>
      <c r="AN11">
        <f>SUMPRODUCT(Table1[Selected], -- (Table1[PREV] = 0))</f>
        <v>2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6.7</v>
      </c>
      <c r="AE12">
        <v>25</v>
      </c>
      <c r="AF12">
        <v>20.504381101492037</v>
      </c>
      <c r="AG12">
        <v>22.997657514436824</v>
      </c>
      <c r="AH12">
        <v>24.751551604775244</v>
      </c>
      <c r="AI12">
        <v>5.0007187840059935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26</v>
      </c>
      <c r="AF13">
        <v>16.414916756182116</v>
      </c>
      <c r="AG13">
        <v>13.721086725029306</v>
      </c>
      <c r="AH13">
        <v>16.877100902363591</v>
      </c>
      <c r="AI13">
        <v>3.1848716305141713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37</v>
      </c>
      <c r="AF14">
        <v>18.5</v>
      </c>
      <c r="AG14">
        <v>21.434369100763011</v>
      </c>
      <c r="AH14">
        <v>27.8106671235976</v>
      </c>
      <c r="AI14">
        <v>5.7667429121154843</v>
      </c>
      <c r="AJ14">
        <v>0</v>
      </c>
      <c r="AK14">
        <v>0</v>
      </c>
      <c r="AM14" t="s">
        <v>29</v>
      </c>
      <c r="AN14">
        <f>((AN11-AN12)+((AN11-AN12)))/2*4</f>
        <v>4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39</v>
      </c>
      <c r="AF15">
        <v>17.812510165017933</v>
      </c>
      <c r="AG15">
        <v>14.646542613146799</v>
      </c>
      <c r="AH15">
        <v>22.289149075073507</v>
      </c>
      <c r="AI15">
        <v>5.0761023598066313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5.0999999999999996</v>
      </c>
      <c r="AE16">
        <v>43</v>
      </c>
      <c r="AF16">
        <v>14.880281883991099</v>
      </c>
      <c r="AG16">
        <v>15.532066379933532</v>
      </c>
      <c r="AH16">
        <v>21.089437331207883</v>
      </c>
      <c r="AI16">
        <v>4.5802703022707325</v>
      </c>
      <c r="AJ16">
        <v>0</v>
      </c>
      <c r="AK16">
        <v>0</v>
      </c>
      <c r="AM16" t="s">
        <v>74</v>
      </c>
      <c r="AN16">
        <f>AN2-AN14*5</f>
        <v>387.22360466571757</v>
      </c>
    </row>
    <row r="17" spans="1:41" hidden="1" x14ac:dyDescent="0.3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4.4000000000000004</v>
      </c>
      <c r="AE17">
        <v>45</v>
      </c>
      <c r="AF17">
        <v>13.792309218616252</v>
      </c>
      <c r="AG17">
        <v>18.300597856738122</v>
      </c>
      <c r="AH17">
        <v>22.472057022489111</v>
      </c>
      <c r="AI17">
        <v>4.8182450951301181</v>
      </c>
      <c r="AJ17">
        <v>0</v>
      </c>
      <c r="AK17">
        <v>0</v>
      </c>
    </row>
    <row r="18" spans="1:41" x14ac:dyDescent="0.3">
      <c r="A18" t="s">
        <v>246</v>
      </c>
      <c r="B18" t="s">
        <v>247</v>
      </c>
      <c r="C18" s="1" t="s">
        <v>247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20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12.8</v>
      </c>
      <c r="AE18">
        <v>433</v>
      </c>
      <c r="AF18">
        <v>47.521739130434781</v>
      </c>
      <c r="AG18">
        <v>42.427630315332785</v>
      </c>
      <c r="AH18">
        <v>48.180065576399279</v>
      </c>
      <c r="AI18">
        <v>6.7510752627980031</v>
      </c>
      <c r="AJ18">
        <v>1</v>
      </c>
      <c r="AK18">
        <v>1</v>
      </c>
      <c r="AM18" t="s">
        <v>9</v>
      </c>
      <c r="AN18">
        <f>SUMPRODUCT(Table1[Selected],Table1[ARS])</f>
        <v>1</v>
      </c>
      <c r="AO18">
        <v>3</v>
      </c>
    </row>
    <row r="19" spans="1:41" hidden="1" x14ac:dyDescent="0.3">
      <c r="A19" t="s">
        <v>67</v>
      </c>
      <c r="B19" t="s">
        <v>79</v>
      </c>
      <c r="C19" t="s">
        <v>80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</v>
      </c>
      <c r="AE19">
        <v>48</v>
      </c>
      <c r="AF19">
        <v>18.203389820739936</v>
      </c>
      <c r="AG19">
        <v>17.9072302524891</v>
      </c>
      <c r="AH19">
        <v>24.980057857185002</v>
      </c>
      <c r="AI19">
        <v>4.9916479684095574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81</v>
      </c>
      <c r="B20" t="s">
        <v>82</v>
      </c>
      <c r="C20" t="s">
        <v>82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49</v>
      </c>
      <c r="AF20">
        <v>10.397748687687145</v>
      </c>
      <c r="AG20">
        <v>20.150607892780858</v>
      </c>
      <c r="AH20">
        <v>21.70108219979285</v>
      </c>
      <c r="AI20">
        <v>4.7670418886100414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83</v>
      </c>
      <c r="B21" t="s">
        <v>84</v>
      </c>
      <c r="C21" t="s">
        <v>85</v>
      </c>
      <c r="D21" t="s">
        <v>5</v>
      </c>
      <c r="E21">
        <v>0</v>
      </c>
      <c r="F21">
        <v>1</v>
      </c>
      <c r="G21">
        <v>0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4.4000000000000004</v>
      </c>
      <c r="AE21">
        <v>50</v>
      </c>
      <c r="AF21">
        <v>16.151785668228428</v>
      </c>
      <c r="AG21">
        <v>15.259517475360425</v>
      </c>
      <c r="AH21">
        <v>21.693148775333597</v>
      </c>
      <c r="AI21">
        <v>4.4574486926447632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4.4000000000000004</v>
      </c>
      <c r="AE22">
        <v>51</v>
      </c>
      <c r="AF22">
        <v>13.888888886335396</v>
      </c>
      <c r="AG22">
        <v>16.763617362518609</v>
      </c>
      <c r="AH22">
        <v>21.382080866360933</v>
      </c>
      <c r="AI22">
        <v>4.7084334260809033</v>
      </c>
      <c r="AJ22">
        <v>0</v>
      </c>
      <c r="AK22">
        <v>0</v>
      </c>
      <c r="AM22" t="s">
        <v>13</v>
      </c>
      <c r="AN22">
        <f>SUMPRODUCT(Table1[Selected],Table1[BHA])</f>
        <v>2</v>
      </c>
      <c r="AO22">
        <v>3</v>
      </c>
    </row>
    <row r="23" spans="1:41" hidden="1" x14ac:dyDescent="0.3">
      <c r="A23" t="s">
        <v>88</v>
      </c>
      <c r="B23" t="s">
        <v>89</v>
      </c>
      <c r="C23" t="s">
        <v>88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4.8</v>
      </c>
      <c r="AE23">
        <v>52</v>
      </c>
      <c r="AF23">
        <v>12.775979239900064</v>
      </c>
      <c r="AG23">
        <v>17.27519487209501</v>
      </c>
      <c r="AH23">
        <v>21.058189869028887</v>
      </c>
      <c r="AI23">
        <v>4.4680914611606219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5.2</v>
      </c>
      <c r="AE24">
        <v>53</v>
      </c>
      <c r="AF24">
        <v>13.367933176598518</v>
      </c>
      <c r="AG24">
        <v>17.552476576917581</v>
      </c>
      <c r="AH24">
        <v>21.642009338804343</v>
      </c>
      <c r="AI24">
        <v>4.7926971345084226</v>
      </c>
      <c r="AJ24">
        <v>0</v>
      </c>
      <c r="AK24">
        <v>0</v>
      </c>
      <c r="AM24" t="s">
        <v>15</v>
      </c>
      <c r="AN24">
        <f>SUMPRODUCT(Table1[Selected],Table1[CRY])</f>
        <v>1</v>
      </c>
      <c r="AO24">
        <v>3</v>
      </c>
    </row>
    <row r="25" spans="1:41" x14ac:dyDescent="0.3">
      <c r="A25" t="s">
        <v>278</v>
      </c>
      <c r="B25" t="s">
        <v>279</v>
      </c>
      <c r="C25" s="1" t="s">
        <v>279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7.3</v>
      </c>
      <c r="AE25">
        <v>501</v>
      </c>
      <c r="AF25">
        <v>25.493192532057844</v>
      </c>
      <c r="AG25">
        <v>27.782187801887495</v>
      </c>
      <c r="AH25">
        <v>33.396538671126123</v>
      </c>
      <c r="AI25">
        <v>6.6955317049012013</v>
      </c>
      <c r="AJ25">
        <v>1</v>
      </c>
      <c r="AK25">
        <v>1</v>
      </c>
      <c r="AM25" t="s">
        <v>16</v>
      </c>
      <c r="AN25">
        <f>SUMPRODUCT(Table1[Selected],Table1[EVE])</f>
        <v>1</v>
      </c>
      <c r="AO25">
        <v>3</v>
      </c>
    </row>
    <row r="26" spans="1:41" hidden="1" x14ac:dyDescent="0.3">
      <c r="A26" t="s">
        <v>94</v>
      </c>
      <c r="B26" t="s">
        <v>95</v>
      </c>
      <c r="C26" t="s">
        <v>95</v>
      </c>
      <c r="D26" t="s">
        <v>5</v>
      </c>
      <c r="E26">
        <v>0</v>
      </c>
      <c r="F26">
        <v>1</v>
      </c>
      <c r="G26">
        <v>0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4.3</v>
      </c>
      <c r="AE26">
        <v>76</v>
      </c>
      <c r="AF26">
        <v>15.747583061783773</v>
      </c>
      <c r="AG26">
        <v>13.110504141884638</v>
      </c>
      <c r="AH26">
        <v>17.757996986455048</v>
      </c>
      <c r="AI26">
        <v>3.0900935695621081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96</v>
      </c>
      <c r="B27" t="s">
        <v>97</v>
      </c>
      <c r="C27" t="s">
        <v>97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81</v>
      </c>
      <c r="AF27">
        <v>12.380953917764449</v>
      </c>
      <c r="AG27">
        <v>19.518925610173337</v>
      </c>
      <c r="AH27">
        <v>20.190305225438074</v>
      </c>
      <c r="AI27">
        <v>3.9804851788483662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98</v>
      </c>
      <c r="B28" t="s">
        <v>99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4.7</v>
      </c>
      <c r="AE28">
        <v>83</v>
      </c>
      <c r="AF28">
        <v>11.804869603206043</v>
      </c>
      <c r="AG28">
        <v>17.102264256422554</v>
      </c>
      <c r="AH28">
        <v>18.230828334436847</v>
      </c>
      <c r="AI28">
        <v>3.5175455990488507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7</v>
      </c>
      <c r="E29">
        <v>0</v>
      </c>
      <c r="F29">
        <v>0</v>
      </c>
      <c r="G29">
        <v>0</v>
      </c>
      <c r="H29">
        <v>1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5.5</v>
      </c>
      <c r="AE29">
        <v>85</v>
      </c>
      <c r="AF29">
        <v>12.648440063087881</v>
      </c>
      <c r="AG29">
        <v>16.696185598167855</v>
      </c>
      <c r="AH29">
        <v>18.432594255176348</v>
      </c>
      <c r="AI29">
        <v>3.604592818611045</v>
      </c>
      <c r="AJ29">
        <v>0</v>
      </c>
      <c r="AK29">
        <v>0</v>
      </c>
      <c r="AM29" t="s">
        <v>20</v>
      </c>
      <c r="AN29">
        <f>SUMPRODUCT(Table1[Selected],Table1[LIV])</f>
        <v>2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4.9000000000000004</v>
      </c>
      <c r="AE30">
        <v>86</v>
      </c>
      <c r="AF30">
        <v>7.948640391003595</v>
      </c>
      <c r="AG30">
        <v>10.971749712048961</v>
      </c>
      <c r="AH30">
        <v>11.907735496463744</v>
      </c>
      <c r="AI30">
        <v>2.1618842091966615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5.2</v>
      </c>
      <c r="AE31">
        <v>89</v>
      </c>
      <c r="AF31">
        <v>12.937572965328393</v>
      </c>
      <c r="AG31">
        <v>18.098816998844946</v>
      </c>
      <c r="AH31">
        <v>19.54433630846755</v>
      </c>
      <c r="AI31">
        <v>3.9320270431930697</v>
      </c>
      <c r="AJ31">
        <v>0</v>
      </c>
      <c r="AK31">
        <v>0</v>
      </c>
      <c r="AM31" t="s">
        <v>22</v>
      </c>
      <c r="AN31">
        <f>SUMPRODUCT(Table1[Selected],Table1[MUN])</f>
        <v>2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5.2</v>
      </c>
      <c r="AE32">
        <v>94</v>
      </c>
      <c r="AF32">
        <v>13.888830690304903</v>
      </c>
      <c r="AG32">
        <v>17.974263224893715</v>
      </c>
      <c r="AH32">
        <v>19.997281951635099</v>
      </c>
      <c r="AI32">
        <v>4.1572903814607365</v>
      </c>
      <c r="AJ32">
        <v>0</v>
      </c>
      <c r="AK32">
        <v>0</v>
      </c>
      <c r="AM32" t="s">
        <v>23</v>
      </c>
      <c r="AN32">
        <f>SUMPRODUCT(Table1[Selected],Table1[NEW])</f>
        <v>0</v>
      </c>
      <c r="AO32">
        <v>3</v>
      </c>
    </row>
    <row r="33" spans="1:41" hidden="1" x14ac:dyDescent="0.3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11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103</v>
      </c>
      <c r="AF33">
        <v>11.634433966237172</v>
      </c>
      <c r="AG33">
        <v>20.041007706358464</v>
      </c>
      <c r="AH33">
        <v>20.121785612902361</v>
      </c>
      <c r="AI33">
        <v>3.9510409592897897</v>
      </c>
      <c r="AJ33">
        <v>0</v>
      </c>
      <c r="AK33">
        <v>0</v>
      </c>
      <c r="AM33" t="s">
        <v>24</v>
      </c>
      <c r="AN33">
        <f>SUMPRODUCT(Table1[Selected],Table1[NFO])</f>
        <v>0</v>
      </c>
      <c r="AO33">
        <v>3</v>
      </c>
    </row>
    <row r="34" spans="1:41" x14ac:dyDescent="0.3">
      <c r="A34" t="s">
        <v>327</v>
      </c>
      <c r="B34" t="s">
        <v>328</v>
      </c>
      <c r="C34" s="1" t="s">
        <v>328</v>
      </c>
      <c r="D34" t="s">
        <v>7</v>
      </c>
      <c r="E34">
        <v>0</v>
      </c>
      <c r="F34">
        <v>0</v>
      </c>
      <c r="G34">
        <v>0</v>
      </c>
      <c r="H34">
        <v>1</v>
      </c>
      <c r="I34" t="s">
        <v>26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11.7</v>
      </c>
      <c r="AE34">
        <v>653</v>
      </c>
      <c r="AF34">
        <v>29.80132450331126</v>
      </c>
      <c r="AG34">
        <v>31.608680887225372</v>
      </c>
      <c r="AH34">
        <v>30.059171143002956</v>
      </c>
      <c r="AI34">
        <v>6.1036678368289259</v>
      </c>
      <c r="AJ34">
        <v>1</v>
      </c>
      <c r="AK34">
        <v>1</v>
      </c>
      <c r="AM34" t="s">
        <v>25</v>
      </c>
      <c r="AN34">
        <f>SUMPRODUCT(Table1[Selected],Table1[SOU])</f>
        <v>0</v>
      </c>
      <c r="AO34">
        <v>3</v>
      </c>
    </row>
    <row r="35" spans="1:41" x14ac:dyDescent="0.3">
      <c r="A35" t="s">
        <v>133</v>
      </c>
      <c r="B35" t="s">
        <v>134</v>
      </c>
      <c r="C35" s="1" t="s">
        <v>134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13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5.2</v>
      </c>
      <c r="AE35">
        <v>160</v>
      </c>
      <c r="AF35">
        <v>23.999999998932459</v>
      </c>
      <c r="AG35">
        <v>27.509215099408173</v>
      </c>
      <c r="AH35">
        <v>27.405137060576536</v>
      </c>
      <c r="AI35">
        <v>5.1456498835071827</v>
      </c>
      <c r="AJ35">
        <v>1</v>
      </c>
      <c r="AK35">
        <v>1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4.0999999999999996</v>
      </c>
      <c r="AE36">
        <v>123</v>
      </c>
      <c r="AF36">
        <v>14.150720506159733</v>
      </c>
      <c r="AG36">
        <v>15.873996496990632</v>
      </c>
      <c r="AH36">
        <v>10.64354663234165</v>
      </c>
      <c r="AI36">
        <v>1.7545002843243731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5</v>
      </c>
      <c r="E37">
        <v>0</v>
      </c>
      <c r="F37">
        <v>1</v>
      </c>
      <c r="G37">
        <v>0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4.5999999999999996</v>
      </c>
      <c r="AE37">
        <v>125</v>
      </c>
      <c r="AF37">
        <v>16.034482712154702</v>
      </c>
      <c r="AG37">
        <v>18.045530399313289</v>
      </c>
      <c r="AH37">
        <v>12.079497092303317</v>
      </c>
      <c r="AI37">
        <v>2.41231810892425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5.5</v>
      </c>
      <c r="AE38">
        <v>126</v>
      </c>
      <c r="AF38">
        <v>18.605983727672903</v>
      </c>
      <c r="AG38">
        <v>15.268270864667869</v>
      </c>
      <c r="AH38">
        <v>12.163987215730444</v>
      </c>
      <c r="AI38">
        <v>2.6409625741979039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4.8</v>
      </c>
      <c r="AE39">
        <v>128</v>
      </c>
      <c r="AF39">
        <v>14.104650408612192</v>
      </c>
      <c r="AG39">
        <v>19.111192937985859</v>
      </c>
      <c r="AH39">
        <v>11.683330552196395</v>
      </c>
      <c r="AI39">
        <v>2.2649897327598767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5.3</v>
      </c>
      <c r="AE40">
        <v>129</v>
      </c>
      <c r="AF40">
        <v>23.444444394797191</v>
      </c>
      <c r="AG40">
        <v>16.615316964652642</v>
      </c>
      <c r="AH40">
        <v>14.470167523620201</v>
      </c>
      <c r="AI40">
        <v>2.1801917093979508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7</v>
      </c>
      <c r="E41">
        <v>0</v>
      </c>
      <c r="F41">
        <v>0</v>
      </c>
      <c r="G41">
        <v>0</v>
      </c>
      <c r="H41">
        <v>1</v>
      </c>
      <c r="I41" t="s">
        <v>12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5.9</v>
      </c>
      <c r="AE41">
        <v>135</v>
      </c>
      <c r="AF41">
        <v>17.468942415346291</v>
      </c>
      <c r="AG41">
        <v>19.186828224367435</v>
      </c>
      <c r="AH41">
        <v>13.005593261841328</v>
      </c>
      <c r="AI41">
        <v>2.6051095887144537</v>
      </c>
      <c r="AJ41">
        <v>0</v>
      </c>
      <c r="AK41">
        <v>0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12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5.0999999999999996</v>
      </c>
      <c r="AE42">
        <v>144</v>
      </c>
      <c r="AF42">
        <v>16.109783318386743</v>
      </c>
      <c r="AG42">
        <v>21.296289626968548</v>
      </c>
      <c r="AH42">
        <v>13.17052254655596</v>
      </c>
      <c r="AI42">
        <v>2.6386072522039195</v>
      </c>
      <c r="AJ42">
        <v>0</v>
      </c>
      <c r="AK42">
        <v>0</v>
      </c>
    </row>
    <row r="43" spans="1:41" hidden="1" x14ac:dyDescent="0.3">
      <c r="A43" t="s">
        <v>130</v>
      </c>
      <c r="B43" t="s">
        <v>131</v>
      </c>
      <c r="C43" t="s">
        <v>131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5.4</v>
      </c>
      <c r="AE43">
        <v>158</v>
      </c>
      <c r="AF43">
        <v>17.107438586644786</v>
      </c>
      <c r="AG43">
        <v>19.727832800697428</v>
      </c>
      <c r="AH43">
        <v>19.601446301907352</v>
      </c>
      <c r="AI43">
        <v>3.6921809603853131</v>
      </c>
      <c r="AJ43">
        <v>0</v>
      </c>
      <c r="AK43">
        <v>0</v>
      </c>
    </row>
    <row r="44" spans="1:41" hidden="1" x14ac:dyDescent="0.3">
      <c r="A44" t="s">
        <v>103</v>
      </c>
      <c r="B44" t="s">
        <v>132</v>
      </c>
      <c r="C44" t="s">
        <v>132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4.7</v>
      </c>
      <c r="AE44">
        <v>159</v>
      </c>
      <c r="AF44">
        <v>17.618323215988635</v>
      </c>
      <c r="AG44">
        <v>16.949055968784748</v>
      </c>
      <c r="AH44">
        <v>18.296325117558176</v>
      </c>
      <c r="AI44">
        <v>3.2917265272299243</v>
      </c>
      <c r="AJ44">
        <v>0</v>
      </c>
      <c r="AK44">
        <v>0</v>
      </c>
    </row>
    <row r="45" spans="1:41" x14ac:dyDescent="0.3">
      <c r="A45" t="s">
        <v>248</v>
      </c>
      <c r="B45" t="s">
        <v>249</v>
      </c>
      <c r="C45" s="1" t="s">
        <v>249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20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6.8</v>
      </c>
      <c r="AE45">
        <v>434</v>
      </c>
      <c r="AF45">
        <v>56.994042406354389</v>
      </c>
      <c r="AG45">
        <v>28.637593725384292</v>
      </c>
      <c r="AH45">
        <v>46.276890204917436</v>
      </c>
      <c r="AI45">
        <v>5.0270817691121064</v>
      </c>
      <c r="AJ45">
        <v>1</v>
      </c>
      <c r="AK45">
        <v>1</v>
      </c>
    </row>
    <row r="46" spans="1:41" x14ac:dyDescent="0.3">
      <c r="A46" t="s">
        <v>52</v>
      </c>
      <c r="B46" t="s">
        <v>53</v>
      </c>
      <c r="C46" s="1" t="s">
        <v>53</v>
      </c>
      <c r="D46" t="s">
        <v>4</v>
      </c>
      <c r="E46">
        <v>1</v>
      </c>
      <c r="F46">
        <v>0</v>
      </c>
      <c r="G46">
        <v>0</v>
      </c>
      <c r="H46">
        <v>0</v>
      </c>
      <c r="I46" t="s">
        <v>9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4.9000000000000004</v>
      </c>
      <c r="AE46">
        <v>13</v>
      </c>
      <c r="AF46">
        <v>18.115384635382739</v>
      </c>
      <c r="AG46">
        <v>18.50330395725296</v>
      </c>
      <c r="AH46">
        <v>20.730803728466753</v>
      </c>
      <c r="AI46">
        <v>4.0251894624409648</v>
      </c>
      <c r="AJ46">
        <v>1</v>
      </c>
      <c r="AK46">
        <v>1</v>
      </c>
    </row>
    <row r="47" spans="1:41" hidden="1" x14ac:dyDescent="0.3">
      <c r="A47" t="s">
        <v>137</v>
      </c>
      <c r="B47" t="s">
        <v>138</v>
      </c>
      <c r="C47" t="s">
        <v>138</v>
      </c>
      <c r="D47" t="s">
        <v>4</v>
      </c>
      <c r="E47">
        <v>1</v>
      </c>
      <c r="F47">
        <v>0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</v>
      </c>
      <c r="AE47">
        <v>163</v>
      </c>
      <c r="AF47">
        <v>20.937499968847746</v>
      </c>
      <c r="AG47">
        <v>18.48362231808823</v>
      </c>
      <c r="AH47">
        <v>20.812266369731553</v>
      </c>
      <c r="AI47">
        <v>3.6684639753285859</v>
      </c>
      <c r="AJ47">
        <v>0</v>
      </c>
      <c r="AK47">
        <v>0</v>
      </c>
    </row>
    <row r="48" spans="1:41" hidden="1" x14ac:dyDescent="0.3">
      <c r="A48" t="s">
        <v>139</v>
      </c>
      <c r="B48" t="s">
        <v>140</v>
      </c>
      <c r="C48" t="s">
        <v>140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5.5</v>
      </c>
      <c r="AE48">
        <v>166</v>
      </c>
      <c r="AF48">
        <v>35.14406816673079</v>
      </c>
      <c r="AG48">
        <v>17.278331654275004</v>
      </c>
      <c r="AH48">
        <v>27.21745174941989</v>
      </c>
      <c r="AI48">
        <v>3.1602202919085238</v>
      </c>
      <c r="AJ48">
        <v>0</v>
      </c>
      <c r="AK48">
        <v>0</v>
      </c>
    </row>
    <row r="49" spans="1:37" hidden="1" x14ac:dyDescent="0.3">
      <c r="A49" t="s">
        <v>141</v>
      </c>
      <c r="B49" t="s">
        <v>142</v>
      </c>
      <c r="C49" t="s">
        <v>143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170</v>
      </c>
      <c r="AF49">
        <v>11.666666666666668</v>
      </c>
      <c r="AG49">
        <v>16.363537194203314</v>
      </c>
      <c r="AH49">
        <v>15.00085715147446</v>
      </c>
      <c r="AI49">
        <v>2.8166242861052595</v>
      </c>
      <c r="AJ49">
        <v>0</v>
      </c>
      <c r="AK49">
        <v>0</v>
      </c>
    </row>
    <row r="50" spans="1:37" hidden="1" x14ac:dyDescent="0.3">
      <c r="A50" t="s">
        <v>144</v>
      </c>
      <c r="B50" t="s">
        <v>145</v>
      </c>
      <c r="C50" t="s">
        <v>145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182</v>
      </c>
      <c r="AF50">
        <v>17.793131329625936</v>
      </c>
      <c r="AG50">
        <v>26.669083872292315</v>
      </c>
      <c r="AH50">
        <v>23.839530438188717</v>
      </c>
      <c r="AI50">
        <v>4.5589096842646644</v>
      </c>
      <c r="AJ50">
        <v>0</v>
      </c>
      <c r="AK50">
        <v>0</v>
      </c>
    </row>
    <row r="51" spans="1:37" hidden="1" x14ac:dyDescent="0.3">
      <c r="A51" t="s">
        <v>146</v>
      </c>
      <c r="B51" t="s">
        <v>147</v>
      </c>
      <c r="C51" t="s">
        <v>148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192</v>
      </c>
      <c r="AF51">
        <v>8.5973157470548074</v>
      </c>
      <c r="AG51">
        <v>17.016132514159395</v>
      </c>
      <c r="AH51">
        <v>16.067419802652921</v>
      </c>
      <c r="AI51">
        <v>3.795621987560871</v>
      </c>
      <c r="AJ51">
        <v>0</v>
      </c>
      <c r="AK51">
        <v>0</v>
      </c>
    </row>
    <row r="52" spans="1:37" hidden="1" x14ac:dyDescent="0.3">
      <c r="A52" t="s">
        <v>149</v>
      </c>
      <c r="B52" t="s">
        <v>150</v>
      </c>
      <c r="C52" t="s">
        <v>150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7.2</v>
      </c>
      <c r="AE52">
        <v>207</v>
      </c>
      <c r="AF52">
        <v>24.17682446266743</v>
      </c>
      <c r="AG52">
        <v>15.919383565083827</v>
      </c>
      <c r="AH52">
        <v>23.759443831370358</v>
      </c>
      <c r="AI52">
        <v>5.4283337433787775</v>
      </c>
      <c r="AJ52">
        <v>0</v>
      </c>
      <c r="AK52">
        <v>0</v>
      </c>
    </row>
    <row r="53" spans="1:37" hidden="1" x14ac:dyDescent="0.3">
      <c r="A53" t="s">
        <v>151</v>
      </c>
      <c r="B53" t="s">
        <v>152</v>
      </c>
      <c r="C53" t="s">
        <v>152</v>
      </c>
      <c r="D53" t="s">
        <v>7</v>
      </c>
      <c r="E53">
        <v>0</v>
      </c>
      <c r="F53">
        <v>0</v>
      </c>
      <c r="G53">
        <v>0</v>
      </c>
      <c r="H53">
        <v>1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7.6</v>
      </c>
      <c r="AE53">
        <v>210</v>
      </c>
      <c r="AF53">
        <v>27.641025641025642</v>
      </c>
      <c r="AG53">
        <v>14.356294384405835</v>
      </c>
      <c r="AH53">
        <v>24.584709364426274</v>
      </c>
      <c r="AI53">
        <v>5.8075779683648987</v>
      </c>
      <c r="AJ53">
        <v>0</v>
      </c>
      <c r="AK53">
        <v>0</v>
      </c>
    </row>
    <row r="54" spans="1:37" hidden="1" x14ac:dyDescent="0.3">
      <c r="A54" t="s">
        <v>153</v>
      </c>
      <c r="B54" t="s">
        <v>154</v>
      </c>
      <c r="C54" t="s">
        <v>154</v>
      </c>
      <c r="D54" t="s">
        <v>4</v>
      </c>
      <c r="E54">
        <v>1</v>
      </c>
      <c r="F54">
        <v>0</v>
      </c>
      <c r="G54">
        <v>0</v>
      </c>
      <c r="H54">
        <v>0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4.4000000000000004</v>
      </c>
      <c r="AE54">
        <v>234</v>
      </c>
      <c r="AF54">
        <v>17.656031270051649</v>
      </c>
      <c r="AG54">
        <v>23.02407032535227</v>
      </c>
      <c r="AH54">
        <v>16.061245228475471</v>
      </c>
      <c r="AI54">
        <v>3.0526235283524548</v>
      </c>
      <c r="AJ54">
        <v>0</v>
      </c>
      <c r="AK54">
        <v>0</v>
      </c>
    </row>
    <row r="55" spans="1:37" hidden="1" x14ac:dyDescent="0.3">
      <c r="A55" t="s">
        <v>155</v>
      </c>
      <c r="B55" t="s">
        <v>156</v>
      </c>
      <c r="C55" t="s">
        <v>157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5.2</v>
      </c>
      <c r="AE55">
        <v>241</v>
      </c>
      <c r="AF55">
        <v>14.194444457195889</v>
      </c>
      <c r="AG55">
        <v>15.79747202522884</v>
      </c>
      <c r="AH55">
        <v>11.930642964676185</v>
      </c>
      <c r="AI55">
        <v>2.3788606495335549</v>
      </c>
      <c r="AJ55">
        <v>0</v>
      </c>
      <c r="AK55">
        <v>0</v>
      </c>
    </row>
    <row r="56" spans="1:37" hidden="1" x14ac:dyDescent="0.3">
      <c r="A56" t="s">
        <v>158</v>
      </c>
      <c r="B56" t="s">
        <v>159</v>
      </c>
      <c r="C56" t="s">
        <v>159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7.2</v>
      </c>
      <c r="AE56">
        <v>242</v>
      </c>
      <c r="AF56">
        <v>21.033112582781456</v>
      </c>
      <c r="AG56">
        <v>21.493762371259702</v>
      </c>
      <c r="AH56">
        <v>16.985715201831397</v>
      </c>
      <c r="AI56">
        <v>3.3412437574987721</v>
      </c>
      <c r="AJ56">
        <v>0</v>
      </c>
      <c r="AK56">
        <v>0</v>
      </c>
    </row>
    <row r="57" spans="1:37" hidden="1" x14ac:dyDescent="0.3">
      <c r="A57" t="s">
        <v>160</v>
      </c>
      <c r="B57" t="s">
        <v>161</v>
      </c>
      <c r="C57" t="s">
        <v>161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4.7</v>
      </c>
      <c r="AE57">
        <v>243</v>
      </c>
      <c r="AF57">
        <v>13.766031069151886</v>
      </c>
      <c r="AG57">
        <v>17.38979795085335</v>
      </c>
      <c r="AH57">
        <v>12.319374026134872</v>
      </c>
      <c r="AI57">
        <v>2.5426599017631348</v>
      </c>
      <c r="AJ57">
        <v>0</v>
      </c>
      <c r="AK57">
        <v>0</v>
      </c>
    </row>
    <row r="58" spans="1:37" hidden="1" x14ac:dyDescent="0.3">
      <c r="A58" t="s">
        <v>162</v>
      </c>
      <c r="B58" t="s">
        <v>163</v>
      </c>
      <c r="C58" t="s">
        <v>163</v>
      </c>
      <c r="D58" t="s">
        <v>5</v>
      </c>
      <c r="E58">
        <v>0</v>
      </c>
      <c r="F58">
        <v>1</v>
      </c>
      <c r="G58">
        <v>0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</v>
      </c>
      <c r="AE58">
        <v>246</v>
      </c>
      <c r="AF58">
        <v>15.185185116235456</v>
      </c>
      <c r="AG58">
        <v>17.387179768010096</v>
      </c>
      <c r="AH58">
        <v>12.939650226852626</v>
      </c>
      <c r="AI58">
        <v>2.639037468139358</v>
      </c>
      <c r="AJ58">
        <v>0</v>
      </c>
      <c r="AK58">
        <v>0</v>
      </c>
    </row>
    <row r="59" spans="1:37" hidden="1" x14ac:dyDescent="0.3">
      <c r="A59" t="s">
        <v>164</v>
      </c>
      <c r="B59" t="s">
        <v>165</v>
      </c>
      <c r="C59" t="s">
        <v>165</v>
      </c>
      <c r="D59" t="s">
        <v>7</v>
      </c>
      <c r="E59">
        <v>0</v>
      </c>
      <c r="F59">
        <v>0</v>
      </c>
      <c r="G59">
        <v>0</v>
      </c>
      <c r="H59">
        <v>1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247</v>
      </c>
      <c r="AF59">
        <v>13.927474092108687</v>
      </c>
      <c r="AG59">
        <v>16.068828179948223</v>
      </c>
      <c r="AH59">
        <v>11.911983045885517</v>
      </c>
      <c r="AI59">
        <v>2.4242950878065548</v>
      </c>
      <c r="AJ59">
        <v>0</v>
      </c>
      <c r="AK59">
        <v>0</v>
      </c>
    </row>
    <row r="60" spans="1:37" hidden="1" x14ac:dyDescent="0.3">
      <c r="A60" t="s">
        <v>146</v>
      </c>
      <c r="B60" t="s">
        <v>166</v>
      </c>
      <c r="C60" t="s">
        <v>166</v>
      </c>
      <c r="D60" t="s">
        <v>5</v>
      </c>
      <c r="E60">
        <v>0</v>
      </c>
      <c r="F60">
        <v>1</v>
      </c>
      <c r="G60">
        <v>0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4.4000000000000004</v>
      </c>
      <c r="AE60">
        <v>248</v>
      </c>
      <c r="AF60">
        <v>14.800005143694161</v>
      </c>
      <c r="AG60">
        <v>16.476432442545125</v>
      </c>
      <c r="AH60">
        <v>12.441439517106332</v>
      </c>
      <c r="AI60">
        <v>2.825206101861558</v>
      </c>
      <c r="AJ60">
        <v>0</v>
      </c>
      <c r="AK60">
        <v>0</v>
      </c>
    </row>
    <row r="61" spans="1:37" hidden="1" x14ac:dyDescent="0.3">
      <c r="A61" t="s">
        <v>167</v>
      </c>
      <c r="B61" t="s">
        <v>168</v>
      </c>
      <c r="C61" t="s">
        <v>168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5.4</v>
      </c>
      <c r="AE61">
        <v>250</v>
      </c>
      <c r="AF61">
        <v>26.160010801048855</v>
      </c>
      <c r="AG61">
        <v>19.675309781547892</v>
      </c>
      <c r="AH61">
        <v>18.57187393463667</v>
      </c>
      <c r="AI61">
        <v>2.8979841502760388</v>
      </c>
      <c r="AJ61">
        <v>0</v>
      </c>
      <c r="AK61">
        <v>0</v>
      </c>
    </row>
    <row r="62" spans="1:37" hidden="1" x14ac:dyDescent="0.3">
      <c r="A62" t="s">
        <v>169</v>
      </c>
      <c r="B62" t="s">
        <v>170</v>
      </c>
      <c r="C62" t="s">
        <v>170</v>
      </c>
      <c r="D62" t="s">
        <v>5</v>
      </c>
      <c r="E62">
        <v>0</v>
      </c>
      <c r="F62">
        <v>1</v>
      </c>
      <c r="G62">
        <v>0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4.4000000000000004</v>
      </c>
      <c r="AE62">
        <v>251</v>
      </c>
      <c r="AF62">
        <v>17.593099745838835</v>
      </c>
      <c r="AG62">
        <v>16.947761848815841</v>
      </c>
      <c r="AH62">
        <v>13.834670100761063</v>
      </c>
      <c r="AI62">
        <v>2.9923999180009635</v>
      </c>
      <c r="AJ62">
        <v>0</v>
      </c>
      <c r="AK62">
        <v>0</v>
      </c>
    </row>
    <row r="63" spans="1:37" x14ac:dyDescent="0.3">
      <c r="A63" t="s">
        <v>92</v>
      </c>
      <c r="B63" t="s">
        <v>93</v>
      </c>
      <c r="C63" s="1" t="s">
        <v>93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10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4.3</v>
      </c>
      <c r="AE63">
        <v>65</v>
      </c>
      <c r="AF63">
        <v>12.829268354999636</v>
      </c>
      <c r="AG63">
        <v>13.187710542980247</v>
      </c>
      <c r="AH63">
        <v>18.030145812850698</v>
      </c>
      <c r="AI63">
        <v>3.9016595382313266</v>
      </c>
      <c r="AJ63">
        <v>1</v>
      </c>
      <c r="AK63">
        <v>1</v>
      </c>
    </row>
    <row r="64" spans="1:37" hidden="1" x14ac:dyDescent="0.3">
      <c r="A64" t="s">
        <v>173</v>
      </c>
      <c r="B64" t="s">
        <v>174</v>
      </c>
      <c r="C64" t="s">
        <v>175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259</v>
      </c>
      <c r="AF64">
        <v>9.9502795755746316</v>
      </c>
      <c r="AG64">
        <v>18.145990492602259</v>
      </c>
      <c r="AH64">
        <v>10.922725760856011</v>
      </c>
      <c r="AI64">
        <v>2.103973656635401</v>
      </c>
      <c r="AJ64">
        <v>0</v>
      </c>
      <c r="AK64">
        <v>0</v>
      </c>
    </row>
    <row r="65" spans="1:37" hidden="1" x14ac:dyDescent="0.3">
      <c r="A65" t="s">
        <v>155</v>
      </c>
      <c r="B65" t="s">
        <v>176</v>
      </c>
      <c r="C65" t="s">
        <v>176</v>
      </c>
      <c r="D65" t="s">
        <v>4</v>
      </c>
      <c r="E65">
        <v>1</v>
      </c>
      <c r="F65">
        <v>0</v>
      </c>
      <c r="G65">
        <v>0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4.4000000000000004</v>
      </c>
      <c r="AE65">
        <v>277</v>
      </c>
      <c r="AF65">
        <v>19.799618305682039</v>
      </c>
      <c r="AG65">
        <v>17.493363224915768</v>
      </c>
      <c r="AH65">
        <v>13.490036532536145</v>
      </c>
      <c r="AI65">
        <v>2.3657816964946363</v>
      </c>
      <c r="AJ65">
        <v>0</v>
      </c>
      <c r="AK65">
        <v>0</v>
      </c>
    </row>
    <row r="66" spans="1:37" hidden="1" x14ac:dyDescent="0.3">
      <c r="A66" t="s">
        <v>177</v>
      </c>
      <c r="B66" t="s">
        <v>178</v>
      </c>
      <c r="C66" t="s">
        <v>178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5.0999999999999996</v>
      </c>
      <c r="AE66">
        <v>281</v>
      </c>
      <c r="AF66">
        <v>13.0955833083566</v>
      </c>
      <c r="AG66">
        <v>16.012684998175999</v>
      </c>
      <c r="AH66">
        <v>10.201825926764755</v>
      </c>
      <c r="AI66">
        <v>1.9089796545002442</v>
      </c>
      <c r="AJ66">
        <v>0</v>
      </c>
      <c r="AK66">
        <v>0</v>
      </c>
    </row>
    <row r="67" spans="1:37" hidden="1" x14ac:dyDescent="0.3">
      <c r="A67" t="s">
        <v>179</v>
      </c>
      <c r="B67" t="s">
        <v>180</v>
      </c>
      <c r="C67" t="s">
        <v>180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5.2</v>
      </c>
      <c r="AE67">
        <v>284</v>
      </c>
      <c r="AF67">
        <v>13.535400635800972</v>
      </c>
      <c r="AG67">
        <v>16.314950915725575</v>
      </c>
      <c r="AH67">
        <v>10.47662512383487</v>
      </c>
      <c r="AI67">
        <v>1.9311548223840207</v>
      </c>
      <c r="AJ67">
        <v>0</v>
      </c>
      <c r="AK67">
        <v>0</v>
      </c>
    </row>
    <row r="68" spans="1:37" hidden="1" x14ac:dyDescent="0.3">
      <c r="A68" t="s">
        <v>181</v>
      </c>
      <c r="B68" t="s">
        <v>182</v>
      </c>
      <c r="C68" t="s">
        <v>182</v>
      </c>
      <c r="D68" t="s">
        <v>5</v>
      </c>
      <c r="E68">
        <v>0</v>
      </c>
      <c r="F68">
        <v>1</v>
      </c>
      <c r="G68">
        <v>0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4.0999999999999996</v>
      </c>
      <c r="AE68">
        <v>289</v>
      </c>
      <c r="AF68">
        <v>12.295211747022279</v>
      </c>
      <c r="AG68">
        <v>14.86068808573771</v>
      </c>
      <c r="AH68">
        <v>9.528392289169588</v>
      </c>
      <c r="AI68">
        <v>1.6549622400303912</v>
      </c>
      <c r="AJ68">
        <v>0</v>
      </c>
      <c r="AK68">
        <v>0</v>
      </c>
    </row>
    <row r="69" spans="1:37" x14ac:dyDescent="0.3">
      <c r="A69" t="s">
        <v>111</v>
      </c>
      <c r="B69" t="s">
        <v>112</v>
      </c>
      <c r="C69" s="1" t="s">
        <v>112</v>
      </c>
      <c r="D69" t="s">
        <v>7</v>
      </c>
      <c r="E69">
        <v>0</v>
      </c>
      <c r="F69">
        <v>0</v>
      </c>
      <c r="G69">
        <v>0</v>
      </c>
      <c r="H69">
        <v>1</v>
      </c>
      <c r="I69" t="s">
        <v>12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7.9</v>
      </c>
      <c r="AE69">
        <v>120</v>
      </c>
      <c r="AF69">
        <v>25.838757510272952</v>
      </c>
      <c r="AG69">
        <v>27.894508490860559</v>
      </c>
      <c r="AH69">
        <v>19.078389469182696</v>
      </c>
      <c r="AI69">
        <v>3.7608269485742252</v>
      </c>
      <c r="AJ69">
        <v>1</v>
      </c>
      <c r="AK69">
        <v>1</v>
      </c>
    </row>
    <row r="70" spans="1:37" hidden="1" x14ac:dyDescent="0.3">
      <c r="A70" t="s">
        <v>185</v>
      </c>
      <c r="B70" t="s">
        <v>186</v>
      </c>
      <c r="C70" t="s">
        <v>186</v>
      </c>
      <c r="D70" t="s">
        <v>5</v>
      </c>
      <c r="E70">
        <v>0</v>
      </c>
      <c r="F70">
        <v>1</v>
      </c>
      <c r="G70">
        <v>0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4.8</v>
      </c>
      <c r="AE70">
        <v>294</v>
      </c>
      <c r="AF70">
        <v>17.425825615497438</v>
      </c>
      <c r="AG70">
        <v>16.923754119468175</v>
      </c>
      <c r="AH70">
        <v>12.312679727326067</v>
      </c>
      <c r="AI70">
        <v>2.1651809709589775</v>
      </c>
      <c r="AJ70">
        <v>0</v>
      </c>
      <c r="AK70">
        <v>0</v>
      </c>
    </row>
    <row r="71" spans="1:37" hidden="1" x14ac:dyDescent="0.3">
      <c r="A71" t="s">
        <v>187</v>
      </c>
      <c r="B71" t="s">
        <v>188</v>
      </c>
      <c r="C71" t="s">
        <v>188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5.0999999999999996</v>
      </c>
      <c r="AE71">
        <v>296</v>
      </c>
      <c r="AF71">
        <v>26.317058174824766</v>
      </c>
      <c r="AG71">
        <v>15.508522866125126</v>
      </c>
      <c r="AH71">
        <v>15.700521501481152</v>
      </c>
      <c r="AI71">
        <v>2.0562259768501669</v>
      </c>
      <c r="AJ71">
        <v>0</v>
      </c>
      <c r="AK71">
        <v>0</v>
      </c>
    </row>
    <row r="72" spans="1:37" hidden="1" x14ac:dyDescent="0.3">
      <c r="A72" t="s">
        <v>189</v>
      </c>
      <c r="B72" t="s">
        <v>190</v>
      </c>
      <c r="C72" t="s">
        <v>190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300</v>
      </c>
      <c r="AF72">
        <v>12.87028821991079</v>
      </c>
      <c r="AG72">
        <v>17.532715215093781</v>
      </c>
      <c r="AH72">
        <v>10.543423835764372</v>
      </c>
      <c r="AI72">
        <v>2.1046371666799346</v>
      </c>
      <c r="AJ72">
        <v>0</v>
      </c>
      <c r="AK72">
        <v>0</v>
      </c>
    </row>
    <row r="73" spans="1:37" hidden="1" x14ac:dyDescent="0.3">
      <c r="A73" t="s">
        <v>191</v>
      </c>
      <c r="B73" t="s">
        <v>192</v>
      </c>
      <c r="C73" s="1" t="s">
        <v>192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4.8</v>
      </c>
      <c r="AE73">
        <v>302</v>
      </c>
      <c r="AF73">
        <v>9.6193822333596621</v>
      </c>
      <c r="AG73">
        <v>13.188730189551695</v>
      </c>
      <c r="AH73">
        <v>7.904626362050303</v>
      </c>
      <c r="AI73">
        <v>1.59996552652796</v>
      </c>
      <c r="AJ73">
        <v>1</v>
      </c>
      <c r="AK73">
        <v>0</v>
      </c>
    </row>
    <row r="74" spans="1:37" hidden="1" x14ac:dyDescent="0.3">
      <c r="A74" t="s">
        <v>193</v>
      </c>
      <c r="B74" t="s">
        <v>194</v>
      </c>
      <c r="C74" t="s">
        <v>194</v>
      </c>
      <c r="D74" t="s">
        <v>4</v>
      </c>
      <c r="E74">
        <v>1</v>
      </c>
      <c r="F74">
        <v>0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</v>
      </c>
      <c r="AE74">
        <v>309</v>
      </c>
      <c r="AF74">
        <v>20.163992626698967</v>
      </c>
      <c r="AG74">
        <v>24.258795345867906</v>
      </c>
      <c r="AH74">
        <v>17.223717015026246</v>
      </c>
      <c r="AI74">
        <v>3.0255861912504951</v>
      </c>
      <c r="AJ74">
        <v>0</v>
      </c>
      <c r="AK74">
        <v>0</v>
      </c>
    </row>
    <row r="75" spans="1:37" hidden="1" x14ac:dyDescent="0.3">
      <c r="A75" t="s">
        <v>195</v>
      </c>
      <c r="B75" t="s">
        <v>196</v>
      </c>
      <c r="C75" t="s">
        <v>196</v>
      </c>
      <c r="D75" t="s">
        <v>5</v>
      </c>
      <c r="E75">
        <v>0</v>
      </c>
      <c r="F75">
        <v>1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4.5999999999999996</v>
      </c>
      <c r="AE75">
        <v>312</v>
      </c>
      <c r="AF75">
        <v>14.000000000000002</v>
      </c>
      <c r="AG75">
        <v>19.219259724948635</v>
      </c>
      <c r="AH75">
        <v>12.931157566530615</v>
      </c>
      <c r="AI75">
        <v>2.4395907386193816</v>
      </c>
      <c r="AJ75">
        <v>0</v>
      </c>
      <c r="AK75">
        <v>0</v>
      </c>
    </row>
    <row r="76" spans="1:37" hidden="1" x14ac:dyDescent="0.3">
      <c r="A76" t="s">
        <v>197</v>
      </c>
      <c r="B76" t="s">
        <v>198</v>
      </c>
      <c r="C76" t="s">
        <v>198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5.4</v>
      </c>
      <c r="AE76">
        <v>316</v>
      </c>
      <c r="AF76">
        <v>17.538461477288347</v>
      </c>
      <c r="AG76">
        <v>21.913421639833267</v>
      </c>
      <c r="AH76">
        <v>15.313944611414289</v>
      </c>
      <c r="AI76">
        <v>2.8255696753458035</v>
      </c>
      <c r="AJ76">
        <v>0</v>
      </c>
      <c r="AK76">
        <v>0</v>
      </c>
    </row>
    <row r="77" spans="1:37" hidden="1" x14ac:dyDescent="0.3">
      <c r="A77" t="s">
        <v>199</v>
      </c>
      <c r="B77" t="s">
        <v>200</v>
      </c>
      <c r="C77" t="s">
        <v>200</v>
      </c>
      <c r="D77" t="s">
        <v>7</v>
      </c>
      <c r="E77">
        <v>0</v>
      </c>
      <c r="F77">
        <v>0</v>
      </c>
      <c r="G77">
        <v>0</v>
      </c>
      <c r="H77">
        <v>1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6.6</v>
      </c>
      <c r="AE77">
        <v>321</v>
      </c>
      <c r="AF77">
        <v>44.277126008346904</v>
      </c>
      <c r="AG77">
        <v>21.827886016459072</v>
      </c>
      <c r="AH77">
        <v>24.951612767543402</v>
      </c>
      <c r="AI77">
        <v>2.9036982820539166</v>
      </c>
      <c r="AJ77">
        <v>0</v>
      </c>
      <c r="AK77">
        <v>0</v>
      </c>
    </row>
    <row r="78" spans="1:37" hidden="1" x14ac:dyDescent="0.3">
      <c r="A78" t="s">
        <v>201</v>
      </c>
      <c r="B78" t="s">
        <v>202</v>
      </c>
      <c r="C78" t="s">
        <v>202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4.3</v>
      </c>
      <c r="AE78">
        <v>322</v>
      </c>
      <c r="AF78">
        <v>14.355302524929529</v>
      </c>
      <c r="AG78">
        <v>18.847891372419511</v>
      </c>
      <c r="AH78">
        <v>12.907682270533474</v>
      </c>
      <c r="AI78">
        <v>2.3046180161144498</v>
      </c>
      <c r="AJ78">
        <v>0</v>
      </c>
      <c r="AK78">
        <v>0</v>
      </c>
    </row>
    <row r="79" spans="1:37" hidden="1" x14ac:dyDescent="0.3">
      <c r="A79" t="s">
        <v>203</v>
      </c>
      <c r="B79" t="s">
        <v>204</v>
      </c>
      <c r="C79" t="s">
        <v>204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4.4000000000000004</v>
      </c>
      <c r="AE79">
        <v>326</v>
      </c>
      <c r="AF79">
        <v>14.666724638876747</v>
      </c>
      <c r="AG79">
        <v>18.707249424171142</v>
      </c>
      <c r="AH79">
        <v>12.962772390320815</v>
      </c>
      <c r="AI79">
        <v>2.3155496621550746</v>
      </c>
      <c r="AJ79">
        <v>0</v>
      </c>
      <c r="AK79">
        <v>0</v>
      </c>
    </row>
    <row r="80" spans="1:37" hidden="1" x14ac:dyDescent="0.3">
      <c r="A80" t="s">
        <v>205</v>
      </c>
      <c r="B80" t="s">
        <v>206</v>
      </c>
      <c r="C80" t="s">
        <v>206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328</v>
      </c>
      <c r="AF80">
        <v>28.235294112707489</v>
      </c>
      <c r="AG80">
        <v>18.154252563484949</v>
      </c>
      <c r="AH80">
        <v>17.644837378534799</v>
      </c>
      <c r="AI80">
        <v>3.0744242330560123</v>
      </c>
      <c r="AJ80">
        <v>0</v>
      </c>
      <c r="AK80">
        <v>0</v>
      </c>
    </row>
    <row r="81" spans="1:37" hidden="1" x14ac:dyDescent="0.3">
      <c r="A81" t="s">
        <v>207</v>
      </c>
      <c r="B81" t="s">
        <v>208</v>
      </c>
      <c r="C81" t="s">
        <v>209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331</v>
      </c>
      <c r="AF81">
        <v>20.020729046710592</v>
      </c>
      <c r="AG81">
        <v>22.222975343971715</v>
      </c>
      <c r="AH81">
        <v>16.338605908388946</v>
      </c>
      <c r="AI81">
        <v>3.3265897467466425</v>
      </c>
      <c r="AJ81">
        <v>0</v>
      </c>
      <c r="AK81">
        <v>0</v>
      </c>
    </row>
    <row r="82" spans="1:37" hidden="1" x14ac:dyDescent="0.3">
      <c r="A82" t="s">
        <v>210</v>
      </c>
      <c r="B82" t="s">
        <v>211</v>
      </c>
      <c r="C82" t="s">
        <v>210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4.3</v>
      </c>
      <c r="AE82">
        <v>333</v>
      </c>
      <c r="AF82">
        <v>35.804236905954284</v>
      </c>
      <c r="AG82">
        <v>27.616699004100123</v>
      </c>
      <c r="AH82">
        <v>24.255986565681965</v>
      </c>
      <c r="AI82">
        <v>3.5453885838981662</v>
      </c>
      <c r="AJ82">
        <v>0</v>
      </c>
      <c r="AK82">
        <v>0</v>
      </c>
    </row>
    <row r="83" spans="1:37" hidden="1" x14ac:dyDescent="0.3">
      <c r="A83" t="s">
        <v>212</v>
      </c>
      <c r="B83" t="s">
        <v>213</v>
      </c>
      <c r="C83" t="s">
        <v>213</v>
      </c>
      <c r="D83" t="s">
        <v>4</v>
      </c>
      <c r="E83">
        <v>1</v>
      </c>
      <c r="F83">
        <v>0</v>
      </c>
      <c r="G83">
        <v>0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355</v>
      </c>
      <c r="AF83">
        <v>19.489966255801981</v>
      </c>
      <c r="AG83">
        <v>19.156976525482843</v>
      </c>
      <c r="AH83">
        <v>14.34011764575213</v>
      </c>
      <c r="AI83">
        <v>3.0522081845252034</v>
      </c>
      <c r="AJ83">
        <v>0</v>
      </c>
      <c r="AK83">
        <v>0</v>
      </c>
    </row>
    <row r="84" spans="1:37" hidden="1" x14ac:dyDescent="0.3">
      <c r="A84" t="s">
        <v>214</v>
      </c>
      <c r="B84" t="s">
        <v>215</v>
      </c>
      <c r="C84" t="s">
        <v>215</v>
      </c>
      <c r="D84" t="s">
        <v>7</v>
      </c>
      <c r="E84">
        <v>0</v>
      </c>
      <c r="F84">
        <v>0</v>
      </c>
      <c r="G84">
        <v>0</v>
      </c>
      <c r="H84">
        <v>1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9.1</v>
      </c>
      <c r="AE84">
        <v>356</v>
      </c>
      <c r="AF84">
        <v>10.547555792361722</v>
      </c>
      <c r="AG84">
        <v>15.404631938061549</v>
      </c>
      <c r="AH84">
        <v>9.7886609108520908</v>
      </c>
      <c r="AI84">
        <v>2.1084189572252368</v>
      </c>
      <c r="AJ84">
        <v>0</v>
      </c>
      <c r="AK84">
        <v>0</v>
      </c>
    </row>
    <row r="85" spans="1:37" hidden="1" x14ac:dyDescent="0.3">
      <c r="A85" t="s">
        <v>216</v>
      </c>
      <c r="B85" t="s">
        <v>217</v>
      </c>
      <c r="C85" t="s">
        <v>217</v>
      </c>
      <c r="D85" t="s">
        <v>5</v>
      </c>
      <c r="E85">
        <v>0</v>
      </c>
      <c r="F85">
        <v>1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4.4000000000000004</v>
      </c>
      <c r="AE85">
        <v>359</v>
      </c>
      <c r="AF85">
        <v>14.955576999042394</v>
      </c>
      <c r="AG85">
        <v>16.398423601043543</v>
      </c>
      <c r="AH85">
        <v>11.687643633828294</v>
      </c>
      <c r="AI85">
        <v>2.3428876888042161</v>
      </c>
      <c r="AJ85">
        <v>0</v>
      </c>
      <c r="AK85">
        <v>0</v>
      </c>
    </row>
    <row r="86" spans="1:37" hidden="1" x14ac:dyDescent="0.3">
      <c r="A86" t="s">
        <v>218</v>
      </c>
      <c r="B86" t="s">
        <v>219</v>
      </c>
      <c r="C86" t="s">
        <v>219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6.1</v>
      </c>
      <c r="AE86">
        <v>360</v>
      </c>
      <c r="AF86">
        <v>35.626460847021455</v>
      </c>
      <c r="AG86">
        <v>17.096411840106228</v>
      </c>
      <c r="AH86">
        <v>18.997415230182558</v>
      </c>
      <c r="AI86">
        <v>2.7374628321795669</v>
      </c>
      <c r="AJ86">
        <v>0</v>
      </c>
      <c r="AK86">
        <v>0</v>
      </c>
    </row>
    <row r="87" spans="1:37" hidden="1" x14ac:dyDescent="0.3">
      <c r="A87" t="s">
        <v>183</v>
      </c>
      <c r="B87" t="s">
        <v>220</v>
      </c>
      <c r="C87" t="s">
        <v>220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8.3000000000000007</v>
      </c>
      <c r="AE87">
        <v>362</v>
      </c>
      <c r="AF87">
        <v>19.363715044205939</v>
      </c>
      <c r="AG87">
        <v>26.110998120094379</v>
      </c>
      <c r="AH87">
        <v>17.09699280906792</v>
      </c>
      <c r="AI87">
        <v>3.353651196376656</v>
      </c>
      <c r="AJ87">
        <v>0</v>
      </c>
      <c r="AK87">
        <v>0</v>
      </c>
    </row>
    <row r="88" spans="1:37" hidden="1" x14ac:dyDescent="0.3">
      <c r="A88" t="s">
        <v>221</v>
      </c>
      <c r="B88" t="s">
        <v>222</v>
      </c>
      <c r="C88" t="s">
        <v>222</v>
      </c>
      <c r="D88" t="s">
        <v>7</v>
      </c>
      <c r="E88">
        <v>0</v>
      </c>
      <c r="F88">
        <v>0</v>
      </c>
      <c r="G88">
        <v>0</v>
      </c>
      <c r="H88">
        <v>1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6.1</v>
      </c>
      <c r="AE88">
        <v>363</v>
      </c>
      <c r="AF88">
        <v>14.500547430464636</v>
      </c>
      <c r="AG88">
        <v>17.547400165089375</v>
      </c>
      <c r="AH88">
        <v>11.995516323971238</v>
      </c>
      <c r="AI88">
        <v>2.476089928898034</v>
      </c>
      <c r="AJ88">
        <v>0</v>
      </c>
      <c r="AK88">
        <v>0</v>
      </c>
    </row>
    <row r="89" spans="1:37" hidden="1" x14ac:dyDescent="0.3">
      <c r="A89" t="s">
        <v>223</v>
      </c>
      <c r="B89" t="s">
        <v>224</v>
      </c>
      <c r="C89" t="s">
        <v>224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6.7</v>
      </c>
      <c r="AE89">
        <v>365</v>
      </c>
      <c r="AF89">
        <v>42.667856104239597</v>
      </c>
      <c r="AG89">
        <v>22.693638556466261</v>
      </c>
      <c r="AH89">
        <v>23.645247242192454</v>
      </c>
      <c r="AI89">
        <v>3.3360631934148577</v>
      </c>
      <c r="AJ89">
        <v>0</v>
      </c>
      <c r="AK89">
        <v>0</v>
      </c>
    </row>
    <row r="90" spans="1:37" hidden="1" x14ac:dyDescent="0.3">
      <c r="A90" t="s">
        <v>225</v>
      </c>
      <c r="B90" t="s">
        <v>226</v>
      </c>
      <c r="C90" t="s">
        <v>226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4.9000000000000004</v>
      </c>
      <c r="AE90">
        <v>367</v>
      </c>
      <c r="AF90">
        <v>14.941915721331034</v>
      </c>
      <c r="AG90">
        <v>15.816755058382824</v>
      </c>
      <c r="AH90">
        <v>11.44880895830044</v>
      </c>
      <c r="AI90">
        <v>2.4766676037855424</v>
      </c>
      <c r="AJ90">
        <v>0</v>
      </c>
      <c r="AK90">
        <v>0</v>
      </c>
    </row>
    <row r="91" spans="1:37" hidden="1" x14ac:dyDescent="0.3">
      <c r="A91" t="s">
        <v>227</v>
      </c>
      <c r="B91" t="s">
        <v>228</v>
      </c>
      <c r="C91" t="s">
        <v>228</v>
      </c>
      <c r="D91" t="s">
        <v>7</v>
      </c>
      <c r="E91">
        <v>0</v>
      </c>
      <c r="F91">
        <v>0</v>
      </c>
      <c r="G91">
        <v>0</v>
      </c>
      <c r="H91">
        <v>1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5.6</v>
      </c>
      <c r="AE91">
        <v>372</v>
      </c>
      <c r="AF91">
        <v>16.985409292408875</v>
      </c>
      <c r="AG91">
        <v>16.890512945509002</v>
      </c>
      <c r="AH91">
        <v>12.575973726140809</v>
      </c>
      <c r="AI91">
        <v>2.5565791366588595</v>
      </c>
      <c r="AJ91">
        <v>0</v>
      </c>
      <c r="AK91">
        <v>0</v>
      </c>
    </row>
    <row r="92" spans="1:37" hidden="1" x14ac:dyDescent="0.3">
      <c r="A92" t="s">
        <v>229</v>
      </c>
      <c r="B92" t="s">
        <v>230</v>
      </c>
      <c r="C92" t="s">
        <v>230</v>
      </c>
      <c r="D92" t="s">
        <v>5</v>
      </c>
      <c r="E92">
        <v>0</v>
      </c>
      <c r="F92">
        <v>1</v>
      </c>
      <c r="G92">
        <v>0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4.2</v>
      </c>
      <c r="AE92">
        <v>377</v>
      </c>
      <c r="AF92">
        <v>11.598232967653793</v>
      </c>
      <c r="AG92">
        <v>18.623604184659676</v>
      </c>
      <c r="AH92">
        <v>11.441935827034058</v>
      </c>
      <c r="AI92">
        <v>2.4690396954347724</v>
      </c>
      <c r="AJ92">
        <v>0</v>
      </c>
      <c r="AK92">
        <v>0</v>
      </c>
    </row>
    <row r="93" spans="1:37" hidden="1" x14ac:dyDescent="0.3">
      <c r="A93" t="s">
        <v>231</v>
      </c>
      <c r="B93" t="s">
        <v>232</v>
      </c>
      <c r="C93" t="s">
        <v>231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6.3</v>
      </c>
      <c r="AE93">
        <v>389</v>
      </c>
      <c r="AF93">
        <v>15.7663629392798</v>
      </c>
      <c r="AG93">
        <v>21.032703897516544</v>
      </c>
      <c r="AH93">
        <v>16.541009788128424</v>
      </c>
      <c r="AI93">
        <v>2.7823280076454262</v>
      </c>
      <c r="AJ93">
        <v>0</v>
      </c>
      <c r="AK93">
        <v>0</v>
      </c>
    </row>
    <row r="94" spans="1:37" hidden="1" x14ac:dyDescent="0.3">
      <c r="A94" t="s">
        <v>233</v>
      </c>
      <c r="B94" t="s">
        <v>201</v>
      </c>
      <c r="C94" t="s">
        <v>201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5.7</v>
      </c>
      <c r="AE94">
        <v>396</v>
      </c>
      <c r="AF94">
        <v>30.114376286456192</v>
      </c>
      <c r="AG94">
        <v>21.634805850025458</v>
      </c>
      <c r="AH94">
        <v>22.945622675057251</v>
      </c>
      <c r="AI94">
        <v>3.9077315128805186</v>
      </c>
      <c r="AJ94">
        <v>0</v>
      </c>
      <c r="AK94">
        <v>0</v>
      </c>
    </row>
    <row r="95" spans="1:37" hidden="1" x14ac:dyDescent="0.3">
      <c r="A95" t="s">
        <v>130</v>
      </c>
      <c r="B95" t="s">
        <v>234</v>
      </c>
      <c r="C95" t="s">
        <v>234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398</v>
      </c>
      <c r="AF95">
        <v>11.267605630496622</v>
      </c>
      <c r="AG95">
        <v>13.870691174168526</v>
      </c>
      <c r="AH95">
        <v>11.279803151675168</v>
      </c>
      <c r="AI95">
        <v>2.4509914629437821</v>
      </c>
      <c r="AJ95">
        <v>0</v>
      </c>
      <c r="AK95">
        <v>0</v>
      </c>
    </row>
    <row r="96" spans="1:37" hidden="1" x14ac:dyDescent="0.3">
      <c r="A96" t="s">
        <v>235</v>
      </c>
      <c r="B96" t="s">
        <v>236</v>
      </c>
      <c r="C96" t="s">
        <v>236</v>
      </c>
      <c r="D96" t="s">
        <v>4</v>
      </c>
      <c r="E96">
        <v>1</v>
      </c>
      <c r="F96">
        <v>0</v>
      </c>
      <c r="G96">
        <v>0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4.5</v>
      </c>
      <c r="AE96">
        <v>401</v>
      </c>
      <c r="AF96">
        <v>17.429298036431113</v>
      </c>
      <c r="AG96">
        <v>17.163659638411758</v>
      </c>
      <c r="AH96">
        <v>15.445808600554475</v>
      </c>
      <c r="AI96">
        <v>3.3298243160331249</v>
      </c>
      <c r="AJ96">
        <v>0</v>
      </c>
      <c r="AK96">
        <v>0</v>
      </c>
    </row>
    <row r="97" spans="1:37" hidden="1" x14ac:dyDescent="0.3">
      <c r="A97" t="s">
        <v>146</v>
      </c>
      <c r="B97" t="s">
        <v>237</v>
      </c>
      <c r="C97" t="s">
        <v>238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4.8</v>
      </c>
      <c r="AE97">
        <v>408</v>
      </c>
      <c r="AF97">
        <v>8.7702086454856403</v>
      </c>
      <c r="AG97">
        <v>17.819368227003999</v>
      </c>
      <c r="AH97">
        <v>12.056005644203607</v>
      </c>
      <c r="AI97">
        <v>1.8375331956394139</v>
      </c>
      <c r="AJ97">
        <v>0</v>
      </c>
      <c r="AK97">
        <v>0</v>
      </c>
    </row>
    <row r="98" spans="1:37" hidden="1" x14ac:dyDescent="0.3">
      <c r="A98" t="s">
        <v>239</v>
      </c>
      <c r="B98" t="s">
        <v>240</v>
      </c>
      <c r="C98" t="s">
        <v>240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5.3</v>
      </c>
      <c r="AE98">
        <v>409</v>
      </c>
      <c r="AF98">
        <v>18.592592592592595</v>
      </c>
      <c r="AG98">
        <v>16.936110796140611</v>
      </c>
      <c r="AH98">
        <v>15.836148901752159</v>
      </c>
      <c r="AI98">
        <v>2.8451403484038589</v>
      </c>
      <c r="AJ98">
        <v>0</v>
      </c>
      <c r="AK98">
        <v>0</v>
      </c>
    </row>
    <row r="99" spans="1:37" hidden="1" x14ac:dyDescent="0.3">
      <c r="A99" t="s">
        <v>241</v>
      </c>
      <c r="B99" t="s">
        <v>242</v>
      </c>
      <c r="C99" t="s">
        <v>243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6.5</v>
      </c>
      <c r="AE99">
        <v>430</v>
      </c>
      <c r="AF99">
        <v>32.160899809734815</v>
      </c>
      <c r="AG99">
        <v>29.149728110864402</v>
      </c>
      <c r="AH99">
        <v>32.832109532665513</v>
      </c>
      <c r="AI99">
        <v>5.1568101431493085</v>
      </c>
      <c r="AJ99">
        <v>0</v>
      </c>
      <c r="AK99">
        <v>0</v>
      </c>
    </row>
    <row r="100" spans="1:37" hidden="1" x14ac:dyDescent="0.3">
      <c r="A100" t="s">
        <v>244</v>
      </c>
      <c r="B100" t="s">
        <v>245</v>
      </c>
      <c r="C100" t="s">
        <v>244</v>
      </c>
      <c r="D100" t="s">
        <v>4</v>
      </c>
      <c r="E100">
        <v>1</v>
      </c>
      <c r="F100">
        <v>0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5.4</v>
      </c>
      <c r="AE100">
        <v>431</v>
      </c>
      <c r="AF100">
        <v>26.940428639516362</v>
      </c>
      <c r="AG100">
        <v>30.421223664458495</v>
      </c>
      <c r="AH100">
        <v>30.607686690462685</v>
      </c>
      <c r="AI100">
        <v>5.0124591687451883</v>
      </c>
      <c r="AJ100">
        <v>0</v>
      </c>
      <c r="AK100">
        <v>0</v>
      </c>
    </row>
    <row r="101" spans="1:37" x14ac:dyDescent="0.3">
      <c r="A101" t="s">
        <v>280</v>
      </c>
      <c r="B101" t="s">
        <v>69</v>
      </c>
      <c r="C101" t="s">
        <v>69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4.5</v>
      </c>
      <c r="AE101">
        <v>516</v>
      </c>
      <c r="AF101">
        <v>10.809871859832235</v>
      </c>
      <c r="AG101">
        <v>22.227205410160309</v>
      </c>
      <c r="AH101">
        <v>21.603831967890287</v>
      </c>
      <c r="AI101">
        <v>3.7429085829664928</v>
      </c>
      <c r="AJ101">
        <v>0</v>
      </c>
      <c r="AK101">
        <v>1</v>
      </c>
    </row>
    <row r="102" spans="1:37" x14ac:dyDescent="0.3">
      <c r="A102" t="s">
        <v>261</v>
      </c>
      <c r="B102" s="2" t="s">
        <v>262</v>
      </c>
      <c r="C102" s="1" t="s">
        <v>261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6.7</v>
      </c>
      <c r="AE102">
        <v>471</v>
      </c>
      <c r="AF102">
        <v>47.958333317241355</v>
      </c>
      <c r="AG102">
        <v>22.419679708953755</v>
      </c>
      <c r="AH102">
        <v>29.27797815117739</v>
      </c>
      <c r="AI102">
        <v>3.5702525169668045</v>
      </c>
      <c r="AJ102">
        <v>1</v>
      </c>
      <c r="AK102">
        <v>1</v>
      </c>
    </row>
    <row r="103" spans="1:37" hidden="1" x14ac:dyDescent="0.3">
      <c r="A103" t="s">
        <v>250</v>
      </c>
      <c r="B103" t="s">
        <v>251</v>
      </c>
      <c r="C103" t="s">
        <v>251</v>
      </c>
      <c r="D103" t="s">
        <v>5</v>
      </c>
      <c r="E103">
        <v>0</v>
      </c>
      <c r="F103">
        <v>1</v>
      </c>
      <c r="G103">
        <v>0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7.3</v>
      </c>
      <c r="AE103">
        <v>435</v>
      </c>
      <c r="AF103">
        <v>31.060096258133154</v>
      </c>
      <c r="AG103">
        <v>26.739272372077956</v>
      </c>
      <c r="AH103">
        <v>30.977637182213815</v>
      </c>
      <c r="AI103">
        <v>4.6588584318853616</v>
      </c>
      <c r="AJ103">
        <v>0</v>
      </c>
      <c r="AK103">
        <v>0</v>
      </c>
    </row>
    <row r="104" spans="1:37" hidden="1" x14ac:dyDescent="0.3">
      <c r="A104" t="s">
        <v>223</v>
      </c>
      <c r="B104" t="s">
        <v>252</v>
      </c>
      <c r="C104" t="s">
        <v>252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4.8</v>
      </c>
      <c r="AE104">
        <v>444</v>
      </c>
      <c r="AF104">
        <v>11.904910017974302</v>
      </c>
      <c r="AG104">
        <v>16.221343537890462</v>
      </c>
      <c r="AH104">
        <v>14.962460080597779</v>
      </c>
      <c r="AI104">
        <v>2.2428858792439015</v>
      </c>
      <c r="AJ104">
        <v>0</v>
      </c>
      <c r="AK104">
        <v>0</v>
      </c>
    </row>
    <row r="105" spans="1:37" hidden="1" x14ac:dyDescent="0.3">
      <c r="A105" t="s">
        <v>253</v>
      </c>
      <c r="B105" t="s">
        <v>254</v>
      </c>
      <c r="C105" t="s">
        <v>253</v>
      </c>
      <c r="D105" t="s">
        <v>7</v>
      </c>
      <c r="E105">
        <v>0</v>
      </c>
      <c r="F105">
        <v>0</v>
      </c>
      <c r="G105">
        <v>0</v>
      </c>
      <c r="H105">
        <v>1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8.8000000000000007</v>
      </c>
      <c r="AE105">
        <v>446</v>
      </c>
      <c r="AF105">
        <v>24.058286958796351</v>
      </c>
      <c r="AG105">
        <v>29.898638324390333</v>
      </c>
      <c r="AH105">
        <v>28.746243796866739</v>
      </c>
      <c r="AI105">
        <v>3.4656788227217685</v>
      </c>
      <c r="AJ105">
        <v>0</v>
      </c>
      <c r="AK105">
        <v>0</v>
      </c>
    </row>
    <row r="106" spans="1:37" hidden="1" x14ac:dyDescent="0.3">
      <c r="A106" t="s">
        <v>255</v>
      </c>
      <c r="B106" t="s">
        <v>256</v>
      </c>
      <c r="C106" t="s">
        <v>256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7.3</v>
      </c>
      <c r="AE106">
        <v>461</v>
      </c>
      <c r="AF106">
        <v>21.701424991209048</v>
      </c>
      <c r="AG106">
        <v>20.226104922775157</v>
      </c>
      <c r="AH106">
        <v>17.215603941819797</v>
      </c>
      <c r="AI106">
        <v>3.5188874603790015</v>
      </c>
      <c r="AJ106">
        <v>0</v>
      </c>
      <c r="AK106">
        <v>0</v>
      </c>
    </row>
    <row r="107" spans="1:37" hidden="1" x14ac:dyDescent="0.3">
      <c r="A107" t="s">
        <v>257</v>
      </c>
      <c r="B107" t="s">
        <v>258</v>
      </c>
      <c r="C107" t="s">
        <v>258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12</v>
      </c>
      <c r="AE107">
        <v>462</v>
      </c>
      <c r="AF107">
        <v>28.505540486808705</v>
      </c>
      <c r="AG107">
        <v>11.405261010611056</v>
      </c>
      <c r="AH107">
        <v>16.646490049324498</v>
      </c>
      <c r="AI107">
        <v>2.9417959095704598</v>
      </c>
      <c r="AJ107">
        <v>0</v>
      </c>
      <c r="AK107">
        <v>0</v>
      </c>
    </row>
    <row r="108" spans="1:37" hidden="1" x14ac:dyDescent="0.3">
      <c r="A108" t="s">
        <v>259</v>
      </c>
      <c r="B108" t="s">
        <v>260</v>
      </c>
      <c r="C108" t="s">
        <v>259</v>
      </c>
      <c r="D108" t="s">
        <v>4</v>
      </c>
      <c r="E108">
        <v>1</v>
      </c>
      <c r="F108">
        <v>0</v>
      </c>
      <c r="G108">
        <v>0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5.4</v>
      </c>
      <c r="AE108">
        <v>467</v>
      </c>
      <c r="AF108">
        <v>22.165203806295949</v>
      </c>
      <c r="AG108">
        <v>20.522234038962999</v>
      </c>
      <c r="AH108">
        <v>17.529949883285141</v>
      </c>
      <c r="AI108">
        <v>3.5570396837379294</v>
      </c>
      <c r="AJ108">
        <v>0</v>
      </c>
      <c r="AK108">
        <v>0</v>
      </c>
    </row>
    <row r="109" spans="1:37" x14ac:dyDescent="0.3">
      <c r="A109" t="s">
        <v>135</v>
      </c>
      <c r="B109" t="s">
        <v>136</v>
      </c>
      <c r="C109" s="1" t="s">
        <v>136</v>
      </c>
      <c r="D109" t="s">
        <v>5</v>
      </c>
      <c r="E109">
        <v>0</v>
      </c>
      <c r="F109">
        <v>1</v>
      </c>
      <c r="G109">
        <v>0</v>
      </c>
      <c r="H109">
        <v>0</v>
      </c>
      <c r="I109" t="s">
        <v>13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4.5999999999999996</v>
      </c>
      <c r="AE109">
        <v>162</v>
      </c>
      <c r="AF109">
        <v>15.812500066847781</v>
      </c>
      <c r="AG109">
        <v>18.137094618740925</v>
      </c>
      <c r="AH109">
        <v>18.063024176748343</v>
      </c>
      <c r="AI109">
        <v>3.4400456192330315</v>
      </c>
      <c r="AJ109">
        <v>1</v>
      </c>
      <c r="AK109">
        <v>1</v>
      </c>
    </row>
    <row r="110" spans="1:37" hidden="1" x14ac:dyDescent="0.3">
      <c r="A110" t="s">
        <v>263</v>
      </c>
      <c r="B110" t="s">
        <v>264</v>
      </c>
      <c r="C110" t="s">
        <v>264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8</v>
      </c>
      <c r="AE110">
        <v>473</v>
      </c>
      <c r="AF110">
        <v>20.395162959054268</v>
      </c>
      <c r="AG110">
        <v>24.670246668637628</v>
      </c>
      <c r="AH110">
        <v>18.407333401806184</v>
      </c>
      <c r="AI110">
        <v>3.9156764994930358</v>
      </c>
      <c r="AJ110">
        <v>0</v>
      </c>
      <c r="AK110">
        <v>0</v>
      </c>
    </row>
    <row r="111" spans="1:37" hidden="1" x14ac:dyDescent="0.3">
      <c r="A111" t="s">
        <v>231</v>
      </c>
      <c r="B111" t="s">
        <v>265</v>
      </c>
      <c r="C111" t="s">
        <v>266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5.6</v>
      </c>
      <c r="AE111">
        <v>474</v>
      </c>
      <c r="AF111">
        <v>24.02378496322563</v>
      </c>
      <c r="AG111">
        <v>17.673719659835488</v>
      </c>
      <c r="AH111">
        <v>17.201715233398051</v>
      </c>
      <c r="AI111">
        <v>2.8392306221959362</v>
      </c>
      <c r="AJ111">
        <v>0</v>
      </c>
      <c r="AK111">
        <v>0</v>
      </c>
    </row>
    <row r="112" spans="1:37" hidden="1" x14ac:dyDescent="0.3">
      <c r="A112" t="s">
        <v>267</v>
      </c>
      <c r="B112" t="s">
        <v>268</v>
      </c>
      <c r="C112" t="s">
        <v>268</v>
      </c>
      <c r="D112" t="s">
        <v>7</v>
      </c>
      <c r="E112">
        <v>0</v>
      </c>
      <c r="F112">
        <v>0</v>
      </c>
      <c r="G112">
        <v>0</v>
      </c>
      <c r="H112">
        <v>1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12</v>
      </c>
      <c r="AE112">
        <v>477</v>
      </c>
      <c r="AF112">
        <v>52.04166666149321</v>
      </c>
      <c r="AG112">
        <v>56.993634788554402</v>
      </c>
      <c r="AH112">
        <v>44.625310126808237</v>
      </c>
      <c r="AI112">
        <v>10.217926991417972</v>
      </c>
      <c r="AJ112">
        <v>0</v>
      </c>
      <c r="AK112">
        <v>0</v>
      </c>
    </row>
    <row r="113" spans="1:37" hidden="1" x14ac:dyDescent="0.3">
      <c r="A113" t="s">
        <v>269</v>
      </c>
      <c r="B113" t="s">
        <v>270</v>
      </c>
      <c r="C113" t="s">
        <v>270</v>
      </c>
      <c r="D113" t="s">
        <v>7</v>
      </c>
      <c r="E113">
        <v>0</v>
      </c>
      <c r="F113">
        <v>0</v>
      </c>
      <c r="G113">
        <v>0</v>
      </c>
      <c r="H113">
        <v>1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</v>
      </c>
      <c r="AE113">
        <v>478</v>
      </c>
      <c r="AF113">
        <v>7.5566202606308543</v>
      </c>
      <c r="AG113">
        <v>23.154851178826299</v>
      </c>
      <c r="AH113">
        <v>12.335067342441457</v>
      </c>
      <c r="AI113">
        <v>1.3600037455032215</v>
      </c>
      <c r="AJ113">
        <v>0</v>
      </c>
      <c r="AK113">
        <v>0</v>
      </c>
    </row>
    <row r="114" spans="1:37" hidden="1" x14ac:dyDescent="0.3">
      <c r="A114" t="s">
        <v>113</v>
      </c>
      <c r="B114" t="s">
        <v>271</v>
      </c>
      <c r="C114" t="s">
        <v>272</v>
      </c>
      <c r="D114" t="s">
        <v>4</v>
      </c>
      <c r="E114">
        <v>1</v>
      </c>
      <c r="F114">
        <v>0</v>
      </c>
      <c r="G114">
        <v>0</v>
      </c>
      <c r="H114">
        <v>0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</v>
      </c>
      <c r="AE114">
        <v>493</v>
      </c>
      <c r="AF114">
        <v>18.159360298734555</v>
      </c>
      <c r="AG114">
        <v>26.498358004311243</v>
      </c>
      <c r="AH114">
        <v>28.56851183916822</v>
      </c>
      <c r="AI114">
        <v>5.7359007782905023</v>
      </c>
      <c r="AJ114">
        <v>0</v>
      </c>
      <c r="AK114">
        <v>0</v>
      </c>
    </row>
    <row r="115" spans="1:37" hidden="1" x14ac:dyDescent="0.3">
      <c r="A115" t="s">
        <v>273</v>
      </c>
      <c r="B115" t="s">
        <v>274</v>
      </c>
      <c r="C115" t="s">
        <v>274</v>
      </c>
      <c r="D115" t="s">
        <v>5</v>
      </c>
      <c r="E115">
        <v>0</v>
      </c>
      <c r="F115">
        <v>1</v>
      </c>
      <c r="G115">
        <v>0</v>
      </c>
      <c r="H115">
        <v>0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5.2</v>
      </c>
      <c r="AE115">
        <v>498</v>
      </c>
      <c r="AF115">
        <v>15.07533210531148</v>
      </c>
      <c r="AG115">
        <v>19.227895698381808</v>
      </c>
      <c r="AH115">
        <v>21.743064682992333</v>
      </c>
      <c r="AI115">
        <v>4.3078940553232634</v>
      </c>
      <c r="AJ115">
        <v>0</v>
      </c>
      <c r="AK115">
        <v>0</v>
      </c>
    </row>
    <row r="116" spans="1:37" hidden="1" x14ac:dyDescent="0.3">
      <c r="A116" t="s">
        <v>275</v>
      </c>
      <c r="B116" t="s">
        <v>276</v>
      </c>
      <c r="C116" t="s">
        <v>277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9.6</v>
      </c>
      <c r="AE116">
        <v>499</v>
      </c>
      <c r="AF116">
        <v>23.283869914365702</v>
      </c>
      <c r="AG116">
        <v>26.138621424139657</v>
      </c>
      <c r="AH116">
        <v>31.046684523574932</v>
      </c>
      <c r="AI116">
        <v>6.875425613669325</v>
      </c>
      <c r="AJ116">
        <v>0</v>
      </c>
      <c r="AK116">
        <v>0</v>
      </c>
    </row>
    <row r="117" spans="1:37" x14ac:dyDescent="0.3">
      <c r="A117" t="s">
        <v>113</v>
      </c>
      <c r="B117" t="s">
        <v>114</v>
      </c>
      <c r="C117" s="1" t="s">
        <v>115</v>
      </c>
      <c r="D117" t="s">
        <v>4</v>
      </c>
      <c r="E117">
        <v>1</v>
      </c>
      <c r="F117">
        <v>0</v>
      </c>
      <c r="G117">
        <v>0</v>
      </c>
      <c r="H117">
        <v>0</v>
      </c>
      <c r="I117" t="s">
        <v>12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4.9000000000000004</v>
      </c>
      <c r="AE117">
        <v>121</v>
      </c>
      <c r="AF117">
        <v>18.750211298208519</v>
      </c>
      <c r="AG117">
        <v>24.035424747905019</v>
      </c>
      <c r="AH117">
        <v>15.083735251132413</v>
      </c>
      <c r="AI117">
        <v>3.2466797932929268</v>
      </c>
      <c r="AJ117">
        <v>1</v>
      </c>
      <c r="AK117">
        <v>1</v>
      </c>
    </row>
    <row r="118" spans="1:37" x14ac:dyDescent="0.3">
      <c r="A118" t="s">
        <v>171</v>
      </c>
      <c r="B118" t="s">
        <v>172</v>
      </c>
      <c r="C118" t="s">
        <v>172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15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5.4</v>
      </c>
      <c r="AE118">
        <v>252</v>
      </c>
      <c r="AF118">
        <v>66.39215685817247</v>
      </c>
      <c r="AG118">
        <v>20.248835302177344</v>
      </c>
      <c r="AH118">
        <v>36.390745166854067</v>
      </c>
      <c r="AI118">
        <v>2.8740680296343708</v>
      </c>
      <c r="AJ118">
        <v>0</v>
      </c>
      <c r="AK118">
        <v>1</v>
      </c>
    </row>
    <row r="119" spans="1:37" hidden="1" x14ac:dyDescent="0.3">
      <c r="A119" t="s">
        <v>108</v>
      </c>
      <c r="B119" t="s">
        <v>281</v>
      </c>
      <c r="C119" t="s">
        <v>281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5.0999999999999996</v>
      </c>
      <c r="AE119">
        <v>529</v>
      </c>
      <c r="AF119">
        <v>11.908945436756056</v>
      </c>
      <c r="AG119">
        <v>14.383017005218512</v>
      </c>
      <c r="AH119">
        <v>8.1832400841186423</v>
      </c>
      <c r="AI119">
        <v>1.5097924838077976</v>
      </c>
      <c r="AJ119">
        <v>0</v>
      </c>
      <c r="AK119">
        <v>0</v>
      </c>
    </row>
    <row r="120" spans="1:37" hidden="1" x14ac:dyDescent="0.3">
      <c r="A120" t="s">
        <v>282</v>
      </c>
      <c r="B120" t="s">
        <v>283</v>
      </c>
      <c r="C120" t="s">
        <v>283</v>
      </c>
      <c r="D120" t="s">
        <v>5</v>
      </c>
      <c r="E120">
        <v>0</v>
      </c>
      <c r="F120">
        <v>1</v>
      </c>
      <c r="G120">
        <v>0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6.1</v>
      </c>
      <c r="AE120">
        <v>536</v>
      </c>
      <c r="AF120">
        <v>24.881296342923058</v>
      </c>
      <c r="AG120">
        <v>28.111622474763109</v>
      </c>
      <c r="AH120">
        <v>16.519098592545813</v>
      </c>
      <c r="AI120">
        <v>3.069840728903813</v>
      </c>
      <c r="AJ120">
        <v>0</v>
      </c>
      <c r="AK120">
        <v>0</v>
      </c>
    </row>
    <row r="121" spans="1:37" hidden="1" x14ac:dyDescent="0.3">
      <c r="A121" t="s">
        <v>284</v>
      </c>
      <c r="B121" t="s">
        <v>285</v>
      </c>
      <c r="C121" t="s">
        <v>285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4.5</v>
      </c>
      <c r="AE121">
        <v>537</v>
      </c>
      <c r="AF121">
        <v>14.586098949930841</v>
      </c>
      <c r="AG121">
        <v>19.683887876802803</v>
      </c>
      <c r="AH121">
        <v>10.639356366043433</v>
      </c>
      <c r="AI121">
        <v>2.1431495096906668</v>
      </c>
      <c r="AJ121">
        <v>0</v>
      </c>
      <c r="AK121">
        <v>0</v>
      </c>
    </row>
    <row r="122" spans="1:37" hidden="1" x14ac:dyDescent="0.3">
      <c r="A122" t="s">
        <v>286</v>
      </c>
      <c r="B122" t="s">
        <v>287</v>
      </c>
      <c r="C122" t="s">
        <v>287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</v>
      </c>
      <c r="AE122">
        <v>545</v>
      </c>
      <c r="AF122">
        <v>17.306306271907257</v>
      </c>
      <c r="AG122">
        <v>20.648650998795201</v>
      </c>
      <c r="AH122">
        <v>11.816592766987384</v>
      </c>
      <c r="AI122">
        <v>2.2428398066946906</v>
      </c>
      <c r="AJ122">
        <v>0</v>
      </c>
      <c r="AK122">
        <v>0</v>
      </c>
    </row>
    <row r="123" spans="1:37" hidden="1" x14ac:dyDescent="0.3">
      <c r="A123" t="s">
        <v>288</v>
      </c>
      <c r="B123" t="s">
        <v>289</v>
      </c>
      <c r="C123" t="s">
        <v>290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5.4</v>
      </c>
      <c r="AE123">
        <v>548</v>
      </c>
      <c r="AF123">
        <v>27.199999998973198</v>
      </c>
      <c r="AG123">
        <v>30.956269121909457</v>
      </c>
      <c r="AH123">
        <v>18.125587479147086</v>
      </c>
      <c r="AI123">
        <v>3.5295388166345347</v>
      </c>
      <c r="AJ123">
        <v>0</v>
      </c>
      <c r="AK123">
        <v>0</v>
      </c>
    </row>
    <row r="124" spans="1:37" hidden="1" x14ac:dyDescent="0.3">
      <c r="A124" t="s">
        <v>291</v>
      </c>
      <c r="B124" t="s">
        <v>292</v>
      </c>
      <c r="C124" t="s">
        <v>293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4.3</v>
      </c>
      <c r="AE124">
        <v>549</v>
      </c>
      <c r="AF124">
        <v>11.259924536429173</v>
      </c>
      <c r="AG124">
        <v>15.646979262091655</v>
      </c>
      <c r="AH124">
        <v>8.3478917014212186</v>
      </c>
      <c r="AI124">
        <v>1.622994889927118</v>
      </c>
      <c r="AJ124">
        <v>0</v>
      </c>
      <c r="AK124">
        <v>0</v>
      </c>
    </row>
    <row r="125" spans="1:37" hidden="1" x14ac:dyDescent="0.3">
      <c r="A125" t="s">
        <v>294</v>
      </c>
      <c r="B125" t="s">
        <v>295</v>
      </c>
      <c r="C125" t="s">
        <v>296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5.9</v>
      </c>
      <c r="AE125">
        <v>550</v>
      </c>
      <c r="AF125">
        <v>24.857029314813829</v>
      </c>
      <c r="AG125">
        <v>17.647140972491464</v>
      </c>
      <c r="AH125">
        <v>13.390818638258184</v>
      </c>
      <c r="AI125">
        <v>1.7797291227957985</v>
      </c>
      <c r="AJ125">
        <v>0</v>
      </c>
      <c r="AK125">
        <v>0</v>
      </c>
    </row>
    <row r="126" spans="1:37" hidden="1" x14ac:dyDescent="0.3">
      <c r="A126" t="s">
        <v>297</v>
      </c>
      <c r="B126" t="s">
        <v>298</v>
      </c>
      <c r="C126" t="s">
        <v>298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4.7</v>
      </c>
      <c r="AE126">
        <v>552</v>
      </c>
      <c r="AF126">
        <v>16.923076923076923</v>
      </c>
      <c r="AG126">
        <v>21.704342872655648</v>
      </c>
      <c r="AH126">
        <v>12.006060282134598</v>
      </c>
      <c r="AI126">
        <v>2.3635476125531416</v>
      </c>
      <c r="AJ126">
        <v>0</v>
      </c>
      <c r="AK126">
        <v>0</v>
      </c>
    </row>
    <row r="127" spans="1:37" hidden="1" x14ac:dyDescent="0.3">
      <c r="A127" t="s">
        <v>275</v>
      </c>
      <c r="B127" t="s">
        <v>299</v>
      </c>
      <c r="C127" t="s">
        <v>300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5.5</v>
      </c>
      <c r="AE127">
        <v>553</v>
      </c>
      <c r="AF127">
        <v>21.284445712167525</v>
      </c>
      <c r="AG127">
        <v>20.955902600850116</v>
      </c>
      <c r="AH127">
        <v>13.209137114209728</v>
      </c>
      <c r="AI127">
        <v>2.5938523348403608</v>
      </c>
      <c r="AJ127">
        <v>0</v>
      </c>
      <c r="AK127">
        <v>0</v>
      </c>
    </row>
    <row r="128" spans="1:37" hidden="1" x14ac:dyDescent="0.3">
      <c r="A128" t="s">
        <v>301</v>
      </c>
      <c r="B128" t="s">
        <v>302</v>
      </c>
      <c r="C128" t="s">
        <v>302</v>
      </c>
      <c r="D128" t="s">
        <v>4</v>
      </c>
      <c r="E128">
        <v>1</v>
      </c>
      <c r="F128">
        <v>0</v>
      </c>
      <c r="G128">
        <v>0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5.4</v>
      </c>
      <c r="AE128">
        <v>555</v>
      </c>
      <c r="AF128">
        <v>20.693674779248081</v>
      </c>
      <c r="AG128">
        <v>20.759626767082668</v>
      </c>
      <c r="AH128">
        <v>12.957417486244768</v>
      </c>
      <c r="AI128">
        <v>2.4729134488515951</v>
      </c>
      <c r="AJ128">
        <v>0</v>
      </c>
      <c r="AK128">
        <v>0</v>
      </c>
    </row>
    <row r="129" spans="1:37" hidden="1" x14ac:dyDescent="0.3">
      <c r="A129" t="s">
        <v>303</v>
      </c>
      <c r="B129" t="s">
        <v>304</v>
      </c>
      <c r="C129" t="s">
        <v>304</v>
      </c>
      <c r="D129" t="s">
        <v>5</v>
      </c>
      <c r="E129">
        <v>0</v>
      </c>
      <c r="F129">
        <v>1</v>
      </c>
      <c r="G129">
        <v>0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4.5</v>
      </c>
      <c r="AE129">
        <v>556</v>
      </c>
      <c r="AF129">
        <v>27.199999990298721</v>
      </c>
      <c r="AG129">
        <v>22.835650033567937</v>
      </c>
      <c r="AH129">
        <v>15.704146291076567</v>
      </c>
      <c r="AI129">
        <v>2.5673933543290159</v>
      </c>
      <c r="AJ129">
        <v>0</v>
      </c>
      <c r="AK129">
        <v>0</v>
      </c>
    </row>
    <row r="130" spans="1:37" hidden="1" x14ac:dyDescent="0.3">
      <c r="A130" t="s">
        <v>305</v>
      </c>
      <c r="B130" t="s">
        <v>306</v>
      </c>
      <c r="C130" t="s">
        <v>306</v>
      </c>
      <c r="D130" t="s">
        <v>7</v>
      </c>
      <c r="E130">
        <v>0</v>
      </c>
      <c r="F130">
        <v>0</v>
      </c>
      <c r="G130">
        <v>0</v>
      </c>
      <c r="H130">
        <v>1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5.6</v>
      </c>
      <c r="AE130">
        <v>565</v>
      </c>
      <c r="AF130">
        <v>16.837841984555833</v>
      </c>
      <c r="AG130">
        <v>13.954199870936886</v>
      </c>
      <c r="AH130">
        <v>12.846290823496229</v>
      </c>
      <c r="AI130">
        <v>2.6809631552284179</v>
      </c>
      <c r="AJ130">
        <v>0</v>
      </c>
      <c r="AK130">
        <v>0</v>
      </c>
    </row>
    <row r="131" spans="1:37" hidden="1" x14ac:dyDescent="0.3">
      <c r="A131" t="s">
        <v>307</v>
      </c>
      <c r="B131" t="s">
        <v>308</v>
      </c>
      <c r="C131" t="s">
        <v>308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5</v>
      </c>
      <c r="AE131">
        <v>575</v>
      </c>
      <c r="AF131">
        <v>11.009824738441321</v>
      </c>
      <c r="AG131">
        <v>17.009582812248027</v>
      </c>
      <c r="AH131">
        <v>12.156330056313617</v>
      </c>
      <c r="AI131">
        <v>2.8875362023633246</v>
      </c>
      <c r="AJ131">
        <v>0</v>
      </c>
      <c r="AK131">
        <v>0</v>
      </c>
    </row>
    <row r="132" spans="1:37" hidden="1" x14ac:dyDescent="0.3">
      <c r="A132" t="s">
        <v>297</v>
      </c>
      <c r="B132" t="s">
        <v>309</v>
      </c>
      <c r="C132" t="s">
        <v>309</v>
      </c>
      <c r="D132" t="s">
        <v>5</v>
      </c>
      <c r="E132">
        <v>0</v>
      </c>
      <c r="F132">
        <v>1</v>
      </c>
      <c r="G132">
        <v>0</v>
      </c>
      <c r="H132">
        <v>0</v>
      </c>
      <c r="I132" t="s">
        <v>24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4.2</v>
      </c>
      <c r="AE132">
        <v>576</v>
      </c>
      <c r="AF132">
        <v>9.9684127381831846</v>
      </c>
      <c r="AG132">
        <v>17.593516483792058</v>
      </c>
      <c r="AH132">
        <v>12.051126881099751</v>
      </c>
      <c r="AI132">
        <v>2.6627517517394836</v>
      </c>
      <c r="AJ132">
        <v>0</v>
      </c>
      <c r="AK132">
        <v>0</v>
      </c>
    </row>
    <row r="133" spans="1:37" hidden="1" x14ac:dyDescent="0.3">
      <c r="A133" t="s">
        <v>310</v>
      </c>
      <c r="B133" t="s">
        <v>311</v>
      </c>
      <c r="C133" t="s">
        <v>311</v>
      </c>
      <c r="D133" t="s">
        <v>7</v>
      </c>
      <c r="E133">
        <v>0</v>
      </c>
      <c r="F133">
        <v>0</v>
      </c>
      <c r="G133">
        <v>0</v>
      </c>
      <c r="H133">
        <v>1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5.7</v>
      </c>
      <c r="AE133">
        <v>582</v>
      </c>
      <c r="AF133">
        <v>32.142857141070458</v>
      </c>
      <c r="AG133">
        <v>21.149039722027503</v>
      </c>
      <c r="AH133">
        <v>21.908198323013849</v>
      </c>
      <c r="AI133">
        <v>3.6350282036284352</v>
      </c>
      <c r="AJ133">
        <v>0</v>
      </c>
      <c r="AK133">
        <v>0</v>
      </c>
    </row>
    <row r="134" spans="1:37" hidden="1" x14ac:dyDescent="0.3">
      <c r="A134" t="s">
        <v>312</v>
      </c>
      <c r="B134" t="s">
        <v>313</v>
      </c>
      <c r="C134" t="s">
        <v>313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5.5</v>
      </c>
      <c r="AE134">
        <v>589</v>
      </c>
      <c r="AF134">
        <v>11.016404919588801</v>
      </c>
      <c r="AG134">
        <v>14.515518383462206</v>
      </c>
      <c r="AH134">
        <v>10.970605120334636</v>
      </c>
      <c r="AI134">
        <v>2.4527912213812346</v>
      </c>
      <c r="AJ134">
        <v>0</v>
      </c>
      <c r="AK134">
        <v>0</v>
      </c>
    </row>
    <row r="135" spans="1:37" hidden="1" x14ac:dyDescent="0.3">
      <c r="A135" t="s">
        <v>314</v>
      </c>
      <c r="B135" t="s">
        <v>315</v>
      </c>
      <c r="C135" t="s">
        <v>315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24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4.9000000000000004</v>
      </c>
      <c r="AE135">
        <v>598</v>
      </c>
      <c r="AF135">
        <v>9.9999999415640737</v>
      </c>
      <c r="AG135">
        <v>16.040642370484495</v>
      </c>
      <c r="AH135">
        <v>11.322981633854615</v>
      </c>
      <c r="AI135">
        <v>2.6264776651833945</v>
      </c>
      <c r="AJ135">
        <v>0</v>
      </c>
      <c r="AK135">
        <v>0</v>
      </c>
    </row>
    <row r="136" spans="1:37" hidden="1" x14ac:dyDescent="0.3">
      <c r="A136" t="s">
        <v>183</v>
      </c>
      <c r="B136" t="s">
        <v>316</v>
      </c>
      <c r="C136" t="s">
        <v>316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6.3</v>
      </c>
      <c r="AE136">
        <v>620</v>
      </c>
      <c r="AF136">
        <v>18.591725054783204</v>
      </c>
      <c r="AG136">
        <v>19.80822871672795</v>
      </c>
      <c r="AH136">
        <v>16.509289335699265</v>
      </c>
      <c r="AI136">
        <v>2.9414423107972851</v>
      </c>
      <c r="AJ136">
        <v>0</v>
      </c>
      <c r="AK136">
        <v>0</v>
      </c>
    </row>
    <row r="137" spans="1:37" hidden="1" x14ac:dyDescent="0.3">
      <c r="A137" t="s">
        <v>317</v>
      </c>
      <c r="B137" t="s">
        <v>318</v>
      </c>
      <c r="C137" t="s">
        <v>318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4.4000000000000004</v>
      </c>
      <c r="AE137">
        <v>622</v>
      </c>
      <c r="AF137">
        <v>13.356293847039845</v>
      </c>
      <c r="AG137">
        <v>11.299783020761495</v>
      </c>
      <c r="AH137">
        <v>10.540014522057829</v>
      </c>
      <c r="AI137">
        <v>1.938347325450706</v>
      </c>
      <c r="AJ137">
        <v>0</v>
      </c>
      <c r="AK137">
        <v>0</v>
      </c>
    </row>
    <row r="138" spans="1:37" hidden="1" x14ac:dyDescent="0.3">
      <c r="A138" t="s">
        <v>319</v>
      </c>
      <c r="B138" t="s">
        <v>320</v>
      </c>
      <c r="C138" t="s">
        <v>320</v>
      </c>
      <c r="D138" t="s">
        <v>7</v>
      </c>
      <c r="E138">
        <v>0</v>
      </c>
      <c r="F138">
        <v>0</v>
      </c>
      <c r="G138">
        <v>0</v>
      </c>
      <c r="H138">
        <v>1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6.1</v>
      </c>
      <c r="AE138">
        <v>624</v>
      </c>
      <c r="AF138">
        <v>17.866712783385367</v>
      </c>
      <c r="AG138">
        <v>17.163515543833498</v>
      </c>
      <c r="AH138">
        <v>15.021972628344257</v>
      </c>
      <c r="AI138">
        <v>2.7115126041364421</v>
      </c>
      <c r="AJ138">
        <v>0</v>
      </c>
      <c r="AK138">
        <v>0</v>
      </c>
    </row>
    <row r="139" spans="1:37" hidden="1" x14ac:dyDescent="0.3">
      <c r="A139" t="s">
        <v>321</v>
      </c>
      <c r="B139" t="s">
        <v>322</v>
      </c>
      <c r="C139" t="s">
        <v>322</v>
      </c>
      <c r="D139" t="s">
        <v>5</v>
      </c>
      <c r="E139">
        <v>0</v>
      </c>
      <c r="F139">
        <v>1</v>
      </c>
      <c r="G139">
        <v>0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4.0999999999999996</v>
      </c>
      <c r="AE139">
        <v>630</v>
      </c>
      <c r="AF139">
        <v>10.772869040137504</v>
      </c>
      <c r="AG139">
        <v>12.061710591578041</v>
      </c>
      <c r="AH139">
        <v>9.829299157363133</v>
      </c>
      <c r="AI139">
        <v>1.7314733538880218</v>
      </c>
      <c r="AJ139">
        <v>0</v>
      </c>
      <c r="AK139">
        <v>0</v>
      </c>
    </row>
    <row r="140" spans="1:37" hidden="1" x14ac:dyDescent="0.3">
      <c r="A140" t="s">
        <v>323</v>
      </c>
      <c r="B140" t="s">
        <v>324</v>
      </c>
      <c r="C140" t="s">
        <v>324</v>
      </c>
      <c r="D140" t="s">
        <v>4</v>
      </c>
      <c r="E140">
        <v>1</v>
      </c>
      <c r="F140">
        <v>0</v>
      </c>
      <c r="G140">
        <v>0</v>
      </c>
      <c r="H140">
        <v>0</v>
      </c>
      <c r="I140" t="s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4.5</v>
      </c>
      <c r="AE140">
        <v>635</v>
      </c>
      <c r="AF140">
        <v>12.429907300328844</v>
      </c>
      <c r="AG140">
        <v>16.233256734295601</v>
      </c>
      <c r="AH140">
        <v>12.384750311804796</v>
      </c>
      <c r="AI140">
        <v>2.0951490092948748</v>
      </c>
      <c r="AJ140">
        <v>0</v>
      </c>
      <c r="AK140">
        <v>0</v>
      </c>
    </row>
    <row r="141" spans="1:37" hidden="1" x14ac:dyDescent="0.3">
      <c r="A141" t="s">
        <v>325</v>
      </c>
      <c r="B141" t="s">
        <v>326</v>
      </c>
      <c r="C141" t="s">
        <v>326</v>
      </c>
      <c r="D141" t="s">
        <v>4</v>
      </c>
      <c r="E141">
        <v>1</v>
      </c>
      <c r="F141">
        <v>0</v>
      </c>
      <c r="G141">
        <v>0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5.4</v>
      </c>
      <c r="AE141">
        <v>651</v>
      </c>
      <c r="AF141">
        <v>22.501037673277672</v>
      </c>
      <c r="AG141">
        <v>21.758065244730233</v>
      </c>
      <c r="AH141">
        <v>21.584027311985452</v>
      </c>
      <c r="AI141">
        <v>4.3598168047548045</v>
      </c>
      <c r="AJ141">
        <v>0</v>
      </c>
      <c r="AK141">
        <v>0</v>
      </c>
    </row>
    <row r="142" spans="1:37" x14ac:dyDescent="0.3">
      <c r="A142" t="s">
        <v>183</v>
      </c>
      <c r="B142" t="s">
        <v>184</v>
      </c>
      <c r="C142" s="1" t="s">
        <v>184</v>
      </c>
      <c r="D142" t="s">
        <v>5</v>
      </c>
      <c r="E142">
        <v>0</v>
      </c>
      <c r="F142">
        <v>1</v>
      </c>
      <c r="G142">
        <v>0</v>
      </c>
      <c r="H142">
        <v>0</v>
      </c>
      <c r="I142" t="s">
        <v>16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4.2</v>
      </c>
      <c r="AE142">
        <v>293</v>
      </c>
      <c r="AF142">
        <v>14.516065199533948</v>
      </c>
      <c r="AG142">
        <v>15.510336769257769</v>
      </c>
      <c r="AH142">
        <v>10.663514901128552</v>
      </c>
      <c r="AI142">
        <v>1.6730386581670058</v>
      </c>
      <c r="AJ142">
        <v>1</v>
      </c>
      <c r="AK142">
        <v>1</v>
      </c>
    </row>
    <row r="143" spans="1:37" hidden="1" x14ac:dyDescent="0.3">
      <c r="A143" t="s">
        <v>329</v>
      </c>
      <c r="B143" t="s">
        <v>330</v>
      </c>
      <c r="C143" t="s">
        <v>329</v>
      </c>
      <c r="D143" t="s">
        <v>6</v>
      </c>
      <c r="E143">
        <v>0</v>
      </c>
      <c r="F143">
        <v>0</v>
      </c>
      <c r="G143">
        <v>1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11.6</v>
      </c>
      <c r="AE143">
        <v>654</v>
      </c>
      <c r="AF143">
        <v>20.807692307692307</v>
      </c>
      <c r="AG143">
        <v>21.668265346801846</v>
      </c>
      <c r="AH143">
        <v>20.776024739609234</v>
      </c>
      <c r="AI143">
        <v>4.168015457463448</v>
      </c>
      <c r="AJ143">
        <v>0</v>
      </c>
      <c r="AK143">
        <v>0</v>
      </c>
    </row>
    <row r="144" spans="1:37" hidden="1" x14ac:dyDescent="0.3">
      <c r="A144" t="s">
        <v>331</v>
      </c>
      <c r="B144" t="s">
        <v>332</v>
      </c>
      <c r="C144" t="s">
        <v>332</v>
      </c>
      <c r="D144" t="s">
        <v>5</v>
      </c>
      <c r="E144">
        <v>0</v>
      </c>
      <c r="F144">
        <v>1</v>
      </c>
      <c r="G144">
        <v>0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5.0999999999999996</v>
      </c>
      <c r="AE144">
        <v>656</v>
      </c>
      <c r="AF144">
        <v>15.411607998587016</v>
      </c>
      <c r="AG144">
        <v>17.625904260448252</v>
      </c>
      <c r="AH144">
        <v>16.219921023361341</v>
      </c>
      <c r="AI144">
        <v>3.3630911430826829</v>
      </c>
      <c r="AJ144">
        <v>0</v>
      </c>
      <c r="AK144">
        <v>0</v>
      </c>
    </row>
    <row r="145" spans="1:37" hidden="1" x14ac:dyDescent="0.3">
      <c r="A145" t="s">
        <v>128</v>
      </c>
      <c r="B145" t="s">
        <v>333</v>
      </c>
      <c r="C145" t="s">
        <v>333</v>
      </c>
      <c r="D145" t="s">
        <v>5</v>
      </c>
      <c r="E145">
        <v>0</v>
      </c>
      <c r="F145">
        <v>1</v>
      </c>
      <c r="G145">
        <v>0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4.8</v>
      </c>
      <c r="AE145">
        <v>658</v>
      </c>
      <c r="AF145">
        <v>15.029207131276197</v>
      </c>
      <c r="AG145">
        <v>18.352239113204568</v>
      </c>
      <c r="AH145">
        <v>16.43127095619333</v>
      </c>
      <c r="AI145">
        <v>3.4184866094211035</v>
      </c>
      <c r="AJ145">
        <v>0</v>
      </c>
      <c r="AK145">
        <v>0</v>
      </c>
    </row>
    <row r="146" spans="1:37" hidden="1" x14ac:dyDescent="0.3">
      <c r="A146" t="s">
        <v>334</v>
      </c>
      <c r="B146" t="s">
        <v>335</v>
      </c>
      <c r="C146" t="s">
        <v>335</v>
      </c>
      <c r="D146" t="s">
        <v>6</v>
      </c>
      <c r="E146">
        <v>0</v>
      </c>
      <c r="F146">
        <v>0</v>
      </c>
      <c r="G146">
        <v>1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5.4</v>
      </c>
      <c r="AE146">
        <v>659</v>
      </c>
      <c r="AF146">
        <v>15.141490664076141</v>
      </c>
      <c r="AG146">
        <v>16.483720362115996</v>
      </c>
      <c r="AH146">
        <v>15.496117159717194</v>
      </c>
      <c r="AI146">
        <v>3.4781534557003688</v>
      </c>
      <c r="AJ146">
        <v>0</v>
      </c>
      <c r="AK146">
        <v>0</v>
      </c>
    </row>
    <row r="147" spans="1:37" hidden="1" x14ac:dyDescent="0.3">
      <c r="A147" t="s">
        <v>336</v>
      </c>
      <c r="B147" t="s">
        <v>337</v>
      </c>
      <c r="C147" t="s">
        <v>338</v>
      </c>
      <c r="D147" t="s">
        <v>5</v>
      </c>
      <c r="E147">
        <v>0</v>
      </c>
      <c r="F147">
        <v>1</v>
      </c>
      <c r="G147">
        <v>0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4.9000000000000004</v>
      </c>
      <c r="AE147">
        <v>671</v>
      </c>
      <c r="AF147">
        <v>32.272727272727273</v>
      </c>
      <c r="AG147">
        <v>22.151109234741337</v>
      </c>
      <c r="AH147">
        <v>26.180702907724466</v>
      </c>
      <c r="AI147">
        <v>4.0254192800363127</v>
      </c>
      <c r="AJ147">
        <v>0</v>
      </c>
      <c r="AK147">
        <v>0</v>
      </c>
    </row>
    <row r="148" spans="1:37" hidden="1" x14ac:dyDescent="0.3">
      <c r="A148" t="s">
        <v>111</v>
      </c>
      <c r="B148" t="s">
        <v>339</v>
      </c>
      <c r="C148" t="s">
        <v>339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5.3</v>
      </c>
      <c r="AE148">
        <v>674</v>
      </c>
      <c r="AF148">
        <v>16.384615384615383</v>
      </c>
      <c r="AG148">
        <v>18.304630470627814</v>
      </c>
      <c r="AH148">
        <v>17.01499608179034</v>
      </c>
      <c r="AI148">
        <v>3.4370679372090094</v>
      </c>
      <c r="AJ148">
        <v>0</v>
      </c>
      <c r="AK148">
        <v>0</v>
      </c>
    </row>
    <row r="149" spans="1:37" hidden="1" x14ac:dyDescent="0.3">
      <c r="A149" t="s">
        <v>212</v>
      </c>
      <c r="B149" t="s">
        <v>340</v>
      </c>
      <c r="C149" t="s">
        <v>340</v>
      </c>
      <c r="D149" t="s">
        <v>7</v>
      </c>
      <c r="E149">
        <v>0</v>
      </c>
      <c r="F149">
        <v>0</v>
      </c>
      <c r="G149">
        <v>0</v>
      </c>
      <c r="H149">
        <v>1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6.4</v>
      </c>
      <c r="AE149">
        <v>687</v>
      </c>
      <c r="AF149">
        <v>19.543232104469276</v>
      </c>
      <c r="AG149">
        <v>20.268384966817749</v>
      </c>
      <c r="AH149">
        <v>17.729170483328183</v>
      </c>
      <c r="AI149">
        <v>3.2972256319967892</v>
      </c>
      <c r="AJ149">
        <v>0</v>
      </c>
      <c r="AK149">
        <v>0</v>
      </c>
    </row>
    <row r="150" spans="1:37" hidden="1" x14ac:dyDescent="0.3">
      <c r="A150" t="s">
        <v>341</v>
      </c>
      <c r="B150" t="s">
        <v>342</v>
      </c>
      <c r="C150" t="s">
        <v>342</v>
      </c>
      <c r="D150" t="s">
        <v>4</v>
      </c>
      <c r="E150">
        <v>1</v>
      </c>
      <c r="F150">
        <v>0</v>
      </c>
      <c r="G150">
        <v>0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4.9000000000000004</v>
      </c>
      <c r="AE150">
        <v>688</v>
      </c>
      <c r="AF150">
        <v>21.615384615384617</v>
      </c>
      <c r="AG150">
        <v>20.882003370235267</v>
      </c>
      <c r="AH150">
        <v>18.93682808338464</v>
      </c>
      <c r="AI150">
        <v>3.4872166691667115</v>
      </c>
      <c r="AJ150">
        <v>0</v>
      </c>
      <c r="AK150">
        <v>0</v>
      </c>
    </row>
    <row r="151" spans="1:37" hidden="1" x14ac:dyDescent="0.3">
      <c r="A151" t="s">
        <v>343</v>
      </c>
      <c r="B151" t="s">
        <v>344</v>
      </c>
      <c r="C151" t="s">
        <v>344</v>
      </c>
      <c r="D151" t="s">
        <v>7</v>
      </c>
      <c r="E151">
        <v>0</v>
      </c>
      <c r="F151">
        <v>0</v>
      </c>
      <c r="G151">
        <v>0</v>
      </c>
      <c r="H151">
        <v>1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7</v>
      </c>
      <c r="AE151">
        <v>691</v>
      </c>
      <c r="AF151">
        <v>20.548821001576446</v>
      </c>
      <c r="AG151">
        <v>16.733213996205112</v>
      </c>
      <c r="AH151">
        <v>16.637304614322545</v>
      </c>
      <c r="AI151">
        <v>3.0150662560135615</v>
      </c>
      <c r="AJ151">
        <v>0</v>
      </c>
      <c r="AK151">
        <v>0</v>
      </c>
    </row>
    <row r="152" spans="1:37" hidden="1" x14ac:dyDescent="0.3">
      <c r="A152" t="s">
        <v>345</v>
      </c>
      <c r="B152" t="s">
        <v>346</v>
      </c>
      <c r="C152" t="s">
        <v>346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5.5</v>
      </c>
      <c r="AE152">
        <v>696</v>
      </c>
      <c r="AF152">
        <v>20.862398002960042</v>
      </c>
      <c r="AG152">
        <v>22.038815623407178</v>
      </c>
      <c r="AH152">
        <v>19.102007143444276</v>
      </c>
      <c r="AI152">
        <v>3.3979015578222569</v>
      </c>
      <c r="AJ152">
        <v>0</v>
      </c>
      <c r="AK152">
        <v>0</v>
      </c>
    </row>
    <row r="153" spans="1:37" hidden="1" x14ac:dyDescent="0.3">
      <c r="A153" t="s">
        <v>347</v>
      </c>
      <c r="B153" t="s">
        <v>348</v>
      </c>
      <c r="C153" t="s">
        <v>348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8</v>
      </c>
      <c r="AE153">
        <v>697</v>
      </c>
      <c r="AF153">
        <v>27.219754839740482</v>
      </c>
      <c r="AG153">
        <v>25.695605676755005</v>
      </c>
      <c r="AH153">
        <v>23.583781316802572</v>
      </c>
      <c r="AI153">
        <v>4.9699271220997598</v>
      </c>
      <c r="AJ153">
        <v>0</v>
      </c>
      <c r="AK153">
        <v>0</v>
      </c>
    </row>
    <row r="154" spans="1:37" hidden="1" x14ac:dyDescent="0.3">
      <c r="A154" t="s">
        <v>349</v>
      </c>
      <c r="B154" t="s">
        <v>350</v>
      </c>
      <c r="C154" t="s">
        <v>350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4.7</v>
      </c>
      <c r="AE154">
        <v>699</v>
      </c>
      <c r="AF154">
        <v>28.951368925969678</v>
      </c>
      <c r="AG154">
        <v>17.135657874707601</v>
      </c>
      <c r="AH154">
        <v>20.621264542932472</v>
      </c>
      <c r="AI154">
        <v>2.7831166570777004</v>
      </c>
      <c r="AJ154">
        <v>0</v>
      </c>
      <c r="AK154">
        <v>0</v>
      </c>
    </row>
    <row r="155" spans="1:37" hidden="1" x14ac:dyDescent="0.3">
      <c r="A155" t="s">
        <v>351</v>
      </c>
      <c r="B155" t="s">
        <v>352</v>
      </c>
      <c r="C155" t="s">
        <v>352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5</v>
      </c>
      <c r="AE155">
        <v>700</v>
      </c>
      <c r="AF155">
        <v>19.581818490224354</v>
      </c>
      <c r="AG155">
        <v>16.2777964536726</v>
      </c>
      <c r="AH155">
        <v>15.999722671590259</v>
      </c>
      <c r="AI155">
        <v>2.9667137664998724</v>
      </c>
      <c r="AJ155">
        <v>0</v>
      </c>
      <c r="AK155">
        <v>0</v>
      </c>
    </row>
    <row r="156" spans="1:37" hidden="1" x14ac:dyDescent="0.3">
      <c r="A156" t="s">
        <v>353</v>
      </c>
      <c r="B156" t="s">
        <v>354</v>
      </c>
      <c r="C156" t="s">
        <v>355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4.9000000000000004</v>
      </c>
      <c r="AE156">
        <v>701</v>
      </c>
      <c r="AF156">
        <v>13</v>
      </c>
      <c r="AG156">
        <v>17.810985387895894</v>
      </c>
      <c r="AH156">
        <v>13.68821254737307</v>
      </c>
      <c r="AI156">
        <v>2.5968710858539663</v>
      </c>
      <c r="AJ156">
        <v>0</v>
      </c>
      <c r="AK156">
        <v>0</v>
      </c>
    </row>
    <row r="157" spans="1:37" hidden="1" x14ac:dyDescent="0.3">
      <c r="A157" t="s">
        <v>356</v>
      </c>
      <c r="B157" t="s">
        <v>357</v>
      </c>
      <c r="C157" t="s">
        <v>358</v>
      </c>
      <c r="D157" t="s">
        <v>4</v>
      </c>
      <c r="E157">
        <v>1</v>
      </c>
      <c r="F157">
        <v>0</v>
      </c>
      <c r="G157">
        <v>0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</v>
      </c>
      <c r="AE157">
        <v>720</v>
      </c>
      <c r="AF157">
        <v>20.297519934960626</v>
      </c>
      <c r="AG157">
        <v>20.485844640534147</v>
      </c>
      <c r="AH157">
        <v>13.1372096567267</v>
      </c>
      <c r="AI157">
        <v>2.5404916017061714</v>
      </c>
      <c r="AJ157">
        <v>0</v>
      </c>
      <c r="AK157">
        <v>0</v>
      </c>
    </row>
    <row r="158" spans="1:37" hidden="1" x14ac:dyDescent="0.3">
      <c r="A158" t="s">
        <v>359</v>
      </c>
      <c r="B158" t="s">
        <v>360</v>
      </c>
      <c r="C158" t="s">
        <v>361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5.3</v>
      </c>
      <c r="AE158">
        <v>721</v>
      </c>
      <c r="AF158">
        <v>21.752010247779751</v>
      </c>
      <c r="AG158">
        <v>19.50443188169427</v>
      </c>
      <c r="AH158">
        <v>13.45868547353296</v>
      </c>
      <c r="AI158">
        <v>3.003789981020399</v>
      </c>
      <c r="AJ158">
        <v>0</v>
      </c>
      <c r="AK158">
        <v>0</v>
      </c>
    </row>
    <row r="159" spans="1:37" hidden="1" x14ac:dyDescent="0.3">
      <c r="A159" t="s">
        <v>362</v>
      </c>
      <c r="B159" t="s">
        <v>363</v>
      </c>
      <c r="C159" t="s">
        <v>364</v>
      </c>
      <c r="D159" t="s">
        <v>6</v>
      </c>
      <c r="E159">
        <v>0</v>
      </c>
      <c r="F159">
        <v>0</v>
      </c>
      <c r="G159">
        <v>1</v>
      </c>
      <c r="H159">
        <v>0</v>
      </c>
      <c r="I159" t="s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5.2</v>
      </c>
      <c r="AE159">
        <v>724</v>
      </c>
      <c r="AF159">
        <v>14.469580050266167</v>
      </c>
      <c r="AG159">
        <v>16.146417745076239</v>
      </c>
      <c r="AH159">
        <v>9.7555914262451537</v>
      </c>
      <c r="AI159">
        <v>1.9665852565467694</v>
      </c>
      <c r="AJ159">
        <v>0</v>
      </c>
      <c r="AK159">
        <v>0</v>
      </c>
    </row>
    <row r="160" spans="1:37" hidden="1" x14ac:dyDescent="0.3">
      <c r="A160" t="s">
        <v>365</v>
      </c>
      <c r="B160" t="s">
        <v>366</v>
      </c>
      <c r="C160" t="s">
        <v>366</v>
      </c>
      <c r="D160" t="s">
        <v>5</v>
      </c>
      <c r="E160">
        <v>0</v>
      </c>
      <c r="F160">
        <v>1</v>
      </c>
      <c r="G160">
        <v>0</v>
      </c>
      <c r="H160">
        <v>0</v>
      </c>
      <c r="I160" t="s">
        <v>28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4.3</v>
      </c>
      <c r="AE160">
        <v>725</v>
      </c>
      <c r="AF160">
        <v>15.696202529395695</v>
      </c>
      <c r="AG160">
        <v>16.088254167433202</v>
      </c>
      <c r="AH160">
        <v>10.221454676151573</v>
      </c>
      <c r="AI160">
        <v>2.0435434527716314</v>
      </c>
      <c r="AJ160">
        <v>0</v>
      </c>
      <c r="AK160">
        <v>0</v>
      </c>
    </row>
    <row r="161" spans="1:37" hidden="1" x14ac:dyDescent="0.3">
      <c r="A161" t="s">
        <v>367</v>
      </c>
      <c r="B161" t="s">
        <v>368</v>
      </c>
      <c r="C161" t="s">
        <v>367</v>
      </c>
      <c r="D161" t="s">
        <v>6</v>
      </c>
      <c r="E161">
        <v>0</v>
      </c>
      <c r="F161">
        <v>0</v>
      </c>
      <c r="G161">
        <v>1</v>
      </c>
      <c r="H161">
        <v>0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5.4</v>
      </c>
      <c r="AE161">
        <v>732</v>
      </c>
      <c r="AF161">
        <v>10.59999994728363</v>
      </c>
      <c r="AG161">
        <v>16.546814185955817</v>
      </c>
      <c r="AH161">
        <v>8.3408477006517945</v>
      </c>
      <c r="AI161">
        <v>1.6863669057725938</v>
      </c>
      <c r="AJ161">
        <v>0</v>
      </c>
      <c r="AK161">
        <v>0</v>
      </c>
    </row>
    <row r="162" spans="1:37" hidden="1" x14ac:dyDescent="0.3">
      <c r="A162" t="s">
        <v>369</v>
      </c>
      <c r="B162" t="s">
        <v>370</v>
      </c>
      <c r="C162" t="s">
        <v>371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4.8</v>
      </c>
      <c r="AE162">
        <v>743</v>
      </c>
      <c r="AF162">
        <v>13.45833327643799</v>
      </c>
      <c r="AG162">
        <v>17.360578543482056</v>
      </c>
      <c r="AH162">
        <v>9.6666820680733814</v>
      </c>
      <c r="AI162">
        <v>1.7829235406982171</v>
      </c>
      <c r="AJ162">
        <v>0</v>
      </c>
      <c r="AK162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2023-04-07T14:48:54Z</dcterms:created>
  <dcterms:modified xsi:type="dcterms:W3CDTF">2023-04-07T14:52:38Z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1fe67ac9-7523-46a6-99c8-9975d5134455</vt:lpwstr>
  </property>
</Properties>
</file>