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activeTab="1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I12" i="2"/>
  <c r="I11" i="7"/>
  <c r="I13" i="3"/>
  <c r="I12" i="6"/>
  <c r="D35" i="4"/>
  <c r="J2" i="6"/>
  <c r="J3" i="6"/>
  <c r="J4" i="6"/>
  <c r="J5" i="6"/>
  <c r="J6" i="6"/>
  <c r="B17" i="4"/>
  <c r="J2" i="7"/>
  <c r="J3" i="1"/>
  <c r="B8" i="4"/>
  <c r="J2" i="1"/>
  <c r="B7" i="4"/>
  <c r="I15" i="1"/>
  <c r="I14" i="2"/>
  <c r="I14" i="6"/>
  <c r="I13" i="7"/>
  <c r="I15" i="3"/>
  <c r="D37" i="4"/>
  <c r="I14" i="1"/>
  <c r="I13" i="2"/>
  <c r="I13" i="6"/>
  <c r="I12" i="7"/>
  <c r="I14" i="3"/>
  <c r="D36" i="4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3" i="7"/>
  <c r="B24" i="4"/>
  <c r="J4" i="7"/>
  <c r="J5" i="7"/>
  <c r="B22" i="4"/>
  <c r="B25" i="4"/>
  <c r="B23" i="4"/>
  <c r="B21" i="4"/>
  <c r="B11" i="4"/>
  <c r="B10" i="4"/>
  <c r="B20" i="4"/>
  <c r="B19" i="4"/>
  <c r="J5" i="2"/>
  <c r="B16" i="4"/>
  <c r="J4" i="2"/>
  <c r="B15" i="4"/>
  <c r="J3" i="2"/>
  <c r="B14" i="4"/>
  <c r="J2" i="2"/>
  <c r="B13" i="4"/>
  <c r="B9" i="4"/>
  <c r="J6" i="2"/>
  <c r="B12" i="4"/>
  <c r="B3" i="4"/>
  <c r="B18" i="4"/>
</calcChain>
</file>

<file path=xl/sharedStrings.xml><?xml version="1.0" encoding="utf-8"?>
<sst xmlns="http://schemas.openxmlformats.org/spreadsheetml/2006/main" count="594" uniqueCount="225">
  <si>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</si>
  <si>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</si>
  <si>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</si>
  <si>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</si>
  <si>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</si>
  <si>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</si>
  <si>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</si>
  <si>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</si>
  <si>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</si>
  <si>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</si>
  <si>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</si>
  <si>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</si>
  <si>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</si>
  <si>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</si>
  <si>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</si>
  <si>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</si>
  <si>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</si>
  <si>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</si>
  <si>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</si>
  <si>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</si>
  <si>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</si>
  <si>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</si>
  <si>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</si>
  <si>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</si>
  <si>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</si>
  <si>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</si>
  <si>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</si>
  <si>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</si>
  <si>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</si>
  <si>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</si>
  <si>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</si>
  <si>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</si>
  <si>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</si>
  <si>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</si>
  <si>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</si>
  <si>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</si>
  <si>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</si>
  <si>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</si>
  <si>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</si>
  <si>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</si>
  <si>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</si>
  <si>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</si>
  <si>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</si>
  <si>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</si>
  <si>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</si>
  <si>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</si>
  <si>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</si>
  <si>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</si>
  <si>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</si>
  <si>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</si>
  <si>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</si>
  <si>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</si>
  <si>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</si>
  <si>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</si>
  <si>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</si>
  <si>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</si>
  <si>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</si>
  <si>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</si>
  <si>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</si>
  <si>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</si>
  <si>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</si>
  <si>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</si>
  <si>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</si>
  <si>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</si>
  <si>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</si>
  <si>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</si>
  <si>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</si>
  <si>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</si>
  <si>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</si>
  <si>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</si>
  <si>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</si>
  <si>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</si>
  <si>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</si>
  <si>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</si>
  <si>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</si>
  <si>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</si>
  <si>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</si>
  <si>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</si>
  <si>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</si>
  <si>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</si>
  <si>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</si>
  <si>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</si>
  <si>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</si>
  <si>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</si>
  <si>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</si>
  <si>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</si>
  <si>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</si>
  <si>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</si>
  <si>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</si>
  <si>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</si>
  <si>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</si>
  <si>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</si>
  <si>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</si>
  <si>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</si>
  <si>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</si>
  <si>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</si>
  <si>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</si>
  <si>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</si>
  <si>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</si>
  <si>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</si>
  <si>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</si>
  <si>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</si>
  <si>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</si>
  <si>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</si>
  <si>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</si>
  <si>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</si>
  <si>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</si>
  <si>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</si>
  <si>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</si>
  <si>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</si>
  <si>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</si>
  <si>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</si>
  <si>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</si>
  <si>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</si>
  <si>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</si>
  <si>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</si>
  <si>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</si>
  <si>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</si>
  <si>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</si>
  <si>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</si>
  <si>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Daten-Schnittstellen-Prototyp implementiert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</si>
  <si>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</si>
  <si>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</si>
  <si>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</si>
  <si>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</si>
  <si>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</si>
  <si>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</si>
  <si>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</si>
  <si>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</si>
  <si>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</si>
  <si>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</si>
  <si>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</si>
  <si>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</si>
  <si>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</si>
  <si>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</si>
  <si>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</si>
  <si>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</si>
  <si>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</si>
  <si>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</si>
  <si>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</si>
  <si>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</si>
  <si>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</si>
  <si>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</si>
  <si>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</si>
  <si>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</si>
  <si>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</si>
  <si>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</si>
  <si>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</si>
  <si>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</si>
  <si>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</si>
  <si>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</si>
  <si>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</si>
  <si>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</si>
  <si>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</si>
  <si>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</si>
  <si>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</si>
  <si>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</si>
  <si>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</si>
  <si>
    <t>Testing-Protokoll erstellen</t>
  </si>
  <si>
    <t>Testing-Protokoll</t>
  </si>
  <si>
    <t>SMS-Gateway einrichten</t>
  </si>
  <si>
    <t>SMS-Gateway eingerichtet und für HTTP-GET konfiguriert</t>
  </si>
  <si>
    <t>Programmatisches senden von SMS ermöglichen</t>
  </si>
  <si>
    <t>Programmatisches Senden von SMS</t>
  </si>
  <si>
    <t>Aussehen der Performanceseite definiert</t>
  </si>
  <si>
    <t>Newsfeed definiert</t>
  </si>
  <si>
    <t>Performancedesign definiert</t>
  </si>
  <si>
    <t>Newsfeed gefunden</t>
  </si>
  <si>
    <t>Multi-Threading</t>
  </si>
  <si>
    <t>Multi-Threading implementiert</t>
  </si>
  <si>
    <t>WCF- und Historische-Datenanbindung</t>
  </si>
  <si>
    <t>Real-Time-Datenanbindung implementiert</t>
  </si>
  <si>
    <t>Orders absetzen und Bugfixes</t>
  </si>
  <si>
    <t>WCF- und Historische-Datenanbindung implementiert</t>
  </si>
  <si>
    <t>Real-Time-Datenanbindung</t>
  </si>
  <si>
    <t>Absetzen von Orders ermöglicht</t>
  </si>
  <si>
    <t>Broker-Schnittstelle 30%</t>
  </si>
  <si>
    <t>Kauf-/Verkaufschnittstelle 30%</t>
  </si>
  <si>
    <t>Trigger für Performance</t>
  </si>
  <si>
    <t>Trigger für Performance (realised, unrealised), Investment</t>
  </si>
  <si>
    <t>Trigger 40%</t>
  </si>
  <si>
    <t>Trigger 80%</t>
  </si>
  <si>
    <t>Kickoff</t>
  </si>
  <si>
    <t>Projektstart durchgeführt</t>
  </si>
  <si>
    <t>Projekthandbuch</t>
  </si>
  <si>
    <t>Bugfixes</t>
  </si>
  <si>
    <t>Bugs gefixed</t>
  </si>
  <si>
    <t>Testing-Protokoll, Systemtest</t>
  </si>
  <si>
    <t>Gesamtstatus Aquila</t>
  </si>
  <si>
    <t>Ersteinrichtung der Zeitaufzeichnungen</t>
  </si>
  <si>
    <t>WCF Zusatzfunktionalitäten implementieren</t>
  </si>
  <si>
    <t>Zusatzfunktionalitäten implementiert</t>
  </si>
  <si>
    <t>Abnahme vorbereiten</t>
  </si>
  <si>
    <t>Dokumente zur Abnahme</t>
  </si>
  <si>
    <t>Erstellen von Unit-Tests</t>
  </si>
  <si>
    <t>Unit-Tests</t>
  </si>
  <si>
    <t>Weiterführende Newsfeed-Recherche</t>
  </si>
  <si>
    <t>Kenntnisse über Funktionsweise des Newsfeeds</t>
  </si>
  <si>
    <t>Abschließende Fehlerbehebung in der WCF-Kommunikation</t>
  </si>
  <si>
    <t>Abnahme</t>
  </si>
  <si>
    <t>Aquila abgenommen</t>
  </si>
  <si>
    <t>User-Acceptance-Test durchgeführt</t>
  </si>
  <si>
    <t>Security Testing (SQL-Injections, Membership)</t>
  </si>
  <si>
    <t>Security getestet</t>
  </si>
  <si>
    <t>Yahoo Finance RSS Feed implementieren, globale Portfolio Settings</t>
  </si>
  <si>
    <t>Portfolio Settings, RSS Feed</t>
  </si>
  <si>
    <t>Performancepage</t>
  </si>
  <si>
    <t>IB Connection Probleme beseitigt</t>
  </si>
  <si>
    <t>IB Probleme</t>
  </si>
  <si>
    <t>Postgresql Trigger Portfolio debugged</t>
  </si>
  <si>
    <t>Portfolio Trigger funktionieren</t>
  </si>
  <si>
    <t>Performance Kennzahlen, Charts, Css</t>
  </si>
  <si>
    <t>Charts aktualisiert, Controls positioniert</t>
  </si>
  <si>
    <t>Aquila F# Algorithmus</t>
  </si>
  <si>
    <t>IB Debugging; Algorithmus</t>
  </si>
  <si>
    <t>IB funktioniert wieder; Algorithmus integriert</t>
  </si>
  <si>
    <t>70% F#-Algorithmus</t>
  </si>
  <si>
    <t>SMS-Benachrichtigungen implementieren</t>
  </si>
  <si>
    <t>SMS-Benachrichtigungen</t>
  </si>
  <si>
    <t>Programmatischer Indikator Inserter</t>
  </si>
  <si>
    <t>Indikatoren werden eingetragen</t>
  </si>
  <si>
    <t>Indikator-Tabellen optimiert</t>
  </si>
  <si>
    <t>Für IB Indikator Insert vorbereitet</t>
  </si>
  <si>
    <t>Unit Tests durchgeführt</t>
  </si>
  <si>
    <t>Projektpräsentation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</si>
</sst>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2782976"/>
        <c:axId val="32821632"/>
        <c:axId val="0"/>
      </c:bar3DChart>
      <c:catAx>
        <c:axId val="3278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2821632"/>
        <c:crosses val="autoZero"/>
        <c:auto val="1"/>
        <c:lblAlgn val="ctr"/>
        <c:lblOffset val="100"/>
        <c:noMultiLvlLbl val="0"/>
      </c:catAx>
      <c:valAx>
        <c:axId val="328216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278297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164</c:v>
                </c:pt>
                <c:pt idx="1">
                  <c:v>162</c:v>
                </c:pt>
                <c:pt idx="2">
                  <c:v>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58496"/>
        <c:axId val="32860032"/>
        <c:axId val="0"/>
      </c:bar3DChart>
      <c:catAx>
        <c:axId val="328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2860032"/>
        <c:crosses val="autoZero"/>
        <c:auto val="1"/>
        <c:lblAlgn val="ctr"/>
        <c:lblOffset val="100"/>
        <c:noMultiLvlLbl val="0"/>
      </c:catAx>
      <c:valAx>
        <c:axId val="32860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D32" sqref="D32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3"/>
      <c r="B1" s="55" t="s">
        <v>23</v>
      </c>
      <c r="C1" s="49" t="s">
        <v>25</v>
      </c>
      <c r="D1" s="50"/>
      <c r="O1" s="11"/>
    </row>
    <row r="2" spans="1:15" ht="15" thickBot="1" x14ac:dyDescent="0.35">
      <c r="A2" s="54"/>
      <c r="B2" s="56"/>
      <c r="C2" s="15" t="s">
        <v>21</v>
      </c>
      <c r="D2" s="16" t="s">
        <v>22</v>
      </c>
    </row>
    <row r="3" spans="1:15" ht="15" thickBot="1" x14ac:dyDescent="0.35">
      <c r="A3" s="17" t="s">
        <v>188</v>
      </c>
      <c r="B3" s="10">
        <f>SUM(B6,B12,B17)</f>
        <v>315</v>
      </c>
      <c r="C3" s="26">
        <v>1</v>
      </c>
      <c r="D3" s="27">
        <v>1</v>
      </c>
    </row>
    <row r="4" spans="1:15" x14ac:dyDescent="0.3">
      <c r="A4" s="50"/>
      <c r="B4" s="55"/>
      <c r="C4" s="57" t="s">
        <v>24</v>
      </c>
      <c r="D4" s="58"/>
    </row>
    <row r="5" spans="1:15" ht="15" thickBot="1" x14ac:dyDescent="0.35">
      <c r="A5" s="54"/>
      <c r="B5" s="56"/>
      <c r="C5" s="59"/>
      <c r="D5" s="60"/>
    </row>
    <row r="6" spans="1:15" x14ac:dyDescent="0.3">
      <c r="A6" s="18" t="s">
        <v>12</v>
      </c>
      <c r="B6" s="19">
        <f>Projektmanagement!J7</f>
        <v>38.5</v>
      </c>
      <c r="C6" s="28">
        <v>1</v>
      </c>
      <c r="D6" s="29">
        <v>1</v>
      </c>
    </row>
    <row r="7" spans="1:15" x14ac:dyDescent="0.3">
      <c r="A7" s="20" t="s">
        <v>17</v>
      </c>
      <c r="B7" s="21">
        <f>Projektmanagement!J2</f>
        <v>9</v>
      </c>
      <c r="C7" s="30">
        <v>1</v>
      </c>
      <c r="D7" s="31">
        <v>1</v>
      </c>
    </row>
    <row r="8" spans="1:15" x14ac:dyDescent="0.3">
      <c r="A8" s="20" t="s">
        <v>16</v>
      </c>
      <c r="B8" s="21">
        <f>Projektmanagement!J3</f>
        <v>23.5</v>
      </c>
      <c r="C8" s="30">
        <v>1</v>
      </c>
      <c r="D8" s="31">
        <v>1</v>
      </c>
    </row>
    <row r="9" spans="1:15" x14ac:dyDescent="0.3">
      <c r="A9" s="20" t="s">
        <v>18</v>
      </c>
      <c r="B9" s="21">
        <f>Projektmanagement!J4</f>
        <v>2</v>
      </c>
      <c r="C9" s="30">
        <v>1</v>
      </c>
      <c r="D9" s="31">
        <v>1</v>
      </c>
    </row>
    <row r="10" spans="1:15" x14ac:dyDescent="0.3">
      <c r="A10" s="20" t="s">
        <v>19</v>
      </c>
      <c r="B10" s="21">
        <f>Projektmanagement!J5</f>
        <v>0.5</v>
      </c>
      <c r="C10" s="30">
        <v>1</v>
      </c>
      <c r="D10" s="31">
        <v>1</v>
      </c>
    </row>
    <row r="11" spans="1:15" ht="15" thickBot="1" x14ac:dyDescent="0.35">
      <c r="A11" s="22" t="s">
        <v>20</v>
      </c>
      <c r="B11" s="23">
        <f>Projektmanagement!J6</f>
        <v>3.5</v>
      </c>
      <c r="C11" s="30">
        <v>1</v>
      </c>
      <c r="D11" s="27">
        <v>1</v>
      </c>
    </row>
    <row r="12" spans="1:15" x14ac:dyDescent="0.3">
      <c r="A12" s="43" t="s">
        <v>62</v>
      </c>
      <c r="B12" s="19">
        <f>Software!J6</f>
        <v>144.5</v>
      </c>
      <c r="C12" s="28">
        <v>1</v>
      </c>
      <c r="D12" s="29">
        <v>1</v>
      </c>
    </row>
    <row r="13" spans="1:15" x14ac:dyDescent="0.3">
      <c r="A13" s="41" t="s">
        <v>54</v>
      </c>
      <c r="B13" s="24">
        <f>Software!J2</f>
        <v>38</v>
      </c>
      <c r="C13" s="30">
        <v>1</v>
      </c>
      <c r="D13" s="31">
        <v>1</v>
      </c>
    </row>
    <row r="14" spans="1:15" x14ac:dyDescent="0.3">
      <c r="A14" s="41" t="s">
        <v>55</v>
      </c>
      <c r="B14" s="24">
        <f>Software!J3</f>
        <v>14</v>
      </c>
      <c r="C14" s="30">
        <v>1</v>
      </c>
      <c r="D14" s="31">
        <v>1</v>
      </c>
    </row>
    <row r="15" spans="1:15" x14ac:dyDescent="0.3">
      <c r="A15" s="41" t="s">
        <v>56</v>
      </c>
      <c r="B15" s="24">
        <f>Software!J4</f>
        <v>52.5</v>
      </c>
      <c r="C15" s="30">
        <v>1</v>
      </c>
      <c r="D15" s="31">
        <v>1</v>
      </c>
    </row>
    <row r="16" spans="1:15" ht="15" thickBot="1" x14ac:dyDescent="0.35">
      <c r="A16" s="41" t="s">
        <v>57</v>
      </c>
      <c r="B16" s="24">
        <f>Software!J5</f>
        <v>40</v>
      </c>
      <c r="C16" s="30">
        <v>1</v>
      </c>
      <c r="D16" s="31">
        <v>1</v>
      </c>
    </row>
    <row r="17" spans="1:4" x14ac:dyDescent="0.3">
      <c r="A17" s="43" t="s">
        <v>63</v>
      </c>
      <c r="B17" s="19">
        <f>Website!J6</f>
        <v>132</v>
      </c>
      <c r="C17" s="28">
        <v>1</v>
      </c>
      <c r="D17" s="29">
        <v>1</v>
      </c>
    </row>
    <row r="18" spans="1:4" x14ac:dyDescent="0.3">
      <c r="A18" s="41" t="s">
        <v>58</v>
      </c>
      <c r="B18" s="24">
        <f>Website!J2</f>
        <v>21.5</v>
      </c>
      <c r="C18" s="30">
        <v>1</v>
      </c>
      <c r="D18" s="31">
        <v>1</v>
      </c>
    </row>
    <row r="19" spans="1:4" x14ac:dyDescent="0.3">
      <c r="A19" s="41" t="s">
        <v>59</v>
      </c>
      <c r="B19" s="24">
        <f>Website!J3</f>
        <v>6</v>
      </c>
      <c r="C19" s="30">
        <v>1</v>
      </c>
      <c r="D19" s="31">
        <v>1</v>
      </c>
    </row>
    <row r="20" spans="1:4" x14ac:dyDescent="0.3">
      <c r="A20" s="41" t="s">
        <v>60</v>
      </c>
      <c r="B20" s="24">
        <f>Website!J4</f>
        <v>10</v>
      </c>
      <c r="C20" s="30">
        <v>1</v>
      </c>
      <c r="D20" s="31">
        <v>1</v>
      </c>
    </row>
    <row r="21" spans="1:4" ht="15" thickBot="1" x14ac:dyDescent="0.35">
      <c r="A21" s="42" t="s">
        <v>61</v>
      </c>
      <c r="B21" s="24">
        <f>Website!J5</f>
        <v>94.5</v>
      </c>
      <c r="C21" s="30">
        <v>1</v>
      </c>
      <c r="D21" s="31">
        <v>1</v>
      </c>
    </row>
    <row r="22" spans="1:4" x14ac:dyDescent="0.3">
      <c r="A22" s="43" t="s">
        <v>64</v>
      </c>
      <c r="B22" s="19">
        <f>Schnittstellen!J5</f>
        <v>112.5</v>
      </c>
      <c r="C22" s="28">
        <v>1</v>
      </c>
      <c r="D22" s="29">
        <v>1</v>
      </c>
    </row>
    <row r="23" spans="1:4" x14ac:dyDescent="0.3">
      <c r="A23" s="41" t="s">
        <v>65</v>
      </c>
      <c r="B23" s="24">
        <f>Schnittstellen!J2</f>
        <v>11</v>
      </c>
      <c r="C23" s="30">
        <v>1</v>
      </c>
      <c r="D23" s="31">
        <v>1</v>
      </c>
    </row>
    <row r="24" spans="1:4" x14ac:dyDescent="0.3">
      <c r="A24" s="41" t="s">
        <v>66</v>
      </c>
      <c r="B24" s="24">
        <f>Schnittstellen!J3</f>
        <v>34</v>
      </c>
      <c r="C24" s="30">
        <v>1</v>
      </c>
      <c r="D24" s="31">
        <v>1</v>
      </c>
    </row>
    <row r="25" spans="1:4" ht="15" thickBot="1" x14ac:dyDescent="0.35">
      <c r="A25" s="41" t="s">
        <v>67</v>
      </c>
      <c r="B25" s="24">
        <f>Schnittstellen!J4</f>
        <v>67.5</v>
      </c>
      <c r="C25" s="30">
        <v>1</v>
      </c>
      <c r="D25" s="31">
        <v>1</v>
      </c>
    </row>
    <row r="26" spans="1:4" x14ac:dyDescent="0.3">
      <c r="A26" s="43" t="s">
        <v>13</v>
      </c>
      <c r="B26" s="19">
        <f>'Testing &amp; Abschluss'!J8</f>
        <v>52.5</v>
      </c>
      <c r="C26" s="28">
        <v>1</v>
      </c>
      <c r="D26" s="29">
        <v>1</v>
      </c>
    </row>
    <row r="27" spans="1:4" x14ac:dyDescent="0.3">
      <c r="A27" s="41" t="s">
        <v>68</v>
      </c>
      <c r="B27" s="21">
        <f>'Testing &amp; Abschluss'!J2</f>
        <v>6</v>
      </c>
      <c r="C27" s="30">
        <v>1</v>
      </c>
      <c r="D27" s="31">
        <v>1</v>
      </c>
    </row>
    <row r="28" spans="1:4" x14ac:dyDescent="0.3">
      <c r="A28" s="41" t="s">
        <v>69</v>
      </c>
      <c r="B28" s="21">
        <f>'Testing &amp; Abschluss'!J3</f>
        <v>6</v>
      </c>
      <c r="C28" s="30">
        <v>1</v>
      </c>
      <c r="D28" s="31">
        <v>1</v>
      </c>
    </row>
    <row r="29" spans="1:4" x14ac:dyDescent="0.3">
      <c r="A29" s="41" t="s">
        <v>70</v>
      </c>
      <c r="B29" s="21">
        <f>'Testing &amp; Abschluss'!J4</f>
        <v>13</v>
      </c>
      <c r="C29" s="30">
        <v>1</v>
      </c>
      <c r="D29" s="31">
        <v>1</v>
      </c>
    </row>
    <row r="30" spans="1:4" x14ac:dyDescent="0.3">
      <c r="A30" s="41" t="s">
        <v>71</v>
      </c>
      <c r="B30" s="21">
        <f>'Testing &amp; Abschluss'!J5</f>
        <v>8</v>
      </c>
      <c r="C30" s="30">
        <v>1</v>
      </c>
      <c r="D30" s="31">
        <v>1</v>
      </c>
    </row>
    <row r="31" spans="1:4" x14ac:dyDescent="0.3">
      <c r="A31" s="41" t="s">
        <v>72</v>
      </c>
      <c r="B31" s="21">
        <f>'Testing &amp; Abschluss'!J6</f>
        <v>13.5</v>
      </c>
      <c r="C31" s="30">
        <v>1</v>
      </c>
      <c r="D31" s="31">
        <v>1</v>
      </c>
    </row>
    <row r="32" spans="1:4" ht="15" thickBot="1" x14ac:dyDescent="0.35">
      <c r="A32" s="42" t="s">
        <v>73</v>
      </c>
      <c r="B32" s="23">
        <f>'Testing &amp; Abschluss'!J7</f>
        <v>6</v>
      </c>
      <c r="C32" s="26">
        <v>1</v>
      </c>
      <c r="D32" s="27">
        <v>1</v>
      </c>
    </row>
    <row r="33" spans="2:4" ht="15" thickBot="1" x14ac:dyDescent="0.35"/>
    <row r="34" spans="2:4" ht="15" thickBot="1" x14ac:dyDescent="0.35">
      <c r="B34" s="13"/>
      <c r="C34" s="14" t="s">
        <v>26</v>
      </c>
      <c r="D34" s="39"/>
    </row>
    <row r="35" spans="2:4" ht="15" customHeight="1" x14ac:dyDescent="0.3">
      <c r="B35" s="51" t="s">
        <v>29</v>
      </c>
      <c r="C35" s="52"/>
      <c r="D35" s="12">
        <f>SUM(Projektmanagement!I13,Software!I12,Website!I12,Schnittstellen!I11,'Testing &amp; Abschluss'!I13)</f>
        <v>164</v>
      </c>
    </row>
    <row r="36" spans="2:4" x14ac:dyDescent="0.3">
      <c r="B36" s="45" t="s">
        <v>14</v>
      </c>
      <c r="C36" s="46"/>
      <c r="D36" s="40">
        <f>SUM(Projektmanagement!I14,Software!I13,Website!I13,Schnittstellen!I12,'Testing &amp; Abschluss'!I14)</f>
        <v>162</v>
      </c>
    </row>
    <row r="37" spans="2:4" ht="15" thickBot="1" x14ac:dyDescent="0.35">
      <c r="B37" s="47" t="s">
        <v>30</v>
      </c>
      <c r="C37" s="48"/>
      <c r="D37" s="38">
        <f>SUM(Projektmanagement!I15,Software!I14,Website!I14,Schnittstellen!I13,'Testing &amp; Abschluss'!I15)</f>
        <v>164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5" bottom="0.75" header="0.3" footer="0.3"/>
  <pageSetup paperSize="9" scale="71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5"/>
  <sheetViews>
    <sheetView tabSelected="1" workbookViewId="0">
      <selection activeCell="F17" sqref="F17"/>
    </sheetView>
  </sheetViews>
  <sheetFormatPr baseColWidth="10" defaultRowHeight="14.4" x14ac:dyDescent="0.3"/>
  <cols>
    <col min="1" max="1" width="16.33203125" style="3" bestFit="1" customWidth="1"/>
    <col min="2" max="2" width="19" style="3" bestFit="1" customWidth="1"/>
    <col min="3" max="3" width="36.44140625" style="3" bestFit="1" customWidth="1"/>
    <col min="4" max="4" width="10.109375" style="3" bestFit="1" customWidth="1"/>
    <col min="5" max="5" width="6.33203125" style="25" bestFit="1" customWidth="1"/>
    <col min="6" max="6" width="28" style="3" bestFit="1" customWidth="1"/>
    <col min="9" max="9" width="12.6640625" bestFit="1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6" t="s">
        <v>10</v>
      </c>
    </row>
    <row r="2" spans="1:10" x14ac:dyDescent="0.3">
      <c r="A2" s="2" t="s">
        <v>6</v>
      </c>
      <c r="B2" s="3" t="s">
        <v>8</v>
      </c>
      <c r="C2" s="3" t="s">
        <v>184</v>
      </c>
      <c r="D2" s="1">
        <v>41227</v>
      </c>
      <c r="E2" s="25">
        <v>2</v>
      </c>
      <c r="F2" s="3" t="s">
        <v>32</v>
      </c>
      <c r="H2" s="65" t="s">
        <v>7</v>
      </c>
      <c r="I2" s="65"/>
      <c r="J2" s="4">
        <f>SUMIF(B:B,H2,E:E)</f>
        <v>9</v>
      </c>
    </row>
    <row r="3" spans="1:10" x14ac:dyDescent="0.3">
      <c r="A3" s="3" t="s">
        <v>27</v>
      </c>
      <c r="B3" s="3" t="s">
        <v>7</v>
      </c>
      <c r="C3" s="3" t="s">
        <v>182</v>
      </c>
      <c r="D3" s="1">
        <v>41227</v>
      </c>
      <c r="E3" s="25">
        <v>3</v>
      </c>
      <c r="F3" s="3" t="s">
        <v>183</v>
      </c>
      <c r="H3" s="65" t="s">
        <v>8</v>
      </c>
      <c r="I3" s="65"/>
      <c r="J3" s="4">
        <f>SUMIF(B:B,H3,E:E)</f>
        <v>23.5</v>
      </c>
    </row>
    <row r="4" spans="1:10" x14ac:dyDescent="0.3">
      <c r="A4" s="3" t="s">
        <v>6</v>
      </c>
      <c r="B4" s="3" t="s">
        <v>7</v>
      </c>
      <c r="C4" s="3" t="s">
        <v>182</v>
      </c>
      <c r="D4" s="1">
        <v>41227</v>
      </c>
      <c r="E4" s="25">
        <v>3</v>
      </c>
      <c r="F4" s="3" t="s">
        <v>183</v>
      </c>
      <c r="H4" s="65" t="s">
        <v>33</v>
      </c>
      <c r="I4" s="65"/>
      <c r="J4" s="4">
        <f>SUMIF(B:B,H4,E:E)</f>
        <v>2</v>
      </c>
    </row>
    <row r="5" spans="1:10" x14ac:dyDescent="0.3">
      <c r="A5" s="3" t="s">
        <v>28</v>
      </c>
      <c r="B5" s="3" t="s">
        <v>7</v>
      </c>
      <c r="C5" s="3" t="s">
        <v>182</v>
      </c>
      <c r="D5" s="1">
        <v>41227</v>
      </c>
      <c r="E5" s="25">
        <v>3</v>
      </c>
      <c r="F5" s="3" t="s">
        <v>183</v>
      </c>
      <c r="H5" s="65" t="s">
        <v>11</v>
      </c>
      <c r="I5" s="65"/>
      <c r="J5" s="4">
        <f>SUMIF(B:B,H5,E:E)</f>
        <v>0.5</v>
      </c>
    </row>
    <row r="6" spans="1:10" ht="15" thickBot="1" x14ac:dyDescent="0.35">
      <c r="A6" s="3" t="s">
        <v>6</v>
      </c>
      <c r="B6" s="3" t="s">
        <v>33</v>
      </c>
      <c r="C6" s="3" t="s">
        <v>189</v>
      </c>
      <c r="D6" s="1">
        <v>41231</v>
      </c>
      <c r="E6" s="25">
        <v>2</v>
      </c>
      <c r="F6" s="3" t="s">
        <v>51</v>
      </c>
      <c r="H6" s="63" t="s">
        <v>9</v>
      </c>
      <c r="I6" s="63"/>
      <c r="J6" s="5">
        <f>SUMIF(B:B,H6,E:E)</f>
        <v>3.5</v>
      </c>
    </row>
    <row r="7" spans="1:10" ht="15" thickBot="1" x14ac:dyDescent="0.35">
      <c r="A7" s="3" t="s">
        <v>6</v>
      </c>
      <c r="B7" s="3" t="s">
        <v>8</v>
      </c>
      <c r="C7" s="3" t="s">
        <v>76</v>
      </c>
      <c r="D7" s="1">
        <v>41234</v>
      </c>
      <c r="E7" s="25">
        <v>0.5</v>
      </c>
      <c r="F7" s="3" t="s">
        <v>76</v>
      </c>
      <c r="H7" s="61" t="s">
        <v>15</v>
      </c>
      <c r="I7" s="62"/>
      <c r="J7" s="10">
        <f>SUM(J2:J6)</f>
        <v>38.5</v>
      </c>
    </row>
    <row r="8" spans="1:10" x14ac:dyDescent="0.3">
      <c r="A8" s="3" t="s">
        <v>6</v>
      </c>
      <c r="B8" s="3" t="s">
        <v>8</v>
      </c>
      <c r="C8" s="3" t="s">
        <v>184</v>
      </c>
      <c r="D8" s="1">
        <v>41243</v>
      </c>
      <c r="E8" s="25">
        <v>6</v>
      </c>
      <c r="F8" s="3" t="s">
        <v>184</v>
      </c>
    </row>
    <row r="9" spans="1:10" x14ac:dyDescent="0.3">
      <c r="A9" s="3" t="s">
        <v>6</v>
      </c>
      <c r="B9" s="3" t="s">
        <v>11</v>
      </c>
      <c r="C9" s="3" t="s">
        <v>224</v>
      </c>
      <c r="D9" s="1">
        <v>41244</v>
      </c>
      <c r="E9" s="25">
        <v>0.5</v>
      </c>
      <c r="F9" s="3" t="s">
        <v>184</v>
      </c>
    </row>
    <row r="10" spans="1:10" x14ac:dyDescent="0.3">
      <c r="A10" s="3" t="s">
        <v>6</v>
      </c>
      <c r="B10" s="3" t="s">
        <v>8</v>
      </c>
      <c r="C10" s="3" t="s">
        <v>184</v>
      </c>
      <c r="D10" s="1">
        <v>41244</v>
      </c>
      <c r="E10" s="25">
        <v>6</v>
      </c>
      <c r="F10" s="3" t="s">
        <v>184</v>
      </c>
    </row>
    <row r="11" spans="1:10" ht="15.75" thickBot="1" x14ac:dyDescent="0.3">
      <c r="A11" s="3" t="s">
        <v>6</v>
      </c>
      <c r="B11" s="3" t="s">
        <v>8</v>
      </c>
      <c r="C11" s="3" t="s">
        <v>76</v>
      </c>
      <c r="D11" s="1">
        <v>41248</v>
      </c>
      <c r="E11" s="25">
        <v>0.5</v>
      </c>
      <c r="F11" s="3" t="s">
        <v>76</v>
      </c>
    </row>
    <row r="12" spans="1:10" ht="15.75" thickBot="1" x14ac:dyDescent="0.3">
      <c r="A12" s="3" t="s">
        <v>6</v>
      </c>
      <c r="B12" s="3" t="s">
        <v>8</v>
      </c>
      <c r="C12" s="3" t="s">
        <v>76</v>
      </c>
      <c r="D12" s="1">
        <v>41262</v>
      </c>
      <c r="E12" s="25">
        <v>0.5</v>
      </c>
      <c r="F12" s="3" t="s">
        <v>76</v>
      </c>
      <c r="H12" s="6" t="s">
        <v>5</v>
      </c>
      <c r="I12" s="6" t="s">
        <v>10</v>
      </c>
    </row>
    <row r="13" spans="1:10" ht="15" x14ac:dyDescent="0.25">
      <c r="A13" s="3" t="s">
        <v>6</v>
      </c>
      <c r="B13" s="3" t="s">
        <v>8</v>
      </c>
      <c r="C13" s="3" t="s">
        <v>76</v>
      </c>
      <c r="D13" s="1">
        <v>41290</v>
      </c>
      <c r="E13" s="25">
        <v>0.5</v>
      </c>
      <c r="F13" s="3" t="s">
        <v>76</v>
      </c>
      <c r="H13" s="33" t="s">
        <v>27</v>
      </c>
      <c r="I13" s="4">
        <f>SUMIF(A:A,H13,E:E)</f>
        <v>3</v>
      </c>
    </row>
    <row r="14" spans="1:10" x14ac:dyDescent="0.3">
      <c r="A14" s="3" t="s">
        <v>6</v>
      </c>
      <c r="B14" s="3" t="s">
        <v>8</v>
      </c>
      <c r="C14" s="3" t="s">
        <v>76</v>
      </c>
      <c r="D14" s="1">
        <v>41304</v>
      </c>
      <c r="E14" s="25">
        <v>0.5</v>
      </c>
      <c r="F14" s="3" t="s">
        <v>76</v>
      </c>
      <c r="H14" s="33" t="s">
        <v>6</v>
      </c>
      <c r="I14" s="4">
        <f>SUMIF(A:A,H14,E:E)</f>
        <v>32.5</v>
      </c>
    </row>
    <row r="15" spans="1:10" ht="15" thickBot="1" x14ac:dyDescent="0.35">
      <c r="A15" s="3" t="s">
        <v>6</v>
      </c>
      <c r="B15" s="3" t="s">
        <v>8</v>
      </c>
      <c r="C15" s="3" t="s">
        <v>76</v>
      </c>
      <c r="D15" s="1">
        <v>41325</v>
      </c>
      <c r="E15" s="25">
        <v>0.5</v>
      </c>
      <c r="F15" s="3" t="s">
        <v>76</v>
      </c>
      <c r="H15" s="33" t="s">
        <v>28</v>
      </c>
      <c r="I15" s="4">
        <f>SUMIF(A:A,H15,E:E)</f>
        <v>3</v>
      </c>
    </row>
    <row r="16" spans="1:10" x14ac:dyDescent="0.3">
      <c r="A16" s="3" t="s">
        <v>6</v>
      </c>
      <c r="B16" s="3" t="s">
        <v>8</v>
      </c>
      <c r="C16" s="3" t="s">
        <v>76</v>
      </c>
      <c r="D16" s="1">
        <v>41340</v>
      </c>
      <c r="E16" s="25">
        <v>0.5</v>
      </c>
      <c r="F16" s="3" t="s">
        <v>76</v>
      </c>
      <c r="H16" s="37"/>
      <c r="I16" s="37"/>
    </row>
    <row r="17" spans="1:6" x14ac:dyDescent="0.3">
      <c r="A17" s="3" t="s">
        <v>6</v>
      </c>
      <c r="B17" s="3" t="s">
        <v>8</v>
      </c>
      <c r="C17" s="3" t="s">
        <v>184</v>
      </c>
      <c r="D17" s="1">
        <v>41395</v>
      </c>
      <c r="E17" s="25">
        <v>6</v>
      </c>
      <c r="F17" s="3" t="s">
        <v>184</v>
      </c>
    </row>
    <row r="18" spans="1:6" x14ac:dyDescent="0.3">
      <c r="A18" s="3" t="s">
        <v>6</v>
      </c>
      <c r="B18" s="3" t="s">
        <v>9</v>
      </c>
      <c r="C18" s="3" t="s">
        <v>192</v>
      </c>
      <c r="D18" s="1">
        <v>41396</v>
      </c>
      <c r="E18" s="25">
        <v>3.5</v>
      </c>
      <c r="F18" s="3" t="s">
        <v>193</v>
      </c>
    </row>
    <row r="19" spans="1:6" ht="15" x14ac:dyDescent="0.25">
      <c r="A19"/>
      <c r="B19"/>
      <c r="C19"/>
      <c r="D19"/>
      <c r="E19"/>
      <c r="F19"/>
    </row>
    <row r="20" spans="1:6" ht="15" x14ac:dyDescent="0.25">
      <c r="A20"/>
      <c r="B20"/>
      <c r="C20"/>
      <c r="D20"/>
      <c r="E20"/>
      <c r="F20"/>
    </row>
    <row r="21" spans="1:6" ht="15" x14ac:dyDescent="0.25">
      <c r="A21"/>
      <c r="B21"/>
      <c r="C21"/>
      <c r="D21"/>
      <c r="E21"/>
      <c r="F21"/>
    </row>
    <row r="22" spans="1:6" ht="15" x14ac:dyDescent="0.25">
      <c r="A22"/>
      <c r="B22"/>
      <c r="C22"/>
      <c r="D22"/>
      <c r="E22"/>
      <c r="F22"/>
    </row>
    <row r="23" spans="1:6" ht="15" x14ac:dyDescent="0.25">
      <c r="A23"/>
      <c r="B23"/>
      <c r="C23"/>
      <c r="D23"/>
      <c r="E23"/>
      <c r="F23"/>
    </row>
    <row r="24" spans="1:6" ht="15" x14ac:dyDescent="0.25">
      <c r="A24"/>
      <c r="B24"/>
      <c r="C24"/>
      <c r="D24"/>
      <c r="E24"/>
      <c r="F24"/>
    </row>
    <row r="25" spans="1:6" ht="15" x14ac:dyDescent="0.25">
      <c r="A25"/>
      <c r="B25"/>
      <c r="C25"/>
      <c r="D25"/>
      <c r="E25"/>
      <c r="F25"/>
    </row>
    <row r="26" spans="1:6" ht="15" x14ac:dyDescent="0.25">
      <c r="A26"/>
      <c r="B26"/>
      <c r="C26"/>
      <c r="D26"/>
      <c r="E26"/>
      <c r="F26"/>
    </row>
    <row r="27" spans="1:6" ht="15" x14ac:dyDescent="0.25">
      <c r="A27"/>
      <c r="B27"/>
      <c r="C27"/>
      <c r="D27"/>
      <c r="E27"/>
      <c r="F27"/>
    </row>
    <row r="28" spans="1:6" ht="15" x14ac:dyDescent="0.25">
      <c r="A28"/>
      <c r="B28"/>
      <c r="C28"/>
      <c r="D28"/>
      <c r="E28"/>
      <c r="F28"/>
    </row>
    <row r="29" spans="1:6" ht="15" x14ac:dyDescent="0.25">
      <c r="A29"/>
      <c r="B29"/>
      <c r="C29"/>
      <c r="D29"/>
      <c r="E29"/>
      <c r="F29"/>
    </row>
    <row r="30" spans="1:6" ht="15" x14ac:dyDescent="0.25">
      <c r="A30"/>
      <c r="B30"/>
      <c r="C30"/>
      <c r="D30"/>
      <c r="E30"/>
      <c r="F30"/>
    </row>
    <row r="31" spans="1:6" ht="15" x14ac:dyDescent="0.25">
      <c r="A31"/>
      <c r="B31"/>
      <c r="C31"/>
      <c r="D31"/>
      <c r="E31"/>
      <c r="F31"/>
    </row>
    <row r="32" spans="1:6" ht="15" x14ac:dyDescent="0.25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  <row r="45" spans="1:6" x14ac:dyDescent="0.3">
      <c r="A45"/>
      <c r="B45"/>
      <c r="C45"/>
      <c r="D45"/>
      <c r="E45"/>
      <c r="F45"/>
    </row>
    <row r="46" spans="1:6" x14ac:dyDescent="0.3">
      <c r="A46"/>
      <c r="B46"/>
      <c r="C46"/>
      <c r="D46"/>
      <c r="E46"/>
      <c r="F46"/>
    </row>
    <row r="47" spans="1:6" x14ac:dyDescent="0.3">
      <c r="A47"/>
      <c r="B47"/>
      <c r="C47"/>
      <c r="D47"/>
      <c r="E47"/>
      <c r="F47"/>
    </row>
    <row r="48" spans="1:6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/>
      <c r="B50"/>
      <c r="C50"/>
      <c r="D50"/>
      <c r="E50"/>
      <c r="F50"/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</sheetData>
  <sortState ref="A2:F18">
    <sortCondition ref="D1"/>
  </sortState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5" bottom="0.75" header="0.3" footer="0.3"/>
  <pageSetup paperSize="9" scale="80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4"/>
  <sheetViews>
    <sheetView workbookViewId="0">
      <selection activeCell="J26" sqref="J26"/>
    </sheetView>
  </sheetViews>
  <sheetFormatPr baseColWidth="10" defaultRowHeight="14.4" x14ac:dyDescent="0.3"/>
  <cols>
    <col min="1" max="1" width="16.33203125" style="3" bestFit="1" customWidth="1"/>
    <col min="2" max="2" width="35.5546875" style="3" bestFit="1" customWidth="1"/>
    <col min="3" max="3" width="49.6640625" style="3" bestFit="1" customWidth="1"/>
    <col min="4" max="4" width="10.109375" style="3" bestFit="1" customWidth="1"/>
    <col min="5" max="5" width="6.33203125" style="3" bestFit="1" customWidth="1"/>
    <col min="6" max="6" width="42.109375" style="3" bestFit="1" customWidth="1"/>
    <col min="8" max="8" width="15.6640625" customWidth="1"/>
    <col min="9" max="9" width="17.441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6" t="s">
        <v>10</v>
      </c>
    </row>
    <row r="2" spans="1:10" x14ac:dyDescent="0.3">
      <c r="A2" s="3" t="s">
        <v>28</v>
      </c>
      <c r="B2" s="3" t="s">
        <v>34</v>
      </c>
      <c r="C2" s="3" t="s">
        <v>52</v>
      </c>
      <c r="D2" s="7">
        <v>41227</v>
      </c>
      <c r="E2" s="3">
        <v>4.5</v>
      </c>
      <c r="F2" s="3" t="s">
        <v>53</v>
      </c>
      <c r="H2" s="67" t="s">
        <v>34</v>
      </c>
      <c r="I2" s="68"/>
      <c r="J2" s="4">
        <f>SUMIF(B:B,H2,E:E)</f>
        <v>38</v>
      </c>
    </row>
    <row r="3" spans="1:10" x14ac:dyDescent="0.3">
      <c r="A3" s="3" t="s">
        <v>28</v>
      </c>
      <c r="B3" s="3" t="s">
        <v>34</v>
      </c>
      <c r="C3" s="3" t="s">
        <v>77</v>
      </c>
      <c r="D3" s="1">
        <v>41241</v>
      </c>
      <c r="E3" s="3">
        <v>4.5</v>
      </c>
      <c r="F3" s="3" t="s">
        <v>78</v>
      </c>
      <c r="H3" s="69" t="s">
        <v>35</v>
      </c>
      <c r="I3" s="70"/>
      <c r="J3" s="4">
        <f>SUMIF(B:B,H3,E:E)</f>
        <v>14</v>
      </c>
    </row>
    <row r="4" spans="1:10" x14ac:dyDescent="0.3">
      <c r="A4" s="3" t="s">
        <v>6</v>
      </c>
      <c r="B4" s="3" t="s">
        <v>34</v>
      </c>
      <c r="C4" s="3" t="s">
        <v>118</v>
      </c>
      <c r="D4" s="9">
        <v>41269</v>
      </c>
      <c r="E4" s="3">
        <v>3</v>
      </c>
      <c r="F4" s="3" t="s">
        <v>119</v>
      </c>
      <c r="H4" s="69" t="s">
        <v>36</v>
      </c>
      <c r="I4" s="70"/>
      <c r="J4" s="4">
        <f>SUMIF(B:B,H4,E:E)</f>
        <v>52.5</v>
      </c>
    </row>
    <row r="5" spans="1:10" ht="15" thickBot="1" x14ac:dyDescent="0.35">
      <c r="A5" s="3" t="s">
        <v>6</v>
      </c>
      <c r="B5" s="3" t="s">
        <v>36</v>
      </c>
      <c r="C5" s="3" t="s">
        <v>120</v>
      </c>
      <c r="D5" s="9">
        <v>41271</v>
      </c>
      <c r="E5" s="3">
        <v>3</v>
      </c>
      <c r="F5" s="3" t="s">
        <v>176</v>
      </c>
      <c r="H5" s="71" t="s">
        <v>37</v>
      </c>
      <c r="I5" s="72"/>
      <c r="J5" s="4">
        <f>SUMIF(B:B,H5,E:E)</f>
        <v>40</v>
      </c>
    </row>
    <row r="6" spans="1:10" ht="15" thickBot="1" x14ac:dyDescent="0.35">
      <c r="A6" s="3" t="s">
        <v>6</v>
      </c>
      <c r="B6" s="3" t="s">
        <v>36</v>
      </c>
      <c r="C6" s="3" t="s">
        <v>121</v>
      </c>
      <c r="D6" s="1">
        <v>41276</v>
      </c>
      <c r="E6" s="3">
        <v>3</v>
      </c>
      <c r="F6" s="3" t="s">
        <v>177</v>
      </c>
      <c r="H6" s="61" t="s">
        <v>15</v>
      </c>
      <c r="I6" s="66"/>
      <c r="J6" s="10">
        <f>SUM(J2:J5)</f>
        <v>144.5</v>
      </c>
    </row>
    <row r="7" spans="1:10" x14ac:dyDescent="0.3">
      <c r="A7" s="3" t="s">
        <v>28</v>
      </c>
      <c r="B7" s="3" t="s">
        <v>35</v>
      </c>
      <c r="C7" s="3" t="s">
        <v>98</v>
      </c>
      <c r="D7" s="8">
        <v>41278</v>
      </c>
      <c r="E7" s="3">
        <v>5</v>
      </c>
      <c r="F7" s="3" t="s">
        <v>99</v>
      </c>
    </row>
    <row r="8" spans="1:10" x14ac:dyDescent="0.3">
      <c r="A8" s="3" t="s">
        <v>28</v>
      </c>
      <c r="B8" s="3" t="s">
        <v>35</v>
      </c>
      <c r="C8" s="3" t="s">
        <v>109</v>
      </c>
      <c r="D8" s="1">
        <v>41278</v>
      </c>
      <c r="E8" s="3">
        <v>2</v>
      </c>
      <c r="F8" s="3" t="s">
        <v>108</v>
      </c>
    </row>
    <row r="9" spans="1:10" x14ac:dyDescent="0.3">
      <c r="A9" s="3" t="s">
        <v>28</v>
      </c>
      <c r="B9" s="3" t="s">
        <v>34</v>
      </c>
      <c r="C9" s="3" t="s">
        <v>127</v>
      </c>
      <c r="D9" s="7">
        <v>41318</v>
      </c>
      <c r="E9" s="3">
        <v>6</v>
      </c>
      <c r="F9" s="3" t="s">
        <v>124</v>
      </c>
    </row>
    <row r="10" spans="1:10" ht="15" thickBot="1" x14ac:dyDescent="0.35">
      <c r="A10" s="3" t="s">
        <v>6</v>
      </c>
      <c r="B10" s="3" t="s">
        <v>34</v>
      </c>
      <c r="C10" s="3" t="s">
        <v>169</v>
      </c>
      <c r="D10" s="1">
        <v>41355</v>
      </c>
      <c r="E10" s="3">
        <v>10</v>
      </c>
      <c r="F10" s="3" t="s">
        <v>168</v>
      </c>
    </row>
    <row r="11" spans="1:10" ht="15" thickBot="1" x14ac:dyDescent="0.35">
      <c r="A11" s="3" t="s">
        <v>28</v>
      </c>
      <c r="B11" s="3" t="s">
        <v>34</v>
      </c>
      <c r="C11" s="3" t="s">
        <v>169</v>
      </c>
      <c r="D11" s="1">
        <v>41355</v>
      </c>
      <c r="E11" s="3">
        <v>10</v>
      </c>
      <c r="F11" s="3" t="s">
        <v>168</v>
      </c>
      <c r="H11" s="6" t="s">
        <v>5</v>
      </c>
      <c r="I11" s="6" t="s">
        <v>10</v>
      </c>
    </row>
    <row r="12" spans="1:10" x14ac:dyDescent="0.3">
      <c r="A12" s="3" t="s">
        <v>6</v>
      </c>
      <c r="B12" s="3" t="s">
        <v>37</v>
      </c>
      <c r="C12" s="3" t="s">
        <v>173</v>
      </c>
      <c r="D12" s="1">
        <v>41356</v>
      </c>
      <c r="E12" s="3">
        <v>10</v>
      </c>
      <c r="F12" s="3" t="s">
        <v>170</v>
      </c>
      <c r="H12" s="4" t="s">
        <v>27</v>
      </c>
      <c r="I12" s="4">
        <f>SUMIF(A:A,H12,E:E)</f>
        <v>0</v>
      </c>
    </row>
    <row r="13" spans="1:10" x14ac:dyDescent="0.3">
      <c r="A13" s="3" t="s">
        <v>28</v>
      </c>
      <c r="B13" s="3" t="s">
        <v>37</v>
      </c>
      <c r="C13" s="3" t="s">
        <v>173</v>
      </c>
      <c r="D13" s="1">
        <v>41356</v>
      </c>
      <c r="E13" s="3">
        <v>10</v>
      </c>
      <c r="F13" s="3" t="s">
        <v>170</v>
      </c>
      <c r="H13" s="4" t="s">
        <v>6</v>
      </c>
      <c r="I13" s="4">
        <f>SUMIF(A:A,H13,E:E)</f>
        <v>60</v>
      </c>
    </row>
    <row r="14" spans="1:10" ht="15.75" customHeight="1" thickBot="1" x14ac:dyDescent="0.35">
      <c r="A14" s="3" t="s">
        <v>6</v>
      </c>
      <c r="B14" s="3" t="s">
        <v>36</v>
      </c>
      <c r="C14" s="3" t="s">
        <v>171</v>
      </c>
      <c r="D14" s="1">
        <v>41357</v>
      </c>
      <c r="E14" s="3">
        <v>10</v>
      </c>
      <c r="F14" s="3" t="s">
        <v>174</v>
      </c>
      <c r="H14" s="32" t="s">
        <v>28</v>
      </c>
      <c r="I14" s="32">
        <f>SUMIF(A:A,H14,E:E)</f>
        <v>84.5</v>
      </c>
    </row>
    <row r="15" spans="1:10" x14ac:dyDescent="0.3">
      <c r="A15" s="3" t="s">
        <v>28</v>
      </c>
      <c r="B15" s="3" t="s">
        <v>36</v>
      </c>
      <c r="C15" s="3" t="s">
        <v>171</v>
      </c>
      <c r="D15" s="1">
        <v>41357</v>
      </c>
      <c r="E15" s="3">
        <v>10</v>
      </c>
      <c r="F15" s="3" t="s">
        <v>174</v>
      </c>
    </row>
    <row r="16" spans="1:10" x14ac:dyDescent="0.3">
      <c r="A16" s="3" t="s">
        <v>6</v>
      </c>
      <c r="B16" s="3" t="s">
        <v>36</v>
      </c>
      <c r="C16" s="3" t="s">
        <v>172</v>
      </c>
      <c r="D16" s="1">
        <v>41358</v>
      </c>
      <c r="E16" s="3">
        <v>5</v>
      </c>
      <c r="F16" s="3" t="s">
        <v>175</v>
      </c>
    </row>
    <row r="17" spans="1:6" x14ac:dyDescent="0.3">
      <c r="A17" s="3" t="s">
        <v>28</v>
      </c>
      <c r="B17" s="3" t="s">
        <v>36</v>
      </c>
      <c r="C17" s="3" t="s">
        <v>172</v>
      </c>
      <c r="D17" s="1">
        <v>41358</v>
      </c>
      <c r="E17" s="3">
        <v>5</v>
      </c>
      <c r="F17" s="3" t="s">
        <v>175</v>
      </c>
    </row>
    <row r="18" spans="1:6" x14ac:dyDescent="0.3">
      <c r="A18" s="3" t="s">
        <v>28</v>
      </c>
      <c r="B18" s="3" t="s">
        <v>37</v>
      </c>
      <c r="C18" s="3" t="s">
        <v>185</v>
      </c>
      <c r="D18" s="1">
        <v>41366</v>
      </c>
      <c r="E18" s="3">
        <v>6</v>
      </c>
      <c r="F18" s="3" t="s">
        <v>186</v>
      </c>
    </row>
    <row r="19" spans="1:6" x14ac:dyDescent="0.3">
      <c r="A19" s="3" t="s">
        <v>28</v>
      </c>
      <c r="B19" s="3" t="s">
        <v>37</v>
      </c>
      <c r="C19" s="3" t="s">
        <v>213</v>
      </c>
      <c r="D19" s="1">
        <v>41390</v>
      </c>
      <c r="E19" s="3">
        <v>6</v>
      </c>
      <c r="F19" s="3" t="s">
        <v>216</v>
      </c>
    </row>
    <row r="20" spans="1:6" x14ac:dyDescent="0.3">
      <c r="A20" s="3" t="s">
        <v>6</v>
      </c>
      <c r="B20" s="3" t="s">
        <v>36</v>
      </c>
      <c r="C20" s="3" t="s">
        <v>185</v>
      </c>
      <c r="D20" s="1">
        <v>41391</v>
      </c>
      <c r="E20" s="3">
        <v>8</v>
      </c>
      <c r="F20" s="3" t="s">
        <v>186</v>
      </c>
    </row>
    <row r="21" spans="1:6" x14ac:dyDescent="0.3">
      <c r="A21" s="3" t="s">
        <v>6</v>
      </c>
      <c r="B21" s="3" t="s">
        <v>37</v>
      </c>
      <c r="C21" s="3" t="s">
        <v>185</v>
      </c>
      <c r="D21" s="1">
        <v>41392</v>
      </c>
      <c r="E21" s="3">
        <v>8</v>
      </c>
      <c r="F21" s="3" t="s">
        <v>186</v>
      </c>
    </row>
    <row r="22" spans="1:6" x14ac:dyDescent="0.3">
      <c r="A22" s="3" t="s">
        <v>28</v>
      </c>
      <c r="B22" s="3" t="s">
        <v>35</v>
      </c>
      <c r="C22" s="3" t="s">
        <v>219</v>
      </c>
      <c r="D22" s="1">
        <v>41392</v>
      </c>
      <c r="E22" s="3">
        <v>7</v>
      </c>
      <c r="F22" s="3" t="s">
        <v>220</v>
      </c>
    </row>
    <row r="23" spans="1:6" x14ac:dyDescent="0.3">
      <c r="A23" s="3" t="s">
        <v>28</v>
      </c>
      <c r="B23" s="3" t="s">
        <v>36</v>
      </c>
      <c r="C23" s="3" t="s">
        <v>214</v>
      </c>
      <c r="D23" s="1">
        <v>41395</v>
      </c>
      <c r="E23" s="3">
        <v>8.5</v>
      </c>
      <c r="F23" s="3" t="s">
        <v>215</v>
      </c>
    </row>
    <row r="24" spans="1:6" x14ac:dyDescent="0.3">
      <c r="A24"/>
      <c r="B24"/>
      <c r="C24"/>
      <c r="D24"/>
      <c r="E24"/>
      <c r="F24"/>
    </row>
    <row r="25" spans="1:6" x14ac:dyDescent="0.3">
      <c r="A25"/>
      <c r="B25"/>
      <c r="C25"/>
      <c r="D25"/>
      <c r="E25"/>
      <c r="F25"/>
    </row>
    <row r="26" spans="1:6" x14ac:dyDescent="0.3">
      <c r="A26"/>
      <c r="B26"/>
      <c r="C26"/>
      <c r="D26"/>
      <c r="E26"/>
      <c r="F26"/>
    </row>
    <row r="27" spans="1:6" x14ac:dyDescent="0.3">
      <c r="A27"/>
      <c r="B27"/>
      <c r="C27"/>
      <c r="D27"/>
      <c r="E27"/>
      <c r="F27"/>
    </row>
    <row r="28" spans="1:6" x14ac:dyDescent="0.3">
      <c r="A28"/>
      <c r="B28"/>
      <c r="C28"/>
      <c r="D28"/>
      <c r="E28"/>
      <c r="F28"/>
    </row>
    <row r="29" spans="1:6" x14ac:dyDescent="0.3">
      <c r="A29"/>
      <c r="B29"/>
      <c r="C29"/>
      <c r="D29"/>
      <c r="E29"/>
      <c r="F29"/>
    </row>
    <row r="30" spans="1:6" x14ac:dyDescent="0.3">
      <c r="A30"/>
      <c r="B30"/>
      <c r="C30"/>
      <c r="D30"/>
      <c r="E30"/>
      <c r="F30"/>
    </row>
    <row r="31" spans="1:6" x14ac:dyDescent="0.3">
      <c r="A31"/>
      <c r="B31"/>
      <c r="C31"/>
      <c r="D31"/>
      <c r="E31"/>
      <c r="F31"/>
    </row>
    <row r="32" spans="1:6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  <row r="45" spans="1:6" x14ac:dyDescent="0.3">
      <c r="A45"/>
      <c r="B45"/>
      <c r="C45"/>
      <c r="D45"/>
      <c r="E45"/>
      <c r="F45"/>
    </row>
    <row r="46" spans="1:6" x14ac:dyDescent="0.3">
      <c r="A46"/>
      <c r="B46"/>
      <c r="C46"/>
      <c r="D46"/>
      <c r="E46"/>
      <c r="F46"/>
    </row>
    <row r="47" spans="1:6" x14ac:dyDescent="0.3">
      <c r="A47"/>
      <c r="B47"/>
      <c r="C47"/>
      <c r="D47"/>
      <c r="E47"/>
      <c r="F47"/>
    </row>
    <row r="48" spans="1:6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/>
      <c r="B50"/>
      <c r="C50"/>
      <c r="D50"/>
      <c r="E50"/>
      <c r="F50"/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</sheetData>
  <sortState ref="A2:F68">
    <sortCondition ref="D1"/>
  </sortState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23">
      <formula1>$H$12:$H$14</formula1>
    </dataValidation>
    <dataValidation type="list" allowBlank="1" showInputMessage="1" showErrorMessage="1" sqref="B49:B1048576 B41:B46 B29:B39 B25:B27 B1:B23">
      <formula1>$H$2:$H$5</formula1>
    </dataValidation>
  </dataValidations>
  <pageMargins left="0.7" right="0.7" top="0.75" bottom="0.75" header="0.3" footer="0.3"/>
  <pageSetup paperSize="9" scale="61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J27" sqref="J27"/>
    </sheetView>
  </sheetViews>
  <sheetFormatPr baseColWidth="10" defaultRowHeight="14.4" x14ac:dyDescent="0.3"/>
  <cols>
    <col min="1" max="1" width="16.33203125" style="3" bestFit="1" customWidth="1"/>
    <col min="2" max="2" width="30.109375" style="3" bestFit="1" customWidth="1"/>
    <col min="3" max="3" width="61.88671875" style="3" bestFit="1" customWidth="1"/>
    <col min="4" max="4" width="10.109375" style="3" bestFit="1" customWidth="1"/>
    <col min="5" max="5" width="6.33203125" style="44" bestFit="1" customWidth="1"/>
    <col min="6" max="6" width="48.44140625" style="3" bestFit="1" customWidth="1"/>
    <col min="8" max="8" width="15.6640625" customWidth="1"/>
    <col min="9" max="9" width="17.4414062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44" t="s">
        <v>3</v>
      </c>
      <c r="F1" s="3" t="s">
        <v>4</v>
      </c>
      <c r="H1" s="64" t="s">
        <v>0</v>
      </c>
      <c r="I1" s="64"/>
      <c r="J1" s="35" t="s">
        <v>10</v>
      </c>
    </row>
    <row r="2" spans="1:10" x14ac:dyDescent="0.3">
      <c r="A2" s="3" t="s">
        <v>27</v>
      </c>
      <c r="B2" s="3" t="s">
        <v>41</v>
      </c>
      <c r="C2" s="3" t="s">
        <v>91</v>
      </c>
      <c r="D2" s="7">
        <v>40912</v>
      </c>
      <c r="E2" s="44">
        <v>8</v>
      </c>
      <c r="F2" s="3" t="s">
        <v>96</v>
      </c>
      <c r="H2" s="67" t="s">
        <v>38</v>
      </c>
      <c r="I2" s="68"/>
      <c r="J2" s="36">
        <f>SUMIF(B:B,H2,E:E)</f>
        <v>21.5</v>
      </c>
    </row>
    <row r="3" spans="1:10" x14ac:dyDescent="0.3">
      <c r="A3" s="3" t="s">
        <v>27</v>
      </c>
      <c r="B3" s="3" t="s">
        <v>41</v>
      </c>
      <c r="C3" s="3" t="s">
        <v>94</v>
      </c>
      <c r="D3" s="7">
        <v>40913</v>
      </c>
      <c r="E3" s="44">
        <v>3</v>
      </c>
      <c r="F3" s="3" t="s">
        <v>95</v>
      </c>
      <c r="H3" s="69" t="s">
        <v>39</v>
      </c>
      <c r="I3" s="70"/>
      <c r="J3" s="36">
        <f>SUMIF(B:B,H3,E:E)</f>
        <v>6</v>
      </c>
    </row>
    <row r="4" spans="1:10" x14ac:dyDescent="0.3">
      <c r="A4" s="3" t="s">
        <v>27</v>
      </c>
      <c r="B4" s="3" t="s">
        <v>38</v>
      </c>
      <c r="C4" s="3" t="s">
        <v>74</v>
      </c>
      <c r="D4" s="1">
        <v>41227</v>
      </c>
      <c r="E4" s="44">
        <v>1</v>
      </c>
      <c r="F4" s="3" t="s">
        <v>75</v>
      </c>
      <c r="H4" s="69" t="s">
        <v>40</v>
      </c>
      <c r="I4" s="70"/>
      <c r="J4" s="36">
        <f>SUMIF(B:B,H4,E:E)</f>
        <v>10</v>
      </c>
    </row>
    <row r="5" spans="1:10" ht="15" thickBot="1" x14ac:dyDescent="0.35">
      <c r="A5" s="3" t="s">
        <v>27</v>
      </c>
      <c r="B5" s="3" t="s">
        <v>38</v>
      </c>
      <c r="C5" s="3" t="s">
        <v>74</v>
      </c>
      <c r="D5" s="8">
        <v>41234</v>
      </c>
      <c r="E5" s="44">
        <v>2</v>
      </c>
      <c r="F5" s="3" t="s">
        <v>79</v>
      </c>
      <c r="H5" s="71" t="s">
        <v>41</v>
      </c>
      <c r="I5" s="72"/>
      <c r="J5" s="36">
        <f>SUMIF(B:B,H5,E:E)</f>
        <v>94.5</v>
      </c>
    </row>
    <row r="6" spans="1:10" ht="15" thickBot="1" x14ac:dyDescent="0.35">
      <c r="A6" s="3" t="s">
        <v>27</v>
      </c>
      <c r="B6" s="3" t="s">
        <v>38</v>
      </c>
      <c r="C6" s="3" t="s">
        <v>74</v>
      </c>
      <c r="D6" s="1">
        <v>41238</v>
      </c>
      <c r="E6" s="44">
        <v>5</v>
      </c>
      <c r="F6" s="3" t="s">
        <v>80</v>
      </c>
      <c r="H6" s="61" t="s">
        <v>15</v>
      </c>
      <c r="I6" s="66"/>
      <c r="J6" s="10">
        <f>SUM(J2:J5)</f>
        <v>132</v>
      </c>
    </row>
    <row r="7" spans="1:10" x14ac:dyDescent="0.3">
      <c r="A7" s="3" t="s">
        <v>27</v>
      </c>
      <c r="B7" s="3" t="s">
        <v>38</v>
      </c>
      <c r="C7" s="3" t="s">
        <v>74</v>
      </c>
      <c r="D7" s="1">
        <v>41241</v>
      </c>
      <c r="E7" s="44">
        <v>4.5</v>
      </c>
      <c r="F7" s="3" t="s">
        <v>81</v>
      </c>
    </row>
    <row r="8" spans="1:10" x14ac:dyDescent="0.3">
      <c r="A8" s="3" t="s">
        <v>27</v>
      </c>
      <c r="B8" s="3" t="s">
        <v>38</v>
      </c>
      <c r="C8" s="3" t="s">
        <v>74</v>
      </c>
      <c r="D8" s="1">
        <v>41248</v>
      </c>
      <c r="E8" s="44">
        <v>2.5</v>
      </c>
    </row>
    <row r="9" spans="1:10" x14ac:dyDescent="0.3">
      <c r="A9" s="3" t="s">
        <v>28</v>
      </c>
      <c r="B9" s="3" t="s">
        <v>38</v>
      </c>
      <c r="C9" s="3" t="s">
        <v>74</v>
      </c>
      <c r="D9" s="7">
        <v>41248</v>
      </c>
      <c r="E9" s="44">
        <v>2.5</v>
      </c>
    </row>
    <row r="10" spans="1:10" ht="15" thickBot="1" x14ac:dyDescent="0.35">
      <c r="A10" s="3" t="s">
        <v>27</v>
      </c>
      <c r="B10" s="3" t="s">
        <v>40</v>
      </c>
      <c r="C10" s="3" t="s">
        <v>82</v>
      </c>
      <c r="D10" s="7">
        <v>41255</v>
      </c>
      <c r="E10" s="44">
        <v>1.5</v>
      </c>
    </row>
    <row r="11" spans="1:10" ht="15" thickBot="1" x14ac:dyDescent="0.35">
      <c r="A11" s="3" t="s">
        <v>27</v>
      </c>
      <c r="B11" s="3" t="s">
        <v>38</v>
      </c>
      <c r="C11" s="3" t="s">
        <v>84</v>
      </c>
      <c r="D11" s="1">
        <v>41261</v>
      </c>
      <c r="E11" s="44">
        <v>3</v>
      </c>
      <c r="F11" s="3" t="s">
        <v>83</v>
      </c>
      <c r="H11" s="35" t="s">
        <v>5</v>
      </c>
      <c r="I11" s="35" t="s">
        <v>10</v>
      </c>
    </row>
    <row r="12" spans="1:10" ht="15" x14ac:dyDescent="0.25">
      <c r="A12" s="3" t="s">
        <v>27</v>
      </c>
      <c r="B12" s="3" t="s">
        <v>40</v>
      </c>
      <c r="C12" s="3" t="s">
        <v>85</v>
      </c>
      <c r="D12" s="1">
        <v>41261</v>
      </c>
      <c r="E12" s="44">
        <v>1</v>
      </c>
      <c r="F12" s="3" t="s">
        <v>86</v>
      </c>
      <c r="H12" s="36" t="s">
        <v>27</v>
      </c>
      <c r="I12" s="36">
        <f>SUMIF(A:A,H12,E:E)</f>
        <v>111.5</v>
      </c>
    </row>
    <row r="13" spans="1:10" x14ac:dyDescent="0.3">
      <c r="A13" s="3" t="s">
        <v>28</v>
      </c>
      <c r="B13" s="3" t="s">
        <v>38</v>
      </c>
      <c r="C13" s="3" t="s">
        <v>87</v>
      </c>
      <c r="D13" s="1">
        <v>41262</v>
      </c>
      <c r="E13" s="44">
        <v>1</v>
      </c>
      <c r="F13" s="3" t="s">
        <v>88</v>
      </c>
      <c r="H13" s="36" t="s">
        <v>6</v>
      </c>
      <c r="I13" s="36">
        <f>SUMIF(A:A,H13,E:E)</f>
        <v>7</v>
      </c>
    </row>
    <row r="14" spans="1:10" ht="15" thickBot="1" x14ac:dyDescent="0.35">
      <c r="A14" s="3" t="s">
        <v>27</v>
      </c>
      <c r="B14" s="3" t="s">
        <v>41</v>
      </c>
      <c r="C14" s="3" t="s">
        <v>89</v>
      </c>
      <c r="D14" s="1">
        <v>41270</v>
      </c>
      <c r="E14" s="44">
        <v>2</v>
      </c>
      <c r="F14" s="3" t="s">
        <v>90</v>
      </c>
      <c r="H14" s="34" t="s">
        <v>28</v>
      </c>
      <c r="I14" s="34">
        <f>SUMIF(A:A,H14,E:E)</f>
        <v>13.5</v>
      </c>
    </row>
    <row r="15" spans="1:10" x14ac:dyDescent="0.3">
      <c r="A15" s="3" t="s">
        <v>27</v>
      </c>
      <c r="B15" s="3" t="s">
        <v>41</v>
      </c>
      <c r="C15" s="3" t="s">
        <v>97</v>
      </c>
      <c r="D15" s="1">
        <v>41271</v>
      </c>
      <c r="E15" s="44">
        <v>4</v>
      </c>
      <c r="F15" s="3" t="s">
        <v>93</v>
      </c>
    </row>
    <row r="16" spans="1:10" x14ac:dyDescent="0.3">
      <c r="A16" s="3" t="s">
        <v>27</v>
      </c>
      <c r="B16" s="3" t="s">
        <v>41</v>
      </c>
      <c r="C16" s="3" t="s">
        <v>92</v>
      </c>
      <c r="D16" s="1">
        <v>41274</v>
      </c>
      <c r="E16" s="44">
        <v>3</v>
      </c>
      <c r="F16" s="3" t="s">
        <v>93</v>
      </c>
    </row>
    <row r="17" spans="1:6" x14ac:dyDescent="0.3">
      <c r="A17" s="3" t="s">
        <v>27</v>
      </c>
      <c r="B17" s="3" t="s">
        <v>41</v>
      </c>
      <c r="C17" s="3" t="s">
        <v>101</v>
      </c>
      <c r="D17" s="1">
        <v>41283</v>
      </c>
      <c r="E17" s="44">
        <v>4.5</v>
      </c>
      <c r="F17" s="3" t="s">
        <v>103</v>
      </c>
    </row>
    <row r="18" spans="1:6" x14ac:dyDescent="0.3">
      <c r="A18" s="3" t="s">
        <v>27</v>
      </c>
      <c r="B18" s="3" t="s">
        <v>41</v>
      </c>
      <c r="C18" s="3" t="s">
        <v>100</v>
      </c>
      <c r="D18" s="1">
        <v>41284</v>
      </c>
      <c r="E18" s="44">
        <v>4</v>
      </c>
      <c r="F18" s="3" t="s">
        <v>104</v>
      </c>
    </row>
    <row r="19" spans="1:6" x14ac:dyDescent="0.3">
      <c r="A19" s="3" t="s">
        <v>28</v>
      </c>
      <c r="B19" s="3" t="s">
        <v>40</v>
      </c>
      <c r="C19" s="3" t="s">
        <v>110</v>
      </c>
      <c r="D19" s="1">
        <v>41284</v>
      </c>
      <c r="E19" s="44">
        <v>4</v>
      </c>
      <c r="F19" s="3" t="s">
        <v>111</v>
      </c>
    </row>
    <row r="20" spans="1:6" x14ac:dyDescent="0.3">
      <c r="A20" s="3" t="s">
        <v>27</v>
      </c>
      <c r="B20" s="3" t="s">
        <v>41</v>
      </c>
      <c r="C20" s="3" t="s">
        <v>102</v>
      </c>
      <c r="D20" s="1">
        <v>41290</v>
      </c>
      <c r="E20" s="44">
        <v>1.5</v>
      </c>
      <c r="F20" s="3" t="s">
        <v>105</v>
      </c>
    </row>
    <row r="21" spans="1:6" x14ac:dyDescent="0.3">
      <c r="A21" s="3" t="s">
        <v>27</v>
      </c>
      <c r="B21" s="3" t="s">
        <v>41</v>
      </c>
      <c r="C21" s="3" t="s">
        <v>116</v>
      </c>
      <c r="D21" s="1">
        <v>41298</v>
      </c>
      <c r="E21" s="44">
        <v>6</v>
      </c>
      <c r="F21" s="3" t="s">
        <v>117</v>
      </c>
    </row>
    <row r="22" spans="1:6" x14ac:dyDescent="0.3">
      <c r="A22" s="3" t="s">
        <v>27</v>
      </c>
      <c r="B22" s="3" t="s">
        <v>41</v>
      </c>
      <c r="C22" s="3" t="s">
        <v>114</v>
      </c>
      <c r="D22" s="1">
        <v>41301</v>
      </c>
      <c r="E22" s="44">
        <v>6.5</v>
      </c>
      <c r="F22" s="3" t="s">
        <v>115</v>
      </c>
    </row>
    <row r="23" spans="1:6" x14ac:dyDescent="0.3">
      <c r="A23" s="3" t="s">
        <v>27</v>
      </c>
      <c r="B23" s="3" t="s">
        <v>41</v>
      </c>
      <c r="C23" s="3" t="s">
        <v>112</v>
      </c>
      <c r="D23" s="1">
        <v>41302</v>
      </c>
      <c r="E23" s="44">
        <v>3</v>
      </c>
      <c r="F23" s="3" t="s">
        <v>113</v>
      </c>
    </row>
    <row r="24" spans="1:6" x14ac:dyDescent="0.3">
      <c r="A24" s="3" t="s">
        <v>27</v>
      </c>
      <c r="B24" s="3" t="s">
        <v>41</v>
      </c>
      <c r="C24" s="3" t="s">
        <v>122</v>
      </c>
      <c r="D24" s="1">
        <v>41303</v>
      </c>
      <c r="E24" s="44">
        <v>5</v>
      </c>
      <c r="F24" s="3" t="s">
        <v>123</v>
      </c>
    </row>
    <row r="25" spans="1:6" x14ac:dyDescent="0.3">
      <c r="A25" s="3" t="s">
        <v>27</v>
      </c>
      <c r="B25" s="3" t="s">
        <v>41</v>
      </c>
      <c r="C25" s="3" t="s">
        <v>138</v>
      </c>
      <c r="D25" s="1">
        <v>41322</v>
      </c>
      <c r="E25" s="44">
        <v>5</v>
      </c>
      <c r="F25" s="3" t="s">
        <v>139</v>
      </c>
    </row>
    <row r="26" spans="1:6" x14ac:dyDescent="0.3">
      <c r="A26" s="3" t="s">
        <v>27</v>
      </c>
      <c r="B26" s="3" t="s">
        <v>41</v>
      </c>
      <c r="C26" s="3" t="s">
        <v>136</v>
      </c>
      <c r="D26" s="1">
        <v>41326</v>
      </c>
      <c r="E26" s="44">
        <v>5</v>
      </c>
      <c r="F26" s="3" t="s">
        <v>137</v>
      </c>
    </row>
    <row r="27" spans="1:6" x14ac:dyDescent="0.3">
      <c r="A27" s="3" t="s">
        <v>27</v>
      </c>
      <c r="B27" s="3" t="s">
        <v>41</v>
      </c>
      <c r="C27" s="3" t="s">
        <v>135</v>
      </c>
      <c r="D27" s="1">
        <v>41327</v>
      </c>
      <c r="E27" s="44">
        <v>3</v>
      </c>
      <c r="F27" s="3" t="s">
        <v>140</v>
      </c>
    </row>
    <row r="28" spans="1:6" x14ac:dyDescent="0.3">
      <c r="A28" s="3" t="s">
        <v>27</v>
      </c>
      <c r="B28" s="3" t="s">
        <v>41</v>
      </c>
      <c r="C28" s="3" t="s">
        <v>141</v>
      </c>
      <c r="D28" s="1">
        <v>41328</v>
      </c>
      <c r="E28" s="44">
        <v>7.5</v>
      </c>
      <c r="F28" s="3" t="s">
        <v>142</v>
      </c>
    </row>
    <row r="29" spans="1:6" x14ac:dyDescent="0.3">
      <c r="A29" s="3" t="s">
        <v>6</v>
      </c>
      <c r="B29" s="3" t="s">
        <v>39</v>
      </c>
      <c r="C29" s="3" t="s">
        <v>164</v>
      </c>
      <c r="D29" s="1">
        <v>41353</v>
      </c>
      <c r="E29" s="44">
        <v>2</v>
      </c>
      <c r="F29" s="3" t="s">
        <v>166</v>
      </c>
    </row>
    <row r="30" spans="1:6" x14ac:dyDescent="0.3">
      <c r="A30" s="3" t="s">
        <v>28</v>
      </c>
      <c r="B30" s="3" t="s">
        <v>39</v>
      </c>
      <c r="C30" s="3" t="s">
        <v>164</v>
      </c>
      <c r="D30" s="1">
        <v>41353</v>
      </c>
      <c r="E30" s="44">
        <v>2</v>
      </c>
      <c r="F30" s="3" t="s">
        <v>166</v>
      </c>
    </row>
    <row r="31" spans="1:6" x14ac:dyDescent="0.3">
      <c r="A31" s="3" t="s">
        <v>27</v>
      </c>
      <c r="B31" s="3" t="s">
        <v>39</v>
      </c>
      <c r="C31" s="3" t="s">
        <v>164</v>
      </c>
      <c r="D31" s="1">
        <v>41353</v>
      </c>
      <c r="E31" s="44">
        <v>2</v>
      </c>
      <c r="F31" s="3" t="s">
        <v>166</v>
      </c>
    </row>
    <row r="32" spans="1:6" x14ac:dyDescent="0.3">
      <c r="A32" s="3" t="s">
        <v>6</v>
      </c>
      <c r="B32" s="3" t="s">
        <v>41</v>
      </c>
      <c r="C32" s="3" t="s">
        <v>165</v>
      </c>
      <c r="D32" s="1">
        <v>41353</v>
      </c>
      <c r="E32" s="44">
        <v>0.5</v>
      </c>
      <c r="F32" s="3" t="s">
        <v>167</v>
      </c>
    </row>
    <row r="33" spans="1:6" x14ac:dyDescent="0.3">
      <c r="A33" s="3" t="s">
        <v>28</v>
      </c>
      <c r="B33" s="3" t="s">
        <v>41</v>
      </c>
      <c r="C33" s="3" t="s">
        <v>165</v>
      </c>
      <c r="D33" s="1">
        <v>41353</v>
      </c>
      <c r="E33" s="44">
        <v>0.5</v>
      </c>
      <c r="F33" s="3" t="s">
        <v>167</v>
      </c>
    </row>
    <row r="34" spans="1:6" x14ac:dyDescent="0.3">
      <c r="A34" s="3" t="s">
        <v>27</v>
      </c>
      <c r="B34" s="3" t="s">
        <v>41</v>
      </c>
      <c r="C34" s="3" t="s">
        <v>165</v>
      </c>
      <c r="D34" s="1">
        <v>41353</v>
      </c>
      <c r="E34" s="44">
        <v>0.5</v>
      </c>
      <c r="F34" s="3" t="s">
        <v>167</v>
      </c>
    </row>
    <row r="35" spans="1:6" x14ac:dyDescent="0.3">
      <c r="A35" s="3" t="s">
        <v>6</v>
      </c>
      <c r="B35" s="3" t="s">
        <v>41</v>
      </c>
      <c r="C35" s="3" t="s">
        <v>196</v>
      </c>
      <c r="D35" s="1">
        <v>41356</v>
      </c>
      <c r="E35" s="44">
        <v>4.5</v>
      </c>
      <c r="F35" s="3" t="s">
        <v>197</v>
      </c>
    </row>
    <row r="36" spans="1:6" x14ac:dyDescent="0.3">
      <c r="A36" s="3" t="s">
        <v>28</v>
      </c>
      <c r="B36" s="3" t="s">
        <v>40</v>
      </c>
      <c r="C36" s="3" t="s">
        <v>221</v>
      </c>
      <c r="D36" s="1">
        <v>41384</v>
      </c>
      <c r="E36" s="44">
        <v>3.5</v>
      </c>
      <c r="F36" s="3" t="s">
        <v>222</v>
      </c>
    </row>
    <row r="37" spans="1:6" x14ac:dyDescent="0.3">
      <c r="A37" s="3" t="s">
        <v>27</v>
      </c>
      <c r="B37" s="3" t="s">
        <v>41</v>
      </c>
      <c r="C37" s="3" t="s">
        <v>204</v>
      </c>
      <c r="D37" s="1">
        <v>41391</v>
      </c>
      <c r="E37" s="44">
        <v>5</v>
      </c>
      <c r="F37" s="3" t="s">
        <v>205</v>
      </c>
    </row>
    <row r="38" spans="1:6" x14ac:dyDescent="0.3">
      <c r="A38" s="3" t="s">
        <v>27</v>
      </c>
      <c r="B38" s="3" t="s">
        <v>41</v>
      </c>
      <c r="C38" s="3" t="s">
        <v>100</v>
      </c>
      <c r="D38" s="1">
        <v>41392</v>
      </c>
      <c r="E38" s="44">
        <v>6</v>
      </c>
      <c r="F38" s="3" t="s">
        <v>206</v>
      </c>
    </row>
    <row r="39" spans="1:6" x14ac:dyDescent="0.3">
      <c r="A39" s="3" t="s">
        <v>27</v>
      </c>
      <c r="B39" s="3" t="s">
        <v>41</v>
      </c>
      <c r="C39" s="3" t="s">
        <v>211</v>
      </c>
      <c r="D39" s="1">
        <v>41395</v>
      </c>
      <c r="E39" s="44">
        <v>6.5</v>
      </c>
      <c r="F39" s="3" t="s">
        <v>212</v>
      </c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  <row r="45" spans="1:6" x14ac:dyDescent="0.3">
      <c r="A45"/>
      <c r="B45"/>
      <c r="C45"/>
      <c r="D45"/>
      <c r="E45"/>
      <c r="F45"/>
    </row>
    <row r="46" spans="1:6" x14ac:dyDescent="0.3">
      <c r="A46"/>
      <c r="B46"/>
      <c r="C46"/>
      <c r="D46"/>
      <c r="E46"/>
      <c r="F46"/>
    </row>
    <row r="47" spans="1:6" x14ac:dyDescent="0.3">
      <c r="A47"/>
      <c r="B47"/>
      <c r="C47"/>
      <c r="D47"/>
      <c r="E47"/>
      <c r="F47"/>
    </row>
    <row r="48" spans="1:6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/>
      <c r="B50"/>
      <c r="C50"/>
      <c r="D50"/>
      <c r="E50"/>
      <c r="F50"/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</sheetData>
  <sortState ref="A2:F68">
    <sortCondition ref="D1"/>
  </sortState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9:A40 A42:A47 A2:A3 A5:A2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5" bottom="0.75" header="0.3" footer="0.3"/>
  <pageSetup paperSize="9" scale="57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58"/>
  <sheetViews>
    <sheetView workbookViewId="0">
      <selection activeCell="I27" sqref="I27"/>
    </sheetView>
  </sheetViews>
  <sheetFormatPr baseColWidth="10" defaultRowHeight="14.4" x14ac:dyDescent="0.3"/>
  <cols>
    <col min="1" max="1" width="16.33203125" style="3" bestFit="1" customWidth="1"/>
    <col min="2" max="2" width="47.109375" style="3" bestFit="1" customWidth="1"/>
    <col min="3" max="3" width="53.6640625" style="3" bestFit="1" customWidth="1"/>
    <col min="4" max="4" width="10.109375" style="3" bestFit="1" customWidth="1"/>
    <col min="5" max="5" width="6.33203125" style="3" bestFit="1" customWidth="1"/>
    <col min="6" max="6" width="52.33203125" style="3" bestFit="1" customWidth="1"/>
    <col min="7" max="7" width="6.6640625" customWidth="1"/>
    <col min="8" max="8" width="20.6640625" customWidth="1"/>
    <col min="9" max="9" width="21.6640625" customWidth="1"/>
  </cols>
  <sheetData>
    <row r="1" spans="1:42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39" t="s">
        <v>10</v>
      </c>
    </row>
    <row r="2" spans="1:42" x14ac:dyDescent="0.3">
      <c r="A2" s="3" t="s">
        <v>28</v>
      </c>
      <c r="B2" s="3" t="s">
        <v>42</v>
      </c>
      <c r="C2" s="3" t="s">
        <v>106</v>
      </c>
      <c r="D2" s="7">
        <v>41278</v>
      </c>
      <c r="E2" s="3">
        <v>4</v>
      </c>
      <c r="F2" s="3" t="s">
        <v>107</v>
      </c>
      <c r="H2" s="65" t="s">
        <v>42</v>
      </c>
      <c r="I2" s="65"/>
      <c r="J2" s="40">
        <f>SUMIF(B:B,H2,E:E)</f>
        <v>11</v>
      </c>
    </row>
    <row r="3" spans="1:42" x14ac:dyDescent="0.3">
      <c r="A3" s="3" t="s">
        <v>27</v>
      </c>
      <c r="B3" s="3" t="s">
        <v>43</v>
      </c>
      <c r="C3" s="3" t="s">
        <v>132</v>
      </c>
      <c r="D3" s="7">
        <v>41280</v>
      </c>
      <c r="E3" s="3">
        <v>5</v>
      </c>
      <c r="F3" s="3" t="s">
        <v>134</v>
      </c>
      <c r="H3" s="65" t="s">
        <v>43</v>
      </c>
      <c r="I3" s="65"/>
      <c r="J3" s="40">
        <f>SUMIF(B:B,H3,E:E)</f>
        <v>34</v>
      </c>
    </row>
    <row r="4" spans="1:42" ht="15" thickBot="1" x14ac:dyDescent="0.35">
      <c r="A4" s="3" t="s">
        <v>27</v>
      </c>
      <c r="B4" s="3" t="s">
        <v>43</v>
      </c>
      <c r="C4" s="3" t="s">
        <v>132</v>
      </c>
      <c r="D4" s="8">
        <v>41281</v>
      </c>
      <c r="E4" s="3">
        <v>4</v>
      </c>
      <c r="F4" s="3" t="s">
        <v>133</v>
      </c>
      <c r="H4" s="65" t="s">
        <v>44</v>
      </c>
      <c r="I4" s="65"/>
      <c r="J4" s="40">
        <f>SUMIF(B:B,H4,E:E)</f>
        <v>67.5</v>
      </c>
    </row>
    <row r="5" spans="1:42" ht="15" thickBot="1" x14ac:dyDescent="0.35">
      <c r="A5" s="3" t="s">
        <v>6</v>
      </c>
      <c r="B5" s="3" t="s">
        <v>34</v>
      </c>
      <c r="C5" s="3" t="s">
        <v>156</v>
      </c>
      <c r="D5" s="7">
        <v>41316</v>
      </c>
      <c r="E5" s="3">
        <v>5</v>
      </c>
      <c r="F5" s="3" t="s">
        <v>157</v>
      </c>
      <c r="H5" s="61" t="s">
        <v>15</v>
      </c>
      <c r="I5" s="66"/>
      <c r="J5" s="10">
        <f>SUM(J2:J4)</f>
        <v>112.5</v>
      </c>
    </row>
    <row r="6" spans="1:42" x14ac:dyDescent="0.3">
      <c r="A6" s="3" t="s">
        <v>28</v>
      </c>
      <c r="B6" s="3" t="s">
        <v>34</v>
      </c>
      <c r="C6" s="3" t="s">
        <v>156</v>
      </c>
      <c r="D6" s="8">
        <v>41316</v>
      </c>
      <c r="E6" s="3">
        <v>5</v>
      </c>
      <c r="F6" s="3" t="s">
        <v>157</v>
      </c>
    </row>
    <row r="7" spans="1:42" x14ac:dyDescent="0.3">
      <c r="A7" s="3" t="s">
        <v>6</v>
      </c>
      <c r="B7" s="3" t="s">
        <v>44</v>
      </c>
      <c r="C7" s="3" t="s">
        <v>125</v>
      </c>
      <c r="D7" s="8">
        <v>41318</v>
      </c>
      <c r="E7" s="3">
        <v>6</v>
      </c>
      <c r="F7" s="3" t="s">
        <v>126</v>
      </c>
    </row>
    <row r="8" spans="1:42" x14ac:dyDescent="0.3">
      <c r="A8" s="3" t="s">
        <v>28</v>
      </c>
      <c r="B8" s="3" t="s">
        <v>44</v>
      </c>
      <c r="C8" s="3" t="s">
        <v>128</v>
      </c>
      <c r="D8" s="8">
        <v>41319</v>
      </c>
      <c r="E8" s="3">
        <v>2</v>
      </c>
      <c r="F8" s="3" t="s">
        <v>129</v>
      </c>
    </row>
    <row r="9" spans="1:42" ht="15" thickBot="1" x14ac:dyDescent="0.35">
      <c r="A9" s="3" t="s">
        <v>6</v>
      </c>
      <c r="B9" s="3" t="s">
        <v>44</v>
      </c>
      <c r="C9" s="3" t="s">
        <v>128</v>
      </c>
      <c r="D9" s="1">
        <v>41319</v>
      </c>
      <c r="E9" s="3">
        <v>2</v>
      </c>
      <c r="F9" s="3" t="s">
        <v>129</v>
      </c>
    </row>
    <row r="10" spans="1:42" ht="15" thickBot="1" x14ac:dyDescent="0.35">
      <c r="A10" s="3" t="s">
        <v>27</v>
      </c>
      <c r="B10" s="3" t="s">
        <v>44</v>
      </c>
      <c r="C10" s="3" t="s">
        <v>130</v>
      </c>
      <c r="D10" s="1">
        <v>41325</v>
      </c>
      <c r="E10" s="3">
        <v>4</v>
      </c>
      <c r="F10" s="3" t="s">
        <v>131</v>
      </c>
      <c r="H10" s="39" t="s">
        <v>5</v>
      </c>
      <c r="I10" s="39" t="s">
        <v>10</v>
      </c>
    </row>
    <row r="11" spans="1:42" x14ac:dyDescent="0.3">
      <c r="A11" s="3" t="s">
        <v>28</v>
      </c>
      <c r="B11" s="3" t="s">
        <v>44</v>
      </c>
      <c r="C11" s="3" t="s">
        <v>144</v>
      </c>
      <c r="D11" s="1">
        <v>41325</v>
      </c>
      <c r="E11" s="3">
        <v>4</v>
      </c>
      <c r="F11" s="3" t="s">
        <v>131</v>
      </c>
      <c r="H11" s="40" t="s">
        <v>27</v>
      </c>
      <c r="I11" s="40">
        <f>SUMIF(A:A,H11,E:E)</f>
        <v>39</v>
      </c>
    </row>
    <row r="12" spans="1:42" x14ac:dyDescent="0.3">
      <c r="A12" s="3" t="s">
        <v>6</v>
      </c>
      <c r="B12" s="3" t="s">
        <v>44</v>
      </c>
      <c r="C12" s="3" t="s">
        <v>144</v>
      </c>
      <c r="D12" s="1">
        <v>41326</v>
      </c>
      <c r="E12" s="3">
        <v>4.5</v>
      </c>
      <c r="F12" s="3" t="s">
        <v>143</v>
      </c>
      <c r="H12" s="40" t="s">
        <v>6</v>
      </c>
      <c r="I12" s="40">
        <f>SUMIF(A:A,H12,E:E)</f>
        <v>45.5</v>
      </c>
    </row>
    <row r="13" spans="1:42" ht="15.75" thickBot="1" x14ac:dyDescent="0.3">
      <c r="A13" s="3" t="s">
        <v>28</v>
      </c>
      <c r="B13" s="3" t="s">
        <v>44</v>
      </c>
      <c r="C13" s="3" t="s">
        <v>145</v>
      </c>
      <c r="D13" s="1">
        <v>41326</v>
      </c>
      <c r="E13" s="3">
        <v>4.5</v>
      </c>
      <c r="F13" s="3" t="s">
        <v>146</v>
      </c>
      <c r="H13" s="38" t="s">
        <v>28</v>
      </c>
      <c r="I13" s="38">
        <f>SUMIF(A:A,H13,E:E)</f>
        <v>38</v>
      </c>
    </row>
    <row r="14" spans="1:42" x14ac:dyDescent="0.3">
      <c r="A14" s="3" t="s">
        <v>27</v>
      </c>
      <c r="B14" s="3" t="s">
        <v>43</v>
      </c>
      <c r="C14" s="3" t="s">
        <v>152</v>
      </c>
      <c r="D14" s="1">
        <v>41332</v>
      </c>
      <c r="E14" s="3">
        <v>3</v>
      </c>
      <c r="F14" s="3" t="s">
        <v>153</v>
      </c>
    </row>
    <row r="15" spans="1:42" x14ac:dyDescent="0.3">
      <c r="A15" s="3" t="s">
        <v>27</v>
      </c>
      <c r="B15" s="3" t="s">
        <v>43</v>
      </c>
      <c r="C15" s="3" t="s">
        <v>178</v>
      </c>
      <c r="D15" s="1">
        <v>41334</v>
      </c>
      <c r="E15" s="3">
        <v>8</v>
      </c>
      <c r="F15" s="3" t="s">
        <v>180</v>
      </c>
    </row>
    <row r="16" spans="1:42" s="3" customFormat="1" x14ac:dyDescent="0.3">
      <c r="A16" s="3" t="s">
        <v>27</v>
      </c>
      <c r="B16" s="3" t="s">
        <v>43</v>
      </c>
      <c r="C16" s="3" t="s">
        <v>179</v>
      </c>
      <c r="D16" s="1">
        <v>41335</v>
      </c>
      <c r="E16" s="3">
        <v>8</v>
      </c>
      <c r="F16" s="3" t="s">
        <v>181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s="3" customFormat="1" x14ac:dyDescent="0.3">
      <c r="A17" s="3" t="s">
        <v>28</v>
      </c>
      <c r="B17" s="3" t="s">
        <v>44</v>
      </c>
      <c r="C17" s="3" t="s">
        <v>145</v>
      </c>
      <c r="D17" s="1">
        <v>41340</v>
      </c>
      <c r="E17" s="25">
        <v>4.5</v>
      </c>
      <c r="F17" s="3" t="s">
        <v>147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s="3" customFormat="1" x14ac:dyDescent="0.3">
      <c r="A18" s="3" t="s">
        <v>6</v>
      </c>
      <c r="B18" s="3" t="s">
        <v>44</v>
      </c>
      <c r="C18" s="3" t="s">
        <v>148</v>
      </c>
      <c r="D18" s="1">
        <v>41340</v>
      </c>
      <c r="E18" s="3">
        <v>4</v>
      </c>
      <c r="F18" s="3" t="s">
        <v>149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s="3" customFormat="1" x14ac:dyDescent="0.3">
      <c r="A19" s="3" t="s">
        <v>6</v>
      </c>
      <c r="B19" s="3" t="s">
        <v>44</v>
      </c>
      <c r="C19" s="3" t="s">
        <v>150</v>
      </c>
      <c r="D19" s="1">
        <v>41343</v>
      </c>
      <c r="E19" s="3">
        <v>3</v>
      </c>
      <c r="F19" s="3" t="s">
        <v>151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3" customFormat="1" ht="15" x14ac:dyDescent="0.25">
      <c r="A20" s="3" t="s">
        <v>27</v>
      </c>
      <c r="B20" s="3" t="s">
        <v>44</v>
      </c>
      <c r="C20" s="3" t="s">
        <v>154</v>
      </c>
      <c r="D20" s="1">
        <v>41345</v>
      </c>
      <c r="E20" s="3">
        <v>1</v>
      </c>
      <c r="F20" s="3" t="s">
        <v>155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s="3" customFormat="1" x14ac:dyDescent="0.3">
      <c r="A21" s="3" t="s">
        <v>6</v>
      </c>
      <c r="B21" s="3" t="s">
        <v>44</v>
      </c>
      <c r="C21" s="3" t="s">
        <v>160</v>
      </c>
      <c r="D21" s="1">
        <v>41356</v>
      </c>
      <c r="E21" s="3">
        <v>7</v>
      </c>
      <c r="F21" s="3" t="s">
        <v>161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s="3" customFormat="1" x14ac:dyDescent="0.3">
      <c r="A22" s="3" t="s">
        <v>28</v>
      </c>
      <c r="B22" s="3" t="s">
        <v>44</v>
      </c>
      <c r="C22" s="3" t="s">
        <v>160</v>
      </c>
      <c r="D22" s="1">
        <v>41356</v>
      </c>
      <c r="E22" s="3">
        <v>7</v>
      </c>
      <c r="F22" s="3" t="s">
        <v>161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s="3" customFormat="1" x14ac:dyDescent="0.3">
      <c r="A23" s="3" t="s">
        <v>6</v>
      </c>
      <c r="B23" s="3" t="s">
        <v>44</v>
      </c>
      <c r="C23" s="3" t="s">
        <v>162</v>
      </c>
      <c r="D23" s="1">
        <v>41357</v>
      </c>
      <c r="E23" s="3">
        <v>7</v>
      </c>
      <c r="F23" s="3" t="s">
        <v>163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s="3" customFormat="1" x14ac:dyDescent="0.3">
      <c r="A24" s="3" t="s">
        <v>28</v>
      </c>
      <c r="B24" s="3" t="s">
        <v>44</v>
      </c>
      <c r="C24" s="3" t="s">
        <v>162</v>
      </c>
      <c r="D24" s="1">
        <v>41357</v>
      </c>
      <c r="E24" s="3">
        <v>7</v>
      </c>
      <c r="F24" s="3" t="s">
        <v>163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s="3" customFormat="1" x14ac:dyDescent="0.3">
      <c r="A25" s="3" t="s">
        <v>6</v>
      </c>
      <c r="B25" s="3" t="s">
        <v>42</v>
      </c>
      <c r="C25" s="3" t="s">
        <v>190</v>
      </c>
      <c r="D25" s="1">
        <v>41389</v>
      </c>
      <c r="E25" s="3">
        <v>7</v>
      </c>
      <c r="F25" s="3" t="s">
        <v>191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s="3" customFormat="1" ht="15" x14ac:dyDescent="0.25">
      <c r="A26" s="3" t="s">
        <v>27</v>
      </c>
      <c r="B26" s="3" t="s">
        <v>43</v>
      </c>
      <c r="C26" s="3" t="s">
        <v>217</v>
      </c>
      <c r="D26" s="1">
        <v>41389</v>
      </c>
      <c r="E26" s="3">
        <v>6</v>
      </c>
      <c r="F26" s="3" t="s">
        <v>218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s="3" customFormat="1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s="3" customFormat="1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s="3" customFormat="1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s="3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s="3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s="3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3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3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s="3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s="3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s="3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s="3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s="3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s="3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s="3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s="3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s="3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s="3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s="3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s="3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s="3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s="3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s="3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s="3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s="3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s="3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s="3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s="3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s="3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s="3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s="3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s="3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s="3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s="3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1:42" s="3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s="3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s="3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s="3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s="3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s="3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s="3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x14ac:dyDescent="0.3">
      <c r="A68"/>
      <c r="B68"/>
      <c r="C68"/>
      <c r="D68"/>
      <c r="E68"/>
      <c r="F68"/>
    </row>
    <row r="69" spans="1:42" x14ac:dyDescent="0.3">
      <c r="A69"/>
      <c r="B69"/>
      <c r="C69"/>
      <c r="D69"/>
      <c r="E69"/>
      <c r="F69"/>
    </row>
    <row r="70" spans="1:42" x14ac:dyDescent="0.3">
      <c r="A70"/>
      <c r="B70"/>
      <c r="C70"/>
      <c r="D70"/>
      <c r="E70"/>
      <c r="F70"/>
    </row>
    <row r="71" spans="1:42" x14ac:dyDescent="0.3">
      <c r="A71"/>
      <c r="B71"/>
      <c r="C71"/>
      <c r="D71"/>
      <c r="E71"/>
      <c r="F71"/>
    </row>
    <row r="72" spans="1:42" x14ac:dyDescent="0.3">
      <c r="A72"/>
      <c r="B72"/>
      <c r="C72"/>
      <c r="D72"/>
      <c r="E72"/>
      <c r="F72"/>
    </row>
    <row r="73" spans="1:42" x14ac:dyDescent="0.3">
      <c r="A73"/>
      <c r="B73"/>
      <c r="C73"/>
      <c r="D73"/>
      <c r="E73"/>
      <c r="F73"/>
    </row>
    <row r="74" spans="1:42" x14ac:dyDescent="0.3">
      <c r="A74"/>
      <c r="B74"/>
      <c r="C74"/>
      <c r="D74"/>
      <c r="E74"/>
      <c r="F74"/>
    </row>
    <row r="75" spans="1:42" x14ac:dyDescent="0.3">
      <c r="A75"/>
      <c r="B75"/>
      <c r="C75"/>
      <c r="D75"/>
      <c r="E75"/>
      <c r="F75"/>
    </row>
    <row r="76" spans="1:42" x14ac:dyDescent="0.3">
      <c r="A76"/>
      <c r="B76"/>
      <c r="C76"/>
      <c r="D76"/>
      <c r="E76"/>
      <c r="F76"/>
    </row>
    <row r="77" spans="1:42" x14ac:dyDescent="0.3">
      <c r="A77"/>
      <c r="B77"/>
      <c r="C77"/>
      <c r="D77"/>
      <c r="E77"/>
      <c r="F77"/>
    </row>
    <row r="78" spans="1:42" x14ac:dyDescent="0.3">
      <c r="A78"/>
      <c r="B78"/>
      <c r="C78"/>
      <c r="D78"/>
      <c r="E78"/>
      <c r="F78"/>
    </row>
    <row r="79" spans="1:42" x14ac:dyDescent="0.3">
      <c r="A79"/>
      <c r="B79"/>
      <c r="C79"/>
      <c r="D79"/>
      <c r="E79"/>
      <c r="F79"/>
    </row>
    <row r="80" spans="1:42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6" x14ac:dyDescent="0.3">
      <c r="A561"/>
      <c r="B561"/>
      <c r="C561"/>
      <c r="D561"/>
      <c r="E561"/>
      <c r="F561"/>
    </row>
    <row r="562" spans="1:6" x14ac:dyDescent="0.3">
      <c r="A562"/>
      <c r="B562"/>
      <c r="C562"/>
      <c r="D562"/>
      <c r="E562"/>
      <c r="F562"/>
    </row>
    <row r="563" spans="1:6" x14ac:dyDescent="0.3">
      <c r="A563"/>
      <c r="B563"/>
      <c r="C563"/>
      <c r="D563"/>
      <c r="E563"/>
      <c r="F563"/>
    </row>
    <row r="564" spans="1:6" x14ac:dyDescent="0.3">
      <c r="A564"/>
      <c r="B564"/>
      <c r="C564"/>
      <c r="D564"/>
      <c r="E564"/>
      <c r="F564"/>
    </row>
    <row r="565" spans="1:6" x14ac:dyDescent="0.3">
      <c r="A565"/>
      <c r="B565"/>
      <c r="C565"/>
      <c r="D565"/>
      <c r="E565"/>
      <c r="F565"/>
    </row>
    <row r="566" spans="1:6" x14ac:dyDescent="0.3">
      <c r="A566"/>
      <c r="B566"/>
      <c r="C566"/>
      <c r="D566"/>
      <c r="E566"/>
      <c r="F566"/>
    </row>
    <row r="567" spans="1:6" x14ac:dyDescent="0.3">
      <c r="A567"/>
      <c r="B567"/>
      <c r="C567"/>
      <c r="D567"/>
      <c r="E567"/>
      <c r="F567"/>
    </row>
    <row r="568" spans="1:6" x14ac:dyDescent="0.3">
      <c r="A568"/>
      <c r="B568"/>
      <c r="C568"/>
      <c r="D568"/>
      <c r="E568"/>
      <c r="F568"/>
    </row>
    <row r="569" spans="1:6" x14ac:dyDescent="0.3">
      <c r="A569"/>
      <c r="B569"/>
      <c r="C569"/>
      <c r="D569"/>
      <c r="E569"/>
      <c r="F569"/>
    </row>
    <row r="570" spans="1:6" x14ac:dyDescent="0.3">
      <c r="A570"/>
      <c r="B570"/>
      <c r="C570"/>
      <c r="D570"/>
      <c r="E570"/>
      <c r="F570"/>
    </row>
    <row r="571" spans="1:6" x14ac:dyDescent="0.3">
      <c r="A571"/>
      <c r="B571"/>
      <c r="C571"/>
      <c r="D571"/>
      <c r="E571"/>
      <c r="F571"/>
    </row>
    <row r="572" spans="1:6" x14ac:dyDescent="0.3">
      <c r="A572"/>
      <c r="B572"/>
      <c r="C572"/>
      <c r="D572"/>
      <c r="E572"/>
      <c r="F572"/>
    </row>
    <row r="573" spans="1:6" x14ac:dyDescent="0.3">
      <c r="A573"/>
      <c r="B573"/>
      <c r="C573"/>
      <c r="D573"/>
      <c r="E573"/>
      <c r="F573"/>
    </row>
    <row r="574" spans="1:6" x14ac:dyDescent="0.3">
      <c r="A574"/>
      <c r="B574"/>
      <c r="C574"/>
      <c r="D574"/>
      <c r="E574"/>
      <c r="F574"/>
    </row>
    <row r="575" spans="1:6" x14ac:dyDescent="0.3">
      <c r="A575"/>
      <c r="B575"/>
      <c r="C575"/>
      <c r="D575"/>
      <c r="E575"/>
      <c r="F575"/>
    </row>
    <row r="576" spans="1:6" x14ac:dyDescent="0.3">
      <c r="A576"/>
      <c r="B576"/>
      <c r="C576"/>
      <c r="D576"/>
      <c r="E576"/>
      <c r="F576"/>
    </row>
    <row r="577" spans="1:6" x14ac:dyDescent="0.3">
      <c r="A577"/>
      <c r="B577"/>
      <c r="C577"/>
      <c r="D577"/>
      <c r="E577"/>
      <c r="F577"/>
    </row>
    <row r="578" spans="1:6" x14ac:dyDescent="0.3">
      <c r="A578"/>
      <c r="B578"/>
      <c r="C578"/>
      <c r="D578"/>
      <c r="E578"/>
      <c r="F578"/>
    </row>
    <row r="579" spans="1:6" x14ac:dyDescent="0.3">
      <c r="A579"/>
      <c r="B579"/>
      <c r="C579"/>
      <c r="D579"/>
      <c r="E579"/>
      <c r="F579"/>
    </row>
    <row r="580" spans="1:6" x14ac:dyDescent="0.3">
      <c r="A580"/>
      <c r="B580"/>
      <c r="C580"/>
      <c r="D580"/>
      <c r="E580"/>
      <c r="F580"/>
    </row>
    <row r="581" spans="1:6" x14ac:dyDescent="0.3">
      <c r="A581"/>
      <c r="B581"/>
      <c r="C581"/>
      <c r="D581"/>
      <c r="E581"/>
      <c r="F581"/>
    </row>
    <row r="582" spans="1:6" x14ac:dyDescent="0.3">
      <c r="A582"/>
      <c r="B582"/>
      <c r="C582"/>
      <c r="D582"/>
      <c r="E582"/>
      <c r="F582"/>
    </row>
    <row r="583" spans="1:6" x14ac:dyDescent="0.3">
      <c r="A583"/>
      <c r="B583"/>
      <c r="C583"/>
      <c r="D583"/>
      <c r="E583"/>
      <c r="F583"/>
    </row>
    <row r="584" spans="1:6" x14ac:dyDescent="0.3">
      <c r="A584"/>
      <c r="B584"/>
      <c r="C584"/>
      <c r="D584"/>
      <c r="E584"/>
      <c r="F584"/>
    </row>
    <row r="585" spans="1:6" x14ac:dyDescent="0.3">
      <c r="A585"/>
      <c r="B585"/>
      <c r="C585"/>
      <c r="D585"/>
      <c r="E585"/>
      <c r="F585"/>
    </row>
    <row r="586" spans="1:6" x14ac:dyDescent="0.3">
      <c r="A586"/>
      <c r="B586"/>
      <c r="C586"/>
      <c r="D586"/>
      <c r="E586"/>
      <c r="F586"/>
    </row>
    <row r="587" spans="1:6" x14ac:dyDescent="0.3">
      <c r="A587"/>
      <c r="B587"/>
      <c r="C587"/>
      <c r="D587"/>
      <c r="E587"/>
      <c r="F587"/>
    </row>
    <row r="588" spans="1:6" x14ac:dyDescent="0.3">
      <c r="A588"/>
      <c r="B588"/>
      <c r="C588"/>
      <c r="D588"/>
      <c r="E588"/>
      <c r="F588"/>
    </row>
    <row r="589" spans="1:6" x14ac:dyDescent="0.3">
      <c r="A589"/>
      <c r="B589"/>
      <c r="C589"/>
      <c r="D589"/>
      <c r="E589"/>
      <c r="F589"/>
    </row>
    <row r="590" spans="1:6" x14ac:dyDescent="0.3">
      <c r="A590"/>
      <c r="B590"/>
      <c r="C590"/>
      <c r="D590"/>
      <c r="E590"/>
      <c r="F590"/>
    </row>
    <row r="591" spans="1:6" x14ac:dyDescent="0.3">
      <c r="A591"/>
      <c r="B591"/>
      <c r="C591"/>
      <c r="D591"/>
      <c r="E591"/>
      <c r="F591"/>
    </row>
    <row r="592" spans="1:6" x14ac:dyDescent="0.3">
      <c r="A592"/>
      <c r="B592"/>
      <c r="C592"/>
      <c r="D592"/>
      <c r="E592"/>
      <c r="F592"/>
    </row>
    <row r="593" spans="1:6" x14ac:dyDescent="0.3">
      <c r="A593"/>
      <c r="B593"/>
      <c r="C593"/>
      <c r="D593"/>
      <c r="E593"/>
      <c r="F593"/>
    </row>
    <row r="594" spans="1:6" x14ac:dyDescent="0.3">
      <c r="A594"/>
      <c r="B594"/>
      <c r="C594"/>
      <c r="D594"/>
      <c r="E594"/>
      <c r="F594"/>
    </row>
    <row r="595" spans="1:6" x14ac:dyDescent="0.3">
      <c r="A595"/>
      <c r="B595"/>
      <c r="C595"/>
      <c r="D595"/>
      <c r="E595"/>
      <c r="F595"/>
    </row>
    <row r="596" spans="1:6" x14ac:dyDescent="0.3">
      <c r="A596"/>
      <c r="B596"/>
      <c r="C596"/>
      <c r="D596"/>
      <c r="E596"/>
      <c r="F596"/>
    </row>
    <row r="597" spans="1:6" x14ac:dyDescent="0.3">
      <c r="A597"/>
      <c r="B597"/>
      <c r="C597"/>
      <c r="D597"/>
      <c r="E597"/>
      <c r="F597"/>
    </row>
    <row r="598" spans="1:6" x14ac:dyDescent="0.3">
      <c r="A598"/>
      <c r="B598"/>
      <c r="C598"/>
      <c r="D598"/>
      <c r="E598"/>
      <c r="F598"/>
    </row>
    <row r="599" spans="1:6" x14ac:dyDescent="0.3">
      <c r="A599"/>
      <c r="B599"/>
      <c r="C599"/>
      <c r="D599"/>
      <c r="E599"/>
      <c r="F599"/>
    </row>
    <row r="600" spans="1:6" x14ac:dyDescent="0.3">
      <c r="A600"/>
      <c r="B600"/>
      <c r="C600"/>
      <c r="D600"/>
      <c r="E600"/>
      <c r="F600"/>
    </row>
    <row r="601" spans="1:6" x14ac:dyDescent="0.3">
      <c r="A601"/>
      <c r="B601"/>
      <c r="C601"/>
      <c r="D601"/>
      <c r="E601"/>
      <c r="F601"/>
    </row>
    <row r="602" spans="1:6" x14ac:dyDescent="0.3">
      <c r="A602"/>
      <c r="B602"/>
      <c r="C602"/>
      <c r="D602"/>
      <c r="E602"/>
      <c r="F602"/>
    </row>
    <row r="603" spans="1:6" x14ac:dyDescent="0.3">
      <c r="A603"/>
      <c r="B603"/>
      <c r="C603"/>
      <c r="D603"/>
      <c r="E603"/>
      <c r="F603"/>
    </row>
    <row r="604" spans="1:6" x14ac:dyDescent="0.3">
      <c r="A604"/>
      <c r="B604"/>
      <c r="C604"/>
      <c r="D604"/>
      <c r="E604"/>
      <c r="F604"/>
    </row>
    <row r="605" spans="1:6" x14ac:dyDescent="0.3">
      <c r="A605"/>
      <c r="B605"/>
      <c r="C605"/>
      <c r="D605"/>
      <c r="E605"/>
      <c r="F605"/>
    </row>
    <row r="606" spans="1:6" x14ac:dyDescent="0.3">
      <c r="A606"/>
      <c r="B606"/>
      <c r="C606"/>
      <c r="D606"/>
      <c r="E606"/>
      <c r="F606"/>
    </row>
    <row r="607" spans="1:6" x14ac:dyDescent="0.3">
      <c r="A607"/>
      <c r="B607"/>
      <c r="C607"/>
      <c r="D607"/>
      <c r="E607"/>
      <c r="F607"/>
    </row>
    <row r="608" spans="1:6" x14ac:dyDescent="0.3">
      <c r="A608"/>
      <c r="B608"/>
      <c r="C608"/>
      <c r="D608"/>
      <c r="E608"/>
      <c r="F608"/>
    </row>
    <row r="609" spans="1:6" x14ac:dyDescent="0.3">
      <c r="A609"/>
      <c r="B609"/>
      <c r="C609"/>
      <c r="D609"/>
      <c r="E609"/>
      <c r="F609"/>
    </row>
    <row r="610" spans="1:6" x14ac:dyDescent="0.3">
      <c r="A610"/>
      <c r="B610"/>
      <c r="C610"/>
      <c r="D610"/>
      <c r="E610"/>
      <c r="F610"/>
    </row>
    <row r="611" spans="1:6" x14ac:dyDescent="0.3">
      <c r="A611"/>
      <c r="B611"/>
      <c r="C611"/>
      <c r="D611"/>
      <c r="E611"/>
      <c r="F611"/>
    </row>
    <row r="612" spans="1:6" x14ac:dyDescent="0.3">
      <c r="A612"/>
      <c r="B612"/>
      <c r="C612"/>
      <c r="D612"/>
      <c r="E612"/>
      <c r="F612"/>
    </row>
    <row r="613" spans="1:6" x14ac:dyDescent="0.3">
      <c r="A613"/>
      <c r="B613"/>
      <c r="C613"/>
      <c r="D613"/>
      <c r="E613"/>
      <c r="F613"/>
    </row>
    <row r="614" spans="1:6" x14ac:dyDescent="0.3">
      <c r="A614"/>
      <c r="B614"/>
      <c r="C614"/>
      <c r="D614"/>
      <c r="E614"/>
      <c r="F614"/>
    </row>
    <row r="615" spans="1:6" x14ac:dyDescent="0.3">
      <c r="A615"/>
      <c r="B615"/>
      <c r="C615"/>
      <c r="D615"/>
      <c r="E615"/>
      <c r="F615"/>
    </row>
    <row r="616" spans="1:6" x14ac:dyDescent="0.3">
      <c r="A616"/>
      <c r="B616"/>
      <c r="C616"/>
      <c r="D616"/>
      <c r="E616"/>
      <c r="F616"/>
    </row>
    <row r="617" spans="1:6" x14ac:dyDescent="0.3">
      <c r="A617"/>
      <c r="B617"/>
      <c r="C617"/>
      <c r="D617"/>
      <c r="E617"/>
      <c r="F617"/>
    </row>
    <row r="618" spans="1:6" x14ac:dyDescent="0.3">
      <c r="A618"/>
      <c r="B618"/>
      <c r="C618"/>
      <c r="D618"/>
      <c r="E618"/>
      <c r="F618"/>
    </row>
    <row r="619" spans="1:6" x14ac:dyDescent="0.3">
      <c r="A619"/>
      <c r="B619"/>
      <c r="C619"/>
      <c r="D619"/>
      <c r="E619"/>
      <c r="F619"/>
    </row>
    <row r="620" spans="1:6" x14ac:dyDescent="0.3">
      <c r="A620"/>
      <c r="B620"/>
      <c r="C620"/>
      <c r="D620"/>
      <c r="E620"/>
      <c r="F620"/>
    </row>
    <row r="621" spans="1:6" x14ac:dyDescent="0.3">
      <c r="A621"/>
      <c r="B621"/>
      <c r="C621"/>
      <c r="D621"/>
      <c r="E621"/>
      <c r="F621"/>
    </row>
    <row r="622" spans="1:6" x14ac:dyDescent="0.3">
      <c r="A622"/>
      <c r="B622"/>
      <c r="C622"/>
      <c r="D622"/>
      <c r="E622"/>
      <c r="F622"/>
    </row>
    <row r="623" spans="1:6" x14ac:dyDescent="0.3">
      <c r="A623"/>
      <c r="B623"/>
      <c r="C623"/>
      <c r="D623"/>
      <c r="E623"/>
      <c r="F623"/>
    </row>
    <row r="624" spans="1:6" x14ac:dyDescent="0.3">
      <c r="A624"/>
      <c r="B624"/>
      <c r="C624"/>
      <c r="D624"/>
      <c r="E624"/>
      <c r="F624"/>
    </row>
    <row r="625" spans="1:6" x14ac:dyDescent="0.3">
      <c r="A625"/>
      <c r="B625"/>
      <c r="C625"/>
      <c r="D625"/>
      <c r="E625"/>
      <c r="F625"/>
    </row>
    <row r="626" spans="1:6" x14ac:dyDescent="0.3">
      <c r="A626"/>
      <c r="B626"/>
      <c r="C626"/>
      <c r="D626"/>
      <c r="E626"/>
      <c r="F626"/>
    </row>
    <row r="627" spans="1:6" x14ac:dyDescent="0.3">
      <c r="A627"/>
      <c r="B627"/>
      <c r="C627"/>
      <c r="D627"/>
      <c r="E627"/>
      <c r="F627"/>
    </row>
    <row r="628" spans="1:6" x14ac:dyDescent="0.3">
      <c r="A628"/>
      <c r="B628"/>
      <c r="C628"/>
      <c r="D628"/>
      <c r="E628"/>
      <c r="F628"/>
    </row>
    <row r="629" spans="1:6" x14ac:dyDescent="0.3">
      <c r="A629"/>
      <c r="B629"/>
      <c r="C629"/>
      <c r="D629"/>
      <c r="E629"/>
      <c r="F629"/>
    </row>
    <row r="630" spans="1:6" x14ac:dyDescent="0.3">
      <c r="A630"/>
      <c r="B630"/>
      <c r="C630"/>
      <c r="D630"/>
      <c r="E630"/>
      <c r="F630"/>
    </row>
    <row r="631" spans="1:6" x14ac:dyDescent="0.3">
      <c r="A631"/>
      <c r="B631"/>
      <c r="C631"/>
      <c r="D631"/>
      <c r="E631"/>
      <c r="F631"/>
    </row>
    <row r="632" spans="1:6" x14ac:dyDescent="0.3">
      <c r="A632"/>
      <c r="B632"/>
      <c r="C632"/>
      <c r="D632"/>
      <c r="E632"/>
      <c r="F632"/>
    </row>
    <row r="633" spans="1:6" x14ac:dyDescent="0.3">
      <c r="A633"/>
      <c r="B633"/>
      <c r="C633"/>
      <c r="D633"/>
      <c r="E633"/>
      <c r="F633"/>
    </row>
    <row r="634" spans="1:6" x14ac:dyDescent="0.3">
      <c r="A634"/>
      <c r="B634"/>
      <c r="C634"/>
      <c r="D634"/>
      <c r="E634"/>
      <c r="F634"/>
    </row>
    <row r="635" spans="1:6" x14ac:dyDescent="0.3">
      <c r="A635"/>
      <c r="B635"/>
      <c r="C635"/>
      <c r="D635"/>
      <c r="E635"/>
      <c r="F635"/>
    </row>
    <row r="636" spans="1:6" x14ac:dyDescent="0.3">
      <c r="A636"/>
      <c r="B636"/>
      <c r="C636"/>
      <c r="D636"/>
      <c r="E636"/>
      <c r="F636"/>
    </row>
    <row r="637" spans="1:6" x14ac:dyDescent="0.3">
      <c r="A637"/>
      <c r="B637"/>
      <c r="C637"/>
      <c r="D637"/>
      <c r="E637"/>
      <c r="F637"/>
    </row>
    <row r="638" spans="1:6" x14ac:dyDescent="0.3">
      <c r="A638"/>
      <c r="B638"/>
      <c r="C638"/>
      <c r="D638"/>
      <c r="E638"/>
      <c r="F638"/>
    </row>
    <row r="639" spans="1:6" x14ac:dyDescent="0.3">
      <c r="A639"/>
      <c r="B639"/>
      <c r="C639"/>
      <c r="D639"/>
      <c r="E639"/>
      <c r="F639"/>
    </row>
    <row r="640" spans="1:6" x14ac:dyDescent="0.3">
      <c r="A640"/>
      <c r="B640"/>
      <c r="C640"/>
      <c r="D640"/>
      <c r="E640"/>
      <c r="F640"/>
    </row>
    <row r="641" spans="1:6" x14ac:dyDescent="0.3">
      <c r="A641"/>
      <c r="B641"/>
      <c r="C641"/>
      <c r="D641"/>
      <c r="E641"/>
      <c r="F641"/>
    </row>
    <row r="642" spans="1:6" x14ac:dyDescent="0.3">
      <c r="A642"/>
      <c r="B642"/>
      <c r="C642"/>
      <c r="D642"/>
      <c r="E642"/>
      <c r="F642"/>
    </row>
    <row r="643" spans="1:6" x14ac:dyDescent="0.3">
      <c r="A643"/>
      <c r="B643"/>
      <c r="C643"/>
      <c r="D643"/>
      <c r="E643"/>
      <c r="F643"/>
    </row>
    <row r="644" spans="1:6" x14ac:dyDescent="0.3">
      <c r="A644"/>
      <c r="B644"/>
      <c r="C644"/>
      <c r="D644"/>
      <c r="E644"/>
      <c r="F644"/>
    </row>
    <row r="645" spans="1:6" x14ac:dyDescent="0.3">
      <c r="A645"/>
      <c r="B645"/>
      <c r="C645"/>
      <c r="D645"/>
      <c r="E645"/>
      <c r="F645"/>
    </row>
    <row r="646" spans="1:6" x14ac:dyDescent="0.3">
      <c r="A646"/>
      <c r="B646"/>
      <c r="C646"/>
      <c r="D646"/>
      <c r="E646"/>
      <c r="F646"/>
    </row>
    <row r="647" spans="1:6" x14ac:dyDescent="0.3">
      <c r="A647"/>
      <c r="B647"/>
      <c r="C647"/>
      <c r="D647"/>
      <c r="E647"/>
      <c r="F647"/>
    </row>
    <row r="648" spans="1:6" x14ac:dyDescent="0.3">
      <c r="A648"/>
      <c r="B648"/>
      <c r="C648"/>
      <c r="D648"/>
      <c r="E648"/>
      <c r="F648"/>
    </row>
    <row r="649" spans="1:6" x14ac:dyDescent="0.3">
      <c r="A649"/>
      <c r="B649"/>
      <c r="C649"/>
      <c r="D649"/>
      <c r="E649"/>
      <c r="F649"/>
    </row>
    <row r="650" spans="1:6" x14ac:dyDescent="0.3">
      <c r="A650"/>
      <c r="B650"/>
      <c r="C650"/>
      <c r="D650"/>
      <c r="E650"/>
      <c r="F650"/>
    </row>
    <row r="651" spans="1:6" x14ac:dyDescent="0.3">
      <c r="A651"/>
      <c r="B651"/>
      <c r="C651"/>
      <c r="D651"/>
      <c r="E651"/>
      <c r="F651"/>
    </row>
    <row r="652" spans="1:6" x14ac:dyDescent="0.3">
      <c r="A652"/>
      <c r="B652"/>
      <c r="C652"/>
      <c r="D652"/>
      <c r="E652"/>
      <c r="F652"/>
    </row>
    <row r="653" spans="1:6" x14ac:dyDescent="0.3">
      <c r="A653"/>
      <c r="B653"/>
      <c r="C653"/>
      <c r="D653"/>
      <c r="E653"/>
      <c r="F653"/>
    </row>
    <row r="654" spans="1:6" x14ac:dyDescent="0.3">
      <c r="A654"/>
      <c r="B654"/>
      <c r="C654"/>
      <c r="D654"/>
      <c r="E654"/>
      <c r="F654"/>
    </row>
    <row r="655" spans="1:6" x14ac:dyDescent="0.3">
      <c r="A655"/>
      <c r="B655"/>
      <c r="C655"/>
      <c r="D655"/>
      <c r="E655"/>
      <c r="F655"/>
    </row>
    <row r="656" spans="1:6" x14ac:dyDescent="0.3">
      <c r="A656"/>
      <c r="B656"/>
      <c r="C656"/>
      <c r="D656"/>
      <c r="E656"/>
      <c r="F656"/>
    </row>
    <row r="657" spans="1:6" x14ac:dyDescent="0.3">
      <c r="A657"/>
      <c r="B657"/>
      <c r="C657"/>
      <c r="D657"/>
      <c r="E657"/>
      <c r="F657"/>
    </row>
    <row r="658" spans="1:6" x14ac:dyDescent="0.3">
      <c r="A658"/>
      <c r="B658"/>
      <c r="C658"/>
      <c r="D658"/>
      <c r="E658"/>
      <c r="F658"/>
    </row>
  </sheetData>
  <sortState ref="A2:F67">
    <sortCondition ref="D1"/>
  </sortState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40:B45 B1:B16 B19:B22 B24:B27 B29:B38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5" bottom="0.75" header="0.3" footer="0.3"/>
  <pageSetup paperSize="9" scale="54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9"/>
  <sheetViews>
    <sheetView zoomScaleNormal="100" zoomScalePageLayoutView="85" workbookViewId="0">
      <selection activeCell="F21" sqref="F21"/>
    </sheetView>
  </sheetViews>
  <sheetFormatPr baseColWidth="10" defaultRowHeight="14.4" x14ac:dyDescent="0.3"/>
  <cols>
    <col min="1" max="1" width="16.33203125" style="3" bestFit="1" customWidth="1"/>
    <col min="2" max="2" width="32.33203125" style="3" bestFit="1" customWidth="1"/>
    <col min="3" max="3" width="55.44140625" style="3" bestFit="1" customWidth="1"/>
    <col min="4" max="4" width="10.6640625" style="3"/>
    <col min="5" max="5" width="6.33203125" style="3" bestFit="1" customWidth="1"/>
    <col min="6" max="6" width="32.88671875" style="3" bestFit="1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4" t="s">
        <v>0</v>
      </c>
      <c r="I1" s="64"/>
      <c r="J1" s="6" t="s">
        <v>10</v>
      </c>
    </row>
    <row r="2" spans="1:10" x14ac:dyDescent="0.3">
      <c r="A2" s="3" t="s">
        <v>6</v>
      </c>
      <c r="B2" s="3" t="s">
        <v>48</v>
      </c>
      <c r="C2" s="3" t="s">
        <v>158</v>
      </c>
      <c r="D2" s="1">
        <v>41347</v>
      </c>
      <c r="E2" s="3">
        <v>4</v>
      </c>
      <c r="F2" s="3" t="s">
        <v>159</v>
      </c>
      <c r="H2" s="67" t="s">
        <v>45</v>
      </c>
      <c r="I2" s="68"/>
      <c r="J2" s="4">
        <f t="shared" ref="J2:J7" si="0">SUMIF(B:B,H2,E:E)</f>
        <v>6</v>
      </c>
    </row>
    <row r="3" spans="1:10" x14ac:dyDescent="0.3">
      <c r="A3" s="3" t="s">
        <v>28</v>
      </c>
      <c r="B3" s="3" t="s">
        <v>48</v>
      </c>
      <c r="C3" s="3" t="s">
        <v>158</v>
      </c>
      <c r="D3" s="1">
        <v>41347</v>
      </c>
      <c r="E3" s="3">
        <v>4</v>
      </c>
      <c r="F3" s="3" t="s">
        <v>187</v>
      </c>
      <c r="H3" s="65" t="s">
        <v>46</v>
      </c>
      <c r="I3" s="65"/>
      <c r="J3" s="4">
        <f t="shared" si="0"/>
        <v>6</v>
      </c>
    </row>
    <row r="4" spans="1:10" x14ac:dyDescent="0.3">
      <c r="A4" s="3" t="s">
        <v>28</v>
      </c>
      <c r="B4" s="3" t="s">
        <v>47</v>
      </c>
      <c r="C4" s="3" t="s">
        <v>223</v>
      </c>
      <c r="D4" s="1">
        <v>41377</v>
      </c>
      <c r="E4" s="3">
        <v>3</v>
      </c>
      <c r="F4" s="3" t="s">
        <v>195</v>
      </c>
      <c r="H4" s="65" t="s">
        <v>47</v>
      </c>
      <c r="I4" s="65"/>
      <c r="J4" s="4">
        <f t="shared" si="0"/>
        <v>13</v>
      </c>
    </row>
    <row r="5" spans="1:10" x14ac:dyDescent="0.3">
      <c r="A5" s="3" t="s">
        <v>6</v>
      </c>
      <c r="B5" s="3" t="s">
        <v>47</v>
      </c>
      <c r="C5" s="3" t="s">
        <v>194</v>
      </c>
      <c r="D5" s="1">
        <v>41384</v>
      </c>
      <c r="E5" s="3">
        <v>5</v>
      </c>
      <c r="F5" s="3" t="s">
        <v>195</v>
      </c>
      <c r="H5" s="65" t="s">
        <v>48</v>
      </c>
      <c r="I5" s="65"/>
      <c r="J5" s="40">
        <f t="shared" si="0"/>
        <v>8</v>
      </c>
    </row>
    <row r="6" spans="1:10" x14ac:dyDescent="0.3">
      <c r="A6" s="3" t="s">
        <v>28</v>
      </c>
      <c r="B6" s="3" t="s">
        <v>47</v>
      </c>
      <c r="C6" s="3" t="s">
        <v>194</v>
      </c>
      <c r="D6" s="1">
        <v>41384</v>
      </c>
      <c r="E6" s="3">
        <v>5</v>
      </c>
      <c r="F6" s="3" t="s">
        <v>195</v>
      </c>
      <c r="H6" s="69" t="s">
        <v>49</v>
      </c>
      <c r="I6" s="73"/>
      <c r="J6" s="21">
        <f t="shared" si="0"/>
        <v>13.5</v>
      </c>
    </row>
    <row r="7" spans="1:10" ht="15" thickBot="1" x14ac:dyDescent="0.35">
      <c r="A7" s="3" t="s">
        <v>28</v>
      </c>
      <c r="B7" s="3" t="s">
        <v>46</v>
      </c>
      <c r="C7" s="3" t="s">
        <v>202</v>
      </c>
      <c r="D7" s="1">
        <v>41391</v>
      </c>
      <c r="E7" s="3">
        <v>3</v>
      </c>
      <c r="F7" s="3" t="s">
        <v>203</v>
      </c>
      <c r="H7" s="71" t="s">
        <v>50</v>
      </c>
      <c r="I7" s="74"/>
      <c r="J7" s="23">
        <f t="shared" si="0"/>
        <v>6</v>
      </c>
    </row>
    <row r="8" spans="1:10" ht="15" thickBot="1" x14ac:dyDescent="0.35">
      <c r="A8" s="3" t="s">
        <v>27</v>
      </c>
      <c r="B8" s="3" t="s">
        <v>46</v>
      </c>
      <c r="C8" s="3" t="s">
        <v>202</v>
      </c>
      <c r="D8" s="1">
        <v>41391</v>
      </c>
      <c r="E8" s="3">
        <v>3</v>
      </c>
      <c r="F8" s="3" t="s">
        <v>203</v>
      </c>
      <c r="H8" s="61" t="s">
        <v>15</v>
      </c>
      <c r="I8" s="66"/>
      <c r="J8" s="10">
        <f>SUM(J2:J7)</f>
        <v>52.5</v>
      </c>
    </row>
    <row r="9" spans="1:10" x14ac:dyDescent="0.3">
      <c r="A9" s="3" t="s">
        <v>27</v>
      </c>
      <c r="B9" s="3" t="s">
        <v>45</v>
      </c>
      <c r="C9" s="3" t="s">
        <v>45</v>
      </c>
      <c r="D9" s="1">
        <v>41394</v>
      </c>
      <c r="E9" s="3">
        <v>3</v>
      </c>
      <c r="F9" s="3" t="s">
        <v>201</v>
      </c>
    </row>
    <row r="10" spans="1:10" x14ac:dyDescent="0.3">
      <c r="A10" s="3" t="s">
        <v>28</v>
      </c>
      <c r="B10" s="3" t="s">
        <v>45</v>
      </c>
      <c r="C10" s="3" t="s">
        <v>45</v>
      </c>
      <c r="D10" s="1">
        <v>41394</v>
      </c>
      <c r="E10" s="3">
        <v>3</v>
      </c>
      <c r="F10" s="3" t="s">
        <v>201</v>
      </c>
    </row>
    <row r="11" spans="1:10" ht="15" thickBot="1" x14ac:dyDescent="0.35">
      <c r="A11" s="3" t="s">
        <v>28</v>
      </c>
      <c r="B11" s="3" t="s">
        <v>49</v>
      </c>
      <c r="C11" s="3" t="s">
        <v>207</v>
      </c>
      <c r="D11" s="1">
        <v>41394</v>
      </c>
      <c r="E11" s="3">
        <v>5</v>
      </c>
      <c r="F11" s="3" t="s">
        <v>208</v>
      </c>
    </row>
    <row r="12" spans="1:10" ht="15" thickBot="1" x14ac:dyDescent="0.35">
      <c r="A12" s="3" t="s">
        <v>6</v>
      </c>
      <c r="B12" s="3" t="s">
        <v>49</v>
      </c>
      <c r="C12" s="3" t="s">
        <v>198</v>
      </c>
      <c r="D12" s="1">
        <v>41394</v>
      </c>
      <c r="E12" s="3">
        <v>6</v>
      </c>
      <c r="F12" s="3" t="s">
        <v>140</v>
      </c>
      <c r="H12" s="6" t="s">
        <v>5</v>
      </c>
      <c r="I12" s="6" t="s">
        <v>10</v>
      </c>
    </row>
    <row r="13" spans="1:10" x14ac:dyDescent="0.3">
      <c r="A13" s="3" t="s">
        <v>27</v>
      </c>
      <c r="B13" s="3" t="s">
        <v>49</v>
      </c>
      <c r="C13" s="3" t="s">
        <v>209</v>
      </c>
      <c r="D13" s="1">
        <v>41395</v>
      </c>
      <c r="E13" s="3">
        <v>2.5</v>
      </c>
      <c r="F13" s="3" t="s">
        <v>210</v>
      </c>
      <c r="H13" s="33" t="s">
        <v>27</v>
      </c>
      <c r="I13" s="4">
        <f>SUMIF(A:A,H13,E:E)</f>
        <v>10.5</v>
      </c>
    </row>
    <row r="14" spans="1:10" x14ac:dyDescent="0.3">
      <c r="A14" s="3" t="s">
        <v>27</v>
      </c>
      <c r="B14" s="3" t="s">
        <v>50</v>
      </c>
      <c r="C14" s="3" t="s">
        <v>199</v>
      </c>
      <c r="D14" s="1">
        <v>41396</v>
      </c>
      <c r="E14" s="3">
        <v>2</v>
      </c>
      <c r="F14" s="3" t="s">
        <v>200</v>
      </c>
      <c r="H14" s="33" t="s">
        <v>6</v>
      </c>
      <c r="I14" s="4">
        <f>SUMIF(A:A,H14,E:E)</f>
        <v>17</v>
      </c>
    </row>
    <row r="15" spans="1:10" ht="15" thickBot="1" x14ac:dyDescent="0.35">
      <c r="A15" s="3" t="s">
        <v>6</v>
      </c>
      <c r="B15" s="3" t="s">
        <v>50</v>
      </c>
      <c r="C15" s="3" t="s">
        <v>199</v>
      </c>
      <c r="D15" s="1">
        <v>41396</v>
      </c>
      <c r="E15" s="3">
        <v>2</v>
      </c>
      <c r="F15" s="3" t="s">
        <v>200</v>
      </c>
      <c r="H15" s="32" t="s">
        <v>28</v>
      </c>
      <c r="I15" s="32">
        <f>SUMIF(A:A,H15,E:E)</f>
        <v>25</v>
      </c>
    </row>
    <row r="16" spans="1:10" x14ac:dyDescent="0.3">
      <c r="A16" s="3" t="s">
        <v>28</v>
      </c>
      <c r="B16" s="3" t="s">
        <v>50</v>
      </c>
      <c r="C16" s="3" t="s">
        <v>199</v>
      </c>
      <c r="D16" s="1">
        <v>41396</v>
      </c>
      <c r="E16" s="3">
        <v>2</v>
      </c>
      <c r="F16" s="3" t="s">
        <v>200</v>
      </c>
    </row>
    <row r="17" spans="1:6" ht="15" x14ac:dyDescent="0.25">
      <c r="A17"/>
      <c r="B17"/>
      <c r="C17"/>
      <c r="D17"/>
      <c r="E17"/>
      <c r="F17"/>
    </row>
    <row r="18" spans="1:6" ht="15" x14ac:dyDescent="0.25">
      <c r="A18"/>
      <c r="B18"/>
      <c r="C18"/>
      <c r="D18"/>
      <c r="E18"/>
      <c r="F18"/>
    </row>
    <row r="19" spans="1:6" ht="15" x14ac:dyDescent="0.25">
      <c r="A19"/>
      <c r="B19"/>
      <c r="C19"/>
      <c r="D19"/>
      <c r="E19"/>
      <c r="F19"/>
    </row>
    <row r="20" spans="1:6" ht="15" x14ac:dyDescent="0.25">
      <c r="A20"/>
      <c r="B20"/>
      <c r="C20"/>
      <c r="D20"/>
      <c r="E20"/>
      <c r="F20"/>
    </row>
    <row r="21" spans="1:6" ht="15" x14ac:dyDescent="0.25">
      <c r="A21"/>
      <c r="B21"/>
      <c r="C21"/>
      <c r="D21"/>
      <c r="E21"/>
      <c r="F21"/>
    </row>
    <row r="22" spans="1:6" ht="15" x14ac:dyDescent="0.25">
      <c r="A22"/>
      <c r="B22"/>
      <c r="C22"/>
      <c r="D22"/>
      <c r="E22"/>
      <c r="F22"/>
    </row>
    <row r="23" spans="1:6" ht="15" x14ac:dyDescent="0.25">
      <c r="A23"/>
      <c r="B23"/>
      <c r="C23"/>
      <c r="D23"/>
      <c r="E23"/>
      <c r="F23"/>
    </row>
    <row r="24" spans="1:6" ht="15" x14ac:dyDescent="0.25">
      <c r="A24"/>
      <c r="B24"/>
      <c r="C24"/>
      <c r="D24"/>
      <c r="E24"/>
      <c r="F24"/>
    </row>
    <row r="25" spans="1:6" ht="15" x14ac:dyDescent="0.25">
      <c r="A25"/>
      <c r="B25"/>
      <c r="C25"/>
      <c r="D25"/>
      <c r="E25"/>
      <c r="F25"/>
    </row>
    <row r="26" spans="1:6" ht="15" x14ac:dyDescent="0.25">
      <c r="A26"/>
      <c r="B26"/>
      <c r="C26"/>
      <c r="D26"/>
      <c r="E26"/>
      <c r="F26"/>
    </row>
    <row r="27" spans="1:6" ht="15" x14ac:dyDescent="0.25">
      <c r="A27"/>
      <c r="B27"/>
      <c r="C27"/>
      <c r="D27"/>
      <c r="E27"/>
      <c r="F27"/>
    </row>
    <row r="28" spans="1:6" ht="15" x14ac:dyDescent="0.25">
      <c r="A28"/>
      <c r="B28"/>
      <c r="C28"/>
      <c r="D28"/>
      <c r="E28"/>
      <c r="F28"/>
    </row>
    <row r="29" spans="1:6" ht="15" x14ac:dyDescent="0.25">
      <c r="A29"/>
      <c r="B29"/>
      <c r="C29"/>
      <c r="D29"/>
      <c r="E29"/>
      <c r="F29"/>
    </row>
    <row r="30" spans="1:6" ht="15" x14ac:dyDescent="0.25">
      <c r="A30"/>
      <c r="B30"/>
      <c r="C30"/>
      <c r="D30"/>
      <c r="E30"/>
      <c r="F30"/>
    </row>
    <row r="31" spans="1:6" ht="15" x14ac:dyDescent="0.25">
      <c r="A31"/>
      <c r="B31"/>
      <c r="C31"/>
      <c r="D31"/>
      <c r="E31"/>
      <c r="F31"/>
    </row>
    <row r="32" spans="1:6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  <row r="45" spans="1:6" x14ac:dyDescent="0.3">
      <c r="A45"/>
      <c r="B45"/>
      <c r="C45"/>
      <c r="D45"/>
      <c r="E45"/>
      <c r="F45"/>
    </row>
    <row r="46" spans="1:6" x14ac:dyDescent="0.3">
      <c r="A46"/>
      <c r="B46"/>
      <c r="C46"/>
      <c r="D46"/>
      <c r="E46"/>
      <c r="F46"/>
    </row>
    <row r="47" spans="1:6" x14ac:dyDescent="0.3">
      <c r="A47"/>
      <c r="B47"/>
      <c r="C47"/>
      <c r="D47"/>
      <c r="E47"/>
      <c r="F47"/>
    </row>
    <row r="48" spans="1:6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/>
      <c r="B50"/>
      <c r="C50"/>
      <c r="D50"/>
      <c r="E50"/>
      <c r="F50"/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6" x14ac:dyDescent="0.3">
      <c r="A561"/>
      <c r="B561"/>
      <c r="C561"/>
      <c r="D561"/>
      <c r="E561"/>
      <c r="F561"/>
    </row>
    <row r="562" spans="1:6" x14ac:dyDescent="0.3">
      <c r="A562"/>
      <c r="B562"/>
      <c r="C562"/>
      <c r="D562"/>
      <c r="E562"/>
      <c r="F562"/>
    </row>
    <row r="563" spans="1:6" x14ac:dyDescent="0.3">
      <c r="A563"/>
      <c r="B563"/>
      <c r="C563"/>
      <c r="D563"/>
      <c r="E563"/>
      <c r="F563"/>
    </row>
    <row r="564" spans="1:6" x14ac:dyDescent="0.3">
      <c r="A564"/>
      <c r="B564"/>
      <c r="C564"/>
      <c r="D564"/>
      <c r="E564"/>
      <c r="F564"/>
    </row>
    <row r="565" spans="1:6" x14ac:dyDescent="0.3">
      <c r="A565"/>
      <c r="B565"/>
      <c r="C565"/>
      <c r="D565"/>
      <c r="E565"/>
      <c r="F565"/>
    </row>
    <row r="566" spans="1:6" x14ac:dyDescent="0.3">
      <c r="A566"/>
      <c r="B566"/>
      <c r="C566"/>
      <c r="D566"/>
      <c r="E566"/>
      <c r="F566"/>
    </row>
    <row r="567" spans="1:6" x14ac:dyDescent="0.3">
      <c r="A567"/>
      <c r="B567"/>
      <c r="C567"/>
      <c r="D567"/>
      <c r="E567"/>
      <c r="F567"/>
    </row>
    <row r="568" spans="1:6" x14ac:dyDescent="0.3">
      <c r="A568"/>
      <c r="B568"/>
      <c r="C568"/>
      <c r="D568"/>
      <c r="E568"/>
      <c r="F568"/>
    </row>
    <row r="569" spans="1:6" x14ac:dyDescent="0.3">
      <c r="A569"/>
      <c r="B569"/>
      <c r="C569"/>
      <c r="D569"/>
      <c r="E569"/>
      <c r="F569"/>
    </row>
    <row r="570" spans="1:6" x14ac:dyDescent="0.3">
      <c r="A570"/>
      <c r="B570"/>
      <c r="C570"/>
      <c r="D570"/>
      <c r="E570"/>
      <c r="F570"/>
    </row>
    <row r="571" spans="1:6" x14ac:dyDescent="0.3">
      <c r="A571"/>
      <c r="B571"/>
      <c r="C571"/>
      <c r="D571"/>
      <c r="E571"/>
      <c r="F571"/>
    </row>
    <row r="572" spans="1:6" x14ac:dyDescent="0.3">
      <c r="A572"/>
      <c r="B572"/>
      <c r="C572"/>
      <c r="D572"/>
      <c r="E572"/>
      <c r="F572"/>
    </row>
    <row r="573" spans="1:6" x14ac:dyDescent="0.3">
      <c r="A573"/>
      <c r="B573"/>
      <c r="C573"/>
      <c r="D573"/>
      <c r="E573"/>
      <c r="F573"/>
    </row>
    <row r="574" spans="1:6" x14ac:dyDescent="0.3">
      <c r="A574"/>
      <c r="B574"/>
      <c r="C574"/>
      <c r="D574"/>
      <c r="E574"/>
      <c r="F574"/>
    </row>
    <row r="575" spans="1:6" x14ac:dyDescent="0.3">
      <c r="A575"/>
      <c r="B575"/>
      <c r="C575"/>
      <c r="D575"/>
      <c r="E575"/>
      <c r="F575"/>
    </row>
    <row r="576" spans="1:6" x14ac:dyDescent="0.3">
      <c r="A576"/>
      <c r="B576"/>
      <c r="C576"/>
      <c r="D576"/>
      <c r="E576"/>
      <c r="F576"/>
    </row>
    <row r="577" spans="1:6" x14ac:dyDescent="0.3">
      <c r="A577"/>
      <c r="B577"/>
      <c r="C577"/>
      <c r="D577"/>
      <c r="E577"/>
      <c r="F577"/>
    </row>
    <row r="578" spans="1:6" x14ac:dyDescent="0.3">
      <c r="A578"/>
      <c r="B578"/>
      <c r="C578"/>
      <c r="D578"/>
      <c r="E578"/>
      <c r="F578"/>
    </row>
    <row r="579" spans="1:6" x14ac:dyDescent="0.3">
      <c r="A579"/>
      <c r="B579"/>
      <c r="C579"/>
      <c r="D579"/>
      <c r="E579"/>
      <c r="F579"/>
    </row>
    <row r="580" spans="1:6" x14ac:dyDescent="0.3">
      <c r="A580"/>
      <c r="B580"/>
      <c r="C580"/>
      <c r="D580"/>
      <c r="E580"/>
      <c r="F580"/>
    </row>
    <row r="581" spans="1:6" x14ac:dyDescent="0.3">
      <c r="A581"/>
      <c r="B581"/>
      <c r="C581"/>
      <c r="D581"/>
      <c r="E581"/>
      <c r="F581"/>
    </row>
    <row r="582" spans="1:6" x14ac:dyDescent="0.3">
      <c r="A582"/>
      <c r="B582"/>
      <c r="C582"/>
      <c r="D582"/>
      <c r="E582"/>
      <c r="F582"/>
    </row>
    <row r="583" spans="1:6" x14ac:dyDescent="0.3">
      <c r="A583"/>
      <c r="B583"/>
      <c r="C583"/>
      <c r="D583"/>
      <c r="E583"/>
      <c r="F583"/>
    </row>
    <row r="584" spans="1:6" x14ac:dyDescent="0.3">
      <c r="A584"/>
      <c r="B584"/>
      <c r="C584"/>
      <c r="D584"/>
      <c r="E584"/>
      <c r="F584"/>
    </row>
    <row r="585" spans="1:6" x14ac:dyDescent="0.3">
      <c r="A585"/>
      <c r="B585"/>
      <c r="C585"/>
      <c r="D585"/>
      <c r="E585"/>
      <c r="F585"/>
    </row>
    <row r="586" spans="1:6" x14ac:dyDescent="0.3">
      <c r="A586"/>
      <c r="B586"/>
      <c r="C586"/>
      <c r="D586"/>
      <c r="E586"/>
      <c r="F586"/>
    </row>
    <row r="587" spans="1:6" x14ac:dyDescent="0.3">
      <c r="A587"/>
      <c r="B587"/>
      <c r="C587"/>
      <c r="D587"/>
      <c r="E587"/>
      <c r="F587"/>
    </row>
    <row r="588" spans="1:6" x14ac:dyDescent="0.3">
      <c r="A588"/>
      <c r="B588"/>
      <c r="C588"/>
      <c r="D588"/>
      <c r="E588"/>
      <c r="F588"/>
    </row>
    <row r="589" spans="1:6" x14ac:dyDescent="0.3">
      <c r="A589"/>
      <c r="B589"/>
      <c r="C589"/>
      <c r="D589"/>
      <c r="E589"/>
      <c r="F589"/>
    </row>
    <row r="590" spans="1:6" x14ac:dyDescent="0.3">
      <c r="A590"/>
      <c r="B590"/>
      <c r="C590"/>
      <c r="D590"/>
      <c r="E590"/>
      <c r="F590"/>
    </row>
    <row r="591" spans="1:6" x14ac:dyDescent="0.3">
      <c r="A591"/>
      <c r="B591"/>
      <c r="C591"/>
      <c r="D591"/>
      <c r="E591"/>
      <c r="F591"/>
    </row>
    <row r="592" spans="1:6" x14ac:dyDescent="0.3">
      <c r="A592"/>
      <c r="B592"/>
      <c r="C592"/>
      <c r="D592"/>
      <c r="E592"/>
      <c r="F592"/>
    </row>
    <row r="593" spans="1:6" x14ac:dyDescent="0.3">
      <c r="A593"/>
      <c r="B593"/>
      <c r="C593"/>
      <c r="D593"/>
      <c r="E593"/>
      <c r="F593"/>
    </row>
    <row r="594" spans="1:6" x14ac:dyDescent="0.3">
      <c r="A594"/>
      <c r="B594"/>
      <c r="C594"/>
      <c r="D594"/>
      <c r="E594"/>
      <c r="F594"/>
    </row>
    <row r="595" spans="1:6" x14ac:dyDescent="0.3">
      <c r="A595"/>
      <c r="B595"/>
      <c r="C595"/>
      <c r="D595"/>
      <c r="E595"/>
      <c r="F595"/>
    </row>
    <row r="596" spans="1:6" x14ac:dyDescent="0.3">
      <c r="A596"/>
      <c r="B596"/>
      <c r="C596"/>
      <c r="D596"/>
      <c r="E596"/>
      <c r="F596"/>
    </row>
    <row r="597" spans="1:6" x14ac:dyDescent="0.3">
      <c r="A597"/>
      <c r="B597"/>
      <c r="C597"/>
      <c r="D597"/>
      <c r="E597"/>
      <c r="F597"/>
    </row>
    <row r="598" spans="1:6" x14ac:dyDescent="0.3">
      <c r="A598"/>
      <c r="B598"/>
      <c r="C598"/>
      <c r="D598"/>
      <c r="E598"/>
      <c r="F598"/>
    </row>
    <row r="599" spans="1:6" x14ac:dyDescent="0.3">
      <c r="A599"/>
      <c r="B599"/>
      <c r="C599"/>
      <c r="D599"/>
      <c r="E599"/>
      <c r="F599"/>
    </row>
    <row r="600" spans="1:6" x14ac:dyDescent="0.3">
      <c r="A600"/>
      <c r="B600"/>
      <c r="C600"/>
      <c r="D600"/>
      <c r="E600"/>
      <c r="F600"/>
    </row>
    <row r="601" spans="1:6" x14ac:dyDescent="0.3">
      <c r="A601"/>
      <c r="B601"/>
      <c r="C601"/>
      <c r="D601"/>
      <c r="E601"/>
      <c r="F601"/>
    </row>
    <row r="602" spans="1:6" x14ac:dyDescent="0.3">
      <c r="A602"/>
      <c r="B602"/>
      <c r="C602"/>
      <c r="D602"/>
      <c r="E602"/>
      <c r="F602"/>
    </row>
    <row r="603" spans="1:6" x14ac:dyDescent="0.3">
      <c r="A603"/>
      <c r="B603"/>
      <c r="C603"/>
      <c r="D603"/>
      <c r="E603"/>
      <c r="F603"/>
    </row>
    <row r="604" spans="1:6" x14ac:dyDescent="0.3">
      <c r="A604"/>
      <c r="B604"/>
      <c r="C604"/>
      <c r="D604"/>
      <c r="E604"/>
      <c r="F604"/>
    </row>
    <row r="605" spans="1:6" x14ac:dyDescent="0.3">
      <c r="A605"/>
      <c r="B605"/>
      <c r="C605"/>
      <c r="D605"/>
      <c r="E605"/>
      <c r="F605"/>
    </row>
    <row r="606" spans="1:6" x14ac:dyDescent="0.3">
      <c r="A606"/>
      <c r="B606"/>
      <c r="C606"/>
      <c r="D606"/>
      <c r="E606"/>
      <c r="F606"/>
    </row>
    <row r="607" spans="1:6" x14ac:dyDescent="0.3">
      <c r="A607"/>
      <c r="B607"/>
      <c r="C607"/>
      <c r="D607"/>
      <c r="E607"/>
      <c r="F607"/>
    </row>
    <row r="608" spans="1:6" x14ac:dyDescent="0.3">
      <c r="A608"/>
      <c r="B608"/>
      <c r="C608"/>
      <c r="D608"/>
      <c r="E608"/>
      <c r="F608"/>
    </row>
    <row r="609" spans="1:6" x14ac:dyDescent="0.3">
      <c r="A609"/>
      <c r="B609"/>
      <c r="C609"/>
      <c r="D609"/>
      <c r="E609"/>
      <c r="F609"/>
    </row>
  </sheetData>
  <sortState ref="A2:F16">
    <sortCondition ref="D1"/>
  </sortState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5" bottom="0.75" header="0.3" footer="0.3"/>
  <pageSetup paperSize="9" scale="65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cp:lastPrinted>2013-05-01T21:14:49Z</cp:lastPrinted>
  <dcterms:created xsi:type="dcterms:W3CDTF">2012-01-12T09:02:37Z</dcterms:created>
  <dcterms:modified xsi:type="dcterms:W3CDTF">2013-05-02T10:23:38Z</dcterms:modified>
</cp:coreProperties>
</file>