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5" yWindow="0" windowWidth="20730" windowHeight="11760" activeTab="2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<sst xmlns="http://schemas.openxmlformats.org/spreadsheetml/2006/main" count="194" uniqueCount="93">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</sst>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48701568"/>
        <c:axId val="148703104"/>
        <c:axId val="0"/>
      </c:bar3DChart>
      <c:catAx>
        <c:axId val="148701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703104"/>
        <c:crosses val="autoZero"/>
        <c:auto val="1"/>
        <c:lblAlgn val="ctr"/>
        <c:lblOffset val="100"/>
        <c:noMultiLvlLbl val="0"/>
      </c:catAx>
      <c:valAx>
        <c:axId val="14870310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148701568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11</c:v>
                </c:pt>
                <c:pt idx="1">
                  <c:v>13.5</c:v>
                </c:pt>
                <c:pt idx="2">
                  <c:v>19.5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715776"/>
        <c:axId val="148725760"/>
        <c:axId val="0"/>
      </c:bar3DChart>
      <c:catAx>
        <c:axId val="14871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725760"/>
        <c:crosses val="autoZero"/>
        <c:auto val="1"/>
        <c:lblAlgn val="ctr"/>
        <c:lblOffset val="100"/>
        <c:noMultiLvlLbl val="0"/>
      </c:catAx>
      <c:valAx>
        <c:axId val="14872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715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6" sqref="A6"/>
    </sheetView>
  </sheetViews>
  <sheetFormatPr baseColWidth="10" defaultRowHeight="15" x14ac:dyDescent="0.25"/>
  <cols>
    <col min="1" max="1" width="34.28515625" bestFit="1" customWidth="1"/>
    <col min="4" max="4" width="14.7109375" bestFit="1" customWidth="1"/>
  </cols>
  <sheetData>
    <row r="1" spans="1:18" x14ac:dyDescent="0.25">
      <c r="A1" s="49"/>
      <c r="B1" s="51" t="s">
        <v>28</v>
      </c>
      <c r="C1" s="45" t="s">
        <v>30</v>
      </c>
      <c r="D1" s="46"/>
      <c r="E1" s="12"/>
      <c r="F1" s="12"/>
      <c r="G1" s="12"/>
      <c r="R1" s="8"/>
    </row>
    <row r="2" spans="1:18" ht="15.75" thickBot="1" x14ac:dyDescent="0.3">
      <c r="A2" s="50"/>
      <c r="B2" s="52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29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25">
      <c r="A4" s="46"/>
      <c r="B4" s="51"/>
      <c r="C4" s="53" t="s">
        <v>29</v>
      </c>
      <c r="D4" s="54"/>
      <c r="E4" s="12"/>
      <c r="F4" s="12"/>
      <c r="G4" s="12"/>
    </row>
    <row r="5" spans="1:18" ht="15.75" thickBot="1" x14ac:dyDescent="0.3">
      <c r="A5" s="50"/>
      <c r="B5" s="52"/>
      <c r="C5" s="55"/>
      <c r="D5" s="56"/>
      <c r="E5" s="12"/>
      <c r="F5" s="12"/>
      <c r="G5" s="12"/>
    </row>
    <row r="6" spans="1:18" x14ac:dyDescent="0.25">
      <c r="A6" s="16" t="s">
        <v>13</v>
      </c>
      <c r="B6" s="17">
        <f>Projektmanagment!J7</f>
        <v>3</v>
      </c>
      <c r="C6" s="29">
        <f>SUM(C7:C11)</f>
        <v>0</v>
      </c>
      <c r="D6" s="30">
        <v>1</v>
      </c>
      <c r="E6" s="12"/>
      <c r="F6" s="12"/>
      <c r="G6" s="12"/>
    </row>
    <row r="7" spans="1:18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x14ac:dyDescent="0.25">
      <c r="A8" s="18" t="s">
        <v>17</v>
      </c>
      <c r="B8" s="19">
        <f>Projektmanagment!J3</f>
        <v>3</v>
      </c>
      <c r="C8" s="31">
        <v>0</v>
      </c>
      <c r="D8" s="32"/>
      <c r="E8" s="12"/>
      <c r="F8" s="12"/>
      <c r="G8" s="12"/>
    </row>
    <row r="9" spans="1:18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x14ac:dyDescent="0.25">
      <c r="A12" s="16" t="s">
        <v>54</v>
      </c>
      <c r="B12" s="17">
        <f>BacktestingSoftware!J6</f>
        <v>26</v>
      </c>
      <c r="C12" s="29">
        <f>SUM(C13:C16)</f>
        <v>0</v>
      </c>
      <c r="D12" s="30">
        <v>1</v>
      </c>
      <c r="E12" s="12"/>
      <c r="F12" s="12"/>
      <c r="G12" s="12"/>
    </row>
    <row r="13" spans="1:18" x14ac:dyDescent="0.25">
      <c r="A13" s="18" t="s">
        <v>53</v>
      </c>
      <c r="B13" s="19">
        <f>BacktestingSoftware!J2</f>
        <v>12</v>
      </c>
      <c r="C13" s="31">
        <v>0</v>
      </c>
      <c r="D13" s="32"/>
      <c r="E13" s="12"/>
      <c r="F13" s="12"/>
      <c r="G13" s="12"/>
    </row>
    <row r="14" spans="1:18" x14ac:dyDescent="0.25">
      <c r="A14" s="18" t="s">
        <v>55</v>
      </c>
      <c r="B14" s="19">
        <f>BacktestingSoftware!J3</f>
        <v>6.5</v>
      </c>
      <c r="C14" s="31">
        <v>0</v>
      </c>
      <c r="D14" s="32"/>
      <c r="E14" s="12"/>
      <c r="F14" s="12"/>
      <c r="G14" s="12"/>
    </row>
    <row r="15" spans="1:18" x14ac:dyDescent="0.25">
      <c r="A15" s="18" t="s">
        <v>56</v>
      </c>
      <c r="B15" s="19">
        <f>BacktestingSoftware!J4</f>
        <v>7.5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0</v>
      </c>
      <c r="C16" s="31">
        <v>0</v>
      </c>
      <c r="D16" s="32"/>
    </row>
    <row r="17" spans="1:4" x14ac:dyDescent="0.25">
      <c r="A17" s="16" t="s">
        <v>58</v>
      </c>
      <c r="B17" s="17">
        <f>Algorithmus!J6</f>
        <v>9</v>
      </c>
      <c r="C17" s="29">
        <f>SUM(C18:C21)</f>
        <v>0</v>
      </c>
      <c r="D17" s="30">
        <v>1</v>
      </c>
    </row>
    <row r="18" spans="1:4" x14ac:dyDescent="0.25">
      <c r="A18" s="18" t="s">
        <v>59</v>
      </c>
      <c r="B18" s="19">
        <f>Algorithmus!J2</f>
        <v>0</v>
      </c>
      <c r="C18" s="40">
        <v>0</v>
      </c>
      <c r="D18" s="32"/>
    </row>
    <row r="19" spans="1:4" x14ac:dyDescent="0.25">
      <c r="A19" s="18" t="s">
        <v>60</v>
      </c>
      <c r="B19" s="19">
        <f>Algorithmus!J3</f>
        <v>4.5</v>
      </c>
      <c r="C19" s="40">
        <v>0</v>
      </c>
      <c r="D19" s="32"/>
    </row>
    <row r="20" spans="1:4" x14ac:dyDescent="0.25">
      <c r="A20" s="18" t="s">
        <v>61</v>
      </c>
      <c r="B20" s="19">
        <f>Algorithmus!J4</f>
        <v>4.5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0</v>
      </c>
      <c r="C21" s="40">
        <v>0</v>
      </c>
      <c r="D21" s="32"/>
    </row>
    <row r="22" spans="1:4" x14ac:dyDescent="0.25">
      <c r="A22" s="16" t="s">
        <v>63</v>
      </c>
      <c r="B22" s="17">
        <f>Marktzustandserkennung!J6</f>
        <v>4</v>
      </c>
      <c r="C22" s="29">
        <f>SUM(C23:C26)</f>
        <v>0</v>
      </c>
      <c r="D22" s="30">
        <v>1</v>
      </c>
    </row>
    <row r="23" spans="1:4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x14ac:dyDescent="0.25">
      <c r="A24" s="18" t="s">
        <v>64</v>
      </c>
      <c r="B24" s="19">
        <f>Marktzustandserkennung!J3</f>
        <v>2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2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x14ac:dyDescent="0.25">
      <c r="A29" s="18" t="s">
        <v>23</v>
      </c>
      <c r="B29" s="22">
        <f>Testing_Abschluss!J3</f>
        <v>0</v>
      </c>
      <c r="C29" s="40">
        <v>0</v>
      </c>
      <c r="D29" s="32"/>
    </row>
    <row r="30" spans="1:4" x14ac:dyDescent="0.25">
      <c r="A30" s="18" t="s">
        <v>24</v>
      </c>
      <c r="B30" s="22">
        <f>Testing_Abschluss!J4</f>
        <v>0</v>
      </c>
      <c r="C30" s="40">
        <v>0</v>
      </c>
      <c r="D30" s="32"/>
    </row>
    <row r="31" spans="1:4" ht="15.75" thickBot="1" x14ac:dyDescent="0.3">
      <c r="A31" s="20" t="s">
        <v>25</v>
      </c>
      <c r="B31" s="23">
        <f>Testing_Abschluss!J5</f>
        <v>0</v>
      </c>
      <c r="C31" s="27">
        <v>0</v>
      </c>
      <c r="D31" s="28"/>
    </row>
    <row r="32" spans="1:4" ht="15.75" thickBot="1" x14ac:dyDescent="0.3"/>
    <row r="33" spans="2:4" ht="15.75" thickBot="1" x14ac:dyDescent="0.3">
      <c r="B33" s="10"/>
      <c r="C33" s="10"/>
      <c r="D33" s="11" t="s">
        <v>31</v>
      </c>
    </row>
    <row r="34" spans="2:4" ht="15.75" thickBot="1" x14ac:dyDescent="0.3">
      <c r="B34" s="47" t="s">
        <v>34</v>
      </c>
      <c r="C34" s="48"/>
      <c r="D34" s="9">
        <f>SUM(Projektmanagment!I13,BacktestingSoftware!I13,Algorithmus!I13,Marktzustandserkennung!I13,Testing_Abschluss!I13)</f>
        <v>11</v>
      </c>
    </row>
    <row r="35" spans="2:4" ht="15.75" thickBot="1" x14ac:dyDescent="0.3">
      <c r="B35" s="41" t="s">
        <v>15</v>
      </c>
      <c r="C35" s="42"/>
      <c r="D35" s="9">
        <f>SUM(Projektmanagment!I14,BacktestingSoftware!I14,Algorithmus!I14,Marktzustandserkennung!I14,Testing_Abschluss!I14)</f>
        <v>13.5</v>
      </c>
    </row>
    <row r="36" spans="2:4" ht="15.75" thickBot="1" x14ac:dyDescent="0.3">
      <c r="B36" s="43" t="s">
        <v>35</v>
      </c>
      <c r="C36" s="44"/>
      <c r="D36" s="39">
        <f>SUM(Projektmanagment!I15,BacktestingSoftware!I15,Algorithmus!I15,Marktzustandserkennung!I15,Testing_Abschluss!I15)</f>
        <v>19.5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6" sqref="A6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6" t="s">
        <v>11</v>
      </c>
    </row>
    <row r="2" spans="1:10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1" t="s">
        <v>7</v>
      </c>
      <c r="I2" s="61"/>
      <c r="J2" s="4">
        <f>SUMIF(B:B,H2,E:E)</f>
        <v>0</v>
      </c>
    </row>
    <row r="3" spans="1:10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1" t="s">
        <v>8</v>
      </c>
      <c r="I3" s="61"/>
      <c r="J3" s="4">
        <f>SUMIF(B:B,H3,E:E)</f>
        <v>3</v>
      </c>
    </row>
    <row r="4" spans="1:10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1" t="s">
        <v>9</v>
      </c>
      <c r="I4" s="61"/>
      <c r="J4" s="4">
        <f>SUMIF(B:B,H4,E:E)</f>
        <v>0</v>
      </c>
    </row>
    <row r="5" spans="1:10" x14ac:dyDescent="0.25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1" t="s">
        <v>12</v>
      </c>
      <c r="I5" s="61"/>
      <c r="J5" s="4">
        <f>SUMIF(B:B,H5,E:E)</f>
        <v>0</v>
      </c>
    </row>
    <row r="6" spans="1:10" ht="15.75" thickBot="1" x14ac:dyDescent="0.3">
      <c r="D6" s="1"/>
      <c r="H6" s="59" t="s">
        <v>10</v>
      </c>
      <c r="I6" s="59"/>
      <c r="J6" s="5">
        <f>SUMIF(B:B,H6,E:E)</f>
        <v>0</v>
      </c>
    </row>
    <row r="7" spans="1:10" ht="15.75" thickBot="1" x14ac:dyDescent="0.3">
      <c r="D7" s="1"/>
      <c r="H7" s="57" t="s">
        <v>16</v>
      </c>
      <c r="I7" s="58"/>
      <c r="J7" s="7">
        <f>SUM(J2:J6)</f>
        <v>3</v>
      </c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x14ac:dyDescent="0.25">
      <c r="D13" s="1"/>
      <c r="H13" s="33" t="s">
        <v>32</v>
      </c>
      <c r="I13" s="4">
        <f>SUMIF(A:A,H13,E:E)</f>
        <v>5</v>
      </c>
    </row>
    <row r="14" spans="1:10" x14ac:dyDescent="0.25">
      <c r="D14" s="1"/>
      <c r="H14" s="33" t="s">
        <v>6</v>
      </c>
      <c r="I14" s="4">
        <f>SUMIF(A:A,H14,E:E)</f>
        <v>0</v>
      </c>
    </row>
    <row r="15" spans="1:10" ht="15.75" thickBot="1" x14ac:dyDescent="0.3">
      <c r="D15" s="1"/>
      <c r="H15" s="33" t="s">
        <v>33</v>
      </c>
      <c r="I15" s="4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B1" zoomScale="125" zoomScaleNormal="125" zoomScalePageLayoutView="125" workbookViewId="0">
      <selection activeCell="F10" sqref="F10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1" t="s">
        <v>38</v>
      </c>
      <c r="I2" s="61"/>
      <c r="J2" s="35">
        <f>SUMIF(B:B,H2,E:E)</f>
        <v>12</v>
      </c>
    </row>
    <row r="3" spans="1:10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1" t="s">
        <v>39</v>
      </c>
      <c r="I3" s="61"/>
      <c r="J3" s="35">
        <f>SUMIF(B:B,H3,E:E)</f>
        <v>6.5</v>
      </c>
    </row>
    <row r="4" spans="1:10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1" t="s">
        <v>40</v>
      </c>
      <c r="I4" s="61"/>
      <c r="J4" s="35">
        <f>SUMIF(B:B,H4,E:E)</f>
        <v>7.5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1" t="s">
        <v>41</v>
      </c>
      <c r="I5" s="61"/>
      <c r="J5" s="35">
        <f>SUMIF(B:B,H5,E:E)</f>
        <v>0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7" t="s">
        <v>16</v>
      </c>
      <c r="I6" s="58"/>
      <c r="J6" s="7">
        <f>SUM(J2:J5)</f>
        <v>26</v>
      </c>
    </row>
    <row r="7" spans="1:10" x14ac:dyDescent="0.25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25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x14ac:dyDescent="0.25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x14ac:dyDescent="0.25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4</v>
      </c>
    </row>
    <row r="14" spans="1:10" x14ac:dyDescent="0.25">
      <c r="D14" s="1"/>
      <c r="H14" s="35" t="s">
        <v>6</v>
      </c>
      <c r="I14" s="35">
        <f>SUMIF(A:A,H14,E:E)</f>
        <v>11.5</v>
      </c>
    </row>
    <row r="15" spans="1:10" ht="15.75" thickBot="1" x14ac:dyDescent="0.3">
      <c r="D15" s="1"/>
      <c r="H15" s="35" t="s">
        <v>33</v>
      </c>
      <c r="I15" s="35">
        <f>SUMIF(A:A,H15,E:E)</f>
        <v>10.5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zoomScale="125" zoomScaleNormal="125" zoomScalePageLayoutView="125" workbookViewId="0">
      <selection activeCell="B4" sqref="B4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1" t="s">
        <v>42</v>
      </c>
      <c r="I2" s="61"/>
      <c r="J2" s="35">
        <f>SUMIF(B:B,H2,E:E)</f>
        <v>0</v>
      </c>
    </row>
    <row r="3" spans="1:10" x14ac:dyDescent="0.25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1" t="s">
        <v>43</v>
      </c>
      <c r="I3" s="61"/>
      <c r="J3" s="35">
        <f>SUMIF(B:B,H3,E:E)</f>
        <v>4.5</v>
      </c>
    </row>
    <row r="4" spans="1:10" x14ac:dyDescent="0.25">
      <c r="D4" s="1"/>
      <c r="H4" s="61" t="s">
        <v>44</v>
      </c>
      <c r="I4" s="61"/>
      <c r="J4" s="35">
        <f>SUMIF(B:B,H4,E:E)</f>
        <v>4.5</v>
      </c>
    </row>
    <row r="5" spans="1:10" ht="15.75" thickBot="1" x14ac:dyDescent="0.3">
      <c r="D5" s="1"/>
      <c r="H5" s="61" t="s">
        <v>45</v>
      </c>
      <c r="I5" s="61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9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9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70" zoomScaleNormal="70" zoomScalePageLayoutView="125" workbookViewId="0">
      <selection activeCell="F3" sqref="F3"/>
    </sheetView>
  </sheetViews>
  <sheetFormatPr baseColWidth="10" defaultRowHeight="15" x14ac:dyDescent="0.25"/>
  <cols>
    <col min="1" max="1" width="13.28515625" style="3" bestFit="1" customWidth="1"/>
    <col min="2" max="2" width="31.5703125" style="3" bestFit="1" customWidth="1"/>
    <col min="3" max="3" width="71.85546875" style="3" customWidth="1"/>
    <col min="4" max="4" width="11.5703125" style="3" bestFit="1" customWidth="1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1" t="s">
        <v>42</v>
      </c>
      <c r="I2" s="61"/>
      <c r="J2" s="35">
        <f>SUMIF(B:B,H2,E:E)</f>
        <v>0</v>
      </c>
    </row>
    <row r="3" spans="1:10" x14ac:dyDescent="0.25">
      <c r="A3" s="3" t="s">
        <v>6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1" t="s">
        <v>46</v>
      </c>
      <c r="I3" s="61"/>
      <c r="J3" s="35">
        <f>SUMIF(B:B,H3,E:E)</f>
        <v>2</v>
      </c>
    </row>
    <row r="4" spans="1:10" x14ac:dyDescent="0.25">
      <c r="D4" s="1"/>
      <c r="H4" s="61" t="s">
        <v>47</v>
      </c>
      <c r="I4" s="61"/>
      <c r="J4" s="35">
        <f>SUMIF(B:B,H4,E:E)</f>
        <v>2</v>
      </c>
    </row>
    <row r="5" spans="1:10" ht="15.75" thickBot="1" x14ac:dyDescent="0.3">
      <c r="D5" s="1"/>
      <c r="H5" s="61" t="s">
        <v>48</v>
      </c>
      <c r="I5" s="61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4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2</v>
      </c>
    </row>
    <row r="14" spans="1:10" x14ac:dyDescent="0.25">
      <c r="D14" s="1"/>
      <c r="H14" s="35" t="s">
        <v>6</v>
      </c>
      <c r="I14" s="35">
        <f>SUMIF(A:A,H14,E:E)</f>
        <v>2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37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B2" s="2"/>
      <c r="D2" s="1"/>
      <c r="H2" s="62" t="s">
        <v>49</v>
      </c>
      <c r="I2" s="63"/>
      <c r="J2" s="35">
        <f>SUMIF(B:B,H2,E:E)</f>
        <v>0</v>
      </c>
    </row>
    <row r="3" spans="1:10" x14ac:dyDescent="0.25">
      <c r="D3" s="1"/>
      <c r="H3" s="64" t="s">
        <v>50</v>
      </c>
      <c r="I3" s="65"/>
      <c r="J3" s="35">
        <f>SUMIF(B:B,H3,E:E)</f>
        <v>0</v>
      </c>
    </row>
    <row r="4" spans="1:10" x14ac:dyDescent="0.25">
      <c r="D4" s="1"/>
      <c r="H4" s="64" t="s">
        <v>51</v>
      </c>
      <c r="I4" s="65"/>
      <c r="J4" s="35">
        <f>SUMIF(B:B,H4,E:E)</f>
        <v>0</v>
      </c>
    </row>
    <row r="5" spans="1:10" ht="15.75" thickBot="1" x14ac:dyDescent="0.3">
      <c r="D5" s="1"/>
      <c r="H5" s="66" t="s">
        <v>52</v>
      </c>
      <c r="I5" s="67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0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2012-12-19T16:35:40Z</dcterms:modified>
</cp:coreProperties>
</file>