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<sst xmlns="http://schemas.openxmlformats.org/spreadsheetml/2006/main" count="393" uniqueCount="177">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</sst>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81482696"/>
        <c:axId val="2081480264"/>
        <c:axId val="0"/>
      </c:bar3DChart>
      <c:catAx>
        <c:axId val="2081482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480264"/>
        <c:crosses val="autoZero"/>
        <c:auto val="1"/>
        <c:lblAlgn val="ctr"/>
        <c:lblOffset val="100"/>
        <c:noMultiLvlLbl val="0"/>
      </c:catAx>
      <c:valAx>
        <c:axId val="20814802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8148269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40.0</c:v>
                </c:pt>
                <c:pt idx="1">
                  <c:v>95.5</c:v>
                </c:pt>
                <c:pt idx="2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2970600"/>
        <c:axId val="2082973512"/>
        <c:axId val="0"/>
      </c:bar3DChart>
      <c:catAx>
        <c:axId val="208297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3512"/>
        <c:crosses val="autoZero"/>
        <c:auto val="1"/>
        <c:lblAlgn val="ctr"/>
        <c:lblOffset val="100"/>
        <c:noMultiLvlLbl val="0"/>
      </c:catAx>
      <c:valAx>
        <c:axId val="208297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7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D40" sqref="D40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" thickBot="1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128.5</v>
      </c>
      <c r="C3" s="27">
        <f>AVERAGE(C6,C12,C17,C22,C27)</f>
        <v>0</v>
      </c>
      <c r="D3" s="28">
        <v>1</v>
      </c>
      <c r="E3" s="12"/>
      <c r="F3" s="12"/>
      <c r="G3" s="12"/>
    </row>
    <row r="4" spans="1:18">
      <c r="A4" s="47"/>
      <c r="B4" s="52"/>
      <c r="C4" s="54" t="s">
        <v>29</v>
      </c>
      <c r="D4" s="55"/>
      <c r="E4" s="12"/>
      <c r="F4" s="12"/>
      <c r="G4" s="12"/>
    </row>
    <row r="5" spans="1:18" ht="15" thickBot="1">
      <c r="A5" s="51"/>
      <c r="B5" s="53"/>
      <c r="C5" s="56"/>
      <c r="D5" s="57"/>
      <c r="E5" s="12"/>
      <c r="F5" s="12"/>
      <c r="G5" s="12"/>
    </row>
    <row r="6" spans="1:18">
      <c r="A6" s="16" t="s">
        <v>13</v>
      </c>
      <c r="B6" s="17">
        <f>Projektmanagment!J7</f>
        <v>4.5</v>
      </c>
      <c r="C6" s="29">
        <f>SUM(C7:C11)</f>
        <v>0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4.5</v>
      </c>
      <c r="C8" s="31">
        <v>0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124</v>
      </c>
      <c r="C12" s="29">
        <f>SUM(C13:C16)</f>
        <v>0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42.5</v>
      </c>
      <c r="C16" s="31">
        <v>0</v>
      </c>
      <c r="D16" s="32"/>
    </row>
    <row r="17" spans="1:4">
      <c r="A17" s="16" t="s">
        <v>58</v>
      </c>
      <c r="B17" s="17">
        <f>Algorithmus!J6</f>
        <v>84.5</v>
      </c>
      <c r="C17" s="29">
        <f>SUM(C18:C21)</f>
        <v>0</v>
      </c>
      <c r="D17" s="30">
        <v>1</v>
      </c>
    </row>
    <row r="18" spans="1:4">
      <c r="A18" s="18" t="s">
        <v>59</v>
      </c>
      <c r="B18" s="19">
        <f>Algorithmus!J2</f>
        <v>5.5</v>
      </c>
      <c r="C18" s="40">
        <v>0</v>
      </c>
      <c r="D18" s="32"/>
    </row>
    <row r="19" spans="1:4">
      <c r="A19" s="18" t="s">
        <v>60</v>
      </c>
      <c r="B19" s="19">
        <f>Algorithmus!J3</f>
        <v>17.5</v>
      </c>
      <c r="C19" s="40">
        <v>0</v>
      </c>
      <c r="D19" s="32"/>
    </row>
    <row r="20" spans="1:4">
      <c r="A20" s="18" t="s">
        <v>61</v>
      </c>
      <c r="B20" s="19">
        <f>Algorithmus!J4</f>
        <v>50</v>
      </c>
      <c r="C20" s="40">
        <v>0</v>
      </c>
      <c r="D20" s="32"/>
    </row>
    <row r="21" spans="1:4" ht="15" thickBot="1">
      <c r="A21" s="18" t="s">
        <v>62</v>
      </c>
      <c r="B21" s="19">
        <f>Algorithmus!J5</f>
        <v>11.5</v>
      </c>
      <c r="C21" s="40">
        <v>0</v>
      </c>
      <c r="D21" s="32"/>
    </row>
    <row r="22" spans="1:4">
      <c r="A22" s="16" t="s">
        <v>63</v>
      </c>
      <c r="B22" s="17">
        <f>Marktzustandserkennung!J6</f>
        <v>24.5</v>
      </c>
      <c r="C22" s="29">
        <f>SUM(C23:C26)</f>
        <v>0</v>
      </c>
      <c r="D22" s="30">
        <v>1</v>
      </c>
    </row>
    <row r="23" spans="1:4">
      <c r="A23" s="18" t="s">
        <v>59</v>
      </c>
      <c r="B23" s="19">
        <f>Marktzustandserkennung!J2</f>
        <v>0</v>
      </c>
      <c r="C23" s="40">
        <v>0</v>
      </c>
      <c r="D23" s="32"/>
    </row>
    <row r="24" spans="1:4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" thickBot="1">
      <c r="A26" s="18" t="s">
        <v>66</v>
      </c>
      <c r="B26" s="19">
        <f>Marktzustandserkennung!J5</f>
        <v>0</v>
      </c>
      <c r="C26" s="40">
        <v>0</v>
      </c>
      <c r="D26" s="32"/>
    </row>
    <row r="27" spans="1:4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>
      <c r="A28" s="18" t="s">
        <v>22</v>
      </c>
      <c r="B28" s="22">
        <f>Testing_Abschluss!J2</f>
        <v>0</v>
      </c>
      <c r="C28" s="40">
        <v>0</v>
      </c>
      <c r="D28" s="32"/>
    </row>
    <row r="29" spans="1:4">
      <c r="A29" s="18" t="s">
        <v>23</v>
      </c>
      <c r="B29" s="22">
        <f>Testing_Abschluss!J3</f>
        <v>0</v>
      </c>
      <c r="C29" s="40">
        <v>0</v>
      </c>
      <c r="D29" s="32"/>
    </row>
    <row r="30" spans="1:4">
      <c r="A30" s="18" t="s">
        <v>24</v>
      </c>
      <c r="B30" s="22">
        <f>Testing_Abschluss!J4</f>
        <v>0</v>
      </c>
      <c r="C30" s="40">
        <v>0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48" t="s">
        <v>34</v>
      </c>
      <c r="C34" s="49"/>
      <c r="D34" s="9">
        <f>SUM(Projektmanagment!I13,BacktestingSoftware!I13,Algorithmus!I13,Marktzustandserkennung!I13,Testing_Abschluss!I13)</f>
        <v>40</v>
      </c>
    </row>
    <row r="35" spans="2:4" ht="15" thickBot="1">
      <c r="B35" s="42" t="s">
        <v>15</v>
      </c>
      <c r="C35" s="43"/>
      <c r="D35" s="9">
        <f>SUM(Projektmanagment!I14,BacktestingSoftware!I14,Algorithmus!I14,Marktzustandserkennung!I14,Testing_Abschluss!I14)</f>
        <v>95.5</v>
      </c>
    </row>
    <row r="36" spans="2:4" ht="15" thickBot="1">
      <c r="B36" s="44" t="s">
        <v>35</v>
      </c>
      <c r="C36" s="45"/>
      <c r="D36" s="39">
        <f>SUM(Projektmanagment!I15,BacktestingSoftware!I15,Algorithmus!I15,Marktzustandserkennung!I15,Testing_Abschluss!I15)</f>
        <v>104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8" sqref="B8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4.5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" thickBot="1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" thickBot="1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58" t="s">
        <v>16</v>
      </c>
      <c r="I7" s="59"/>
      <c r="J7" s="7">
        <f>SUM(J2:J6)</f>
        <v>4.5</v>
      </c>
    </row>
    <row r="8" spans="1:10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11</v>
      </c>
    </row>
    <row r="13" spans="1:10">
      <c r="D13" s="1"/>
      <c r="H13" s="33" t="s">
        <v>32</v>
      </c>
      <c r="I13" s="4">
        <f>SUMIF(A:A,H13,E:E)</f>
        <v>6.5</v>
      </c>
    </row>
    <row r="14" spans="1:10">
      <c r="D14" s="1"/>
      <c r="H14" s="33" t="s">
        <v>6</v>
      </c>
      <c r="I14" s="4">
        <f>SUMIF(A:A,H14,E:E)</f>
        <v>0</v>
      </c>
    </row>
    <row r="15" spans="1:10" ht="15" thickBot="1">
      <c r="D15" s="1"/>
      <c r="H15" s="33" t="s">
        <v>33</v>
      </c>
      <c r="I15" s="4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31" sqref="A31:F3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42.5</v>
      </c>
    </row>
    <row r="6" spans="1:10" ht="15" thickBot="1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124</v>
      </c>
    </row>
    <row r="7" spans="1:10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95.5</v>
      </c>
    </row>
    <row r="15" spans="1:10" ht="15" thickBot="1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24" sqref="F24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5.5</v>
      </c>
    </row>
    <row r="3" spans="1:10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17.5</v>
      </c>
    </row>
    <row r="4" spans="1:10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50</v>
      </c>
    </row>
    <row r="5" spans="1:10" ht="15" thickBot="1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" thickBot="1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84.5</v>
      </c>
    </row>
    <row r="7" spans="1:10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20</v>
      </c>
    </row>
    <row r="14" spans="1:10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" thickBot="1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64.5</v>
      </c>
    </row>
    <row r="16" spans="1:10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>
      <c r="A22" s="69" t="s">
        <v>33</v>
      </c>
      <c r="B22" s="70" t="s">
        <v>43</v>
      </c>
      <c r="C22" s="70" t="s">
        <v>168</v>
      </c>
      <c r="D22" s="71">
        <v>41339</v>
      </c>
      <c r="E22" s="70">
        <v>1.5</v>
      </c>
      <c r="F22" s="70" t="s">
        <v>169</v>
      </c>
    </row>
    <row r="23" spans="1:6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>
      <c r="A24" s="69"/>
      <c r="B24" s="70"/>
      <c r="C24" s="70"/>
      <c r="D24" s="71"/>
      <c r="E24" s="70"/>
      <c r="F24" s="70"/>
    </row>
    <row r="27" spans="1:6">
      <c r="A27" s="69"/>
      <c r="B27" s="70"/>
      <c r="C27" s="70"/>
      <c r="D27" s="71"/>
      <c r="E27" s="70"/>
      <c r="F27" s="70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8:A1048576 A25:A26 A2:A21 A23">
      <formula1>$H$13:$H$15</formula1>
    </dataValidation>
    <dataValidation type="list" allowBlank="1" showInputMessage="1" showErrorMessage="1" sqref="B28:B1048576 B25:B26 B1:B21 B23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baseColWidth="10" defaultRowHeight="14" x14ac:dyDescent="0"/>
  <cols>
    <col min="1" max="1" width="13.33203125" style="3" bestFit="1" customWidth="1"/>
    <col min="2" max="2" width="36.6640625" style="3" bestFit="1" customWidth="1"/>
    <col min="3" max="3" width="71.83203125" style="3" customWidth="1"/>
    <col min="4" max="4" width="11.5" style="3" bestFit="1" customWidth="1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11.5</v>
      </c>
    </row>
    <row r="4" spans="1:10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" thickBot="1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" thickBot="1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24.5</v>
      </c>
    </row>
    <row r="7" spans="1:10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2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22.5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37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B2" s="2"/>
      <c r="D2" s="1"/>
      <c r="H2" s="63" t="s">
        <v>49</v>
      </c>
      <c r="I2" s="64"/>
      <c r="J2" s="35">
        <f>SUMIF(B:B,H2,E:E)</f>
        <v>0</v>
      </c>
    </row>
    <row r="3" spans="1:10">
      <c r="D3" s="1"/>
      <c r="H3" s="65" t="s">
        <v>50</v>
      </c>
      <c r="I3" s="66"/>
      <c r="J3" s="35">
        <f>SUMIF(B:B,H3,E:E)</f>
        <v>0</v>
      </c>
    </row>
    <row r="4" spans="1:10">
      <c r="D4" s="1"/>
      <c r="H4" s="65" t="s">
        <v>51</v>
      </c>
      <c r="I4" s="66"/>
      <c r="J4" s="35">
        <f>SUMIF(B:B,H4,E:E)</f>
        <v>0</v>
      </c>
    </row>
    <row r="5" spans="1:10" ht="15" thickBot="1">
      <c r="D5" s="1"/>
      <c r="H5" s="67" t="s">
        <v>52</v>
      </c>
      <c r="I5" s="68"/>
      <c r="J5" s="35">
        <f>SUMIF(B:B,H5,E:E)</f>
        <v>0</v>
      </c>
    </row>
    <row r="6" spans="1:10" ht="15" thickBot="1">
      <c r="D6" s="1"/>
      <c r="H6" s="58" t="s">
        <v>16</v>
      </c>
      <c r="I6" s="59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2013-03-13T11:03:01Z</dcterms:modified>
</cp:coreProperties>
</file>