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8159579.sharepoint.com/sites/Sharepoint-Elemento/202PROYECTOS/207- LISTA DE MATERIALES/03-LISTAS DE MATERIALES/"/>
    </mc:Choice>
  </mc:AlternateContent>
  <xr:revisionPtr revIDLastSave="17" documentId="13_ncr:1_{D469B2FF-9DE0-4341-BC94-F2DFEBBB0E88}" xr6:coauthVersionLast="46" xr6:coauthVersionMax="46" xr10:uidLastSave="{7500D838-AA7D-6842-967C-0852D13343E8}"/>
  <bookViews>
    <workbookView xWindow="0" yWindow="0" windowWidth="35840" windowHeight="22400" tabRatio="905" xr2:uid="{00000000-000D-0000-FFFF-FFFF00000000}"/>
  </bookViews>
  <sheets>
    <sheet name="20200115_MATERIALES" sheetId="27" r:id="rId1"/>
    <sheet name="lista" sheetId="31" r:id="rId2"/>
    <sheet name="Hoja3" sheetId="30" r:id="rId3"/>
  </sheets>
  <externalReferences>
    <externalReference r:id="rId4"/>
    <externalReference r:id="rId5"/>
  </externalReferences>
  <definedNames>
    <definedName name="_cap1">#REF!</definedName>
    <definedName name="_cap2">#REF!</definedName>
    <definedName name="_cap3">#REF!</definedName>
    <definedName name="_cap4">#REF!</definedName>
    <definedName name="_cap5">#REF!</definedName>
    <definedName name="_cap6">#REF!</definedName>
    <definedName name="_cap7">#REF!</definedName>
    <definedName name="_cap8">#REF!</definedName>
    <definedName name="_MA1">#REF!</definedName>
    <definedName name="_MA2">#REF!</definedName>
    <definedName name="_MA3">#REF!</definedName>
    <definedName name="_MA4">#REF!</definedName>
    <definedName name="_MA5">#REF!</definedName>
    <definedName name="_MA6">#REF!</definedName>
    <definedName name="_MB1">#REF!</definedName>
    <definedName name="_MB2">#REF!</definedName>
    <definedName name="_MB3">#REF!</definedName>
    <definedName name="_MB4">#REF!</definedName>
    <definedName name="_MB5">#REF!</definedName>
    <definedName name="_MB6">#REF!</definedName>
    <definedName name="_MC1">#REF!</definedName>
    <definedName name="_MC2">#REF!</definedName>
    <definedName name="_MC3">#REF!</definedName>
    <definedName name="_MC4">#REF!</definedName>
    <definedName name="_MC5">#REF!</definedName>
    <definedName name="_MC6">#REF!</definedName>
    <definedName name="_MD1">#REF!</definedName>
    <definedName name="_MD2">#REF!</definedName>
    <definedName name="_MD3">#REF!</definedName>
    <definedName name="_MD4">#REF!</definedName>
    <definedName name="_MD5">#REF!</definedName>
    <definedName name="_MD6">#REF!</definedName>
    <definedName name="_ME1">#REF!</definedName>
    <definedName name="_ME2">#REF!</definedName>
    <definedName name="_ME3">#REF!</definedName>
    <definedName name="_ME4">#REF!</definedName>
    <definedName name="_ME5">#REF!</definedName>
    <definedName name="_ME6">#REF!</definedName>
    <definedName name="_MF1">#REF!</definedName>
    <definedName name="_MF2">#REF!</definedName>
    <definedName name="_MF3">#REF!</definedName>
    <definedName name="_MF4">#REF!</definedName>
    <definedName name="_MF5">#REF!</definedName>
    <definedName name="_MF6">#REF!</definedName>
    <definedName name="cond_am">'20200115_MATERIALES'!$O$5:$O$18</definedName>
    <definedName name="cond_eu">'20200115_MATERIALES'!$P$5:$P$18</definedName>
    <definedName name="Conductores" localSheetId="0">'20200115_MATERIALES'!$C$138:$G$147</definedName>
    <definedName name="Conductores">#REF!</definedName>
    <definedName name="Conectores" localSheetId="0">[1]Sheet1!#REF!</definedName>
    <definedName name="Conectores">#REF!</definedName>
    <definedName name="Curvas" localSheetId="0">[1]Sheet1!#REF!</definedName>
    <definedName name="Curvas">#REF!</definedName>
    <definedName name="DescHH_A">#REF!</definedName>
    <definedName name="DescHH_B">#REF!</definedName>
    <definedName name="DescHH_C">#REF!</definedName>
    <definedName name="DescHH_D">#REF!</definedName>
    <definedName name="DescHH_E">#REF!</definedName>
    <definedName name="DescHH_F">#REF!</definedName>
    <definedName name="DescHH_Sampol">#REF!</definedName>
    <definedName name="diametro" localSheetId="0">'20200115_MATERIALES'!$C$8:$C$12</definedName>
    <definedName name="diametro">#REF!</definedName>
    <definedName name="INDICE">#REF!</definedName>
    <definedName name="ManoObra_A">#REF!</definedName>
    <definedName name="ManoObra_B">#REF!</definedName>
    <definedName name="ManoObra_C">#REF!</definedName>
    <definedName name="ManoObra_D">#REF!</definedName>
    <definedName name="ManoObra_E">#REF!</definedName>
    <definedName name="ManoObra_F">#REF!</definedName>
    <definedName name="ManoObra_G">#REF!</definedName>
    <definedName name="ManoObra_Sampol">#REF!</definedName>
    <definedName name="ManoObra_Sampol_Hab">#REF!</definedName>
    <definedName name="ManoObra_Sampol_Old">#REF!</definedName>
    <definedName name="Marca_ilum">#REF!</definedName>
    <definedName name="Marca_Luminaria">#REF!</definedName>
    <definedName name="Marca_tomas">#REF!</definedName>
    <definedName name="Margen_A">#REF!</definedName>
    <definedName name="Margen_B">#REF!</definedName>
    <definedName name="Margen_C">#REF!</definedName>
    <definedName name="Margen_D">#REF!</definedName>
    <definedName name="Margen_E">#REF!</definedName>
    <definedName name="Margen_F">#REF!</definedName>
    <definedName name="Margen_G">#REF!</definedName>
    <definedName name="Margen_Sampol">#REF!</definedName>
    <definedName name="Margen_Sampol_Old">#REF!</definedName>
    <definedName name="Materiales">[2]materiales!$I$1:$I$372</definedName>
    <definedName name="Otros_A">#REF!</definedName>
    <definedName name="Otros_B">#REF!</definedName>
    <definedName name="Otros_C">#REF!</definedName>
    <definedName name="Otros_D">#REF!</definedName>
    <definedName name="Otros_E">#REF!</definedName>
    <definedName name="Otros_F">#REF!</definedName>
    <definedName name="Otros_G">#REF!</definedName>
    <definedName name="Otros_Sampol">#REF!</definedName>
    <definedName name="Resumen">#REF!</definedName>
    <definedName name="sistema">#REF!</definedName>
    <definedName name="Tipo_apagadores">#REF!</definedName>
    <definedName name="Tipo_condut">'20200115_MATERIALES'!$N$5:$N$6</definedName>
    <definedName name="Tipo_embellecedores">#REF!</definedName>
    <definedName name="Tipo_luminaria">#REF!</definedName>
    <definedName name="Tipo_tomas">#REF!</definedName>
    <definedName name="Tuberia">#REF!</definedName>
    <definedName name="Uniones" localSheetId="0">[1]Sheet1!#REF!</definedName>
    <definedName name="Uniones">#REF!</definedName>
  </definedNames>
  <calcPr calcId="191028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2" i="31" l="1"/>
  <c r="H313" i="27"/>
  <c r="I313" i="27" s="1"/>
  <c r="H312" i="27"/>
  <c r="I312" i="27" s="1"/>
  <c r="H311" i="27"/>
  <c r="I311" i="27" s="1"/>
  <c r="H310" i="27"/>
  <c r="I310" i="27" s="1"/>
  <c r="H309" i="27"/>
  <c r="I309" i="27" s="1"/>
  <c r="H308" i="27"/>
  <c r="I308" i="27" s="1"/>
  <c r="H307" i="27"/>
  <c r="I307" i="27" s="1"/>
  <c r="H306" i="27"/>
  <c r="I306" i="27" s="1"/>
  <c r="H305" i="27"/>
  <c r="I305" i="27" s="1"/>
  <c r="H304" i="27"/>
  <c r="I304" i="27" s="1"/>
  <c r="H303" i="27"/>
  <c r="I303" i="27" s="1"/>
  <c r="H302" i="27"/>
  <c r="I302" i="27" s="1"/>
  <c r="H301" i="27"/>
  <c r="I301" i="27" s="1"/>
  <c r="H300" i="27"/>
  <c r="I300" i="27" s="1"/>
  <c r="I299" i="27"/>
  <c r="H298" i="27"/>
  <c r="I298" i="27" s="1"/>
  <c r="F231" i="31" l="1"/>
  <c r="F607" i="31"/>
  <c r="F608" i="31"/>
  <c r="F609" i="31"/>
  <c r="F610" i="31"/>
  <c r="F606" i="31"/>
  <c r="F142" i="31"/>
  <c r="F143" i="31"/>
  <c r="F558" i="31"/>
  <c r="F559" i="31"/>
  <c r="F560" i="31"/>
  <c r="F561" i="31"/>
  <c r="F562" i="31"/>
  <c r="F563" i="31"/>
  <c r="F564" i="31"/>
  <c r="F565" i="31"/>
  <c r="F566" i="31"/>
  <c r="F567" i="31"/>
  <c r="F568" i="31"/>
  <c r="F569" i="31"/>
  <c r="F570" i="31"/>
  <c r="F571" i="31"/>
  <c r="F572" i="31"/>
  <c r="F573" i="31"/>
  <c r="F574" i="31"/>
  <c r="F575" i="31"/>
  <c r="F576" i="31"/>
  <c r="F577" i="31"/>
  <c r="F578" i="31"/>
  <c r="F579" i="31"/>
  <c r="F580" i="31"/>
  <c r="F581" i="31"/>
  <c r="F582" i="31"/>
  <c r="F583" i="31"/>
  <c r="F584" i="31"/>
  <c r="F585" i="31"/>
  <c r="F586" i="31"/>
  <c r="F587" i="31"/>
  <c r="F588" i="31"/>
  <c r="F589" i="31"/>
  <c r="F590" i="31"/>
  <c r="F591" i="31"/>
  <c r="F592" i="31"/>
  <c r="F593" i="31"/>
  <c r="F594" i="31"/>
  <c r="F595" i="31"/>
  <c r="F596" i="31"/>
  <c r="F597" i="31"/>
  <c r="F598" i="31"/>
  <c r="F599" i="31"/>
  <c r="F600" i="31"/>
  <c r="F601" i="31"/>
  <c r="F602" i="31"/>
  <c r="F603" i="31"/>
  <c r="F604" i="31"/>
  <c r="F605" i="31"/>
  <c r="F173" i="31"/>
  <c r="F174" i="31"/>
  <c r="F175" i="31"/>
  <c r="F176" i="31"/>
  <c r="F177" i="31"/>
  <c r="F16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428" i="31"/>
  <c r="F164" i="31"/>
  <c r="F165" i="31"/>
  <c r="F166" i="31"/>
  <c r="F167" i="31"/>
  <c r="F168" i="31"/>
  <c r="F169" i="31"/>
  <c r="F170" i="31"/>
  <c r="F171" i="31"/>
  <c r="F172" i="31"/>
  <c r="F106" i="31"/>
  <c r="F107" i="31"/>
  <c r="F109" i="31"/>
  <c r="F108" i="31"/>
  <c r="F341" i="31"/>
  <c r="F87" i="31"/>
  <c r="F86" i="31"/>
  <c r="F85" i="31"/>
  <c r="F90" i="31"/>
  <c r="F89" i="31"/>
  <c r="F88" i="31"/>
  <c r="F278" i="31"/>
  <c r="F279" i="31"/>
  <c r="F280" i="31"/>
  <c r="F275" i="31"/>
  <c r="F276" i="31"/>
  <c r="F277" i="31"/>
  <c r="F367" i="31"/>
  <c r="F368" i="31"/>
  <c r="F366" i="31"/>
  <c r="F369" i="31"/>
  <c r="F364" i="31"/>
  <c r="F365" i="31"/>
  <c r="F93" i="31"/>
  <c r="F103" i="31"/>
  <c r="F102" i="31"/>
  <c r="F99" i="31"/>
  <c r="F97" i="31"/>
  <c r="F340" i="31"/>
  <c r="F95" i="31"/>
  <c r="F96" i="31"/>
  <c r="F101" i="31"/>
  <c r="F100" i="31"/>
  <c r="F98" i="31"/>
  <c r="F273" i="31"/>
  <c r="F272" i="31"/>
  <c r="F84" i="31"/>
  <c r="F92" i="31"/>
  <c r="F91" i="31"/>
  <c r="F83" i="31"/>
  <c r="F372" i="31"/>
  <c r="F338" i="31"/>
  <c r="F405" i="31"/>
  <c r="F404" i="31"/>
  <c r="F94" i="31"/>
  <c r="F342" i="31"/>
  <c r="F104" i="31"/>
  <c r="F339" i="31"/>
  <c r="F105" i="31"/>
  <c r="F65" i="31"/>
  <c r="F406" i="31"/>
  <c r="F360" i="31"/>
  <c r="F556" i="31"/>
  <c r="F385" i="31"/>
  <c r="F386" i="31"/>
  <c r="F387" i="31"/>
  <c r="F393" i="31"/>
  <c r="F73" i="31"/>
  <c r="F70" i="31"/>
  <c r="F72" i="31"/>
  <c r="F71" i="31"/>
  <c r="F68" i="31"/>
  <c r="F381" i="31"/>
  <c r="F382" i="31"/>
  <c r="F75" i="31"/>
  <c r="F74" i="31"/>
  <c r="F384" i="31"/>
  <c r="F408" i="31"/>
  <c r="F390" i="31"/>
  <c r="F67" i="31"/>
  <c r="F69" i="31"/>
  <c r="F117" i="31"/>
  <c r="F127" i="31"/>
  <c r="F121" i="31"/>
  <c r="F120" i="31"/>
  <c r="F122" i="31"/>
  <c r="F119" i="31"/>
  <c r="F118" i="31"/>
  <c r="F123" i="31"/>
  <c r="F124" i="31"/>
  <c r="F126" i="31"/>
  <c r="F125" i="31"/>
  <c r="F557" i="31"/>
  <c r="F410" i="31"/>
  <c r="F281" i="31"/>
  <c r="F282" i="31"/>
  <c r="F409" i="31"/>
  <c r="F348" i="31"/>
  <c r="F413" i="31"/>
  <c r="F350" i="31"/>
  <c r="F345" i="31"/>
  <c r="F353" i="31"/>
  <c r="F349" i="31"/>
  <c r="F354" i="31"/>
  <c r="F346" i="31"/>
  <c r="F347" i="31"/>
  <c r="F352" i="31"/>
  <c r="F343" i="31"/>
  <c r="F351" i="31"/>
  <c r="F344" i="31"/>
  <c r="F517" i="31"/>
  <c r="F488" i="31"/>
  <c r="F110" i="31"/>
  <c r="F57" i="31"/>
  <c r="F492" i="31"/>
  <c r="F271" i="31"/>
  <c r="F411" i="31"/>
  <c r="F510" i="31"/>
  <c r="F471" i="31"/>
  <c r="F513" i="31"/>
  <c r="F515" i="31"/>
  <c r="F53" i="31"/>
  <c r="F512" i="31"/>
  <c r="F547" i="31"/>
  <c r="F470" i="31"/>
  <c r="F180" i="31"/>
  <c r="F54" i="31"/>
  <c r="F179" i="31"/>
  <c r="F363" i="31"/>
  <c r="F55" i="31"/>
  <c r="F399" i="31"/>
  <c r="F226" i="31"/>
  <c r="F13" i="31"/>
  <c r="F400" i="31"/>
  <c r="F21" i="31"/>
  <c r="F135" i="31"/>
  <c r="F479" i="31"/>
  <c r="F473" i="31"/>
  <c r="F487" i="31"/>
  <c r="F484" i="31"/>
  <c r="F476" i="31"/>
  <c r="F485" i="31"/>
  <c r="F474" i="31"/>
  <c r="F482" i="31"/>
  <c r="F483" i="31"/>
  <c r="F478" i="31"/>
  <c r="F481" i="31"/>
  <c r="F477" i="31"/>
  <c r="F475" i="31"/>
  <c r="F486" i="31"/>
  <c r="F229" i="31"/>
  <c r="F268" i="31"/>
  <c r="F269" i="31"/>
  <c r="F267" i="31"/>
  <c r="F227" i="31"/>
  <c r="F228" i="31"/>
  <c r="F412" i="31"/>
  <c r="F58" i="31"/>
  <c r="F60" i="31"/>
  <c r="F59" i="31"/>
  <c r="F61" i="31"/>
  <c r="F358" i="31"/>
  <c r="F402" i="31"/>
  <c r="F235" i="31"/>
  <c r="F233" i="31"/>
  <c r="F234" i="31"/>
  <c r="F236" i="31"/>
  <c r="F230" i="31"/>
  <c r="F232" i="31"/>
  <c r="F401" i="31"/>
  <c r="F178" i="31"/>
  <c r="F362" i="31"/>
  <c r="F356" i="31"/>
  <c r="F392" i="31"/>
  <c r="F391" i="31"/>
  <c r="F380" i="31"/>
  <c r="F357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156" i="31"/>
  <c r="F157" i="31"/>
  <c r="F158" i="31"/>
  <c r="F159" i="31"/>
  <c r="F160" i="31"/>
  <c r="F161" i="31"/>
  <c r="F162" i="31"/>
  <c r="H66" i="27"/>
  <c r="I66" i="27" s="1"/>
  <c r="H63" i="27"/>
  <c r="I63" i="27" s="1"/>
  <c r="H250" i="27"/>
  <c r="I250" i="27" s="1"/>
  <c r="H243" i="27"/>
  <c r="I243" i="27" s="1"/>
  <c r="H57" i="27"/>
  <c r="I57" i="27" s="1"/>
  <c r="H94" i="27"/>
  <c r="I94" i="27" s="1"/>
  <c r="H151" i="27"/>
  <c r="I151" i="27" s="1"/>
  <c r="H245" i="27"/>
  <c r="I245" i="27" s="1"/>
  <c r="H53" i="27"/>
  <c r="I53" i="27" s="1"/>
  <c r="H49" i="27"/>
  <c r="I49" i="27" s="1"/>
  <c r="H294" i="27"/>
  <c r="I294" i="27" s="1"/>
  <c r="H59" i="27"/>
  <c r="I59" i="27" s="1"/>
  <c r="H246" i="27"/>
  <c r="I246" i="27" s="1"/>
  <c r="H95" i="27"/>
  <c r="I95" i="27" s="1"/>
  <c r="H75" i="27"/>
  <c r="I75" i="27" s="1"/>
  <c r="H72" i="27"/>
  <c r="I72" i="27" s="1"/>
  <c r="H71" i="27"/>
  <c r="I71" i="27" s="1"/>
  <c r="H73" i="27"/>
  <c r="I73" i="27" s="1"/>
  <c r="H78" i="27"/>
  <c r="I78" i="27" s="1"/>
  <c r="H76" i="27"/>
  <c r="I76" i="27" s="1"/>
  <c r="H79" i="27"/>
  <c r="I79" i="27" s="1"/>
  <c r="H80" i="27"/>
  <c r="I80" i="27" s="1"/>
  <c r="H77" i="27"/>
  <c r="I77" i="27" s="1"/>
  <c r="H295" i="27"/>
  <c r="I295" i="27" s="1"/>
  <c r="H67" i="27"/>
  <c r="I67" i="27" s="1"/>
  <c r="H65" i="27"/>
  <c r="I65" i="27" s="1"/>
  <c r="H64" i="27"/>
  <c r="I64" i="27" s="1"/>
  <c r="H447" i="27"/>
  <c r="I447" i="27" s="1"/>
  <c r="H446" i="27"/>
  <c r="I446" i="27" s="1"/>
  <c r="H445" i="27"/>
  <c r="I445" i="27" s="1"/>
  <c r="H444" i="27"/>
  <c r="I444" i="27" s="1"/>
  <c r="H443" i="27"/>
  <c r="I443" i="27" s="1"/>
  <c r="H442" i="27"/>
  <c r="I442" i="27" s="1"/>
  <c r="H441" i="27"/>
  <c r="I441" i="27" s="1"/>
  <c r="H440" i="27"/>
  <c r="I440" i="27" s="1"/>
  <c r="H439" i="27"/>
  <c r="I439" i="27" s="1"/>
  <c r="H438" i="27"/>
  <c r="I438" i="27" s="1"/>
  <c r="H437" i="27"/>
  <c r="I437" i="27" s="1"/>
  <c r="H436" i="27"/>
  <c r="I436" i="27" s="1"/>
  <c r="H435" i="27"/>
  <c r="I435" i="27" s="1"/>
  <c r="H434" i="27"/>
  <c r="I434" i="27" s="1"/>
  <c r="H433" i="27"/>
  <c r="I433" i="27" s="1"/>
  <c r="H432" i="27"/>
  <c r="I432" i="27" s="1"/>
  <c r="H431" i="27"/>
  <c r="I431" i="27" s="1"/>
  <c r="H430" i="27"/>
  <c r="I430" i="27" s="1"/>
  <c r="H429" i="27"/>
  <c r="I429" i="27" s="1"/>
  <c r="H428" i="27"/>
  <c r="I428" i="27" s="1"/>
  <c r="H427" i="27"/>
  <c r="I427" i="27" s="1"/>
  <c r="H426" i="27"/>
  <c r="I426" i="27" s="1"/>
  <c r="H425" i="27"/>
  <c r="I425" i="27" s="1"/>
  <c r="H424" i="27"/>
  <c r="I424" i="27" s="1"/>
  <c r="H423" i="27"/>
  <c r="I423" i="27" s="1"/>
  <c r="H422" i="27"/>
  <c r="I422" i="27" s="1"/>
  <c r="H421" i="27"/>
  <c r="I421" i="27" s="1"/>
  <c r="H420" i="27"/>
  <c r="I420" i="27" s="1"/>
  <c r="H419" i="27"/>
  <c r="I419" i="27" s="1"/>
  <c r="H418" i="27"/>
  <c r="I418" i="27" s="1"/>
  <c r="H417" i="27"/>
  <c r="I417" i="27" s="1"/>
  <c r="H416" i="27"/>
  <c r="I416" i="27" s="1"/>
  <c r="H415" i="27"/>
  <c r="I415" i="27" s="1"/>
  <c r="H414" i="27"/>
  <c r="I414" i="27" s="1"/>
  <c r="H413" i="27"/>
  <c r="I413" i="27" s="1"/>
  <c r="H412" i="27"/>
  <c r="I412" i="27" s="1"/>
  <c r="H411" i="27"/>
  <c r="I411" i="27" s="1"/>
  <c r="H410" i="27"/>
  <c r="I410" i="27" s="1"/>
  <c r="H409" i="27"/>
  <c r="I409" i="27" s="1"/>
  <c r="H408" i="27"/>
  <c r="I408" i="27" s="1"/>
  <c r="H407" i="27"/>
  <c r="I407" i="27" s="1"/>
  <c r="H406" i="27"/>
  <c r="I406" i="27" s="1"/>
  <c r="H405" i="27"/>
  <c r="I405" i="27" s="1"/>
  <c r="H404" i="27"/>
  <c r="I404" i="27" s="1"/>
  <c r="H403" i="27"/>
  <c r="I403" i="27" s="1"/>
  <c r="H402" i="27"/>
  <c r="I402" i="27" s="1"/>
  <c r="H401" i="27"/>
  <c r="I401" i="27" s="1"/>
  <c r="H400" i="27"/>
  <c r="I400" i="27" s="1"/>
  <c r="H399" i="27"/>
  <c r="I399" i="27" s="1"/>
  <c r="H398" i="27"/>
  <c r="I398" i="27" s="1"/>
  <c r="H397" i="27"/>
  <c r="I397" i="27" s="1"/>
  <c r="H396" i="27"/>
  <c r="I396" i="27" s="1"/>
  <c r="H395" i="27"/>
  <c r="I395" i="27" s="1"/>
  <c r="H394" i="27"/>
  <c r="I394" i="27" s="1"/>
  <c r="H393" i="27"/>
  <c r="I393" i="27" s="1"/>
  <c r="H392" i="27"/>
  <c r="I392" i="27" s="1"/>
  <c r="H391" i="27"/>
  <c r="I391" i="27" s="1"/>
  <c r="H390" i="27"/>
  <c r="I390" i="27" s="1"/>
  <c r="H389" i="27"/>
  <c r="I389" i="27" s="1"/>
  <c r="H388" i="27"/>
  <c r="I388" i="27" s="1"/>
  <c r="H387" i="27"/>
  <c r="I387" i="27" s="1"/>
  <c r="H386" i="27"/>
  <c r="I386" i="27" s="1"/>
  <c r="H385" i="27"/>
  <c r="I385" i="27" s="1"/>
  <c r="H384" i="27"/>
  <c r="I384" i="27" s="1"/>
  <c r="H383" i="27"/>
  <c r="I383" i="27" s="1"/>
  <c r="H382" i="27"/>
  <c r="I382" i="27" s="1"/>
  <c r="H381" i="27"/>
  <c r="I381" i="27" s="1"/>
  <c r="H380" i="27"/>
  <c r="I380" i="27" s="1"/>
  <c r="H379" i="27"/>
  <c r="I379" i="27" s="1"/>
  <c r="H378" i="27"/>
  <c r="I378" i="27" s="1"/>
  <c r="H377" i="27"/>
  <c r="I377" i="27" s="1"/>
  <c r="H376" i="27"/>
  <c r="I376" i="27" s="1"/>
  <c r="H375" i="27"/>
  <c r="I375" i="27" s="1"/>
  <c r="H374" i="27"/>
  <c r="I374" i="27" s="1"/>
  <c r="H373" i="27"/>
  <c r="I373" i="27" s="1"/>
  <c r="H372" i="27"/>
  <c r="I372" i="27" s="1"/>
  <c r="H371" i="27"/>
  <c r="I371" i="27" s="1"/>
  <c r="H370" i="27"/>
  <c r="I370" i="27" s="1"/>
  <c r="H369" i="27"/>
  <c r="I369" i="27" s="1"/>
  <c r="H368" i="27"/>
  <c r="I368" i="27" s="1"/>
  <c r="H367" i="27"/>
  <c r="I367" i="27" s="1"/>
  <c r="H366" i="27"/>
  <c r="I366" i="27" s="1"/>
  <c r="H365" i="27"/>
  <c r="I365" i="27" s="1"/>
  <c r="H364" i="27"/>
  <c r="I364" i="27" s="1"/>
  <c r="H363" i="27"/>
  <c r="I363" i="27" s="1"/>
  <c r="H362" i="27"/>
  <c r="I362" i="27" s="1"/>
  <c r="H361" i="27"/>
  <c r="I361" i="27" s="1"/>
  <c r="H360" i="27"/>
  <c r="I360" i="27" s="1"/>
  <c r="H359" i="27"/>
  <c r="I359" i="27" s="1"/>
  <c r="H358" i="27"/>
  <c r="I358" i="27" s="1"/>
  <c r="H357" i="27"/>
  <c r="I357" i="27" s="1"/>
  <c r="H356" i="27"/>
  <c r="I356" i="27" s="1"/>
  <c r="H355" i="27"/>
  <c r="I355" i="27" s="1"/>
  <c r="H354" i="27"/>
  <c r="I354" i="27" s="1"/>
  <c r="H353" i="27"/>
  <c r="I353" i="27" s="1"/>
  <c r="H352" i="27"/>
  <c r="I352" i="27" s="1"/>
  <c r="H351" i="27"/>
  <c r="I351" i="27" s="1"/>
  <c r="H350" i="27"/>
  <c r="I350" i="27" s="1"/>
  <c r="H349" i="27"/>
  <c r="I349" i="27" s="1"/>
  <c r="H348" i="27"/>
  <c r="I348" i="27" s="1"/>
  <c r="H347" i="27"/>
  <c r="I347" i="27" s="1"/>
  <c r="H346" i="27"/>
  <c r="I346" i="27" s="1"/>
  <c r="H345" i="27"/>
  <c r="I345" i="27" s="1"/>
  <c r="H344" i="27"/>
  <c r="I344" i="27" s="1"/>
  <c r="H343" i="27"/>
  <c r="I343" i="27" s="1"/>
  <c r="H342" i="27"/>
  <c r="I342" i="27" s="1"/>
  <c r="H341" i="27"/>
  <c r="I341" i="27" s="1"/>
  <c r="H340" i="27"/>
  <c r="I340" i="27" s="1"/>
  <c r="H339" i="27"/>
  <c r="I339" i="27" s="1"/>
  <c r="H338" i="27"/>
  <c r="I338" i="27" s="1"/>
  <c r="H337" i="27"/>
  <c r="I337" i="27" s="1"/>
  <c r="H336" i="27"/>
  <c r="I336" i="27" s="1"/>
  <c r="H335" i="27"/>
  <c r="I335" i="27" s="1"/>
  <c r="H334" i="27"/>
  <c r="I334" i="27" s="1"/>
  <c r="H333" i="27"/>
  <c r="I333" i="27" s="1"/>
  <c r="H332" i="27"/>
  <c r="I332" i="27" s="1"/>
  <c r="H331" i="27"/>
  <c r="I331" i="27" s="1"/>
  <c r="H330" i="27"/>
  <c r="I330" i="27" s="1"/>
  <c r="H329" i="27"/>
  <c r="I329" i="27" s="1"/>
  <c r="H328" i="27"/>
  <c r="I328" i="27" s="1"/>
  <c r="H326" i="27"/>
  <c r="I326" i="27" s="1"/>
  <c r="H325" i="27"/>
  <c r="I325" i="27" s="1"/>
  <c r="H324" i="27"/>
  <c r="I324" i="27" s="1"/>
  <c r="H323" i="27"/>
  <c r="I323" i="27" s="1"/>
  <c r="H322" i="27"/>
  <c r="I322" i="27" s="1"/>
  <c r="H321" i="27"/>
  <c r="I321" i="27" s="1"/>
  <c r="H320" i="27"/>
  <c r="I320" i="27" s="1"/>
  <c r="H319" i="27"/>
  <c r="I319" i="27" s="1"/>
  <c r="H318" i="27"/>
  <c r="I318" i="27" s="1"/>
  <c r="H317" i="27"/>
  <c r="I317" i="27" s="1"/>
  <c r="H316" i="27"/>
  <c r="I316" i="27" s="1"/>
  <c r="H315" i="27"/>
  <c r="I315" i="27" s="1"/>
  <c r="H314" i="27"/>
  <c r="I314" i="27" s="1"/>
  <c r="H214" i="27"/>
  <c r="I214" i="27" s="1"/>
  <c r="H153" i="27"/>
  <c r="I153" i="27" s="1"/>
  <c r="H183" i="27"/>
  <c r="I183" i="27" s="1"/>
  <c r="H182" i="27"/>
  <c r="I182" i="27" s="1"/>
  <c r="H177" i="27"/>
  <c r="I177" i="27" s="1"/>
  <c r="H181" i="27"/>
  <c r="I181" i="27" s="1"/>
  <c r="H178" i="27"/>
  <c r="I178" i="27" s="1"/>
  <c r="H179" i="27"/>
  <c r="I179" i="27" s="1"/>
  <c r="H180" i="27"/>
  <c r="I180" i="27" s="1"/>
  <c r="H175" i="27"/>
  <c r="I175" i="27" s="1"/>
  <c r="H176" i="27"/>
  <c r="I176" i="27" s="1"/>
  <c r="H216" i="27"/>
  <c r="I216" i="27" s="1"/>
  <c r="G217" i="27"/>
  <c r="H217" i="27" s="1"/>
  <c r="I217" i="27" s="1"/>
  <c r="H236" i="27"/>
  <c r="I236" i="27" s="1"/>
  <c r="H54" i="27"/>
  <c r="I54" i="27" s="1"/>
  <c r="H5" i="27"/>
  <c r="I5" i="27" s="1"/>
  <c r="H242" i="27"/>
  <c r="I242" i="27" s="1"/>
  <c r="H253" i="27"/>
  <c r="I253" i="27" s="1"/>
  <c r="H252" i="27"/>
  <c r="I252" i="27" s="1"/>
  <c r="H235" i="27"/>
  <c r="I235" i="27" s="1"/>
  <c r="H55" i="27"/>
  <c r="I55" i="27" s="1"/>
  <c r="H123" i="27"/>
  <c r="I123" i="27" s="1"/>
  <c r="H126" i="27"/>
  <c r="I126" i="27" s="1"/>
  <c r="H122" i="27"/>
  <c r="I122" i="27" s="1"/>
  <c r="H121" i="27"/>
  <c r="I121" i="27" s="1"/>
  <c r="H124" i="27"/>
  <c r="I124" i="27" s="1"/>
  <c r="H125" i="27"/>
  <c r="I125" i="27" s="1"/>
  <c r="H127" i="27"/>
  <c r="I127" i="27" s="1"/>
  <c r="H128" i="27"/>
  <c r="I128" i="27" s="1"/>
  <c r="H62" i="27"/>
  <c r="I62" i="27" s="1"/>
  <c r="H152" i="27"/>
  <c r="I152" i="27" s="1"/>
  <c r="H51" i="27"/>
  <c r="I51" i="27" s="1"/>
  <c r="H244" i="27"/>
  <c r="I244" i="27" s="1"/>
  <c r="H264" i="27"/>
  <c r="I264" i="27" s="1"/>
  <c r="H150" i="27"/>
  <c r="I150" i="27" s="1"/>
  <c r="H96" i="27"/>
  <c r="I96" i="27" s="1"/>
  <c r="H210" i="27"/>
  <c r="I210" i="27" s="1"/>
  <c r="H225" i="27"/>
  <c r="I225" i="27" s="1"/>
  <c r="H221" i="27"/>
  <c r="I221" i="27" s="1"/>
  <c r="H220" i="27"/>
  <c r="I220" i="27" s="1"/>
  <c r="H219" i="27"/>
  <c r="I219" i="27" s="1"/>
  <c r="H215" i="27"/>
  <c r="I215" i="27" s="1"/>
  <c r="H56" i="27"/>
  <c r="I56" i="27" s="1"/>
  <c r="H13" i="27"/>
  <c r="I13" i="27" s="1"/>
  <c r="H52" i="27"/>
  <c r="I52" i="27" s="1"/>
  <c r="H230" i="27"/>
  <c r="I230" i="27" s="1"/>
  <c r="H218" i="27"/>
  <c r="I218" i="27" s="1"/>
  <c r="H74" i="27"/>
  <c r="I74" i="27" s="1"/>
  <c r="H35" i="27"/>
  <c r="I35" i="27" s="1"/>
  <c r="H296" i="27"/>
  <c r="I296" i="27" s="1"/>
  <c r="G254" i="27"/>
  <c r="H254" i="27" s="1"/>
  <c r="H251" i="27"/>
  <c r="I251" i="27" s="1"/>
  <c r="H70" i="27"/>
  <c r="I70" i="27" s="1"/>
  <c r="H223" i="27"/>
  <c r="I223" i="27" s="1"/>
  <c r="H224" i="27"/>
  <c r="I224" i="27" s="1"/>
  <c r="H222" i="27"/>
  <c r="I222" i="27" s="1"/>
  <c r="H212" i="27"/>
  <c r="I212" i="27" s="1"/>
  <c r="H207" i="27"/>
  <c r="I207" i="27" s="1"/>
  <c r="H211" i="27"/>
  <c r="I211" i="27" s="1"/>
  <c r="H228" i="27"/>
  <c r="I228" i="27" s="1"/>
  <c r="H206" i="27"/>
  <c r="I206" i="27" s="1"/>
  <c r="H226" i="27"/>
  <c r="I226" i="27" s="1"/>
  <c r="H227" i="27"/>
  <c r="I227" i="27" s="1"/>
  <c r="H208" i="27"/>
  <c r="I208" i="27" s="1"/>
  <c r="H61" i="27"/>
  <c r="I61" i="27" s="1"/>
  <c r="H213" i="27"/>
  <c r="I213" i="27" s="1"/>
  <c r="H48" i="27"/>
  <c r="I48" i="27" s="1"/>
  <c r="H249" i="27"/>
  <c r="I249" i="27" s="1"/>
  <c r="H248" i="27"/>
  <c r="I248" i="27" s="1"/>
  <c r="H263" i="27"/>
  <c r="I263" i="27" s="1"/>
  <c r="H262" i="27"/>
  <c r="I262" i="27" s="1"/>
  <c r="H297" i="27"/>
  <c r="I297" i="27" s="1"/>
  <c r="H50" i="27"/>
  <c r="I50" i="27" s="1"/>
  <c r="H247" i="27"/>
  <c r="I247" i="27" s="1"/>
  <c r="M180" i="27"/>
  <c r="N180" i="27" s="1"/>
  <c r="H42" i="27"/>
  <c r="I42" i="27" s="1"/>
  <c r="M179" i="27"/>
  <c r="N179" i="27" s="1"/>
  <c r="H45" i="27"/>
  <c r="I45" i="27" s="1"/>
  <c r="M178" i="27"/>
  <c r="N178" i="27" s="1"/>
  <c r="H37" i="27"/>
  <c r="I37" i="27" s="1"/>
  <c r="M177" i="27"/>
  <c r="N177" i="27" s="1"/>
  <c r="H39" i="27"/>
  <c r="I39" i="27" s="1"/>
  <c r="H44" i="27"/>
  <c r="I44" i="27" s="1"/>
  <c r="H47" i="27"/>
  <c r="I47" i="27" s="1"/>
  <c r="H38" i="27"/>
  <c r="I38" i="27" s="1"/>
  <c r="H41" i="27"/>
  <c r="I41" i="27" s="1"/>
  <c r="H43" i="27"/>
  <c r="I43" i="27" s="1"/>
  <c r="H46" i="27"/>
  <c r="I46" i="27" s="1"/>
  <c r="H36" i="27"/>
  <c r="I36" i="27" s="1"/>
  <c r="H40" i="27"/>
  <c r="I40" i="27" s="1"/>
  <c r="H239" i="27"/>
  <c r="I239" i="27" s="1"/>
  <c r="H237" i="27"/>
  <c r="I237" i="27" s="1"/>
  <c r="H240" i="27"/>
  <c r="I240" i="27" s="1"/>
  <c r="H238" i="27"/>
  <c r="I238" i="27" s="1"/>
  <c r="H241" i="27"/>
  <c r="I241" i="27" s="1"/>
  <c r="H256" i="27"/>
  <c r="I256" i="27" s="1"/>
  <c r="H260" i="27"/>
  <c r="I260" i="27" s="1"/>
  <c r="H258" i="27"/>
  <c r="I258" i="27" s="1"/>
  <c r="H257" i="27"/>
  <c r="I257" i="27" s="1"/>
  <c r="H261" i="27"/>
  <c r="I261" i="27" s="1"/>
  <c r="G255" i="27"/>
  <c r="H255" i="27" s="1"/>
  <c r="H259" i="27"/>
  <c r="I259" i="27" s="1"/>
  <c r="H113" i="27"/>
  <c r="I113" i="27" s="1"/>
  <c r="H111" i="27"/>
  <c r="I111" i="27" s="1"/>
  <c r="H109" i="27"/>
  <c r="I109" i="27" s="1"/>
  <c r="H108" i="27"/>
  <c r="I108" i="27" s="1"/>
  <c r="H120" i="27"/>
  <c r="I120" i="27" s="1"/>
  <c r="H119" i="27"/>
  <c r="I119" i="27" s="1"/>
  <c r="H117" i="27"/>
  <c r="I117" i="27" s="1"/>
  <c r="H115" i="27"/>
  <c r="I115" i="27" s="1"/>
  <c r="H114" i="27"/>
  <c r="I114" i="27" s="1"/>
  <c r="H110" i="27"/>
  <c r="I110" i="27" s="1"/>
  <c r="H107" i="27"/>
  <c r="I107" i="27" s="1"/>
  <c r="H118" i="27"/>
  <c r="I118" i="27" s="1"/>
  <c r="H116" i="27"/>
  <c r="I116" i="27" s="1"/>
  <c r="H112" i="27"/>
  <c r="I112" i="27" s="1"/>
  <c r="H104" i="27"/>
  <c r="I104" i="27" s="1"/>
  <c r="H102" i="27"/>
  <c r="I102" i="27" s="1"/>
  <c r="H101" i="27"/>
  <c r="I101" i="27" s="1"/>
  <c r="H97" i="27"/>
  <c r="I97" i="27" s="1"/>
  <c r="H100" i="27"/>
  <c r="I100" i="27" s="1"/>
  <c r="H103" i="27"/>
  <c r="I103" i="27" s="1"/>
  <c r="H105" i="27"/>
  <c r="I105" i="27" s="1"/>
  <c r="H106" i="27"/>
  <c r="I106" i="27" s="1"/>
  <c r="H98" i="27"/>
  <c r="I98" i="27" s="1"/>
  <c r="H99" i="27"/>
  <c r="I99" i="27" s="1"/>
  <c r="H265" i="27"/>
  <c r="I265" i="27" s="1"/>
  <c r="H92" i="27"/>
  <c r="I92" i="27" s="1"/>
  <c r="H60" i="27"/>
  <c r="H58" i="27"/>
  <c r="I58" i="27" s="1"/>
  <c r="H69" i="27"/>
  <c r="I69" i="27" s="1"/>
  <c r="H209" i="27"/>
  <c r="I209" i="27" s="1"/>
  <c r="H68" i="27"/>
  <c r="I68" i="27" s="1"/>
  <c r="H229" i="27"/>
  <c r="I229" i="27" s="1"/>
  <c r="H93" i="27"/>
  <c r="I93" i="27" s="1"/>
  <c r="H91" i="27"/>
  <c r="I91" i="27" s="1"/>
  <c r="H231" i="27"/>
  <c r="I231" i="27" s="1"/>
  <c r="H234" i="27"/>
  <c r="I234" i="27" s="1"/>
  <c r="H233" i="27"/>
  <c r="I233" i="27" s="1"/>
  <c r="H232" i="27"/>
  <c r="I232" i="27" s="1"/>
  <c r="H145" i="27"/>
  <c r="I145" i="27" s="1"/>
  <c r="H148" i="27"/>
  <c r="I148" i="27" s="1"/>
  <c r="H144" i="27"/>
  <c r="I144" i="27" s="1"/>
  <c r="H143" i="27"/>
  <c r="I143" i="27" s="1"/>
  <c r="H146" i="27"/>
  <c r="I146" i="27" s="1"/>
  <c r="H147" i="27"/>
  <c r="I147" i="27" s="1"/>
  <c r="H149" i="27"/>
  <c r="I149" i="27" s="1"/>
  <c r="H282" i="27"/>
  <c r="I282" i="27" s="1"/>
  <c r="H285" i="27"/>
  <c r="I285" i="27" s="1"/>
  <c r="H281" i="27"/>
  <c r="I281" i="27" s="1"/>
  <c r="H280" i="27"/>
  <c r="I280" i="27" s="1"/>
  <c r="H283" i="27"/>
  <c r="I283" i="27" s="1"/>
  <c r="H284" i="27"/>
  <c r="I284" i="27" s="1"/>
  <c r="H286" i="27"/>
  <c r="I286" i="27" s="1"/>
  <c r="H200" i="27"/>
  <c r="I200" i="27" s="1"/>
  <c r="H203" i="27"/>
  <c r="I203" i="27" s="1"/>
  <c r="H199" i="27"/>
  <c r="I199" i="27" s="1"/>
  <c r="H198" i="27"/>
  <c r="I198" i="27" s="1"/>
  <c r="H201" i="27"/>
  <c r="I201" i="27" s="1"/>
  <c r="H202" i="27"/>
  <c r="I202" i="27" s="1"/>
  <c r="H204" i="27"/>
  <c r="I204" i="27" s="1"/>
  <c r="H138" i="27"/>
  <c r="I138" i="27" s="1"/>
  <c r="H141" i="27"/>
  <c r="I141" i="27" s="1"/>
  <c r="H137" i="27"/>
  <c r="I137" i="27" s="1"/>
  <c r="H136" i="27"/>
  <c r="I136" i="27" s="1"/>
  <c r="H139" i="27"/>
  <c r="I139" i="27" s="1"/>
  <c r="H140" i="27"/>
  <c r="I140" i="27" s="1"/>
  <c r="H142" i="27"/>
  <c r="I142" i="27" s="1"/>
  <c r="H163" i="27"/>
  <c r="I163" i="27" s="1"/>
  <c r="H166" i="27"/>
  <c r="I166" i="27" s="1"/>
  <c r="H162" i="27"/>
  <c r="I162" i="27" s="1"/>
  <c r="H161" i="27"/>
  <c r="I161" i="27" s="1"/>
  <c r="H164" i="27"/>
  <c r="I164" i="27" s="1"/>
  <c r="H165" i="27"/>
  <c r="I165" i="27" s="1"/>
  <c r="H167" i="27"/>
  <c r="I167" i="27" s="1"/>
  <c r="H275" i="27"/>
  <c r="I275" i="27" s="1"/>
  <c r="H278" i="27"/>
  <c r="I278" i="27" s="1"/>
  <c r="H274" i="27"/>
  <c r="I274" i="27" s="1"/>
  <c r="H273" i="27"/>
  <c r="I273" i="27" s="1"/>
  <c r="H276" i="27"/>
  <c r="I276" i="27" s="1"/>
  <c r="H277" i="27"/>
  <c r="I277" i="27" s="1"/>
  <c r="H279" i="27"/>
  <c r="I279" i="27" s="1"/>
  <c r="H16" i="27"/>
  <c r="I16" i="27" s="1"/>
  <c r="H19" i="27"/>
  <c r="I19" i="27" s="1"/>
  <c r="H15" i="27"/>
  <c r="I15" i="27" s="1"/>
  <c r="H14" i="27"/>
  <c r="I14" i="27" s="1"/>
  <c r="H17" i="27"/>
  <c r="I17" i="27" s="1"/>
  <c r="H18" i="27"/>
  <c r="I18" i="27" s="1"/>
  <c r="H20" i="27"/>
  <c r="I20" i="27" s="1"/>
  <c r="H8" i="27"/>
  <c r="I8" i="27" s="1"/>
  <c r="H11" i="27"/>
  <c r="I11" i="27" s="1"/>
  <c r="H7" i="27"/>
  <c r="I7" i="27" s="1"/>
  <c r="H6" i="27"/>
  <c r="I6" i="27" s="1"/>
  <c r="H9" i="27"/>
  <c r="I9" i="27" s="1"/>
  <c r="H10" i="27"/>
  <c r="I10" i="27" s="1"/>
  <c r="H12" i="27"/>
  <c r="I12" i="27" s="1"/>
  <c r="H193" i="27"/>
  <c r="I193" i="27" s="1"/>
  <c r="H196" i="27"/>
  <c r="I196" i="27" s="1"/>
  <c r="H192" i="27"/>
  <c r="I192" i="27" s="1"/>
  <c r="H191" i="27"/>
  <c r="I191" i="27" s="1"/>
  <c r="H194" i="27"/>
  <c r="I194" i="27" s="1"/>
  <c r="H195" i="27"/>
  <c r="I195" i="27" s="1"/>
  <c r="H197" i="27"/>
  <c r="I197" i="27" s="1"/>
  <c r="H131" i="27"/>
  <c r="I131" i="27" s="1"/>
  <c r="H134" i="27"/>
  <c r="I134" i="27" s="1"/>
  <c r="H130" i="27"/>
  <c r="I130" i="27" s="1"/>
  <c r="H129" i="27"/>
  <c r="I129" i="27" s="1"/>
  <c r="H132" i="27"/>
  <c r="I132" i="27" s="1"/>
  <c r="H133" i="27"/>
  <c r="I133" i="27" s="1"/>
  <c r="H135" i="27"/>
  <c r="I135" i="27" s="1"/>
  <c r="H156" i="27"/>
  <c r="I156" i="27" s="1"/>
  <c r="H159" i="27"/>
  <c r="I159" i="27" s="1"/>
  <c r="H155" i="27"/>
  <c r="I155" i="27" s="1"/>
  <c r="H154" i="27"/>
  <c r="I154" i="27" s="1"/>
  <c r="H157" i="27"/>
  <c r="I157" i="27" s="1"/>
  <c r="H158" i="27"/>
  <c r="I158" i="27" s="1"/>
  <c r="H160" i="27"/>
  <c r="I160" i="27" s="1"/>
  <c r="H268" i="27"/>
  <c r="I268" i="27" s="1"/>
  <c r="H271" i="27"/>
  <c r="I271" i="27" s="1"/>
  <c r="H267" i="27"/>
  <c r="I267" i="27" s="1"/>
  <c r="H266" i="27"/>
  <c r="I266" i="27" s="1"/>
  <c r="H269" i="27"/>
  <c r="I269" i="27" s="1"/>
  <c r="H270" i="27"/>
  <c r="I270" i="27" s="1"/>
  <c r="H272" i="27"/>
  <c r="I272" i="27" s="1"/>
  <c r="H186" i="27"/>
  <c r="I186" i="27" s="1"/>
  <c r="H189" i="27"/>
  <c r="I189" i="27" s="1"/>
  <c r="H185" i="27"/>
  <c r="I185" i="27" s="1"/>
  <c r="H184" i="27"/>
  <c r="I184" i="27" s="1"/>
  <c r="H187" i="27"/>
  <c r="I187" i="27" s="1"/>
  <c r="H188" i="27"/>
  <c r="I188" i="27" s="1"/>
  <c r="H190" i="27"/>
  <c r="I190" i="27" s="1"/>
  <c r="H23" i="27"/>
  <c r="I23" i="27" s="1"/>
  <c r="H26" i="27"/>
  <c r="I26" i="27" s="1"/>
  <c r="H22" i="27"/>
  <c r="I22" i="27" s="1"/>
  <c r="H21" i="27"/>
  <c r="I21" i="27" s="1"/>
  <c r="H24" i="27"/>
  <c r="I24" i="27" s="1"/>
  <c r="H25" i="27"/>
  <c r="I25" i="27" s="1"/>
  <c r="H27" i="27"/>
  <c r="I27" i="27" s="1"/>
  <c r="H30" i="27"/>
  <c r="I30" i="27" s="1"/>
  <c r="H33" i="27"/>
  <c r="I33" i="27" s="1"/>
  <c r="H29" i="27"/>
  <c r="I29" i="27" s="1"/>
  <c r="H28" i="27"/>
  <c r="I28" i="27" s="1"/>
  <c r="H31" i="27"/>
  <c r="I31" i="27" s="1"/>
  <c r="H32" i="27"/>
  <c r="I32" i="27" s="1"/>
  <c r="H34" i="27"/>
  <c r="I34" i="27" s="1"/>
  <c r="H170" i="27"/>
  <c r="I170" i="27" s="1"/>
  <c r="H173" i="27"/>
  <c r="I173" i="27" s="1"/>
  <c r="H169" i="27"/>
  <c r="I169" i="27" s="1"/>
  <c r="H168" i="27"/>
  <c r="I168" i="27" s="1"/>
  <c r="H171" i="27"/>
  <c r="I171" i="27" s="1"/>
  <c r="H172" i="27"/>
  <c r="I172" i="27" s="1"/>
  <c r="H174" i="27"/>
  <c r="I174" i="27" s="1"/>
  <c r="H289" i="27"/>
  <c r="I289" i="27" s="1"/>
  <c r="H292" i="27"/>
  <c r="I292" i="27" s="1"/>
  <c r="H288" i="27"/>
  <c r="I288" i="27" s="1"/>
  <c r="H287" i="27"/>
  <c r="I287" i="27" s="1"/>
  <c r="H290" i="27"/>
  <c r="I290" i="27" s="1"/>
  <c r="H291" i="27"/>
  <c r="I291" i="27" s="1"/>
  <c r="H293" i="27"/>
  <c r="I293" i="27" s="1"/>
  <c r="I255" i="27" l="1"/>
  <c r="I254" i="27"/>
  <c r="F550" i="31"/>
  <c r="F335" i="31"/>
  <c r="F333" i="31"/>
  <c r="F334" i="31"/>
  <c r="F250" i="31"/>
  <c r="F192" i="31"/>
  <c r="F194" i="31"/>
  <c r="F265" i="31"/>
  <c r="F266" i="31"/>
  <c r="F193" i="31"/>
  <c r="F543" i="31"/>
  <c r="F542" i="31"/>
  <c r="F539" i="31"/>
  <c r="F540" i="31"/>
  <c r="F544" i="31"/>
  <c r="F541" i="31"/>
  <c r="F303" i="31"/>
  <c r="F301" i="31"/>
  <c r="F300" i="31"/>
  <c r="F297" i="31"/>
  <c r="F298" i="31"/>
  <c r="F302" i="31"/>
  <c r="F299" i="31"/>
  <c r="F36" i="31"/>
  <c r="F34" i="31"/>
  <c r="F33" i="31"/>
  <c r="F30" i="31"/>
  <c r="F31" i="31"/>
  <c r="F35" i="31"/>
  <c r="F32" i="31"/>
  <c r="F29" i="31"/>
  <c r="F27" i="31"/>
  <c r="F26" i="31"/>
  <c r="F23" i="31"/>
  <c r="F24" i="31"/>
  <c r="F28" i="31"/>
  <c r="F25" i="31"/>
  <c r="F318" i="31"/>
  <c r="F316" i="31"/>
  <c r="F315" i="31"/>
  <c r="F312" i="31"/>
  <c r="F313" i="31"/>
  <c r="F317" i="31"/>
  <c r="F314" i="31"/>
  <c r="F524" i="31"/>
  <c r="F522" i="31"/>
  <c r="F521" i="31"/>
  <c r="F518" i="31"/>
  <c r="F519" i="31"/>
  <c r="F523" i="31"/>
  <c r="F520" i="31"/>
  <c r="F289" i="31"/>
  <c r="F287" i="31"/>
  <c r="F286" i="31"/>
  <c r="F283" i="31"/>
  <c r="F284" i="31"/>
  <c r="F288" i="31"/>
  <c r="F285" i="31"/>
  <c r="F243" i="31"/>
  <c r="F241" i="31"/>
  <c r="F240" i="31"/>
  <c r="F237" i="31"/>
  <c r="F238" i="31"/>
  <c r="F242" i="31"/>
  <c r="F239" i="31"/>
  <c r="F325" i="31"/>
  <c r="F323" i="31"/>
  <c r="F322" i="31"/>
  <c r="F319" i="31"/>
  <c r="F320" i="31"/>
  <c r="F324" i="31"/>
  <c r="F321" i="31"/>
  <c r="F11" i="31"/>
  <c r="F9" i="31"/>
  <c r="F8" i="31"/>
  <c r="F5" i="31"/>
  <c r="F6" i="31"/>
  <c r="F10" i="31"/>
  <c r="F7" i="31"/>
  <c r="F20" i="31"/>
  <c r="F18" i="31"/>
  <c r="F17" i="31"/>
  <c r="F14" i="31"/>
  <c r="F15" i="31"/>
  <c r="F19" i="31"/>
  <c r="F16" i="31"/>
  <c r="F531" i="31"/>
  <c r="F529" i="31"/>
  <c r="F528" i="31"/>
  <c r="F525" i="31"/>
  <c r="F526" i="31"/>
  <c r="F530" i="31"/>
  <c r="F527" i="31"/>
  <c r="F296" i="31"/>
  <c r="F294" i="31"/>
  <c r="F293" i="31"/>
  <c r="F290" i="31"/>
  <c r="F291" i="31"/>
  <c r="F295" i="31"/>
  <c r="F292" i="31"/>
  <c r="F248" i="31"/>
  <c r="F247" i="31"/>
  <c r="F244" i="31"/>
  <c r="F245" i="31"/>
  <c r="F249" i="31"/>
  <c r="F246" i="31"/>
  <c r="F332" i="31"/>
  <c r="F330" i="31"/>
  <c r="F329" i="31"/>
  <c r="F326" i="31"/>
  <c r="F327" i="31"/>
  <c r="F331" i="31"/>
  <c r="F328" i="31"/>
  <c r="F538" i="31"/>
  <c r="F536" i="31"/>
  <c r="F535" i="31"/>
  <c r="F532" i="31"/>
  <c r="F533" i="31"/>
  <c r="F537" i="31"/>
  <c r="F534" i="31"/>
  <c r="F262" i="31"/>
  <c r="F260" i="31"/>
  <c r="F259" i="31"/>
  <c r="F256" i="31"/>
  <c r="F257" i="31"/>
  <c r="F261" i="31"/>
  <c r="F258" i="31"/>
  <c r="F132" i="31"/>
  <c r="F131" i="31"/>
  <c r="F134" i="31"/>
  <c r="F133" i="31"/>
  <c r="F112" i="31"/>
  <c r="F129" i="31"/>
  <c r="F130" i="31"/>
  <c r="F128" i="31"/>
  <c r="F136" i="31"/>
  <c r="F419" i="31"/>
  <c r="F420" i="31"/>
  <c r="F421" i="31"/>
  <c r="F418" i="31"/>
  <c r="F137" i="31"/>
  <c r="F139" i="31"/>
  <c r="F407" i="31"/>
  <c r="F76" i="31"/>
  <c r="F359" i="31"/>
  <c r="F81" i="31"/>
  <c r="F62" i="31"/>
  <c r="F63" i="31"/>
  <c r="F138" i="31"/>
  <c r="F516" i="31"/>
  <c r="F197" i="31"/>
  <c r="F196" i="31"/>
  <c r="F204" i="31"/>
  <c r="F203" i="31"/>
  <c r="F201" i="31"/>
  <c r="F198" i="31"/>
  <c r="F195" i="31"/>
  <c r="F199" i="31"/>
  <c r="F200" i="31"/>
  <c r="F202" i="31"/>
  <c r="F210" i="31"/>
  <c r="F214" i="31"/>
  <c r="F216" i="31"/>
  <c r="F205" i="31"/>
  <c r="F208" i="31"/>
  <c r="F212" i="31"/>
  <c r="F213" i="31"/>
  <c r="F215" i="31"/>
  <c r="F217" i="31"/>
  <c r="F218" i="31"/>
  <c r="F206" i="31"/>
  <c r="F207" i="31"/>
  <c r="F209" i="31"/>
  <c r="F211" i="31"/>
  <c r="F498" i="31"/>
  <c r="F494" i="31"/>
  <c r="F503" i="31"/>
  <c r="F496" i="31"/>
  <c r="F497" i="31"/>
  <c r="F502" i="31"/>
  <c r="F495" i="31"/>
  <c r="F452" i="31"/>
  <c r="F449" i="31"/>
  <c r="F451" i="31"/>
  <c r="F427" i="31"/>
  <c r="F450" i="31"/>
  <c r="F42" i="31"/>
  <c r="F37" i="31"/>
  <c r="F48" i="31"/>
  <c r="F45" i="31"/>
  <c r="F43" i="31"/>
  <c r="F39" i="31"/>
  <c r="F49" i="31"/>
  <c r="F46" i="31"/>
  <c r="F41" i="31"/>
  <c r="F38" i="31"/>
  <c r="F47" i="31"/>
  <c r="F44" i="31"/>
  <c r="F467" i="31"/>
  <c r="F51" i="31"/>
  <c r="F546" i="31"/>
  <c r="F548" i="31"/>
  <c r="F270" i="31"/>
  <c r="F514" i="31"/>
  <c r="F374" i="31"/>
  <c r="F511" i="31"/>
  <c r="F466" i="31"/>
  <c r="F468" i="31"/>
  <c r="F469" i="31"/>
  <c r="F50" i="31"/>
  <c r="F52" i="31"/>
  <c r="F111" i="31"/>
  <c r="F373" i="31"/>
  <c r="F274" i="31"/>
  <c r="F64" i="31"/>
  <c r="F355" i="31"/>
  <c r="F398" i="31"/>
  <c r="F397" i="31"/>
  <c r="F336" i="31"/>
  <c r="F403" i="31"/>
  <c r="F361" i="31"/>
  <c r="F337" i="31"/>
  <c r="F370" i="31"/>
  <c r="F394" i="31"/>
  <c r="F396" i="31"/>
  <c r="F395" i="31"/>
  <c r="F82" i="31"/>
  <c r="F66" i="31"/>
  <c r="F480" i="31"/>
  <c r="F491" i="31"/>
  <c r="F225" i="31"/>
  <c r="F223" i="31"/>
  <c r="F222" i="31"/>
  <c r="F219" i="31"/>
  <c r="F220" i="31"/>
  <c r="F224" i="31"/>
  <c r="F221" i="31"/>
  <c r="F56" i="31"/>
  <c r="F422" i="31"/>
  <c r="F489" i="31"/>
  <c r="F490" i="31"/>
  <c r="F459" i="31"/>
  <c r="F460" i="31"/>
  <c r="F389" i="31"/>
  <c r="F388" i="31"/>
  <c r="F305" i="31"/>
  <c r="F304" i="31"/>
  <c r="F308" i="31"/>
  <c r="F307" i="31"/>
  <c r="F309" i="31"/>
  <c r="F306" i="31"/>
  <c r="F310" i="31"/>
  <c r="F311" i="31"/>
  <c r="F545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G287" authorId="0" shapeId="0" xr:uid="{55AAC128-EE12-491E-8FE0-C3FE7F4EDC20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Precio actualizado americana 05/05/2018</t>
        </r>
      </text>
    </comment>
    <comment ref="G288" authorId="0" shapeId="0" xr:uid="{CFCA2D73-04D9-4E1E-A1B1-E6897FD39A46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Precio actualizado americana: 05/05/2018</t>
        </r>
      </text>
    </comment>
  </commentList>
</comments>
</file>

<file path=xl/sharedStrings.xml><?xml version="1.0" encoding="utf-8"?>
<sst xmlns="http://schemas.openxmlformats.org/spreadsheetml/2006/main" count="5404" uniqueCount="3667">
  <si>
    <t>NO TOCAR PARA REFERENCIA</t>
  </si>
  <si>
    <t>TIPO</t>
  </si>
  <si>
    <t>TIPO2</t>
  </si>
  <si>
    <t>MEDIDA</t>
  </si>
  <si>
    <t>DESCRIPCION</t>
  </si>
  <si>
    <t xml:space="preserve">SUPLIDOR </t>
  </si>
  <si>
    <t>FECHA</t>
  </si>
  <si>
    <t>PRECIO</t>
  </si>
  <si>
    <t>ITBIS</t>
  </si>
  <si>
    <t>TOTAL</t>
  </si>
  <si>
    <t>Tipo</t>
  </si>
  <si>
    <t>Medida</t>
  </si>
  <si>
    <t>Tipo Caja</t>
  </si>
  <si>
    <t>Tipo conductores</t>
  </si>
  <si>
    <t>Conductores Americanos</t>
  </si>
  <si>
    <t>Conductores Europeos</t>
  </si>
  <si>
    <t xml:space="preserve"> </t>
  </si>
  <si>
    <t>PVC</t>
  </si>
  <si>
    <t>100mm</t>
  </si>
  <si>
    <t>Rectangular</t>
  </si>
  <si>
    <t>Conductor 12 AWG THHN</t>
  </si>
  <si>
    <t xml:space="preserve">Conductor RV-K 2.5mm2 </t>
  </si>
  <si>
    <t>Abrazadera</t>
  </si>
  <si>
    <t>EMT</t>
  </si>
  <si>
    <t>38mm</t>
  </si>
  <si>
    <t>Abrazadera EMT 1 1/2'' </t>
  </si>
  <si>
    <t xml:space="preserve">Suplidores electricos </t>
  </si>
  <si>
    <t>75mm</t>
  </si>
  <si>
    <t>Octagonal</t>
  </si>
  <si>
    <t>Conductor 10 AWG THHN</t>
  </si>
  <si>
    <t xml:space="preserve">Conductor RV-K 4mm2 </t>
  </si>
  <si>
    <t>25mm</t>
  </si>
  <si>
    <t>Abrazadera EMT 1'' </t>
  </si>
  <si>
    <t>IMC</t>
  </si>
  <si>
    <t>50mm</t>
  </si>
  <si>
    <t>WP</t>
  </si>
  <si>
    <t>Conductor 8 AWG THHN</t>
  </si>
  <si>
    <t xml:space="preserve">Conductor RV-K 6mm2 </t>
  </si>
  <si>
    <t>13mm</t>
  </si>
  <si>
    <t>Abrazadera EMT 1/2'' </t>
  </si>
  <si>
    <t>LFNC</t>
  </si>
  <si>
    <t>5x5</t>
  </si>
  <si>
    <t>Conductor 6 AWG THHN</t>
  </si>
  <si>
    <t xml:space="preserve">Conductor RV-K 10mm2 </t>
  </si>
  <si>
    <t>Abrazadera EMT 2'' </t>
  </si>
  <si>
    <t>Conductor 4 AWG THHN</t>
  </si>
  <si>
    <t xml:space="preserve">Conductor RV-K 16mm2 </t>
  </si>
  <si>
    <t>Abrazadera EMT 3'' </t>
  </si>
  <si>
    <t>19mm</t>
  </si>
  <si>
    <t xml:space="preserve">Conductor 2 AWG THHN </t>
  </si>
  <si>
    <t xml:space="preserve">Conductor RV-K 25mm2 </t>
  </si>
  <si>
    <t>Abrazadera EMT 3/4'' </t>
  </si>
  <si>
    <t>Conductor 1/0 AWG THHN</t>
  </si>
  <si>
    <t xml:space="preserve">Conductor RV-K 35mm2 </t>
  </si>
  <si>
    <t>Abrazadera EMT 4'' </t>
  </si>
  <si>
    <t>Conductor 2/0 AWG THHN</t>
  </si>
  <si>
    <t xml:space="preserve">Conductor RV-K 50mm2 </t>
  </si>
  <si>
    <t>Abrazadera para varilla de tierra de 2/0</t>
  </si>
  <si>
    <t>Conductor 3/0 AWG THHN</t>
  </si>
  <si>
    <t xml:space="preserve">Conductor RV-K 70mm2 </t>
  </si>
  <si>
    <t>Abrazadera Strut</t>
  </si>
  <si>
    <t>Abrazadera Strut 1 1/2"</t>
  </si>
  <si>
    <t>Conductor 4/0 AWG THHN</t>
  </si>
  <si>
    <t xml:space="preserve">Conductor RV-K 95mm2 </t>
  </si>
  <si>
    <t>Abrazadera Strut 1"</t>
  </si>
  <si>
    <t xml:space="preserve">Conductor RV-K 120mm2 </t>
  </si>
  <si>
    <t>Abrazadera Strut 1/2"</t>
  </si>
  <si>
    <t xml:space="preserve">Conductor RV-K 150mm2 </t>
  </si>
  <si>
    <t>Abrazadera Strut 2"</t>
  </si>
  <si>
    <t xml:space="preserve">Conductor RV-K 185mm2 </t>
  </si>
  <si>
    <t>Abrazadera Strut 3"</t>
  </si>
  <si>
    <t xml:space="preserve">Conductor RV-K 240mm2 </t>
  </si>
  <si>
    <t>Abrazadera Strut 3/4"</t>
  </si>
  <si>
    <t>Abrazadera Strut 4"</t>
  </si>
  <si>
    <t>Adaptador Hembra</t>
  </si>
  <si>
    <t>Adaptador Hembra PVC 1 1/2"</t>
  </si>
  <si>
    <t>Adaptador Hembra PVC 1"</t>
  </si>
  <si>
    <t>Adaptador Hembra PVC 1/2"</t>
  </si>
  <si>
    <t>Adaptador Hembra PVC 2"</t>
  </si>
  <si>
    <t>Adaptador Hembra PVC 3"</t>
  </si>
  <si>
    <t>Adaptador Hembra PVC 3/4"</t>
  </si>
  <si>
    <t>Adaptador Hembra PVC 4"</t>
  </si>
  <si>
    <t>Adaptador Macho</t>
  </si>
  <si>
    <t>Adaptador Macho PVC 1 1/2"</t>
  </si>
  <si>
    <t>Adaptador Macho PVC 1"</t>
  </si>
  <si>
    <t>Adaptador Macho PVC 1/2"</t>
  </si>
  <si>
    <t>Adaptador Macho PVC 2"</t>
  </si>
  <si>
    <t>Adaptador Macho PVC 3"</t>
  </si>
  <si>
    <t>Adaptador Macho PVC 3/4"</t>
  </si>
  <si>
    <t>Adaptador Macho PVC 4"</t>
  </si>
  <si>
    <t xml:space="preserve">Anodo de sacrificio </t>
  </si>
  <si>
    <t>Apagadores</t>
  </si>
  <si>
    <t>LIVING-LIGHT</t>
  </si>
  <si>
    <t>Doble</t>
  </si>
  <si>
    <t>Apagador Dobel 20A Livinglight</t>
  </si>
  <si>
    <t>LEVITON</t>
  </si>
  <si>
    <t>Apagador Doble 20A Leviton</t>
  </si>
  <si>
    <t>MATIX</t>
  </si>
  <si>
    <t>Apagador Doble 20A Matix (2xAM5001 + 503SB/SA+ AM503/2N)</t>
  </si>
  <si>
    <t>Sencillo</t>
  </si>
  <si>
    <t>Apagador Sencillo 20A Leviton</t>
  </si>
  <si>
    <t>Apagador Sencillo 20A Livinglight</t>
  </si>
  <si>
    <t>Apagador Sencillo 20A Matix (AM5001 + 503SB/SA+ AM503/1N)</t>
  </si>
  <si>
    <t>3-way</t>
  </si>
  <si>
    <t>Apagador tres vías 20A Leviton</t>
  </si>
  <si>
    <t>Apagador tres vías 20A Livinglight</t>
  </si>
  <si>
    <t>Apagador tres vías 20A Matix (AM5003 + 503SB/SA+ AM503/1N)</t>
  </si>
  <si>
    <t>Triple</t>
  </si>
  <si>
    <t>Apagador Triple 20A Leviton</t>
  </si>
  <si>
    <t>Apagador Triple 20A Livinglight</t>
  </si>
  <si>
    <t>Apagador Triple 20A Matix  (3xAM5001 + 503SB/SA+ AM503/3N)</t>
  </si>
  <si>
    <t>Accesorios</t>
  </si>
  <si>
    <t>Arandela acero inoxidable plana 1/4"</t>
  </si>
  <si>
    <t xml:space="preserve">Marba Dominicana </t>
  </si>
  <si>
    <t>Arandela plana en acero inoxidable</t>
  </si>
  <si>
    <t>Arandela plana Galv. 3/8</t>
  </si>
  <si>
    <t>Arandelas</t>
  </si>
  <si>
    <t>Arandelas para tarugo de plomo</t>
  </si>
  <si>
    <t>Arcilla para conexión a tierra</t>
  </si>
  <si>
    <t>Armario 1056x 852x350 schnaider</t>
  </si>
  <si>
    <t>Bandeja de 60x100mm PVC</t>
  </si>
  <si>
    <t>Bandeja de 60x200mm PVC</t>
  </si>
  <si>
    <t xml:space="preserve">Barra de aterrizaje </t>
  </si>
  <si>
    <t xml:space="preserve">Barra de tiera 22 Pocisiones </t>
  </si>
  <si>
    <t>Barra de Tierra de 19 Circuitos</t>
  </si>
  <si>
    <t>ESTANDAR</t>
  </si>
  <si>
    <t>Barra roscada de 3/8 acero inoxidable</t>
  </si>
  <si>
    <t>Barra unistrup 3/4</t>
  </si>
  <si>
    <t>Barrena 5/16 4x6</t>
  </si>
  <si>
    <t xml:space="preserve">Deposito ferretero </t>
  </si>
  <si>
    <t>Bobina de disparoP/EZC250 110VAC</t>
  </si>
  <si>
    <t>TECNIELECTRIC</t>
  </si>
  <si>
    <t>Bornera de conexión  4mm</t>
  </si>
  <si>
    <t>Bornera de conexión 10mm</t>
  </si>
  <si>
    <t>Bornera de conexión 16mm</t>
  </si>
  <si>
    <t>Bornera de conexión 2.5mm</t>
  </si>
  <si>
    <t>Bornera de conexión 35mm</t>
  </si>
  <si>
    <t>Caja</t>
  </si>
  <si>
    <t>Bornera de conexión 6mm</t>
  </si>
  <si>
    <t xml:space="preserve">Bornera de tierra 4mm </t>
  </si>
  <si>
    <t>Breaker 250A 3P 600V HGM HYUNDAI</t>
  </si>
  <si>
    <t>Cable 16mm Kv-k</t>
  </si>
  <si>
    <t>Cable 25mm Rv-k</t>
  </si>
  <si>
    <t>Cable 50mm Kv-k</t>
  </si>
  <si>
    <t>Cable de cobre desnudo AWG 1/0,32 Hilos 7/16"MARCA ROBBINS .</t>
  </si>
  <si>
    <t>Cable de goma 1,5mmx14</t>
  </si>
  <si>
    <t>acomodar</t>
  </si>
  <si>
    <t>Cable de goma 10mmx5 Rv-k</t>
  </si>
  <si>
    <t>Cable de goma 2.5mmx3 Rv-k</t>
  </si>
  <si>
    <t>Cable de goma 2.5mmx5 Rv-k</t>
  </si>
  <si>
    <t>Cable de goma 4mmx5 Rv-k</t>
  </si>
  <si>
    <t>Cable de goma 6mmx4 Rv-k</t>
  </si>
  <si>
    <t>Caja 2x4 waterproof 1/2"</t>
  </si>
  <si>
    <t>Caja 2x4 waterproof 3/4"</t>
  </si>
  <si>
    <t>Caja de metal 5x5 nk 1"</t>
  </si>
  <si>
    <t>Caja de metal 5x5 nk 1/2"</t>
  </si>
  <si>
    <t>Caja de metal 5x5 nk 3/4"</t>
  </si>
  <si>
    <t>Caja EMT 2x4 1/2" USA UL</t>
  </si>
  <si>
    <t>Caja EMT 2x4 3/4" USA UL</t>
  </si>
  <si>
    <t>Caja octagonal EMT 1/2" USA UL</t>
  </si>
  <si>
    <t>Caja octagonal EMT 3/4" USA UL</t>
  </si>
  <si>
    <t>CAJA REG. 12X12X4 N3R</t>
  </si>
  <si>
    <t>Caja Reg. 175X150X80MM</t>
  </si>
  <si>
    <t>Deposito ferretero</t>
  </si>
  <si>
    <t xml:space="preserve">Caja reg. Famatel 310x240x125 superficie </t>
  </si>
  <si>
    <t>CIMELEC</t>
  </si>
  <si>
    <t>Caja Reg. IP65 100X100</t>
  </si>
  <si>
    <t>DEposito ferretero</t>
  </si>
  <si>
    <t>Canaleta ranurada de 40x60</t>
  </si>
  <si>
    <t>Chanel 3/4</t>
  </si>
  <si>
    <t>Chispero, EQ. AL 38030900</t>
  </si>
  <si>
    <t>1/0</t>
  </si>
  <si>
    <t>2/0</t>
  </si>
  <si>
    <t>3/0</t>
  </si>
  <si>
    <t>4/0</t>
  </si>
  <si>
    <t>10mm2</t>
  </si>
  <si>
    <t>120mm2</t>
  </si>
  <si>
    <t>150mm2</t>
  </si>
  <si>
    <t>16mm2</t>
  </si>
  <si>
    <t>185mm2</t>
  </si>
  <si>
    <t>2.5mm2</t>
  </si>
  <si>
    <t>240mm2</t>
  </si>
  <si>
    <t>25mm2</t>
  </si>
  <si>
    <t>35mm2</t>
  </si>
  <si>
    <t>4mm2</t>
  </si>
  <si>
    <t>50mm2</t>
  </si>
  <si>
    <t>6mm2</t>
  </si>
  <si>
    <t>70mm2</t>
  </si>
  <si>
    <t>95mm2</t>
  </si>
  <si>
    <t>Conduleta Botagua</t>
  </si>
  <si>
    <t>Conduleta Botagua 1 1/2"</t>
  </si>
  <si>
    <t>Conduleta Botagua 1"</t>
  </si>
  <si>
    <t>Conduleta Botagua 1/2"</t>
  </si>
  <si>
    <t>Conduleta Botagua 2"</t>
  </si>
  <si>
    <t>Conduleta Botagua 3"</t>
  </si>
  <si>
    <t>Conduleta Botagua 3/4"</t>
  </si>
  <si>
    <t>Conduleta Botagua 4"</t>
  </si>
  <si>
    <t>Capuchones</t>
  </si>
  <si>
    <t>Conector de torsion amarillo</t>
  </si>
  <si>
    <t>SUPLIDORES ELECTRICOS DEL CARIBE</t>
  </si>
  <si>
    <t>Conectores</t>
  </si>
  <si>
    <t>Conector EMT 1 1/2"</t>
  </si>
  <si>
    <t>Conector EMT 1"</t>
  </si>
  <si>
    <t>Conector EMT 1/2"</t>
  </si>
  <si>
    <t>Conector EMT 2"</t>
  </si>
  <si>
    <t>Conector EMT 3"</t>
  </si>
  <si>
    <t>Conector EMT 3/4"</t>
  </si>
  <si>
    <t>Conector EMT 4"</t>
  </si>
  <si>
    <t>Adaptador</t>
  </si>
  <si>
    <t>Conector HUB 1 1/2"</t>
  </si>
  <si>
    <t>Conector HUB 1"</t>
  </si>
  <si>
    <t>Conector HUB 1/2"</t>
  </si>
  <si>
    <t>Conector HUB 2"</t>
  </si>
  <si>
    <t>Conector HUB 3"</t>
  </si>
  <si>
    <t>Conector HUB 3/4"</t>
  </si>
  <si>
    <t>Conector HUB 4"</t>
  </si>
  <si>
    <t>Conector Liquidtight Recto 1 1/2"</t>
  </si>
  <si>
    <t>Conector Liquidtight Recto 1"</t>
  </si>
  <si>
    <t>Conector Liquidtight Recto 1/2"</t>
  </si>
  <si>
    <t>Conector Liquidtight Recto 2"</t>
  </si>
  <si>
    <t>Conector Liquidtight Recto 3"</t>
  </si>
  <si>
    <t>Conector Liquidtight Recto 3/4"</t>
  </si>
  <si>
    <t>Conector Liquidtight Recto 4"</t>
  </si>
  <si>
    <t>Conectores Spring Amarillos 10-12</t>
  </si>
  <si>
    <t>Conmutador de 3 posiciones</t>
  </si>
  <si>
    <t>Contactor Modular 25A 2NA 127V Schneider Electric</t>
  </si>
  <si>
    <t>CONTACTOR SCHNEIDER 40A BOBINA 220V, 60AMP ITH</t>
  </si>
  <si>
    <t>Coupling</t>
  </si>
  <si>
    <t>Coupling EMT 1 1/2"</t>
  </si>
  <si>
    <t>Coupling EMT 1"</t>
  </si>
  <si>
    <t>Coupling EMT 1/2"</t>
  </si>
  <si>
    <t>Coupling EMT 2"</t>
  </si>
  <si>
    <t>Coupling EMT 3"</t>
  </si>
  <si>
    <t>Coupling EMT 3/4"</t>
  </si>
  <si>
    <t>Coupling EMT 4"</t>
  </si>
  <si>
    <t>Coupling IMC 1 1/2"</t>
  </si>
  <si>
    <t>Coupling IMC 1"</t>
  </si>
  <si>
    <t>Coupling IMC 1/2"</t>
  </si>
  <si>
    <t>Coupling IMC 2"</t>
  </si>
  <si>
    <t>Coupling IMC 3"</t>
  </si>
  <si>
    <t>Coupling IMC 3/4"</t>
  </si>
  <si>
    <t>Coupling IMC 4"</t>
  </si>
  <si>
    <t>Coupling PVC 1 1/2"</t>
  </si>
  <si>
    <t>Coupling PVC 1"</t>
  </si>
  <si>
    <t>Coupling PVC 1/2"</t>
  </si>
  <si>
    <t>Coupling PVC 2"</t>
  </si>
  <si>
    <t>Coupling PVC 3"</t>
  </si>
  <si>
    <t>Coupling PVC 3/4"</t>
  </si>
  <si>
    <t>Coupling PVC 4"</t>
  </si>
  <si>
    <t xml:space="preserve">CUADRO 220V 3F+N+T IP55 INTEGRADO  </t>
  </si>
  <si>
    <t>CUADRO 220V 3F+N+T IP55 INTEGRADO   VILLA 36</t>
  </si>
  <si>
    <t>CUADRO 220V 3F+N+T IP55 INTEGRADO  VILLA  46</t>
  </si>
  <si>
    <t>APAGADOR LIVING-LIGHT</t>
  </si>
  <si>
    <t>CUADRO 220V 3F+N+T IP55 INTEGRADO  VILLA  5</t>
  </si>
  <si>
    <t>APAGADOR MATIX</t>
  </si>
  <si>
    <t>CUADRO 220V 3F+N+T IP55 INTEGRADO  VILLA 18</t>
  </si>
  <si>
    <t>Switch senc+3vias leviton cien 2in3v-mar</t>
  </si>
  <si>
    <t>CUADRO 220V 3F+N+T IP55 INTEGRADO  VILLA 19</t>
  </si>
  <si>
    <t>Interruptor leviton 3v marfil int3v-mar</t>
  </si>
  <si>
    <t>CUADRO 220V 3F+N+T IP55 INTEGRADO  VILLA 38</t>
  </si>
  <si>
    <t>CUADRO 220V 3F+N+T IP55 INTEGRADO  VILLA 42</t>
  </si>
  <si>
    <t>CUADRO 220V 3F+N+T IP55 INTEGRADO VILLA 44</t>
  </si>
  <si>
    <t>Curvas</t>
  </si>
  <si>
    <t>Curva 90 PVC SDR 1 1/2"</t>
  </si>
  <si>
    <t>Curva 90 PVC SDR 1"</t>
  </si>
  <si>
    <t>Curva 90 PVC SDR 1/2"</t>
  </si>
  <si>
    <t>Curva 90 PVC SDR 2"</t>
  </si>
  <si>
    <t>Curva 90 PVC SDR 3"</t>
  </si>
  <si>
    <t>Curva 90 PVC SDR 3/4"</t>
  </si>
  <si>
    <t>Curva 90 PVC SDR 4"</t>
  </si>
  <si>
    <t>Curva EMT 1 1/2"</t>
  </si>
  <si>
    <t>Curva EMT 1"</t>
  </si>
  <si>
    <t>Curva EMT 1/2"</t>
  </si>
  <si>
    <t>Curva EMT 2"</t>
  </si>
  <si>
    <t>Curva EMT 3"</t>
  </si>
  <si>
    <t>Curva EMT 3/4"</t>
  </si>
  <si>
    <t>Curva EMT 4"</t>
  </si>
  <si>
    <t>Curva IMC 1 1/2"</t>
  </si>
  <si>
    <t>Curva IMC 1"</t>
  </si>
  <si>
    <t>Curva IMC 1/2"</t>
  </si>
  <si>
    <t>Curva IMC 2"</t>
  </si>
  <si>
    <t>Curva IMC 3"</t>
  </si>
  <si>
    <t>Curva IMC 3/4"</t>
  </si>
  <si>
    <t>Curva IMC 4"</t>
  </si>
  <si>
    <t>Descripción</t>
  </si>
  <si>
    <t>Detector color. Marca: Telemecanique Modelo: XUKOARCTL2</t>
  </si>
  <si>
    <t>Tecnielectric</t>
  </si>
  <si>
    <t>Diferencial 40AMP 4POLOS 30MA  Marca: SCHNEIDER</t>
  </si>
  <si>
    <t>Disco ultrafino 4. 1/2</t>
  </si>
  <si>
    <t xml:space="preserve">Freno de riel din </t>
  </si>
  <si>
    <t>Fundente</t>
  </si>
  <si>
    <t>Fusible 02A 10X38MM</t>
  </si>
  <si>
    <t>Int. Modular 32AMP 4POLOS 6KA EASY9</t>
  </si>
  <si>
    <t>Interruptor Orbis QRD 24h/120V</t>
  </si>
  <si>
    <t>Interruptor Orbis, Analogo QRD 24h/220V</t>
  </si>
  <si>
    <t>Letra LR IMC 1"</t>
  </si>
  <si>
    <t>Luminaria</t>
  </si>
  <si>
    <t>Downlight</t>
  </si>
  <si>
    <t>Luminaria Marca: Cimelight LED 8" 100-265V 18W 6500K 1440LM D225/205 mm</t>
  </si>
  <si>
    <t>Cimelight</t>
  </si>
  <si>
    <t>Estanca</t>
  </si>
  <si>
    <t>Luminaria Marca: Cimelight Modelo: ASH-HY-236-2 + 2 TUBOS LED (T8-9W-6500K)</t>
  </si>
  <si>
    <t>Manhole de 9'</t>
  </si>
  <si>
    <t>Molde en cruz 1/0a1/0,EQ.M-430</t>
  </si>
  <si>
    <t>Molde, EQ. M-228</t>
  </si>
  <si>
    <t>Molde, EQ. M-547 Varilla 5/8 Cable 1/0 T</t>
  </si>
  <si>
    <t xml:space="preserve">Monitor de fase a 480V  </t>
  </si>
  <si>
    <t>Monitor de fase a 480V  (3UG46) Marca: Siemens</t>
  </si>
  <si>
    <t xml:space="preserve">WECH AUTOCONTROLES </t>
  </si>
  <si>
    <t>Monitor de fase a 480V  (GIC)</t>
  </si>
  <si>
    <t>ELECTROCONTROL</t>
  </si>
  <si>
    <t>Mordaza para molde, EQ.B-106</t>
  </si>
  <si>
    <t>Multicondcutores</t>
  </si>
  <si>
    <t xml:space="preserve">Multiconductor 3x12 AWG </t>
  </si>
  <si>
    <t>Nivel 18 STHT42073</t>
  </si>
  <si>
    <t xml:space="preserve">Porta fusible 32AP/Riel con luz </t>
  </si>
  <si>
    <t xml:space="preserve">Riel din </t>
  </si>
  <si>
    <t>Sellante, EQ.38412900</t>
  </si>
  <si>
    <t>Tapa caja caja de metal 5x5 USA UL</t>
  </si>
  <si>
    <t>Tapa caja EMT 2x4 Inoxidable.</t>
  </si>
  <si>
    <t>Tapa caja octagonal EMT USA UL</t>
  </si>
  <si>
    <t>Tapa caja waterproof 2x4</t>
  </si>
  <si>
    <t>Tapa de bandeja 200mm  PVC</t>
  </si>
  <si>
    <t>Tapa de bandeja 60x100 PVC</t>
  </si>
  <si>
    <t>Tomacorrientes</t>
  </si>
  <si>
    <t>Tapa Inox.</t>
  </si>
  <si>
    <t>Tapa inox. para tomacorriente 20A Leviton, 84003-40</t>
  </si>
  <si>
    <t>Tapa 220v</t>
  </si>
  <si>
    <t>Tapa para tomacorriente 20A 250V Leviton 5821, 80704</t>
  </si>
  <si>
    <t>Tapa termoplástico</t>
  </si>
  <si>
    <t>Tapa para tomacorriente 20A Leviton, PJ8</t>
  </si>
  <si>
    <t>Tapa GFCI</t>
  </si>
  <si>
    <t>Tapa para tomacorriente GFCI 20A Leviton</t>
  </si>
  <si>
    <t>Tapa para tomacorriente MATIX (AM503/3N)</t>
  </si>
  <si>
    <t>Tape de goma 3m</t>
  </si>
  <si>
    <t>Tape vinyl SCOTH SUPER 33 3M</t>
  </si>
  <si>
    <t>Tarugo de plomo 3/8 X 2. 1/2"</t>
  </si>
  <si>
    <t xml:space="preserve">Tarugo de plomo de 1/2 </t>
  </si>
  <si>
    <t>Tarugo para barra roscada de 3/8</t>
  </si>
  <si>
    <t>Tarugo para varilla roscada 3/8</t>
  </si>
  <si>
    <t>Tarugos</t>
  </si>
  <si>
    <t>Tarugo Plástico 5/16 X 1 1/2 Azul</t>
  </si>
  <si>
    <t>Tarugos 5/8"</t>
  </si>
  <si>
    <t>Terminal de ojo Cable  #6 Topaz</t>
  </si>
  <si>
    <t>Terminal de ojo Cable #2 Topaz</t>
  </si>
  <si>
    <t>Terminal tipo manguita para cable #2</t>
  </si>
  <si>
    <t>Terminal tipo manguita para cable #6</t>
  </si>
  <si>
    <t>Terminal Tipo silla P/conductor 2 AWG</t>
  </si>
  <si>
    <t>120v/20A</t>
  </si>
  <si>
    <t>Tomacorriente 15A Matix (AM5115D + 503SB/SA)</t>
  </si>
  <si>
    <t>220V/20A</t>
  </si>
  <si>
    <t>Tomacorriente 20A 250V Leviton 5821</t>
  </si>
  <si>
    <t>Tomacorriente 20A 250V Matix</t>
  </si>
  <si>
    <t>Tomacorriente 20A Leviton</t>
  </si>
  <si>
    <t>Tomacorriente 20A Livinglight</t>
  </si>
  <si>
    <t>120v/20A GFCI</t>
  </si>
  <si>
    <t>Tomacorriente GFCI 20A Leviton</t>
  </si>
  <si>
    <t>Tomacorriente GFCI 20A Matix (AM5028GFR)</t>
  </si>
  <si>
    <t>Tornillos</t>
  </si>
  <si>
    <t>Tornillo Diablito 5X50(10X2X")</t>
  </si>
  <si>
    <t>Tornillo Tirafondo 10X1- 1/2</t>
  </si>
  <si>
    <t xml:space="preserve">Tornillos para tarugo de plomo </t>
  </si>
  <si>
    <t>Transformador De 240-480/120-240 50VA WINSTON (YWBK50)</t>
  </si>
  <si>
    <t>Tuberia</t>
  </si>
  <si>
    <t>Tubería Eléctrica EMT 1 1/2"</t>
  </si>
  <si>
    <t>Tubería Eléctrica EMT 1"</t>
  </si>
  <si>
    <t>Tubería Eléctrica EMT 1/2"</t>
  </si>
  <si>
    <t>Tubería Eléctrica EMT 2"</t>
  </si>
  <si>
    <t>Tubería Eléctrica EMT 3"</t>
  </si>
  <si>
    <t>Tubería Eléctrica EMT 3/4"</t>
  </si>
  <si>
    <t>Tubería Eléctrica EMT 4"</t>
  </si>
  <si>
    <t>Tubería Eléctrica IMC 1 1/2"</t>
  </si>
  <si>
    <t>Tubería Eléctrica IMC 1"</t>
  </si>
  <si>
    <t>Tubería Eléctrica IMC 1/2"</t>
  </si>
  <si>
    <t>Tubería Eléctrica IMC 2"</t>
  </si>
  <si>
    <t>Tubería Eléctrica IMC 3"</t>
  </si>
  <si>
    <t>Tubería Eléctrica IMC 3/4"</t>
  </si>
  <si>
    <t>Tubería Eléctrica IMC 4"</t>
  </si>
  <si>
    <t>Tuberia Liquidtight 1 1/2"</t>
  </si>
  <si>
    <t>Tuberia Liquidtight 1"</t>
  </si>
  <si>
    <t>Tuberia Liquidtight 1/2"</t>
  </si>
  <si>
    <t>Tuberia Liquidtight 2"</t>
  </si>
  <si>
    <t>Tuberia Liquidtight 3"</t>
  </si>
  <si>
    <t>Tuberia Liquidtight 3/4"</t>
  </si>
  <si>
    <t>Tuberia Liquidtight 4"</t>
  </si>
  <si>
    <t>Tubería PVC SDR-26 1 1/2"</t>
  </si>
  <si>
    <t>Tubería PVC SDR-26 1"</t>
  </si>
  <si>
    <t>Tubería PVC SDR-26 1/2"</t>
  </si>
  <si>
    <t>Tubería PVC SDR-26 2"</t>
  </si>
  <si>
    <t>Tubería PVC SDR-26 3"</t>
  </si>
  <si>
    <t>Tubería PVC SDR-26 3/4"</t>
  </si>
  <si>
    <t>Tubería PVC SDR-26 4"</t>
  </si>
  <si>
    <t>Tuerca  de 3/8 en acero inoxidable</t>
  </si>
  <si>
    <t>Tuerca para varilla roscada 3/8</t>
  </si>
  <si>
    <t>Varilla de tierra 5/8-8, COBRE HARGER</t>
  </si>
  <si>
    <t>varilla roscada 3/8</t>
  </si>
  <si>
    <t>Conector Liquidtight Curvo 2"</t>
  </si>
  <si>
    <t xml:space="preserve">REGISTRO 12X12X3 PLASTICO IP65 </t>
  </si>
  <si>
    <t xml:space="preserve">Caja Reg.  8X8X3 PVC </t>
  </si>
  <si>
    <t>Alambre de goma RV-K 0,6/1KV 4.0MM/4C (10/4)</t>
  </si>
  <si>
    <t>Conductores</t>
  </si>
  <si>
    <t>Terminales</t>
  </si>
  <si>
    <t>Terminal de Ojo Cable #1/0</t>
  </si>
  <si>
    <t>TARUGO DE PLOMO LARGA 3/8 X 2. 1/2"</t>
  </si>
  <si>
    <t>Tarugo Plástico 3/8 X 1-1/2 Mamey</t>
  </si>
  <si>
    <t>Terminal de Manga #6</t>
  </si>
  <si>
    <t>Prensa Estopa 1"</t>
  </si>
  <si>
    <t>Prensa Estopa 1/2"</t>
  </si>
  <si>
    <t>PM5111 Meter, modbus, up to 15th H, 1DO 33 alarms, MID</t>
  </si>
  <si>
    <t>CUADRO PARA 3 BOMBAS 10HP (7.5KW) 220V 3F+N+T IP55 INTEGRADO</t>
  </si>
  <si>
    <t xml:space="preserve">Caja Reg. 16x16x4 PVC </t>
  </si>
  <si>
    <t>Flota Electrica 3Mts Foset</t>
  </si>
  <si>
    <t>Interior Centro de Carga</t>
  </si>
  <si>
    <t>QO11224L125G</t>
  </si>
  <si>
    <t>QO11624L125G</t>
  </si>
  <si>
    <t>QO124L125G</t>
  </si>
  <si>
    <t>QO13040L200G</t>
  </si>
  <si>
    <t>QO142L225G</t>
  </si>
  <si>
    <t>Cubierta Centro de Carga</t>
  </si>
  <si>
    <t>QOC16U</t>
  </si>
  <si>
    <t>QOC24U</t>
  </si>
  <si>
    <t>QOC30U</t>
  </si>
  <si>
    <t>QOC42U</t>
  </si>
  <si>
    <t>Interruptor Principal</t>
  </si>
  <si>
    <t>N.A.</t>
  </si>
  <si>
    <t>QOM70VH</t>
  </si>
  <si>
    <t>QOM90VH</t>
  </si>
  <si>
    <t>QOM100VH</t>
  </si>
  <si>
    <t>QOM125VH</t>
  </si>
  <si>
    <t>QOM2100VH</t>
  </si>
  <si>
    <t>QOM2125VH</t>
  </si>
  <si>
    <t>QOM2150VH</t>
  </si>
  <si>
    <t>QOM2175VH</t>
  </si>
  <si>
    <t>QOM2200VH</t>
  </si>
  <si>
    <t>QOM2225VH</t>
  </si>
  <si>
    <t>Clase Medidor</t>
  </si>
  <si>
    <t>Indirecta</t>
  </si>
  <si>
    <t>Base Medidor Clase 100</t>
  </si>
  <si>
    <t>Con Prevista</t>
  </si>
  <si>
    <t>Base Medidor Clase 100 MS1254JCBM + HB125</t>
  </si>
  <si>
    <t>Base Medidor Clase 200</t>
  </si>
  <si>
    <t>Base Medidor Clase 200 RC200S</t>
  </si>
  <si>
    <t>base para medidor: ms1004j</t>
  </si>
  <si>
    <t>Base Medidor Clase 200 UTRS202B</t>
  </si>
  <si>
    <t>Base Interruptor 125A</t>
  </si>
  <si>
    <t>base para interruptor principal: qo2125bnrb</t>
  </si>
  <si>
    <t>LD22-2</t>
  </si>
  <si>
    <t>PK7GTA</t>
  </si>
  <si>
    <t>QO260VH</t>
  </si>
  <si>
    <t>QO270VH</t>
  </si>
  <si>
    <t>QO280VH</t>
  </si>
  <si>
    <t>QO290VH</t>
  </si>
  <si>
    <t>QO2100VH</t>
  </si>
  <si>
    <t>QO2125VH</t>
  </si>
  <si>
    <t>QO2150VH</t>
  </si>
  <si>
    <t>QO2175VH</t>
  </si>
  <si>
    <t>QO2200VH</t>
  </si>
  <si>
    <t>TGP</t>
  </si>
  <si>
    <t>TGP 3x12 AWG</t>
  </si>
  <si>
    <t>TGP 3x10 AWG</t>
  </si>
  <si>
    <t>Lámparas Marca: Sylvania Modelo: 408-EO-48-2 (2x4) + DIFUSOR 2x4 + 3 TUBOS</t>
  </si>
  <si>
    <t>Lámparas Marca: Sylvania Modelo: 408-EO-48-3 (2x4) + DIFUSOR 2x4 + 3 TUBOS</t>
  </si>
  <si>
    <t>Lampara fluorescente Modelo: 705-E0-48-2, Sylvania o similar, 120v,  64w, balastro electronico.</t>
  </si>
  <si>
    <t>Lámpara exterior sodio 2250-2-150 hps-240v cobra c/ Fotocelda</t>
  </si>
  <si>
    <t>Lampara fluorescente Modelo: 1415-1B tipo parche, Fluorescente de 26W.</t>
  </si>
  <si>
    <t>Lampara tipo toortuga, Modelo: TO008WH-L, Fluorescente de 26W.</t>
  </si>
  <si>
    <t>Lámpara de Emergencia, E40.</t>
  </si>
  <si>
    <t>Rotulo de Salida Modelo: E-50R-AC/DC</t>
  </si>
  <si>
    <t>Lamp 412-EO-96-2</t>
  </si>
  <si>
    <t>lámpara exterior sodio vacv-1-175met</t>
  </si>
  <si>
    <t>Tub fluor F96/865 T8 6500k</t>
  </si>
  <si>
    <t>dif cuad blanco</t>
  </si>
  <si>
    <t>Apagador</t>
  </si>
  <si>
    <t>Apagador sencillo, placa metalica, 120VAC, 15 A.</t>
  </si>
  <si>
    <t>Apagador doble, placa metalica, 120VAC, 15 A.</t>
  </si>
  <si>
    <t>Telefonico</t>
  </si>
  <si>
    <t>Salida Telefonica</t>
  </si>
  <si>
    <t>Tablero Telefonico 10x20 con regleta TC1184R Square D</t>
  </si>
  <si>
    <t>Tablero Telefonico 10x20 con regleta TC1184S Square D</t>
  </si>
  <si>
    <t>Cableado Voz y Datos</t>
  </si>
  <si>
    <t>Cable Telefonico para intemperie 10 pares 24 AWG</t>
  </si>
  <si>
    <t>Cable UTP CAT 6e</t>
  </si>
  <si>
    <t>Voz y Datos</t>
  </si>
  <si>
    <t>Salida de Datos, Placa + Jack</t>
  </si>
  <si>
    <t>Salida de Voz, Placa + Jack</t>
  </si>
  <si>
    <t>Patch Cords</t>
  </si>
  <si>
    <t>Patch Panel 24 Puertos</t>
  </si>
  <si>
    <t>Organizador de Cables Horizontal</t>
  </si>
  <si>
    <t>Gabinete de pared 11U</t>
  </si>
  <si>
    <t>Ventilador</t>
  </si>
  <si>
    <t>Supresor de picos para computo con regleta</t>
  </si>
  <si>
    <t>Switch</t>
  </si>
  <si>
    <t>Barra TMGB 2"x1/4x10"</t>
  </si>
  <si>
    <t>Canasta 100mmx50mm</t>
  </si>
  <si>
    <t>Timbre</t>
  </si>
  <si>
    <t>Timbre 120 V</t>
  </si>
  <si>
    <t>Boton Pulsador Para Timbre</t>
  </si>
  <si>
    <t>Timer Data Micro2+</t>
  </si>
  <si>
    <t>General Alarm Siren, Model A</t>
  </si>
  <si>
    <t>Sistema de Alarma</t>
  </si>
  <si>
    <t>Panel de Alarma Direccionable</t>
  </si>
  <si>
    <t>Bateria 12v, 12 amp</t>
  </si>
  <si>
    <t>Estacion manual de incendio direccionable + protectores</t>
  </si>
  <si>
    <t xml:space="preserve">Sirena con luz estroboscopica 12-24 V </t>
  </si>
  <si>
    <t>Sensor humo</t>
  </si>
  <si>
    <t>Sensor Temperatura</t>
  </si>
  <si>
    <t>Sensor de Gas Macurco GD-2a</t>
  </si>
  <si>
    <t>Modulo de Entrada</t>
  </si>
  <si>
    <t>Electrovalvula</t>
  </si>
  <si>
    <t>Extintor con agua de presión</t>
  </si>
  <si>
    <t>Extintor ABC de 4.5kg con Gabinete</t>
  </si>
  <si>
    <t>Extintor tipo K con Gabinete</t>
  </si>
  <si>
    <t>Cable de Alarma Blindado 2 x 18 AWG</t>
  </si>
  <si>
    <t>Cable de Alarma Blindado 2 x 16 AWG</t>
  </si>
  <si>
    <t>Ventiladores</t>
  </si>
  <si>
    <t>Abanico orbital TMT</t>
  </si>
  <si>
    <t>Interruptor Termomagnetico</t>
  </si>
  <si>
    <t xml:space="preserve">Interruptor Termomagnetico de 15 A 1P </t>
  </si>
  <si>
    <t>Interruptor Termomagnetico de 15 A 1P GFCI</t>
  </si>
  <si>
    <t xml:space="preserve">Interruptor Termomagnetico de 20 A 1P </t>
  </si>
  <si>
    <t>Interruptor Termomagnetico de 20 A 1P GFCI</t>
  </si>
  <si>
    <t xml:space="preserve">Interruptor Termomagnetico de 30 A 1P </t>
  </si>
  <si>
    <t xml:space="preserve">Interruptor Termomagnetico de 15 A 2P </t>
  </si>
  <si>
    <t xml:space="preserve">Interruptor Termomagnetico de 20 A 2P </t>
  </si>
  <si>
    <t xml:space="preserve">Interruptor Termomagnetico de 30 A 2P </t>
  </si>
  <si>
    <t xml:space="preserve">Interruptor Termomagnetico de 40 A 2P </t>
  </si>
  <si>
    <t xml:space="preserve">Interruptor Termomagnetico de 50 A 2P </t>
  </si>
  <si>
    <t xml:space="preserve">Interruptor Termomagnetico de 60 A 2P </t>
  </si>
  <si>
    <t xml:space="preserve">Interruptor Termomagnetico de 70 A 2P </t>
  </si>
  <si>
    <t xml:space="preserve">Interruptor Termomagnetico de 80 A 2P </t>
  </si>
  <si>
    <t xml:space="preserve">Interruptor Termomagnetico de 90 A 2P </t>
  </si>
  <si>
    <t>Canalizacion - zanja</t>
  </si>
  <si>
    <t xml:space="preserve">Cajas de registro </t>
  </si>
  <si>
    <t xml:space="preserve">Pedestal Electrico </t>
  </si>
  <si>
    <t>Soldadura Exotérmica</t>
  </si>
  <si>
    <t>Fondo Falso</t>
  </si>
  <si>
    <t>CH SPT2ULTRA Eaton</t>
  </si>
  <si>
    <t>Poste Tubo HG 3" 6 mts</t>
  </si>
  <si>
    <t xml:space="preserve">Transformador 25 KVA, 34,5/120/240 v auto potegido </t>
  </si>
  <si>
    <t xml:space="preserve">barra de tierra </t>
  </si>
  <si>
    <t xml:space="preserve">Suplidor </t>
  </si>
  <si>
    <t xml:space="preserve">Existencia </t>
  </si>
  <si>
    <t>Precio unitario</t>
  </si>
  <si>
    <t>Precio total</t>
  </si>
  <si>
    <t>Abrazadera EMT Tipo Una 2'' </t>
  </si>
  <si>
    <t>Abrazadera EMT Tipo Una 3'' </t>
  </si>
  <si>
    <t>Abrazadera EMT Tipo Una 3/4'' </t>
  </si>
  <si>
    <t>Abrazadera EMT Tipo Una 4'' </t>
  </si>
  <si>
    <t>Abrazadera para tubo marca Stanley</t>
  </si>
  <si>
    <t>Abrazadera Puesta a Tierra</t>
  </si>
  <si>
    <t>Abrazaderas plasticas 1/2"</t>
  </si>
  <si>
    <t>Abrazaderas Strut Sueltas</t>
  </si>
  <si>
    <t>APAGADOR DOBLE SENCILLO (AP5200) DOMINO SCENCIA BTICINO</t>
  </si>
  <si>
    <t>Arandelas varias</t>
  </si>
  <si>
    <t>1.02kg</t>
  </si>
  <si>
    <t>Aros de Adactadores EMT tamaños varios</t>
  </si>
  <si>
    <t>2.25kg</t>
  </si>
  <si>
    <t>Balastros Para Lampara 120v</t>
  </si>
  <si>
    <t>Bandeja Para Pintar Marca Atlas</t>
  </si>
  <si>
    <t>Barra de Cobre 2cm x 113cm</t>
  </si>
  <si>
    <t>Barra de cobre 45.5 x 2cm</t>
  </si>
  <si>
    <t>Barra de cobre 45.5cm x2.5cm</t>
  </si>
  <si>
    <t>Barra de cobre 59x1.5cm</t>
  </si>
  <si>
    <t>Base para Rele 8 pines Schneider Electric</t>
  </si>
  <si>
    <t>Bombillo 13W 127v Marca Osram</t>
  </si>
  <si>
    <t>Bombillo 15W Luz amarilla Marca Rheinkraft Modelo FBOMB047A</t>
  </si>
  <si>
    <t>Bombillo 6.5W 100-240v Marca Sylvania</t>
  </si>
  <si>
    <t xml:space="preserve">Bombillo Led 5W Marca Bulbrite </t>
  </si>
  <si>
    <t>Bombillo Led 5W Marca Lider Modelo Ledgu-10</t>
  </si>
  <si>
    <t>Bombillo Led 5W Marca Longlife Modelo Ledo</t>
  </si>
  <si>
    <t>Bombillo Led 5W Marca ML LED Modelo ML-LTASWBC</t>
  </si>
  <si>
    <t>Bombillo Led 5W Marca RCA</t>
  </si>
  <si>
    <t>Bombillo Led 75W Marca Osram</t>
  </si>
  <si>
    <t>Bornera de conexión</t>
  </si>
  <si>
    <t>Breakers CHNT 2 polos 100A</t>
  </si>
  <si>
    <t>Breakers Delixi 3 polos 32Ac</t>
  </si>
  <si>
    <t>Breakers General Electric 1polo 10A</t>
  </si>
  <si>
    <t>Breakers General Electric 1polo 20A</t>
  </si>
  <si>
    <t>Breakers General Electric 1polo 30A</t>
  </si>
  <si>
    <t>Breakers General Electric 2polos 30A</t>
  </si>
  <si>
    <t>Breakers General Electric 2polos 50A</t>
  </si>
  <si>
    <t>Breakers General Electric 2polos 80A</t>
  </si>
  <si>
    <t>Breakers Hager 1polo 16A</t>
  </si>
  <si>
    <t>Breakers Hager 3 polos 10A</t>
  </si>
  <si>
    <t>Breakers Himel 3 polos 125A</t>
  </si>
  <si>
    <t>Breakers Merlin Gerin 1 polo 20A</t>
  </si>
  <si>
    <t>Breakers Merlin Gerin 1 polo 32A</t>
  </si>
  <si>
    <t>Breakers Merlin Gerin 2 polos 10A</t>
  </si>
  <si>
    <t>Breakers Merlin Gerin 2 polos 16A</t>
  </si>
  <si>
    <t>Breakers Merlin Gerin 2 polos 40A</t>
  </si>
  <si>
    <t>Breakers Merlin Gerin 4 polos 32A</t>
  </si>
  <si>
    <t>Breakers Merlin Gerin 4polos 16A</t>
  </si>
  <si>
    <t>Breakers Merlin Gerin 4polos 20A</t>
  </si>
  <si>
    <t>Breakers Scheider electric 4 polos 16A</t>
  </si>
  <si>
    <t>Breakers Schneider electric 2 polos 32A</t>
  </si>
  <si>
    <t>Breker Schneider Electric 2 polos 20A</t>
  </si>
  <si>
    <t>Breker Schneider Electric 2 polos 32A</t>
  </si>
  <si>
    <t>Breker Schneider Electric 2 polos 50A</t>
  </si>
  <si>
    <t>Breker Schneider Electric 4 polos 63A</t>
  </si>
  <si>
    <t>Brocha de 2 1/2"Marca Atlas</t>
  </si>
  <si>
    <t>Cable de Goma 12AWG</t>
  </si>
  <si>
    <t xml:space="preserve">caja 2x4 waterproof 3/4" </t>
  </si>
  <si>
    <t>Caja 4x4 EMT 4x4 con Salida 3/4'' y 1/2''</t>
  </si>
  <si>
    <t>Caja 5x5 Waterproof 1/2</t>
  </si>
  <si>
    <t>Caja 5x5 Waterproof Pastica Tipo Interperie</t>
  </si>
  <si>
    <t>200x130mm</t>
  </si>
  <si>
    <t xml:space="preserve">Caja Conexion de Empotrar Marca Solera </t>
  </si>
  <si>
    <t>370x270mm</t>
  </si>
  <si>
    <t>Caja de Breakers ABB</t>
  </si>
  <si>
    <t>230x360mm</t>
  </si>
  <si>
    <t>Caja de Breakers Altegris</t>
  </si>
  <si>
    <t>190x200mm</t>
  </si>
  <si>
    <t>Caja de Breakers Marca Omnium</t>
  </si>
  <si>
    <t>160x220mm</t>
  </si>
  <si>
    <t>Caja de Breakers Marca Wimar</t>
  </si>
  <si>
    <t>140x120mm</t>
  </si>
  <si>
    <t>Caja de Empalme</t>
  </si>
  <si>
    <t>200x200mm</t>
  </si>
  <si>
    <t>100x100mm</t>
  </si>
  <si>
    <t>150x150mm</t>
  </si>
  <si>
    <t>Caja de Empalme Altegris</t>
  </si>
  <si>
    <t>200x200x65mm</t>
  </si>
  <si>
    <t>Caja de Empalme Marca Solera</t>
  </si>
  <si>
    <t>Caja de metal 5x5 nk 1'' y 3/4</t>
  </si>
  <si>
    <t>Caja de metal 5x5 nk 3/4" y 1/2''</t>
  </si>
  <si>
    <t>Caja para enchufes Plasticas</t>
  </si>
  <si>
    <t>Caja SQUARE D Para Cable 2AWG Marca Scheneider Electric Modelo LDB490L</t>
  </si>
  <si>
    <t>Caja2x4 Waterproof Pastica Tipo Interperie</t>
  </si>
  <si>
    <t>62x9.5cm</t>
  </si>
  <si>
    <t>Canaleta de Rejilla</t>
  </si>
  <si>
    <t>98.5x9.5cm</t>
  </si>
  <si>
    <t>4x200</t>
  </si>
  <si>
    <t>Canaleta Metalica</t>
  </si>
  <si>
    <t>53 x 10cm</t>
  </si>
  <si>
    <t>30 x 69cm</t>
  </si>
  <si>
    <t>66 x 30 cm</t>
  </si>
  <si>
    <t>50 x 30 cm</t>
  </si>
  <si>
    <t>30 x 200cm</t>
  </si>
  <si>
    <t>30 x 106cm</t>
  </si>
  <si>
    <t>30 x 64cm</t>
  </si>
  <si>
    <t>30 x 30 cm</t>
  </si>
  <si>
    <t>30 x 36cm</t>
  </si>
  <si>
    <t>30 x 108cm</t>
  </si>
  <si>
    <t>30 x 85cm</t>
  </si>
  <si>
    <t>20x70cm</t>
  </si>
  <si>
    <t>Canaleta Plastica</t>
  </si>
  <si>
    <t>10x300cm</t>
  </si>
  <si>
    <t>19.5x70cm</t>
  </si>
  <si>
    <t>10x 47cm</t>
  </si>
  <si>
    <t>75.5x10cm</t>
  </si>
  <si>
    <t>80x10cm</t>
  </si>
  <si>
    <t>20x10cm</t>
  </si>
  <si>
    <t>73x10cm</t>
  </si>
  <si>
    <t>34 x 6</t>
  </si>
  <si>
    <t>Canaleta Ranurada</t>
  </si>
  <si>
    <t>42 x 6</t>
  </si>
  <si>
    <t>32.5 x 4</t>
  </si>
  <si>
    <t>32.5 x 6</t>
  </si>
  <si>
    <t>46.5x4.5</t>
  </si>
  <si>
    <t>40x4</t>
  </si>
  <si>
    <t>53x4</t>
  </si>
  <si>
    <t>41.5x2.5</t>
  </si>
  <si>
    <t>34.5x2.5</t>
  </si>
  <si>
    <t>46x4</t>
  </si>
  <si>
    <t>Cemento Blanco Marca Puro</t>
  </si>
  <si>
    <t>4.5kg</t>
  </si>
  <si>
    <t>Cemento de Contacto Marca Universal</t>
  </si>
  <si>
    <t xml:space="preserve">Clavos de Acero </t>
  </si>
  <si>
    <t>1.4kg</t>
  </si>
  <si>
    <t>Codo 45 PVC 1/2''</t>
  </si>
  <si>
    <t>D4</t>
  </si>
  <si>
    <t>Codo 45º PVC 1 1/2"</t>
  </si>
  <si>
    <t>Codo 45º PVC 1"</t>
  </si>
  <si>
    <t>Codo 45º PVC 2"</t>
  </si>
  <si>
    <t>Codo 45º PVC 3/4"</t>
  </si>
  <si>
    <t>Codo 90º PVC 1 1/2''</t>
  </si>
  <si>
    <t>Codo 90º PVC 1''</t>
  </si>
  <si>
    <t>Codo 90º PVC 1/2''</t>
  </si>
  <si>
    <t>Codo 90º PVC 2''</t>
  </si>
  <si>
    <t>Codo 90º PVC 3/4''</t>
  </si>
  <si>
    <t>Codo 90º PVC 4''</t>
  </si>
  <si>
    <t>Codo YL EMT 1"</t>
  </si>
  <si>
    <t>Codo YL EMT 1/2</t>
  </si>
  <si>
    <t>Codo YL EMT 3/4</t>
  </si>
  <si>
    <t xml:space="preserve">Conector de Empalme </t>
  </si>
  <si>
    <t>Conector de Empalme 12-2</t>
  </si>
  <si>
    <t>Conector de Empalme 6-10</t>
  </si>
  <si>
    <t>Conector de Empalme Cobre 250 MCM 4/0</t>
  </si>
  <si>
    <t>Conector de torcion Amarillo Mediano Marca 3M</t>
  </si>
  <si>
    <t>Conector de Torcion Amarillo/Rojo</t>
  </si>
  <si>
    <t>Conector de Torcion Rojo Grande Marca 3M</t>
  </si>
  <si>
    <t>Conector de Torsion Azul Pequeno Marca 3M</t>
  </si>
  <si>
    <t>Conector de Torsion Naranja  Pequeno 3M</t>
  </si>
  <si>
    <t>Conector de Torsion Naranja/Azul Pequeno marca 3M</t>
  </si>
  <si>
    <t>Conector de Torsion Rojo Mediano</t>
  </si>
  <si>
    <t>Conector IMC Recto 1 1/2''</t>
  </si>
  <si>
    <t>Conector IMC Recto 1''</t>
  </si>
  <si>
    <t>Conector IMC Recto 1/2''</t>
  </si>
  <si>
    <t>Conector IMC Recto 2''</t>
  </si>
  <si>
    <t>Conector IMC Recto 3/4''</t>
  </si>
  <si>
    <t>Conector Recto Para Tubo Flexible 1/2''</t>
  </si>
  <si>
    <t>Conector Recto Para Tubo Flexible 3/4''</t>
  </si>
  <si>
    <t xml:space="preserve">Conector UF 1/2" </t>
  </si>
  <si>
    <t>Conector UF 3/4"</t>
  </si>
  <si>
    <t>Conectores Empalme Cobre 1/0-4 Sol</t>
  </si>
  <si>
    <t>Conectores Empalme Cobre 4-8 sol</t>
  </si>
  <si>
    <t>Conectores Empalme Cobre 6 Sol</t>
  </si>
  <si>
    <t>Conectores USB Marca Garden Berder</t>
  </si>
  <si>
    <t>Contactor Aener SMC-75C 3 polos 90A</t>
  </si>
  <si>
    <t>Contactor General Electric 4 polos 653A</t>
  </si>
  <si>
    <t>Contactor Schneider Electric 4polos 25A</t>
  </si>
  <si>
    <t>Contactor Schneider Electric 4polos 32A</t>
  </si>
  <si>
    <t>Contactor Schneider Electric 4polos 40A</t>
  </si>
  <si>
    <t>Contactor Telemecaquine 4polos 25A</t>
  </si>
  <si>
    <t>Contactor Telemecaquine 4polos 32A</t>
  </si>
  <si>
    <t>Contactor Telemecaquine 4polos 50A</t>
  </si>
  <si>
    <t>Control Led WIFI Marca Ltech</t>
  </si>
  <si>
    <t>Control remoto Marca Ltech</t>
  </si>
  <si>
    <t>Curva 90º PVC SDR 1 1/2"</t>
  </si>
  <si>
    <t>Curva 90º PVC SDR 1"</t>
  </si>
  <si>
    <t>Curva 90º PVC SDR 1/2"</t>
  </si>
  <si>
    <t>Curva 90º PVC SDR 2"</t>
  </si>
  <si>
    <t>Curva 90º PVC SDR 3"</t>
  </si>
  <si>
    <t>Curva 90º PVC SDR 3/4"</t>
  </si>
  <si>
    <t>Curva 90º PVC SDR 4"</t>
  </si>
  <si>
    <t>Curva Liquidtight 1''</t>
  </si>
  <si>
    <t>Curva liquidtight 2''</t>
  </si>
  <si>
    <t>Curva Liquidtight 3/4''</t>
  </si>
  <si>
    <t>Diferencial General Electric 120V-10000V 2 polos</t>
  </si>
  <si>
    <t>Diferencial General Electric 2polos 40A</t>
  </si>
  <si>
    <t>Diferencial Merlin Gerin 4 polos 40A</t>
  </si>
  <si>
    <t>Diferencial Scheneider Electric 4polos 40A</t>
  </si>
  <si>
    <t>Diferencial Shneider Electric 4 polos 40A</t>
  </si>
  <si>
    <t>Disco de Corte</t>
  </si>
  <si>
    <t>Disco de Corte Generico</t>
  </si>
  <si>
    <t>Disco de Corte Marca Black and Decker</t>
  </si>
  <si>
    <t>Disco de corte Marca Brown</t>
  </si>
  <si>
    <t>Disco de Corte Marca DeWalt</t>
  </si>
  <si>
    <t>Disco de corte Marca Inco Flex</t>
  </si>
  <si>
    <t>Disco de Corte Marca Metabo</t>
  </si>
  <si>
    <t>Disco de Corte Marca Mota Spain</t>
  </si>
  <si>
    <t>Disco de Corte Marca Novoflex</t>
  </si>
  <si>
    <t>Disco de corte para Marmol amarca Covo</t>
  </si>
  <si>
    <t>Disco de Pulir Marca Black and Decker</t>
  </si>
  <si>
    <t>Electrodos</t>
  </si>
  <si>
    <t>Enchufe Hembra  110v</t>
  </si>
  <si>
    <t>Esquinero  305cm</t>
  </si>
  <si>
    <t>Freno Riel din</t>
  </si>
  <si>
    <t>Gomas para Plato 4"PVC</t>
  </si>
  <si>
    <t>Grasa</t>
  </si>
  <si>
    <t>Guardamotor Schneider Electric 3polos 24- 30A</t>
  </si>
  <si>
    <t>Guardamotor Schneider Electric 3polos 9-14A</t>
  </si>
  <si>
    <t>Guardamotor Telemecanique 3polos 1-1,6A</t>
  </si>
  <si>
    <t>Guardamotor Telemecanique 3polos 2.5-4A</t>
  </si>
  <si>
    <t>Guardamotor Telemecanique 3polos 24-32A</t>
  </si>
  <si>
    <t>Guardamotor Telemecanique 3polos 4-6,3A</t>
  </si>
  <si>
    <t>Interruptor Apagador Para Empotrar Doble.</t>
  </si>
  <si>
    <t>Interruptor de horario QRD 16A-250V</t>
  </si>
  <si>
    <t>Interruptor Sencillo T/Levinton</t>
  </si>
  <si>
    <t>250v/10A</t>
  </si>
  <si>
    <t>Interruptor Simple Levinton CIEN</t>
  </si>
  <si>
    <t>10A</t>
  </si>
  <si>
    <t xml:space="preserve">interruptor Simple Leviton , CIEN </t>
  </si>
  <si>
    <t>interruptor Simple-AP 1100 bticino</t>
  </si>
  <si>
    <t>Interruptor Triple 1 via modus plus Bticino</t>
  </si>
  <si>
    <t>interruptor triple Leviton CIEN</t>
  </si>
  <si>
    <t>Lamina EMT 123x184</t>
  </si>
  <si>
    <t xml:space="preserve">Lampara de Bano </t>
  </si>
  <si>
    <t>Lampara Led Marca LedSpotlight</t>
  </si>
  <si>
    <t>125v/15A</t>
  </si>
  <si>
    <t>Leviton 515pv enchufe de toma de tierra, 10 unidades, yellowyellow</t>
  </si>
  <si>
    <t>Luces Led Amarillo Modelo Led Strip</t>
  </si>
  <si>
    <t>12.5M</t>
  </si>
  <si>
    <t>luminaria</t>
  </si>
  <si>
    <t>Luminaria de Emergencia Marca Ilukon Modelo Twin Iluk</t>
  </si>
  <si>
    <t>Luminaria de Emergencia Marca Sylvania Modelo E-40</t>
  </si>
  <si>
    <t>Luminaria para tubo T8de 32W</t>
  </si>
  <si>
    <t>madera 120x245x1cm</t>
  </si>
  <si>
    <t>Madera 123x123x2cm</t>
  </si>
  <si>
    <t>Modulo USB Marca Bticino Modelo N4285C1</t>
  </si>
  <si>
    <t>Paquete de Grapa de 12 mm Marca Best Valve</t>
  </si>
  <si>
    <t xml:space="preserve">Paquete de Grapas 5mm Marca Voltec </t>
  </si>
  <si>
    <t>Paquete de Mopa</t>
  </si>
  <si>
    <t>Paral de Shettrock</t>
  </si>
  <si>
    <t>Porta Fusible Telemecanique 1 polo 20A</t>
  </si>
  <si>
    <t>Relay Schneider Electric</t>
  </si>
  <si>
    <t>Rele Schneider Electric</t>
  </si>
  <si>
    <t>Riel Portalampara Marca TEcno Lite Modelo Ys-100/N</t>
  </si>
  <si>
    <t>Rollo de Alambre</t>
  </si>
  <si>
    <t>Sensor de Movimiento Marca Volteck</t>
  </si>
  <si>
    <t>Socalos de ceramica Marca Volteck</t>
  </si>
  <si>
    <t>Soportes para Rollos de cables Grandes</t>
  </si>
  <si>
    <t>Sprim Marca Kraloy</t>
  </si>
  <si>
    <t>Suplemento 2x4 EMT con salida 3/4"</t>
  </si>
  <si>
    <t>Suplemento Octagonal EMT con salida 1/2''</t>
  </si>
  <si>
    <t xml:space="preserve">Suplemento Octogonal EMT con salida 1/2" y 3/4" </t>
  </si>
  <si>
    <t>T PVC 1/2''</t>
  </si>
  <si>
    <t>Tapa de bandeja 100mm PVC</t>
  </si>
  <si>
    <t>Tapa de interruptor 2x4</t>
  </si>
  <si>
    <t xml:space="preserve">220v 4x2 </t>
  </si>
  <si>
    <t>Tapa de toma corriente EMT</t>
  </si>
  <si>
    <t>Tapa de Tomacorriente 2x4</t>
  </si>
  <si>
    <t>Tapa de tomacorriente industrial 2x4 EMT</t>
  </si>
  <si>
    <t>20 x 70cm</t>
  </si>
  <si>
    <t>Tapa Metalica</t>
  </si>
  <si>
    <t>50x 77.5 cm</t>
  </si>
  <si>
    <t>Tapa Para Canaleta Plastica</t>
  </si>
  <si>
    <t>254x 50 cm</t>
  </si>
  <si>
    <t>290x 50cm</t>
  </si>
  <si>
    <t>10 x 300 cm</t>
  </si>
  <si>
    <t>15 x 278 cm</t>
  </si>
  <si>
    <t>15 x 200cm</t>
  </si>
  <si>
    <t>8 x 110cm</t>
  </si>
  <si>
    <t>20 x 95.5cm</t>
  </si>
  <si>
    <t>34 x 20cm</t>
  </si>
  <si>
    <t>10 x 76.5cm</t>
  </si>
  <si>
    <t>20 x 65.5cm</t>
  </si>
  <si>
    <t>20 x 116cm</t>
  </si>
  <si>
    <t>20 x 38cm</t>
  </si>
  <si>
    <t>30 x 62.5 cm</t>
  </si>
  <si>
    <t>50 x 36.5</t>
  </si>
  <si>
    <t>51 x 220cm</t>
  </si>
  <si>
    <t>Tapa Para Enchufe Waterproof 2x4</t>
  </si>
  <si>
    <t>Tapa registro 4x4</t>
  </si>
  <si>
    <t>Tapa registro 5x5</t>
  </si>
  <si>
    <t>Tapa Registro circular</t>
  </si>
  <si>
    <t>Tapa Registro Octagonal</t>
  </si>
  <si>
    <t>Tapas Registro 2x4</t>
  </si>
  <si>
    <t>Tapas Registro Para Caja waterproof 2x4</t>
  </si>
  <si>
    <t>Tape de vinil super 33</t>
  </si>
  <si>
    <t>Tapon Hidraulico PVC 1 1/2''</t>
  </si>
  <si>
    <t>Tapon Hidraulico PVC 1''</t>
  </si>
  <si>
    <t>Tapon Hidraulico PVC 1/2''</t>
  </si>
  <si>
    <t>Tapon Hidraulico PVC 2''</t>
  </si>
  <si>
    <t>Tapon Hidraulico PVC 3/4''</t>
  </si>
  <si>
    <t>Tarugos EMT Para Tornillos Conicos</t>
  </si>
  <si>
    <t xml:space="preserve">Tarugos EMT Para Tornillos Exagonales </t>
  </si>
  <si>
    <t xml:space="preserve">Tarugos Plasticos </t>
  </si>
  <si>
    <t>800g</t>
  </si>
  <si>
    <t>Terminal de Ojo 1/0-1/8 MCM</t>
  </si>
  <si>
    <t>Terminal de Ojo 350-1/2 MCM</t>
  </si>
  <si>
    <t>Terminal de Ojo 4-1/4</t>
  </si>
  <si>
    <t>Terminal de Ojo 4/0-1/2 MCM</t>
  </si>
  <si>
    <t>Terminal de Ojo 500 MCM</t>
  </si>
  <si>
    <t>Terminal de Ojo 500-1/2 MCM</t>
  </si>
  <si>
    <t>Terminal de Ojo 6-14 MCM</t>
  </si>
  <si>
    <t>Terminal de Ojo CU150-10 MCM</t>
  </si>
  <si>
    <t>Terminal de Ojo CU150-12 MCM</t>
  </si>
  <si>
    <t>Terminal de Ojo CU240-10 MCM</t>
  </si>
  <si>
    <t>Terminal de Ojo CU73-10 MCM</t>
  </si>
  <si>
    <t>Terminal de Ojo SC120-12 MCM</t>
  </si>
  <si>
    <t>Terminal de Ojo SC25-8</t>
  </si>
  <si>
    <t>Terminal de Ojo SC70-12 MCM</t>
  </si>
  <si>
    <t>Terminal para Cable Coaxial</t>
  </si>
  <si>
    <t xml:space="preserve">Tirrak </t>
  </si>
  <si>
    <t>250V 15A</t>
  </si>
  <si>
    <t>Tomacorriente  simple Simon</t>
  </si>
  <si>
    <t xml:space="preserve">125V 20A </t>
  </si>
  <si>
    <t>Tomacorriente Doble Emp.Leviton Almond</t>
  </si>
  <si>
    <t>120v 15A</t>
  </si>
  <si>
    <t>Tomacorriente Doble Leviton Decora 5325 Tapa 80301</t>
  </si>
  <si>
    <t>120v</t>
  </si>
  <si>
    <t>Tomacorriente Doble Simon</t>
  </si>
  <si>
    <t>125v/30A</t>
  </si>
  <si>
    <t>Tomacorriente leviton</t>
  </si>
  <si>
    <t xml:space="preserve">30A 250V </t>
  </si>
  <si>
    <t>Tomacorriente Macho Turn&amp;Pull</t>
  </si>
  <si>
    <t>Tomacorriente Simple Eagle</t>
  </si>
  <si>
    <t>220v/20A</t>
  </si>
  <si>
    <t>Tomacorriente Simple Leviton</t>
  </si>
  <si>
    <t>220v</t>
  </si>
  <si>
    <t>Tomacorriente Tandem para 220v Bticino LUZICA</t>
  </si>
  <si>
    <t>Tomacorrientes simples Rockwell Electric</t>
  </si>
  <si>
    <t>Tornillo  Exagonal Tirafondo</t>
  </si>
  <si>
    <t>Tornillos con rosca de 16x1/2"</t>
  </si>
  <si>
    <t>Tornillos Exagonales Conicos</t>
  </si>
  <si>
    <t>Tornillos Varios</t>
  </si>
  <si>
    <t>4.2 Kg</t>
  </si>
  <si>
    <t>TRANSFORMADOR DE CONTROL ENTRADA 240-480/120-240 50VA WINSTON (YWBK50)</t>
  </si>
  <si>
    <t>Transformador de Tension Marca Winton</t>
  </si>
  <si>
    <t>Tuercas</t>
  </si>
  <si>
    <t>1.95kg</t>
  </si>
  <si>
    <t>COD</t>
  </si>
  <si>
    <t>ABRAZADERA EMT 1 1/2 SAF</t>
  </si>
  <si>
    <t>$11,96</t>
  </si>
  <si>
    <t>E515</t>
  </si>
  <si>
    <t>ABRAZADERA EMT 1 1/2 TOPAZ</t>
  </si>
  <si>
    <t>$11,97</t>
  </si>
  <si>
    <t>ABRAZADERA EMT 1 SAF</t>
  </si>
  <si>
    <t>$11,98</t>
  </si>
  <si>
    <t>ABRAZADERA EMT 1/2 SAF</t>
  </si>
  <si>
    <t>$11,99</t>
  </si>
  <si>
    <t>E511</t>
  </si>
  <si>
    <t>ABRAZADERA EMT 1/2 TOPAZ</t>
  </si>
  <si>
    <t>$12,00</t>
  </si>
  <si>
    <t>ABRAZADERA EMT 2 SAF</t>
  </si>
  <si>
    <t>$12,01</t>
  </si>
  <si>
    <t>AEMTT2</t>
  </si>
  <si>
    <t>ABRAZADERA EMT 2 TOPAZ</t>
  </si>
  <si>
    <t>$12,02</t>
  </si>
  <si>
    <t>AEMT3</t>
  </si>
  <si>
    <t>ABRAZADERA EMT 3 TOPAZ</t>
  </si>
  <si>
    <t>$12,03</t>
  </si>
  <si>
    <t>ABRAZADERA EMT 3/4 SAF</t>
  </si>
  <si>
    <t>$12,04</t>
  </si>
  <si>
    <t>E512</t>
  </si>
  <si>
    <t>ABRAZADERA EMT 3/4 TOPAZ</t>
  </si>
  <si>
    <t>$12,05</t>
  </si>
  <si>
    <t>AS24</t>
  </si>
  <si>
    <t>ABRAZADERA SUSPENCION 2 TOPAZ</t>
  </si>
  <si>
    <t>$12,06</t>
  </si>
  <si>
    <t>E2105</t>
  </si>
  <si>
    <t>ABRAZADERA UNITRON 1 1/2 TOPAZ</t>
  </si>
  <si>
    <t>$12,07</t>
  </si>
  <si>
    <t>AUT1</t>
  </si>
  <si>
    <t>ABRAZADERA UNITRON 1 SAF</t>
  </si>
  <si>
    <t>$12,08</t>
  </si>
  <si>
    <t>E2103</t>
  </si>
  <si>
    <t>ABRAZADERA UNITRON 1 TOPAZ</t>
  </si>
  <si>
    <t>$12,09</t>
  </si>
  <si>
    <t>ABRAZADERA UNITRON 1/2 SAF</t>
  </si>
  <si>
    <t>$1,210</t>
  </si>
  <si>
    <t>AU.5</t>
  </si>
  <si>
    <t>ABRAZADERA UNITRON 1/2 TOPAZ</t>
  </si>
  <si>
    <t>$1,211</t>
  </si>
  <si>
    <t>ABRAZADERA UNITRON 1-1/2</t>
  </si>
  <si>
    <t>$1,212</t>
  </si>
  <si>
    <t>ABRAZADERA UNITRON 2 SAF</t>
  </si>
  <si>
    <t>$1,213</t>
  </si>
  <si>
    <t>E2106</t>
  </si>
  <si>
    <t>ABRAZADERA UNITRON 2 TOPAZ</t>
  </si>
  <si>
    <t>$1,214</t>
  </si>
  <si>
    <t>ABRAZADERA UNITRON 3 SAF</t>
  </si>
  <si>
    <t>$1,215</t>
  </si>
  <si>
    <t>E2108</t>
  </si>
  <si>
    <t>ABRAZADERA UNITRON 3 TOPAZ</t>
  </si>
  <si>
    <t>$1,216</t>
  </si>
  <si>
    <t>ABRAZADERA UNITRON 3/4 SAF</t>
  </si>
  <si>
    <t>$1,217</t>
  </si>
  <si>
    <t>E2102</t>
  </si>
  <si>
    <t>ABRAZADERA UNITRON 3/4 TOPAZ</t>
  </si>
  <si>
    <t>$1,218</t>
  </si>
  <si>
    <t>E2110</t>
  </si>
  <si>
    <t>ABRAZADERA UNITRON 4 TOPAZ</t>
  </si>
  <si>
    <t>$1,219</t>
  </si>
  <si>
    <t>AHPVC1</t>
  </si>
  <si>
    <t>ADAPTADOR HEMBRA PVC 1</t>
  </si>
  <si>
    <t>$1,220</t>
  </si>
  <si>
    <t>AHPVC803</t>
  </si>
  <si>
    <t>ADAPTADOR HEMBRA PVC 3</t>
  </si>
  <si>
    <t>$1,221</t>
  </si>
  <si>
    <t>AMPVC1</t>
  </si>
  <si>
    <t>ADAPTADOR MACHO PVC 1</t>
  </si>
  <si>
    <t>$1,222</t>
  </si>
  <si>
    <t>AMPVC1.5</t>
  </si>
  <si>
    <t>ADAPTADOR MACHO PVC 1 1/2</t>
  </si>
  <si>
    <t>$1,223</t>
  </si>
  <si>
    <t>AMPVC.5</t>
  </si>
  <si>
    <t>ADAPTADOR MACHO PVC 1/2</t>
  </si>
  <si>
    <t>$1,224</t>
  </si>
  <si>
    <t>AMPVC2</t>
  </si>
  <si>
    <t>ADAPTADOR MACHO PVC 2</t>
  </si>
  <si>
    <t>$1,225</t>
  </si>
  <si>
    <t>AMPVC.75</t>
  </si>
  <si>
    <t>ADAPTADOR MACHO PVC 3/4</t>
  </si>
  <si>
    <t>$1,226</t>
  </si>
  <si>
    <t>ATP55-5</t>
  </si>
  <si>
    <t>AISLADOR T/ PIN 55-5</t>
  </si>
  <si>
    <t>$1,227</t>
  </si>
  <si>
    <t>AISLADOR T/CARRETE 53-2</t>
  </si>
  <si>
    <t>$1,228</t>
  </si>
  <si>
    <t>AISLADOR T/POSTE 57-1</t>
  </si>
  <si>
    <t>$1,229</t>
  </si>
  <si>
    <t>A3AC1/0</t>
  </si>
  <si>
    <t>ALAMBRE ALUMINIO AAAC # 1/0</t>
  </si>
  <si>
    <t>$1,230</t>
  </si>
  <si>
    <t>ADG143M</t>
  </si>
  <si>
    <t>ALAMBRE DE GOMA 1.5MM/3C (14/3)</t>
  </si>
  <si>
    <t>$1,231</t>
  </si>
  <si>
    <t>ADG64M</t>
  </si>
  <si>
    <t>ALAMBRE DE GOMA 10.0MMX4C (6/4)</t>
  </si>
  <si>
    <t>$1,232</t>
  </si>
  <si>
    <t>ADG44</t>
  </si>
  <si>
    <t>ALAMBRE DE GOMA 16.0MM/4C (4/4)</t>
  </si>
  <si>
    <t>$1,233</t>
  </si>
  <si>
    <t>ADG122</t>
  </si>
  <si>
    <t>ALAMBRE DE GOMA 2.5MM/2C (12/2)</t>
  </si>
  <si>
    <t>$1,234</t>
  </si>
  <si>
    <t>ADG124</t>
  </si>
  <si>
    <t>ALAMBRE DE GOMA 2.5MM/4C (12/4)</t>
  </si>
  <si>
    <t>$1,235</t>
  </si>
  <si>
    <t>ADG254</t>
  </si>
  <si>
    <t>ALAMBRE DE GOMA 25/4</t>
  </si>
  <si>
    <t>$1,236</t>
  </si>
  <si>
    <t>ADG102</t>
  </si>
  <si>
    <t>ALAMBRE DE GOMA 4.0MM/2C (10/2)</t>
  </si>
  <si>
    <t>$1,237</t>
  </si>
  <si>
    <t>ADG104M</t>
  </si>
  <si>
    <t>ALAMBRE DE GOMA 4.0MM/4C (10/4)</t>
  </si>
  <si>
    <t>$1,238</t>
  </si>
  <si>
    <t>ADG105</t>
  </si>
  <si>
    <t>ALAMBRE DE GOMA 4.0MM/5C (10/5)</t>
  </si>
  <si>
    <t>$1,239</t>
  </si>
  <si>
    <t>AG604</t>
  </si>
  <si>
    <t>ALAMBRE DE GOMA 6.0MMX4 (8/4)</t>
  </si>
  <si>
    <t>$1,240</t>
  </si>
  <si>
    <t>ALAMBRE DE GOMA RV-K 0,6/1KV 1.5MM/2C (14/2) MIGUELEZ</t>
  </si>
  <si>
    <t>$1,241</t>
  </si>
  <si>
    <t>ALAMBRE DE GOMA RV-K 0,6/1KV 1.5MM/3C (14/3) MIGUELEZ</t>
  </si>
  <si>
    <t>$1,242</t>
  </si>
  <si>
    <t>ALAMBRE DE GOMA RV-K 0,6/1KV 1.5MM/4C (14/4) MIGUELEZ</t>
  </si>
  <si>
    <t>$1,243</t>
  </si>
  <si>
    <t>ADG63</t>
  </si>
  <si>
    <t>ALAMBRE DE GOMA RV-K 0,6/1KV 10.0MM/3C (6/3) MIGUELEZ</t>
  </si>
  <si>
    <t>$1,244</t>
  </si>
  <si>
    <t>ALAMBRE DE GOMA RV-K 0,6/1KV 2.5MM/2C (12/2) MIGUELEZ</t>
  </si>
  <si>
    <t>$1,367</t>
  </si>
  <si>
    <t>ALAMBRE DE GOMA RV-K 0,6/1KV 2.5MM/3C (12/3) MIGUELEZ</t>
  </si>
  <si>
    <t>$2,056</t>
  </si>
  <si>
    <t>ALAMBRE DE GOMA RV-K 0,6/1KV 2.5MM/4C (12/4) MIGUELEZ</t>
  </si>
  <si>
    <t>$2,645</t>
  </si>
  <si>
    <t>ALAMBRE DE GOMA RV-K 0,6/1KV 4.0MM/2C (10/2) MIGUELEZ</t>
  </si>
  <si>
    <t>$2,233</t>
  </si>
  <si>
    <t>ALAMBRE DE GOMA RV-K 0,6/1KV 4.0MM/3C (10/3) MIGUELEZ</t>
  </si>
  <si>
    <t>$3,167</t>
  </si>
  <si>
    <t>ALAMBRE DE GOMA RV-K 0,6/1KV 4.0MM/4C (10/4) MIGUELEZ</t>
  </si>
  <si>
    <t>$4,112</t>
  </si>
  <si>
    <t>ALAMBRE DE GOMA RV-K 0,6/1KV 6.0MM/3C (8/3) MIGUELEZ</t>
  </si>
  <si>
    <t>$4,527</t>
  </si>
  <si>
    <t>ALAMBRE DE GOMA RV-K 0,6/1KV 6.0MM/4C (8/4) MIGUELEZ</t>
  </si>
  <si>
    <t>$5,278</t>
  </si>
  <si>
    <t>ALAMBRE DE GOMA RV-K 50/4 MIGUELEZ</t>
  </si>
  <si>
    <t>$58,400</t>
  </si>
  <si>
    <t>AD72</t>
  </si>
  <si>
    <t>ALAMBRE DESNUDO 2 DE 7 HILO</t>
  </si>
  <si>
    <t>$6,786</t>
  </si>
  <si>
    <t>ALAMBRE H07V-K 1.5MM #14 AZUL MIGUELEZ</t>
  </si>
  <si>
    <t>$319</t>
  </si>
  <si>
    <t>ALAMBRE H07V-K 1.5MM #14 BLANCO MIGUELEZ</t>
  </si>
  <si>
    <t>ALAMBRE H07V-K 1.5MM #14 NEGRO MIGUELEZ</t>
  </si>
  <si>
    <t>ALAMBRE H07V-K 1.5MM #14 ROJO MIGUELEZ</t>
  </si>
  <si>
    <t>ALAMBRE H07V-K 2.5 MM #12 VERDE/AMARILLO MIGUELEZ</t>
  </si>
  <si>
    <t>$491</t>
  </si>
  <si>
    <t>ALAMBRE H07V-K 2.5MM #12 AZUL MIGUELEZ</t>
  </si>
  <si>
    <t>$531</t>
  </si>
  <si>
    <t>ALAMBRE H07V-K 2.5MM #12 BLANCO MIGUELEZ</t>
  </si>
  <si>
    <t>ALAMBRE H07V-K 2.5MM #12 NEGRO MIGUELEZ</t>
  </si>
  <si>
    <t>ALAMBRE H07V-K 2.5MM #12 ROJO MIGUELEZ</t>
  </si>
  <si>
    <t>ALAMBRE H07V-K 4.0 MM #10 GRIS MIGUELEZ</t>
  </si>
  <si>
    <t>$699</t>
  </si>
  <si>
    <t>ALAMBRE H07V-K 4.0 MM #10 VERDE/AMARILLO MIGUELEZ</t>
  </si>
  <si>
    <t>$787</t>
  </si>
  <si>
    <t>ALAMBRE H07V-K 4.0MM #10 AZUL MIGUELEZ</t>
  </si>
  <si>
    <t>$800</t>
  </si>
  <si>
    <t>ALAMBRE H07V-K 4.0MM #10 BLANCO MIGUELEZ</t>
  </si>
  <si>
    <t>ALAMBRE H07V-K 4.0MM #10 NEGRO MIGUELEZ</t>
  </si>
  <si>
    <t>ALAMBRE H07V-K 4.0MM #10 ROJO MIGUELEZ</t>
  </si>
  <si>
    <t>ALAMBRE H07V-K 6.0MM #8 BLANCO MIGUELEZ</t>
  </si>
  <si>
    <t>$1,172</t>
  </si>
  <si>
    <t>ALAMBRE H07V-K 6.0MM #8 NEGRO MIGUELEZ</t>
  </si>
  <si>
    <t>ALAMBRE H07V-K 6.0MM #8 ROJO MIGUELEZ</t>
  </si>
  <si>
    <t>ALAMBRE H07V-K 6.0MM #8 VERDE/AMARILLO MIGUELEZ</t>
  </si>
  <si>
    <t>ALAMBRE HO5VV-F 2X1 MIGUELEZ</t>
  </si>
  <si>
    <t>$710</t>
  </si>
  <si>
    <t>ALAMBRE RV-K 120.0 MM NEGRO MIGUELEZ</t>
  </si>
  <si>
    <t>$23,500</t>
  </si>
  <si>
    <t>ALAMBRE RV-K 16.0 NEGRO</t>
  </si>
  <si>
    <t>$3,305</t>
  </si>
  <si>
    <t>ALAMBRE RV-K 35.0 MM NEGRO MIGUELEZ</t>
  </si>
  <si>
    <t>$7,623</t>
  </si>
  <si>
    <t>ALAMBRE RV-K 50.0 MM NEGRO MIGUELEZ</t>
  </si>
  <si>
    <t>$10,959</t>
  </si>
  <si>
    <t>ALAMBRE RV-K 70.0 MM NEGRO MIGUELEZ</t>
  </si>
  <si>
    <t>$14,500</t>
  </si>
  <si>
    <t>ALAMBRE RV-K 95.0 MM NEGRO MIGUELEZ</t>
  </si>
  <si>
    <t>$19,500</t>
  </si>
  <si>
    <t>ALAMBRE ST 1.5 MM #14 AMARILLO</t>
  </si>
  <si>
    <t>$355</t>
  </si>
  <si>
    <t>A14MCAM</t>
  </si>
  <si>
    <t>ALAMBRE ST 1.5 MM #14 AMARILLO MIGUELEZ</t>
  </si>
  <si>
    <t>$358</t>
  </si>
  <si>
    <t>A14MPDAM</t>
  </si>
  <si>
    <t>ALAMBRE ST 1.5 MM #14 AMARILLO PD</t>
  </si>
  <si>
    <t>$340</t>
  </si>
  <si>
    <t>ALAMBRE ST 1.5 MM #14 AZUL</t>
  </si>
  <si>
    <t>ALAMBRE ST 1.5 MM #14 BLANCO</t>
  </si>
  <si>
    <t>ALAMBRE ST 1.5 MM #14 NEGRO</t>
  </si>
  <si>
    <t>ALAMBRE ST 1.5 MM #14 ROJO</t>
  </si>
  <si>
    <t>ALAMBRE ST 1.5 MM #14 VERDE</t>
  </si>
  <si>
    <t>A6MEAZ</t>
  </si>
  <si>
    <t>ALAMBRE ST 10.0 MM #6 AZUL EIL</t>
  </si>
  <si>
    <t>$2,258</t>
  </si>
  <si>
    <t>ALAMBRE ST 10.0 MM #6 BLANCO</t>
  </si>
  <si>
    <t>$2,434</t>
  </si>
  <si>
    <t>ALAMBRE ST 10.0 MM #6 NEGRO</t>
  </si>
  <si>
    <t>A6MEN</t>
  </si>
  <si>
    <t>ALAMBRE ST 10.0 MM #6 NEGRO EIL</t>
  </si>
  <si>
    <t>A6MER</t>
  </si>
  <si>
    <t>ALAMBRE ST 10.0 MM #6 ROJO EIL</t>
  </si>
  <si>
    <t>ALAMBRE ST 10.0 MM #6 ROJO MIGUELEZ</t>
  </si>
  <si>
    <t>A6MEV</t>
  </si>
  <si>
    <t>ALAMBRE ST 10.0 MM #6 VERDE EIL</t>
  </si>
  <si>
    <t>$2,219</t>
  </si>
  <si>
    <t>ALAMBRE ST 10.0 MM #6 VERDE MIGUELEZ</t>
  </si>
  <si>
    <t>A4MEAZ</t>
  </si>
  <si>
    <t>ALAMBRE ST 16.0 MM #4 AZUL EIL</t>
  </si>
  <si>
    <t>$3,532</t>
  </si>
  <si>
    <t>ALAMBRE ST 16.0 MM #4 BLANCO</t>
  </si>
  <si>
    <t>$3,703</t>
  </si>
  <si>
    <t>ALAMBRE ST 16.0 MM #4 NEGRO</t>
  </si>
  <si>
    <t>ALAMBRE ST 16.0 MM #4 ROJO</t>
  </si>
  <si>
    <t>A4MEV</t>
  </si>
  <si>
    <t>ALAMBRE ST 16.0 MM #4 VERDE EIL</t>
  </si>
  <si>
    <t>ALAMBRE ST 16.0MM #4 VERDE MIGUELEZ</t>
  </si>
  <si>
    <t>ALAMBRE ST 2.5 MM #12 AMARILLO</t>
  </si>
  <si>
    <t>$553</t>
  </si>
  <si>
    <t>ALAMBRE ST 2.5 MM #12 AZUL</t>
  </si>
  <si>
    <t>ALAMBRE ST 2.5 MM #12 BLANCO</t>
  </si>
  <si>
    <t>ALAMBRE ST 2.5 MM #12 NEGRO</t>
  </si>
  <si>
    <t>ALAMBRE ST 2.5 MM #12 ROJO</t>
  </si>
  <si>
    <t>ALAMBRE ST 2.5 MM #12 VERDE</t>
  </si>
  <si>
    <t>A2MPDN</t>
  </si>
  <si>
    <t>ALAMBRE ST 25.0 MM #2 NEGRO</t>
  </si>
  <si>
    <t>$5,183</t>
  </si>
  <si>
    <t>A10MEA</t>
  </si>
  <si>
    <t>ALAMBRE ST 4.0 MM #10 AMARILLO EIL</t>
  </si>
  <si>
    <t>$861</t>
  </si>
  <si>
    <t>ALAMBRE ST 4.0 MM #10 AZUL</t>
  </si>
  <si>
    <t>$840</t>
  </si>
  <si>
    <t>ALAMBRE ST 4.0 MM #10 BLANCO</t>
  </si>
  <si>
    <t>$865</t>
  </si>
  <si>
    <t>ALAMBRE ST 4.0 MM #10 NEGRO</t>
  </si>
  <si>
    <t>ALAMBRE ST 4.0 MM #10 ROJO</t>
  </si>
  <si>
    <t>ALAMBRE ST 4.0 MM #10 VERDE MIGUELEZ</t>
  </si>
  <si>
    <t>A8MPDAM</t>
  </si>
  <si>
    <t>ALAMBRE ST 6.0 MM #8 AMARILLO PD</t>
  </si>
  <si>
    <t>$1,159</t>
  </si>
  <si>
    <t>ALAMBRE ST 6.0 MM #8 BLANCO</t>
  </si>
  <si>
    <t>$1,255</t>
  </si>
  <si>
    <t>ALAMBRE ST 6.0 MM #8 NEGRO MIGUELEZ</t>
  </si>
  <si>
    <t>ALAMBRE ST 6.0 MM #8 ROJO</t>
  </si>
  <si>
    <t>ALAMBRE ST 6.0 MM #8 ROJO SOUTHWIRE</t>
  </si>
  <si>
    <t>$1,280</t>
  </si>
  <si>
    <t>ALAMBRE ST 6.0 MM #8 VERDE</t>
  </si>
  <si>
    <t>A350MCM</t>
  </si>
  <si>
    <t>ALAMBRE THHN 350 MCM SOUTHWIRE</t>
  </si>
  <si>
    <t>$36,808</t>
  </si>
  <si>
    <t>ALAMBRE THHN ST 1/0 NEGRO</t>
  </si>
  <si>
    <t>$12,124</t>
  </si>
  <si>
    <t>AT1/0PD</t>
  </si>
  <si>
    <t>ALAMBRE THHN ST 1/0 NEGRO PD</t>
  </si>
  <si>
    <t>$13,325</t>
  </si>
  <si>
    <t>ALAMBRE THHN ST 10 AMARILLO</t>
  </si>
  <si>
    <t>$1,134</t>
  </si>
  <si>
    <t>ALAMBRE THHN ST 10 AMARILLO PD</t>
  </si>
  <si>
    <t>$1,145</t>
  </si>
  <si>
    <t>ALAMBRE THHN ST 10 AZUL</t>
  </si>
  <si>
    <t>$1,064</t>
  </si>
  <si>
    <t>ALAMBRE THHN ST 10 BLANCO</t>
  </si>
  <si>
    <t>AT10PDB</t>
  </si>
  <si>
    <t>ALAMBRE THHN ST 10 BLANCO PD</t>
  </si>
  <si>
    <t>ALAMBRE THHN ST 10 MAMEY SOUTHWIRE</t>
  </si>
  <si>
    <t>$1,207</t>
  </si>
  <si>
    <t>ALAMBRE THHN ST 10 NEGRO</t>
  </si>
  <si>
    <t>$1,189</t>
  </si>
  <si>
    <t>ALAMBRE THHN ST 10 ROJO</t>
  </si>
  <si>
    <t>ALAMBRE THHN ST 10 VERDE</t>
  </si>
  <si>
    <t>AT10PDV</t>
  </si>
  <si>
    <t>ALAMBRE THHN ST 10 VERDE PD</t>
  </si>
  <si>
    <t>ALAMBRE THHN ST 12 AMARILLO</t>
  </si>
  <si>
    <t>$717</t>
  </si>
  <si>
    <t>AT12PDAM</t>
  </si>
  <si>
    <t>ALAMBRE THHN ST 12 AMARILLO PD</t>
  </si>
  <si>
    <t>$697</t>
  </si>
  <si>
    <t>ALAMBRE THHN ST 12 AZUL</t>
  </si>
  <si>
    <t>$730</t>
  </si>
  <si>
    <t>AT12PDAZ</t>
  </si>
  <si>
    <t>ALAMBRE THHN ST 12 AZUL PD</t>
  </si>
  <si>
    <t>$683</t>
  </si>
  <si>
    <t>ALAMBRE THHN ST 12 BLANCO</t>
  </si>
  <si>
    <t>AT12PDB</t>
  </si>
  <si>
    <t>ALAMBRE THHN ST 12 BLANCO PD</t>
  </si>
  <si>
    <t>ALAMBRE THHN ST 12 NEGRO</t>
  </si>
  <si>
    <t>ACR12N</t>
  </si>
  <si>
    <t>ALAMBRE THHN ST 12 NEGRO CR</t>
  </si>
  <si>
    <t>$556</t>
  </si>
  <si>
    <t>AT12PDN</t>
  </si>
  <si>
    <t>ALAMBRE THHN ST 12 NEGRO PD</t>
  </si>
  <si>
    <t>ALAMBRE THHN ST 12 ROJO</t>
  </si>
  <si>
    <t>AT12PDR</t>
  </si>
  <si>
    <t>ALAMBRE THHN ST 12 ROJO PD</t>
  </si>
  <si>
    <t>ALAMBRE THHN ST 12 VERDE</t>
  </si>
  <si>
    <t>AT12PDV</t>
  </si>
  <si>
    <t>ALAMBRE THHN ST 12 VERDE PD</t>
  </si>
  <si>
    <t>ALAMBRE THHN ST 14 AMARILLO</t>
  </si>
  <si>
    <t>$539</t>
  </si>
  <si>
    <t>AT14PDAM</t>
  </si>
  <si>
    <t>ALAMBRE THHN ST 14 AMARILLO PD</t>
  </si>
  <si>
    <t>$435</t>
  </si>
  <si>
    <t>ALAMBRE THHN ST 14 AZUL</t>
  </si>
  <si>
    <t>ALAMBRE THHN ST 14 BLANCO</t>
  </si>
  <si>
    <t>AT14EB</t>
  </si>
  <si>
    <t>ALAMBRE THHN ST 14 BLANCO EIL</t>
  </si>
  <si>
    <t>$494</t>
  </si>
  <si>
    <t>ALAMBRE THHN ST 14 NEGRO</t>
  </si>
  <si>
    <t>$488</t>
  </si>
  <si>
    <t>ACR14N</t>
  </si>
  <si>
    <t>ALAMBRE THHN ST 14 NEGRO CR</t>
  </si>
  <si>
    <t>$552</t>
  </si>
  <si>
    <t>AT14EN</t>
  </si>
  <si>
    <t>ALAMBRE THHN ST 14 NEGRO EIL</t>
  </si>
  <si>
    <t>AT14PDN</t>
  </si>
  <si>
    <t>ALAMBRE THHN ST 14 NEGRO PD</t>
  </si>
  <si>
    <t>ALAMBRE THHN ST 14 ROJO</t>
  </si>
  <si>
    <t>ACR14R</t>
  </si>
  <si>
    <t>ALAMBRE THHN ST 14 ROJO CR</t>
  </si>
  <si>
    <t>$590</t>
  </si>
  <si>
    <t>AT14ER</t>
  </si>
  <si>
    <t>ALAMBRE THHN ST 14 ROJO EIL</t>
  </si>
  <si>
    <t>ALAMBRE THHN ST 14 ROJO PD</t>
  </si>
  <si>
    <t>$467</t>
  </si>
  <si>
    <t>ALAMBRE THHN ST 14 VERDE</t>
  </si>
  <si>
    <t>AT14PDV</t>
  </si>
  <si>
    <t>ALAMBRE THHN ST 14 VERDE PD</t>
  </si>
  <si>
    <t>$487</t>
  </si>
  <si>
    <t>ALAMBRE THHN ST 2 BLANCO</t>
  </si>
  <si>
    <t>$7,403</t>
  </si>
  <si>
    <t>ALAMBRE THHN ST 2 BLANCO PD</t>
  </si>
  <si>
    <t>$6,635</t>
  </si>
  <si>
    <t>ALAMBRE THHN ST 2 NEGRO</t>
  </si>
  <si>
    <t>$7,475</t>
  </si>
  <si>
    <t>AT2EN</t>
  </si>
  <si>
    <t>ALAMBRE THHN ST 2 NEGRO EIL</t>
  </si>
  <si>
    <t>$6,919</t>
  </si>
  <si>
    <t>AT2PDN</t>
  </si>
  <si>
    <t>ALAMBRE THHN ST 2 NEGRO PD</t>
  </si>
  <si>
    <t>$6,431</t>
  </si>
  <si>
    <t>ALAMBRE THHN ST 2 ROJO</t>
  </si>
  <si>
    <t>AT2PDR</t>
  </si>
  <si>
    <t>ALAMBRE THHN ST 2 ROJO PD</t>
  </si>
  <si>
    <t>$7,099</t>
  </si>
  <si>
    <t>ALAMBRE THHN ST 2 VERDE</t>
  </si>
  <si>
    <t>$7,392</t>
  </si>
  <si>
    <t>AT2PDV</t>
  </si>
  <si>
    <t>ALAMBRE THHN ST 2 VERDE PD</t>
  </si>
  <si>
    <t>$6,432</t>
  </si>
  <si>
    <t>ALAMBRE THHN ST 2/0 NEGRO</t>
  </si>
  <si>
    <t>$12,700</t>
  </si>
  <si>
    <t>ALAMBRE THHN ST 2/0 NEGRO MIGUELEZ</t>
  </si>
  <si>
    <t>$12,498</t>
  </si>
  <si>
    <t>AT2/0PD</t>
  </si>
  <si>
    <t>ALAMBRE THHN ST 2/0 NEGRO PD</t>
  </si>
  <si>
    <t>$13,385</t>
  </si>
  <si>
    <t>A250MCM</t>
  </si>
  <si>
    <t>ALAMBRE THHN ST 250 MCM</t>
  </si>
  <si>
    <t>$25,600</t>
  </si>
  <si>
    <t>ALAMBRE THHN ST 3/0 NEGRO</t>
  </si>
  <si>
    <t>$18,510</t>
  </si>
  <si>
    <t>AT3/0PD</t>
  </si>
  <si>
    <t>ALAMBRE THHN ST 3/0 NEGRO PD</t>
  </si>
  <si>
    <t>$18,096</t>
  </si>
  <si>
    <t>ALAMBRE THHN ST 4 AZUL SOUTHWIRE</t>
  </si>
  <si>
    <t>$4,930</t>
  </si>
  <si>
    <t>ALAMBRE THHN ST 4 BLANCO</t>
  </si>
  <si>
    <t>AT4PDB</t>
  </si>
  <si>
    <t>ALAMBRE THHN ST 4 BLANCO PD</t>
  </si>
  <si>
    <t>$5,191</t>
  </si>
  <si>
    <t>ALAMBRE THHN ST 4 NEGRO</t>
  </si>
  <si>
    <t>$4,956</t>
  </si>
  <si>
    <t>AT4PDN</t>
  </si>
  <si>
    <t>ALAMBRE THHN ST 4 NEGRO PD</t>
  </si>
  <si>
    <t>$5,104</t>
  </si>
  <si>
    <t>AT4PDR</t>
  </si>
  <si>
    <t>ALAMBRE THHN ST 4 ROJO PD</t>
  </si>
  <si>
    <t>$4,360</t>
  </si>
  <si>
    <t>ALAMBRE THHN ST 4 ROJO SOUTHWIRE</t>
  </si>
  <si>
    <t>$4,909</t>
  </si>
  <si>
    <t>ALAMBRE THHN ST 4 VERDE PD</t>
  </si>
  <si>
    <t>$4,111</t>
  </si>
  <si>
    <t>ALAMBRE THHN ST 4 VERDE SOUTHWIRE</t>
  </si>
  <si>
    <t>AT4/0PD</t>
  </si>
  <si>
    <t>ALAMBRE THHN ST 4/0 NEGRO PD</t>
  </si>
  <si>
    <t>$24,096</t>
  </si>
  <si>
    <t>ALAMBRE THHN ST 4/0 NEGRO SOUTHWIRE</t>
  </si>
  <si>
    <t>A500MCM</t>
  </si>
  <si>
    <t>ALAMBRE THHN ST 500 MCM</t>
  </si>
  <si>
    <t>$49,965</t>
  </si>
  <si>
    <t>ALAMBRE THHN ST 6 BLANCO</t>
  </si>
  <si>
    <t>$2,889</t>
  </si>
  <si>
    <t>ALAMBRE THHN ST 6 BLANCO PD</t>
  </si>
  <si>
    <t>$2,784</t>
  </si>
  <si>
    <t>AT6EN</t>
  </si>
  <si>
    <t>ALAMBRE THHN ST 6 NEGRO EIL</t>
  </si>
  <si>
    <t>$2,714</t>
  </si>
  <si>
    <t>AT6PDN</t>
  </si>
  <si>
    <t>ALAMBRE THHN ST 6 NEGRO PD</t>
  </si>
  <si>
    <t>$3,209</t>
  </si>
  <si>
    <t>ALAMBRE THHN ST 6 NEGRO SOUTHWIRE</t>
  </si>
  <si>
    <t>$2,876</t>
  </si>
  <si>
    <t>ALAMBRE THHN ST 6 ROJO</t>
  </si>
  <si>
    <t>ALAMBRE THHN ST 6 VERDE</t>
  </si>
  <si>
    <t>$2,846</t>
  </si>
  <si>
    <t>AT6PDV</t>
  </si>
  <si>
    <t>ALAMBRE THHN ST 6 VERDE PD</t>
  </si>
  <si>
    <t>AT8EAZ</t>
  </si>
  <si>
    <t>ALAMBRE THHN ST 8 AZUL EIL</t>
  </si>
  <si>
    <t>$1,782</t>
  </si>
  <si>
    <t>ALAMBRE THHN ST 8 BLANCO</t>
  </si>
  <si>
    <t>$1,944</t>
  </si>
  <si>
    <t>AT8EB</t>
  </si>
  <si>
    <t>ALAMBRE THHN ST 8 BLANCO EIL</t>
  </si>
  <si>
    <t>AT8PDB</t>
  </si>
  <si>
    <t>ALAMBRE THHN ST 8 BLANCO PD</t>
  </si>
  <si>
    <t>$1,760</t>
  </si>
  <si>
    <t>ALAMBRE THHN ST 8 NEGRO</t>
  </si>
  <si>
    <t>AT8PDN</t>
  </si>
  <si>
    <t>ALAMBRE THHN ST 8 NEGRO PD</t>
  </si>
  <si>
    <t>$1,731</t>
  </si>
  <si>
    <t>ALAMBRE THHN ST 8 ROJO</t>
  </si>
  <si>
    <t>$1,926</t>
  </si>
  <si>
    <t>AT8PDR</t>
  </si>
  <si>
    <t>ALAMBRE THHN ST 8 ROJO PD</t>
  </si>
  <si>
    <t>$1,864</t>
  </si>
  <si>
    <t>ALAMBRE THHN ST 8 VERDE</t>
  </si>
  <si>
    <t>$1,929</t>
  </si>
  <si>
    <t>AT8PDV</t>
  </si>
  <si>
    <t>ALAMBRE THHN ST 8 VERDE PD</t>
  </si>
  <si>
    <t>$2,088</t>
  </si>
  <si>
    <t>AT1/0</t>
  </si>
  <si>
    <t>ALAMBRE TRIPLEX 1/0</t>
  </si>
  <si>
    <t>$5,578</t>
  </si>
  <si>
    <t>AT2/0</t>
  </si>
  <si>
    <t>ALAMBRE TRIPLEX 2/0</t>
  </si>
  <si>
    <t>$6,917</t>
  </si>
  <si>
    <t>AT4/0</t>
  </si>
  <si>
    <t>ALAMBRE TRIPLEX 4/0</t>
  </si>
  <si>
    <t>$10,708</t>
  </si>
  <si>
    <t>AURD23</t>
  </si>
  <si>
    <t>ALAMBRE URD 2 1/3% CONC. C/CHAQUETA SW</t>
  </si>
  <si>
    <t>$20,482</t>
  </si>
  <si>
    <t>ALAMBRE URD 2 1/3% SIN CHAQUETA</t>
  </si>
  <si>
    <t>$15,703</t>
  </si>
  <si>
    <t>AE10060</t>
  </si>
  <si>
    <t>ANGULO EXT. P/CANAL. 100X60 REF. 8556</t>
  </si>
  <si>
    <t>$27,650</t>
  </si>
  <si>
    <t>ANGULO EXTERIOR P/CANALETA LV 40X15 REF. 8712/2</t>
  </si>
  <si>
    <t>$3,553</t>
  </si>
  <si>
    <t>ANGULO EXTERNO P/CANALETA 100X40 REF. 8516</t>
  </si>
  <si>
    <t>$13,835</t>
  </si>
  <si>
    <t>ANGULO EXTERNO P/CANALETA 110X70 REF. 8456</t>
  </si>
  <si>
    <t>$27,617</t>
  </si>
  <si>
    <t>ANGULO EXTERNO P/CANALETA 20X20 REF.8626</t>
  </si>
  <si>
    <t>$2,996</t>
  </si>
  <si>
    <t>ANGULO EXTERNO P/CANALETA 25X20 REF. 8916</t>
  </si>
  <si>
    <t>$2,750</t>
  </si>
  <si>
    <t>ANGULO EXTERNO P/CANALETA 32X15 REF. 8606</t>
  </si>
  <si>
    <t>$2,940</t>
  </si>
  <si>
    <t>ANGULO EXTERNO P/CANALETA 40X20 REF. 8636</t>
  </si>
  <si>
    <t>$4,676</t>
  </si>
  <si>
    <t>AE6040</t>
  </si>
  <si>
    <t>ANGULO EXTERNO P/CANALETA 60X40 REF. 8656</t>
  </si>
  <si>
    <t>$9,426</t>
  </si>
  <si>
    <t>ANGULO EXTERNO P/CANALETA EKD 80X40 REF. 8506</t>
  </si>
  <si>
    <t>$12,017</t>
  </si>
  <si>
    <t>ANGULO EXTERNO REF. 8646 P/CANALETA 4040</t>
  </si>
  <si>
    <t>$5,968</t>
  </si>
  <si>
    <t>ANGULO INT. P/CANALETA EKD 120X40 REF.8585</t>
  </si>
  <si>
    <t>$16,904</t>
  </si>
  <si>
    <t>3571
2096</t>
  </si>
  <si>
    <t>ANGULO INTERIOR BLANCO 140X70 8465 HB
ANGULO INTERIOR P/CANALETA 20X20 REF.8625</t>
  </si>
  <si>
    <t>$296.99
$30.48</t>
  </si>
  <si>
    <t>ANGULO INTERIOR P/CANALETA LV 40X15 REF. 8713/2</t>
  </si>
  <si>
    <t>$3,539</t>
  </si>
  <si>
    <t>ANGULO INTERNO P/CANAL. 180X60 REF. 8575</t>
  </si>
  <si>
    <t>$38,015</t>
  </si>
  <si>
    <t>ANGULO INTERNO P/CANALETA 100X40 REF. 8515</t>
  </si>
  <si>
    <t>$14,188</t>
  </si>
  <si>
    <t>ANGULO INTERNO P/CANALETA 110X70 REF. 8455</t>
  </si>
  <si>
    <t>$28,216</t>
  </si>
  <si>
    <t>ANGULO INTERNO P/CANALETA 17X17 REF. 8675</t>
  </si>
  <si>
    <t>$2,840</t>
  </si>
  <si>
    <t>ANGULO INTERNO P/CANALETA EKD 80X40 REF. 8505</t>
  </si>
  <si>
    <t>$12,420</t>
  </si>
  <si>
    <t>ANGULO INTERNO REF.8935</t>
  </si>
  <si>
    <t>$4,110</t>
  </si>
  <si>
    <t>ANGULO P/CANALETA 20X10 INTERNO REF. 8925</t>
  </si>
  <si>
    <t>$3,054</t>
  </si>
  <si>
    <t>ANGULO P/CANALETA 25X15 INTERIOR REF. 8695</t>
  </si>
  <si>
    <t>$3,528</t>
  </si>
  <si>
    <t>AP8653</t>
  </si>
  <si>
    <t>ANGULO PLANO P/CANAL. 60X40 REF.8653</t>
  </si>
  <si>
    <t>ANGULO PLANO P/CANALETA 100X40 REF. 8513</t>
  </si>
  <si>
    <t>$14,618</t>
  </si>
  <si>
    <t>ANGULO PLANO P/CANALETA 140X70 REF. 8463</t>
  </si>
  <si>
    <t>$27,616</t>
  </si>
  <si>
    <t>ANGULO PLANO P/CANALETA 170X70 REF. 8443</t>
  </si>
  <si>
    <t>$27,443</t>
  </si>
  <si>
    <t>ANGULO PLANO P/CANALETA 180X60 REF. 8573</t>
  </si>
  <si>
    <t>$64,610</t>
  </si>
  <si>
    <t>ANGULO PLANO P/CANALETA 20X10 REF. 8923</t>
  </si>
  <si>
    <t>$2,070</t>
  </si>
  <si>
    <t>ANGULO PLANO P/CANALETA 20X20 REF. 8623</t>
  </si>
  <si>
    <t>$2,988</t>
  </si>
  <si>
    <t>ANGULO PLANO P/CANALETA EKD 80X40 REF. 8503</t>
  </si>
  <si>
    <t>$11,957</t>
  </si>
  <si>
    <t>ANGULO PLANO REF. 8933</t>
  </si>
  <si>
    <t>$4,210</t>
  </si>
  <si>
    <t>APLIQUE DE PARED EXTERIOR NEGRO REF. APE0005</t>
  </si>
  <si>
    <t>$3.25000</t>
  </si>
  <si>
    <t>AP5/8</t>
  </si>
  <si>
    <t>ARANDELA DE PRESION 5/8</t>
  </si>
  <si>
    <t>$759</t>
  </si>
  <si>
    <t>ARA2X258</t>
  </si>
  <si>
    <t>ARANDELA GALV. 2X2 5/8</t>
  </si>
  <si>
    <t>$3,123</t>
  </si>
  <si>
    <t>APL.5</t>
  </si>
  <si>
    <t>ARANDELA PLANA 1/2</t>
  </si>
  <si>
    <t>$121</t>
  </si>
  <si>
    <t>APL38</t>
  </si>
  <si>
    <t>ARANDELA PLANA GALV. 3/8</t>
  </si>
  <si>
    <t>$050</t>
  </si>
  <si>
    <t>BANDEJA T/REJILLA ELECTROC. (20X2) DZ 60X500 BZNCR</t>
  </si>
  <si>
    <t>$2.97854</t>
  </si>
  <si>
    <t>BARRA DE TIERRA PERF. C/AISLANTE 1/4X2X16</t>
  </si>
  <si>
    <t>$5.96589</t>
  </si>
  <si>
    <t>BARRA UNITRON 1 1/2 SAF</t>
  </si>
  <si>
    <t>$38,611</t>
  </si>
  <si>
    <t>BARRA UNITRON 3/4 SAF</t>
  </si>
  <si>
    <t>$28,000</t>
  </si>
  <si>
    <t>EUC1316</t>
  </si>
  <si>
    <t>BARRA UNITRON 3/4 TOPAZ</t>
  </si>
  <si>
    <t>$52,011</t>
  </si>
  <si>
    <t>BARRENA DE METAL 5/16</t>
  </si>
  <si>
    <t>$35,890</t>
  </si>
  <si>
    <t>BPF</t>
  </si>
  <si>
    <t>BASE P/FOTOCELDA</t>
  </si>
  <si>
    <t>$15,008</t>
  </si>
  <si>
    <t>BASE PARA PANEL 2X2 DE SUPERFICIE</t>
  </si>
  <si>
    <t>$41,580</t>
  </si>
  <si>
    <t>BOM. M-H 1000W</t>
  </si>
  <si>
    <t>$000</t>
  </si>
  <si>
    <t>BOMB. B/C 15W 6500k ESP. SYLV.</t>
  </si>
  <si>
    <t>$3,516</t>
  </si>
  <si>
    <t>P35058-33</t>
  </si>
  <si>
    <t>BOMB. B/C 20W 2700k SYLV. 8H</t>
  </si>
  <si>
    <t>$13,117</t>
  </si>
  <si>
    <t>BOMB. B/C 25W 6500K 6H SYLVANIA</t>
  </si>
  <si>
    <t>$39,270</t>
  </si>
  <si>
    <t>BBC45K</t>
  </si>
  <si>
    <t>BOMB. B/C 45W ESPIRAL LUZ BLANCA</t>
  </si>
  <si>
    <t>$56,627</t>
  </si>
  <si>
    <t>BBC65B</t>
  </si>
  <si>
    <t>BOMB. B/C 65W L/B 4U</t>
  </si>
  <si>
    <t>$23,123</t>
  </si>
  <si>
    <t>BOMB. B/C 65W L/B ESPIRAL OSRAM</t>
  </si>
  <si>
    <t>$70,426</t>
  </si>
  <si>
    <t>BOMB. HPS 150W E-40</t>
  </si>
  <si>
    <t>$46,793</t>
  </si>
  <si>
    <t>P67516</t>
  </si>
  <si>
    <t>BOMB. HPS 150W SYLVANIA E40</t>
  </si>
  <si>
    <t>$35,825</t>
  </si>
  <si>
    <t>P20582-3R</t>
  </si>
  <si>
    <t>BOMB. HPS 250W E40 SYLVANIA</t>
  </si>
  <si>
    <t>$37,485</t>
  </si>
  <si>
    <t>BI40S</t>
  </si>
  <si>
    <t>BOMB. INC. 40W 110V SYLV</t>
  </si>
  <si>
    <t>$2,165</t>
  </si>
  <si>
    <t>BOMB. LED 15W 6500K 20MH</t>
  </si>
  <si>
    <t>$13,302</t>
  </si>
  <si>
    <t>BOMB. M-H 1000W TOPAZ (MH1000/U-37)</t>
  </si>
  <si>
    <t>$1.62208</t>
  </si>
  <si>
    <t>BMH1.5</t>
  </si>
  <si>
    <t>BOMB. M-H 1500W</t>
  </si>
  <si>
    <t>$1.99861</t>
  </si>
  <si>
    <t>BOMB. M-H 1500W TOPAZ (MH1500/U-37)</t>
  </si>
  <si>
    <t>$1.91247</t>
  </si>
  <si>
    <t>MH400/U</t>
  </si>
  <si>
    <t>BOMB. M-H 400W TOPAZ (MH400/U)</t>
  </si>
  <si>
    <t>$56,815</t>
  </si>
  <si>
    <t>BPL262S</t>
  </si>
  <si>
    <t>BOMB. PL 26W 2PIN SYLV. L/B</t>
  </si>
  <si>
    <t>$16,223</t>
  </si>
  <si>
    <t>P20669-13</t>
  </si>
  <si>
    <t>BOMB. PL 26W/E/841 4 PIN 4100K SYLVANIA</t>
  </si>
  <si>
    <t>$9,531</t>
  </si>
  <si>
    <t>P20702</t>
  </si>
  <si>
    <t>BOMB. PL 32W/E/IN/841/ 4PIN 4100K SYLVANIA</t>
  </si>
  <si>
    <t>$16,952</t>
  </si>
  <si>
    <t>BRP20</t>
  </si>
  <si>
    <t>BOMB. REFLECTOR R20/120VOLT</t>
  </si>
  <si>
    <t>$5,496</t>
  </si>
  <si>
    <t>BBCF65</t>
  </si>
  <si>
    <t>BOMBILLO BC 65W 120VOLT 4U</t>
  </si>
  <si>
    <t>$17,710</t>
  </si>
  <si>
    <t>BSEC</t>
  </si>
  <si>
    <t>BRAZOS PARA LAMPARA TIPO SECADOR</t>
  </si>
  <si>
    <t>$21,851</t>
  </si>
  <si>
    <t>BMD632</t>
  </si>
  <si>
    <t>BREABER MOD. 63/2 DELIXI</t>
  </si>
  <si>
    <t>$28,147</t>
  </si>
  <si>
    <t>BREAKER 20/3 EATON</t>
  </si>
  <si>
    <t>$2.19419</t>
  </si>
  <si>
    <t>BREAKER 30/2 EATON</t>
  </si>
  <si>
    <t>$6.25964</t>
  </si>
  <si>
    <t>BCH201</t>
  </si>
  <si>
    <t>BREAKER ATORNILLABLE 20A 1P CUTLER HAMMER</t>
  </si>
  <si>
    <t>$39,511</t>
  </si>
  <si>
    <t>THQP220</t>
  </si>
  <si>
    <t>BREAKER DOBLE FINO 20A GE USA</t>
  </si>
  <si>
    <t>$83,841</t>
  </si>
  <si>
    <t>THQP230</t>
  </si>
  <si>
    <t>BREAKER DOBLE FINO 30A GE USA</t>
  </si>
  <si>
    <t>$90,443</t>
  </si>
  <si>
    <t>THQL21100</t>
  </si>
  <si>
    <t>BREAKER DOBLE GRUESO 100A GE USA</t>
  </si>
  <si>
    <t>$2.18533</t>
  </si>
  <si>
    <t>BDG50</t>
  </si>
  <si>
    <t>BREAKER DOBLE GRUESO 15A GE</t>
  </si>
  <si>
    <t>$39,767</t>
  </si>
  <si>
    <t>THQL2120</t>
  </si>
  <si>
    <t>BREAKER DOBLE GRUESO 20A GE USA</t>
  </si>
  <si>
    <t>$88,290</t>
  </si>
  <si>
    <t>THQL2130</t>
  </si>
  <si>
    <t>BREAKER DOBLE GRUESO 30A GE USA</t>
  </si>
  <si>
    <t>$65,563</t>
  </si>
  <si>
    <t>THQL2140</t>
  </si>
  <si>
    <t>BREAKER DOBLE GRUESO 40A GE USA</t>
  </si>
  <si>
    <t>$91,161</t>
  </si>
  <si>
    <t>THQL2160</t>
  </si>
  <si>
    <t>BREAKER DOBLE GRUESO 60A GE USA</t>
  </si>
  <si>
    <t>$80,133</t>
  </si>
  <si>
    <t>BDG70GE</t>
  </si>
  <si>
    <t>BREAKER DOBLE GRUESO 70A GE USA</t>
  </si>
  <si>
    <t>$1.38195</t>
  </si>
  <si>
    <t>THQP115</t>
  </si>
  <si>
    <t>BREAKER FINO SENC. 15A GE USA</t>
  </si>
  <si>
    <t>$35,891</t>
  </si>
  <si>
    <t>THQP120</t>
  </si>
  <si>
    <t>BREAKER FINO SENC. 20A GE USA</t>
  </si>
  <si>
    <t>$26,647</t>
  </si>
  <si>
    <t>THQP130</t>
  </si>
  <si>
    <t>BREAKER FINO SENC. 30A GE USA</t>
  </si>
  <si>
    <t>$27,682</t>
  </si>
  <si>
    <t>BFS50</t>
  </si>
  <si>
    <t>BREAKER FINO SENC. 50A GE USA</t>
  </si>
  <si>
    <t>$20,478</t>
  </si>
  <si>
    <t>BGCHB15</t>
  </si>
  <si>
    <t>BREAKER GRUESO C.H 15AMPS BIPOL.</t>
  </si>
  <si>
    <t>THQL1115</t>
  </si>
  <si>
    <t>BREAKER GRUESO SENC. 15A GE USA</t>
  </si>
  <si>
    <t>$37,325</t>
  </si>
  <si>
    <t>THQL1120</t>
  </si>
  <si>
    <t>BREAKER GRUESO SENC. 20A GE USA</t>
  </si>
  <si>
    <t>THQL1130</t>
  </si>
  <si>
    <t>BREAKER GRUESO SENC. 30A GE USA</t>
  </si>
  <si>
    <t>THQL1140</t>
  </si>
  <si>
    <t>BREAKER GRUESO SENC. 40 GE USA</t>
  </si>
  <si>
    <t>$29,764</t>
  </si>
  <si>
    <t>TQD32100WL</t>
  </si>
  <si>
    <t>BREAKER IND. 100/3 GE</t>
  </si>
  <si>
    <t>$10.53790</t>
  </si>
  <si>
    <t>BI100T</t>
  </si>
  <si>
    <t>BREAKER IND. 100/3 TERASAKI</t>
  </si>
  <si>
    <t>$3.42023</t>
  </si>
  <si>
    <t>BI1253T</t>
  </si>
  <si>
    <t>BREAKER IND. 125/3 TERRASAKI</t>
  </si>
  <si>
    <t>$4.53176</t>
  </si>
  <si>
    <t>BREAKER IND. 15/2 TERRASAKY</t>
  </si>
  <si>
    <t>$2.64310</t>
  </si>
  <si>
    <t>BID1503</t>
  </si>
  <si>
    <t>BREAKER IND. 150/3 HIMMEL</t>
  </si>
  <si>
    <t>$4.13952</t>
  </si>
  <si>
    <t>BREAKER IND. 150AMP 480-600V 3HP TERRASAKY</t>
  </si>
  <si>
    <t>$8.47793</t>
  </si>
  <si>
    <t>BREAKER IND. 160/2 TERRAZAKY</t>
  </si>
  <si>
    <t>BREAKER IND. 20/3 TERRASAKY</t>
  </si>
  <si>
    <t>$3.33134</t>
  </si>
  <si>
    <t>TQD32225WL</t>
  </si>
  <si>
    <t>BREAKER IND. 225/3 GE</t>
  </si>
  <si>
    <t>$12.07452</t>
  </si>
  <si>
    <t>BI2503MG</t>
  </si>
  <si>
    <t>BREAKER IND. 250/3 M.G</t>
  </si>
  <si>
    <t>BI62ABT</t>
  </si>
  <si>
    <t>BREAKER IND. 63/3 ABB</t>
  </si>
  <si>
    <t>$3.79455</t>
  </si>
  <si>
    <r>
      <t>TEB132070W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L
BI753L</t>
    </r>
  </si>
  <si>
    <t>BREAKER IND. 70/3 GE
BREAKER IND. 75/3 LIGHTING</t>
  </si>
  <si>
    <t>$8,978.02
$1,135.58</t>
  </si>
  <si>
    <t>BM10B</t>
  </si>
  <si>
    <t>BREAKER MOD. 10/1 BTICINO</t>
  </si>
  <si>
    <t>$18,119</t>
  </si>
  <si>
    <t>BME101</t>
  </si>
  <si>
    <t>BREAKER MOD. 10/1 EBASEE</t>
  </si>
  <si>
    <t>$10,992</t>
  </si>
  <si>
    <t>BREAKER MOD. 10/1 POWERLINE</t>
  </si>
  <si>
    <t>$12,491</t>
  </si>
  <si>
    <t>BREAKER MOD. 10/1 WENZHOU</t>
  </si>
  <si>
    <t>$18,654</t>
  </si>
  <si>
    <t>BREAKER MOD. 10/2 CHNT</t>
  </si>
  <si>
    <t>$32,144</t>
  </si>
  <si>
    <t>BREAKER MOD. 16/1 LS</t>
  </si>
  <si>
    <t>$14,661</t>
  </si>
  <si>
    <t>BM162W</t>
  </si>
  <si>
    <t>BREAKER MOD. 16/2 MERLIN GERIN</t>
  </si>
  <si>
    <t>$30,037</t>
  </si>
  <si>
    <t>BM163</t>
  </si>
  <si>
    <t>BREAKER MOD. 16/3 SCHNEIDER</t>
  </si>
  <si>
    <t>$87,472</t>
  </si>
  <si>
    <t>BM1S</t>
  </si>
  <si>
    <t>BREAKER MOD. 1A/2 SASSIN</t>
  </si>
  <si>
    <t>$41,097</t>
  </si>
  <si>
    <t>BMM21</t>
  </si>
  <si>
    <t>BREAKER MOD. 20/1</t>
  </si>
  <si>
    <t>BM202L</t>
  </si>
  <si>
    <t>BREAKER MOD. 20/2 SCHNEIDER</t>
  </si>
  <si>
    <t>$84,885</t>
  </si>
  <si>
    <t>BM25D1</t>
  </si>
  <si>
    <t>BREAKER MOD. 25/1 DELIXI</t>
  </si>
  <si>
    <t>$11,992</t>
  </si>
  <si>
    <t>BMLG251</t>
  </si>
  <si>
    <t>BREAKER MOD. 25/1 LG</t>
  </si>
  <si>
    <t>$10,419</t>
  </si>
  <si>
    <t>BREAKER MOD. 25/1 MOREL</t>
  </si>
  <si>
    <t>BREAKER MOD. 25/1 SASSIN</t>
  </si>
  <si>
    <t>BM252B</t>
  </si>
  <si>
    <t>BREAKER MOD. 25/2 BTICINO</t>
  </si>
  <si>
    <t>$41,155</t>
  </si>
  <si>
    <t>bme252</t>
  </si>
  <si>
    <t>BREAKER MOD. 25/2 EBASSE</t>
  </si>
  <si>
    <t>$19,153</t>
  </si>
  <si>
    <t>BM32D</t>
  </si>
  <si>
    <t>BREAKER MOD. 32/1</t>
  </si>
  <si>
    <t>BME321</t>
  </si>
  <si>
    <t>BREAKER MOD. 32/1 EBASEE</t>
  </si>
  <si>
    <t>BREAKER MOD. 32/1 LIGTHTING</t>
  </si>
  <si>
    <t>$12,329</t>
  </si>
  <si>
    <t>BMT322</t>
  </si>
  <si>
    <t>BREAKER MOD. 32/2 SCHNEIDER</t>
  </si>
  <si>
    <t>$97,944</t>
  </si>
  <si>
    <t>BM323B</t>
  </si>
  <si>
    <t>BREAKER MOD. 32/3 BTICINO</t>
  </si>
  <si>
    <t>$60,601</t>
  </si>
  <si>
    <t>BM323</t>
  </si>
  <si>
    <t>BREAKER MOD. 32/3 SCHNEIDER</t>
  </si>
  <si>
    <t>$36,641</t>
  </si>
  <si>
    <t>BMAB4</t>
  </si>
  <si>
    <t>BREAKER MOD. 40/1 ABB</t>
  </si>
  <si>
    <t>BM40</t>
  </si>
  <si>
    <t>BREAKER MOD. 40/1 JYMCCB</t>
  </si>
  <si>
    <t>$14,656</t>
  </si>
  <si>
    <t>BM40L</t>
  </si>
  <si>
    <t>BREAKER MOD. 40/1 LIGHTING</t>
  </si>
  <si>
    <t>$16,110</t>
  </si>
  <si>
    <t>BM402S</t>
  </si>
  <si>
    <t>BREAKER MOD. 40/2 DELIXI</t>
  </si>
  <si>
    <t>$30,307</t>
  </si>
  <si>
    <t>BMAB5</t>
  </si>
  <si>
    <t>BREAKER MOD. 50/1 ABB</t>
  </si>
  <si>
    <t>BM50</t>
  </si>
  <si>
    <t>BREAKER MOD. 50/1 BTICINO</t>
  </si>
  <si>
    <t>$22,564</t>
  </si>
  <si>
    <t>BM50L</t>
  </si>
  <si>
    <t>BREAKER MOD. 50A LIGHTING</t>
  </si>
  <si>
    <t>$8,517</t>
  </si>
  <si>
    <t>BM5L</t>
  </si>
  <si>
    <t>BREAKER MOD. 5A LIGHTING</t>
  </si>
  <si>
    <t>BM6A</t>
  </si>
  <si>
    <t>BREAKER MOD. 6/1 JD 156-63</t>
  </si>
  <si>
    <t>$13,857</t>
  </si>
  <si>
    <t>BREAKER MOD. 60/3 WENZHOU</t>
  </si>
  <si>
    <t>$49,299</t>
  </si>
  <si>
    <t>BM60L</t>
  </si>
  <si>
    <t>BREAKER MOD. 60A LIGHTING</t>
  </si>
  <si>
    <t>BMAB6</t>
  </si>
  <si>
    <t>BREAKER MOD. 63/1 ABB</t>
  </si>
  <si>
    <t>BM631B</t>
  </si>
  <si>
    <t>BREAKER MOD. 63/1 BTICINO</t>
  </si>
  <si>
    <t>$23,911</t>
  </si>
  <si>
    <t>BM804MG</t>
  </si>
  <si>
    <t>BREAKER MOD. 80/4 DELIXI</t>
  </si>
  <si>
    <t>$1.43900</t>
  </si>
  <si>
    <t>BREAKER MOD. IND. 20/2 TERRASAKY</t>
  </si>
  <si>
    <t>$2.98342</t>
  </si>
  <si>
    <t>THQL32015</t>
  </si>
  <si>
    <t>BREAKER TRIPLE 15A GE</t>
  </si>
  <si>
    <t>$2.55952</t>
  </si>
  <si>
    <t>THQL32030</t>
  </si>
  <si>
    <t>BREAKER TRIPLE 30A GE</t>
  </si>
  <si>
    <t>$2.21874</t>
  </si>
  <si>
    <t>THQL32040</t>
  </si>
  <si>
    <t>BREAKER TRIPLE 40A GE</t>
  </si>
  <si>
    <t>THQL32050</t>
  </si>
  <si>
    <t>BREAKER TRIPLE 50A GE</t>
  </si>
  <si>
    <t>THQL32060</t>
  </si>
  <si>
    <t>BREAKER TRIPLE 60A GE</t>
  </si>
  <si>
    <t>$2.13580</t>
  </si>
  <si>
    <t>THQL32070</t>
  </si>
  <si>
    <t>BREAKER TRIPLE 70A GE</t>
  </si>
  <si>
    <t>$3.37551</t>
  </si>
  <si>
    <t>BREAKER TRIPLE 80A GE</t>
  </si>
  <si>
    <t>$5.29856</t>
  </si>
  <si>
    <t>THQL32080</t>
  </si>
  <si>
    <t>BREAKER TRIPLE 80A GE USA</t>
  </si>
  <si>
    <t>$3.75267</t>
  </si>
  <si>
    <t>THQL32090</t>
  </si>
  <si>
    <t>BREAKER TRIPLE 90A GE</t>
  </si>
  <si>
    <t>$3.59320</t>
  </si>
  <si>
    <t>THQL32100</t>
  </si>
  <si>
    <t>BREAKER TRIPLE 100A GE USA</t>
  </si>
  <si>
    <t>$3.89840</t>
  </si>
  <si>
    <t>THQL32020</t>
  </si>
  <si>
    <t>BREAKER TRIPLE 20A GE</t>
  </si>
  <si>
    <t>CABLE SOLAR BARRIFLEX RV-K 1KV. 4MM NEGRO</t>
  </si>
  <si>
    <t>$985</t>
  </si>
  <si>
    <t>CABLE SOLAR BARRIFLEX RV-K 1KV. 6MM NEGRO</t>
  </si>
  <si>
    <t>$1,449</t>
  </si>
  <si>
    <t>CABLE SOLAR SOLFLEX 10.0MM</t>
  </si>
  <si>
    <t>$2,912</t>
  </si>
  <si>
    <t>CABLE SOLAR SOLFLEX 4.0MM</t>
  </si>
  <si>
    <t>$1,536</t>
  </si>
  <si>
    <t>CABLE SOLAR SOLFLEX 6.0MM</t>
  </si>
  <si>
    <t>$2,122</t>
  </si>
  <si>
    <t>TLM1212CCU</t>
  </si>
  <si>
    <t>CAJA BREAKER 12-24C 1P GE</t>
  </si>
  <si>
    <t>$3.55602</t>
  </si>
  <si>
    <t>CAJA BREAKER 12-24C N3 GE SUPERFICIE</t>
  </si>
  <si>
    <t>$6.43407</t>
  </si>
  <si>
    <t>TL12412C</t>
  </si>
  <si>
    <t>CAJA BREAKER 12C 3P G.E.</t>
  </si>
  <si>
    <t>$4.77882</t>
  </si>
  <si>
    <t>TLM1620CCU</t>
  </si>
  <si>
    <t>CAJA BREAKER 16-32C 1P GE</t>
  </si>
  <si>
    <t>$5.51979</t>
  </si>
  <si>
    <t>TL18415C</t>
  </si>
  <si>
    <t>CAJA BREAKER 18C. 3P 150A G.E</t>
  </si>
  <si>
    <t>$7.38677</t>
  </si>
  <si>
    <t>TQL70S</t>
  </si>
  <si>
    <t>CAJA BREAKER 1C 3P TQL70</t>
  </si>
  <si>
    <t>$1.63179</t>
  </si>
  <si>
    <t>TLM2020CCU</t>
  </si>
  <si>
    <t>CAJA BREAKER 20-40C 1P GE</t>
  </si>
  <si>
    <t>$6.28469</t>
  </si>
  <si>
    <t>TL240SCU</t>
  </si>
  <si>
    <t>CAJA BREAKER 2-4C 1P GE.</t>
  </si>
  <si>
    <t>$92,309</t>
  </si>
  <si>
    <t>TL24415C</t>
  </si>
  <si>
    <t>CAJA BREAKER 24C 3P GE</t>
  </si>
  <si>
    <t>$7.64694</t>
  </si>
  <si>
    <t>TLM2412CCU</t>
  </si>
  <si>
    <t>CAJA BREAKER 24C MONOFASICO G.E</t>
  </si>
  <si>
    <t>$5.21903</t>
  </si>
  <si>
    <t>TL30420C</t>
  </si>
  <si>
    <t>CAJA BREAKER 30C 3P G.E.</t>
  </si>
  <si>
    <t>$8.60229</t>
  </si>
  <si>
    <t>TLM4222CCU</t>
  </si>
  <si>
    <t>CAJA BREAKER 42C 1P G.E.</t>
  </si>
  <si>
    <t>$11.85234</t>
  </si>
  <si>
    <t>TL42420C</t>
  </si>
  <si>
    <t>CAJA BREAKER 42C TRIF. 200A G.E</t>
  </si>
  <si>
    <t>$11.04163</t>
  </si>
  <si>
    <t>TLM612FCUD</t>
  </si>
  <si>
    <t>CAJA BREAKER 6-12C 1P GE</t>
  </si>
  <si>
    <t>$2.64151</t>
  </si>
  <si>
    <t>CAJA BREAKER 6-12C GE SUPERFICIE</t>
  </si>
  <si>
    <t>$3.73926</t>
  </si>
  <si>
    <t>TLM812FCUD</t>
  </si>
  <si>
    <t>CAJA BREAKER 8-16C 1P GE.</t>
  </si>
  <si>
    <t>$3.79456</t>
  </si>
  <si>
    <t>CBM18ES</t>
  </si>
  <si>
    <t>CAJA BREAKER MOD. 18C EMP. SASSIN</t>
  </si>
  <si>
    <t>$48,555</t>
  </si>
  <si>
    <t>CBM24CS</t>
  </si>
  <si>
    <t>CAJA BREAKER MOD. 24C SUP.</t>
  </si>
  <si>
    <t>$1.73285</t>
  </si>
  <si>
    <t>CAJA BREAKER MOD. 36C EMP. FAMATEL</t>
  </si>
  <si>
    <t>$1.67298</t>
  </si>
  <si>
    <t>CBM36CS</t>
  </si>
  <si>
    <t>CAJA BREAKER MOD. 36C SUP. OMNIUM</t>
  </si>
  <si>
    <t>$2.58643</t>
  </si>
  <si>
    <t>CBM36SE</t>
  </si>
  <si>
    <t>CAJA DE BREAK. MOD. 36C EMP. ELECTROCANALI</t>
  </si>
  <si>
    <t>$2.53769</t>
  </si>
  <si>
    <t>CAJA DE REG. 150X150X70</t>
  </si>
  <si>
    <t>$18,234</t>
  </si>
  <si>
    <t>CAJA DE REG. PLAST. 8101K 95X95X50</t>
  </si>
  <si>
    <t>$8,420</t>
  </si>
  <si>
    <t>RP8110K</t>
  </si>
  <si>
    <t>CAJA DE REG. PLAST. 8110K 117X117X58</t>
  </si>
  <si>
    <t>$13,170</t>
  </si>
  <si>
    <t>CAJA DE REG. PLAST. 8117LA 167X167X78 GRIS OSCURO</t>
  </si>
  <si>
    <t>$21,689</t>
  </si>
  <si>
    <t>RPKSK100</t>
  </si>
  <si>
    <t>CAJA DE REG. PLAST. KSK100 101X101X61</t>
  </si>
  <si>
    <t>$19,322</t>
  </si>
  <si>
    <t>CAJP250</t>
  </si>
  <si>
    <t>CAJA DE REG. PLAST. KT250/L 225X175X75 SHEETROCK</t>
  </si>
  <si>
    <t>$23,508</t>
  </si>
  <si>
    <t>KSK175</t>
  </si>
  <si>
    <t>CAJA PLAST. IP66 176X126X87 GRIS CLARA KSK175</t>
  </si>
  <si>
    <t>$38,130</t>
  </si>
  <si>
    <t>CAJA REDONDA KO 97/5 103X50MM</t>
  </si>
  <si>
    <t>$3,963</t>
  </si>
  <si>
    <t>CAJA REG. 100X100X55MM C/CONO FAMATEL REF. 3011</t>
  </si>
  <si>
    <t>$11,815</t>
  </si>
  <si>
    <t>CRG104</t>
  </si>
  <si>
    <t>CAJA REG. 10X10X4 GALV.</t>
  </si>
  <si>
    <t>$18,319</t>
  </si>
  <si>
    <t>CRN104</t>
  </si>
  <si>
    <t>CAJA REG. 10X10X4 N1</t>
  </si>
  <si>
    <t>$37,088</t>
  </si>
  <si>
    <t>CR3R104</t>
  </si>
  <si>
    <t>CAJA REG. 10X10X4 N3</t>
  </si>
  <si>
    <t>$47,080</t>
  </si>
  <si>
    <t>CRG106</t>
  </si>
  <si>
    <t>CAJA REG. 10X10X6 GALV</t>
  </si>
  <si>
    <t>$23,690</t>
  </si>
  <si>
    <t>CRG124</t>
  </si>
  <si>
    <t>CAJA REG. 12X12X4 GALV</t>
  </si>
  <si>
    <t>$21,265</t>
  </si>
  <si>
    <t>CRN124</t>
  </si>
  <si>
    <t>CAJA REG. 12X12X4 N1</t>
  </si>
  <si>
    <t>$42,759</t>
  </si>
  <si>
    <t>CR3R124</t>
  </si>
  <si>
    <t>$57,627</t>
  </si>
  <si>
    <t>CRN128</t>
  </si>
  <si>
    <t>CAJA REG. 12X12X8 N1</t>
  </si>
  <si>
    <t>$1.29842</t>
  </si>
  <si>
    <t>CAJA REG. 12X8X4 N-1</t>
  </si>
  <si>
    <t>CAJA REG. 12X8X6 N3R</t>
  </si>
  <si>
    <t>$1.61495</t>
  </si>
  <si>
    <t>CRN154</t>
  </si>
  <si>
    <t>CAJA REG. 15X15X4 N1</t>
  </si>
  <si>
    <t>$58,959</t>
  </si>
  <si>
    <t>CRG156</t>
  </si>
  <si>
    <t>CAJA REG. 15X15X6 GALV</t>
  </si>
  <si>
    <t>$57,144</t>
  </si>
  <si>
    <t>CRN156</t>
  </si>
  <si>
    <t>CAJA REG. 15X15X6 N1</t>
  </si>
  <si>
    <t>$64,747</t>
  </si>
  <si>
    <t>CRN186</t>
  </si>
  <si>
    <t>CAJA REG. 18X18X6 N1</t>
  </si>
  <si>
    <t>$1.13211</t>
  </si>
  <si>
    <t>CR20206R</t>
  </si>
  <si>
    <t>CAJA REG. 20X20X6 GALV.</t>
  </si>
  <si>
    <t>$86,607</t>
  </si>
  <si>
    <t>CAJA REG. 24X24X6 N3R</t>
  </si>
  <si>
    <t>$1.93621</t>
  </si>
  <si>
    <t>CR24248</t>
  </si>
  <si>
    <t>CAJA REG. 24X24X8 N3R</t>
  </si>
  <si>
    <t>$4.70030</t>
  </si>
  <si>
    <t>CAJA REG. 250X250X65MM EMP. FAMATEL REF. 3205</t>
  </si>
  <si>
    <t>$38,252</t>
  </si>
  <si>
    <t>E58361-3/4</t>
  </si>
  <si>
    <t>CAJA REG. 2X4 3/4 TOPAZ</t>
  </si>
  <si>
    <t>$4,418</t>
  </si>
  <si>
    <t>EWB1</t>
  </si>
  <si>
    <t>CAJA REG. 2X4 1/2 WP TOPAZ</t>
  </si>
  <si>
    <t>$16,599</t>
  </si>
  <si>
    <t>58361-1/2</t>
  </si>
  <si>
    <t>CAJA REG. 2X4 1/2 SAF</t>
  </si>
  <si>
    <t>$3,194</t>
  </si>
  <si>
    <t>E58361-1/2</t>
  </si>
  <si>
    <t>CAJA REG. 2X4 1/2 TOPAZ</t>
  </si>
  <si>
    <t>$4,487</t>
  </si>
  <si>
    <t>EWB2</t>
  </si>
  <si>
    <t>CAJA REG. 2X4 3/4 WP TOPAZ</t>
  </si>
  <si>
    <t>$15,593</t>
  </si>
  <si>
    <t>CAJA REG. 2X4 PLAST.</t>
  </si>
  <si>
    <t>$1,371</t>
  </si>
  <si>
    <t>CAJA REG. 310X240X125MM C/CONO FAMATEL REF. 3015</t>
  </si>
  <si>
    <t>$1.12948</t>
  </si>
  <si>
    <t>CAJA REG. 310X240X125MM LISA FAMATEL REF. 3075</t>
  </si>
  <si>
    <t>$1.04927</t>
  </si>
  <si>
    <t>CAJA REG. 32X20X16 N1</t>
  </si>
  <si>
    <t>$5.44537</t>
  </si>
  <si>
    <t>CAJA REG. 4X4 Ko.1/2</t>
  </si>
  <si>
    <t>$3,882</t>
  </si>
  <si>
    <t>CAJA REG. 4X4 Ko.1/2 Y 3/4 THOMAS&amp;BETTS</t>
  </si>
  <si>
    <t>E52151-1/2 &amp; 3/4</t>
  </si>
  <si>
    <t>CAJA REG. 4X4 Ko.1/2 Y 3/4 TOPAZ</t>
  </si>
  <si>
    <t>$5,422</t>
  </si>
  <si>
    <t>CAJA REG. 4X4 OBL PLAST. OMNIUM</t>
  </si>
  <si>
    <t>$13,675</t>
  </si>
  <si>
    <r>
      <t>E72171-3/4&amp;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1
E72171-1</t>
    </r>
  </si>
  <si>
    <t>CAJA REG. 5X5 Ko. 3/4 Y 1 TOPAZ
CAJA REG. 5X5 Ko.1 TOPAZ</t>
  </si>
  <si>
    <t>$114.42
$114.42</t>
  </si>
  <si>
    <t>CAJA REG. 80X80X36MM C/CONO FAMATEL REF. 3002</t>
  </si>
  <si>
    <t>$6,721</t>
  </si>
  <si>
    <t>C8119</t>
  </si>
  <si>
    <t>CAJA REG. 8119KA 167X167X78</t>
  </si>
  <si>
    <t>$21,064</t>
  </si>
  <si>
    <t>C8135</t>
  </si>
  <si>
    <t>CAJA REG. 8135</t>
  </si>
  <si>
    <t>$10,152</t>
  </si>
  <si>
    <t>CAJRN84</t>
  </si>
  <si>
    <t>CAJA REG. 8X8X4 N1</t>
  </si>
  <si>
    <t>$21,412</t>
  </si>
  <si>
    <t>CAJR3R84</t>
  </si>
  <si>
    <t>CAJA REG. 8X8X4 N3R</t>
  </si>
  <si>
    <t>$25,239</t>
  </si>
  <si>
    <t>CAJRG86</t>
  </si>
  <si>
    <t>CAJA REG. 8X8X6 GALV</t>
  </si>
  <si>
    <t>$17,005</t>
  </si>
  <si>
    <t>C8111</t>
  </si>
  <si>
    <t>CAJA REG. CON CONO 8111</t>
  </si>
  <si>
    <t>$24,951</t>
  </si>
  <si>
    <t>54151-1/2</t>
  </si>
  <si>
    <t>CAJA REG. OCTAGONAL 1/2 SAF</t>
  </si>
  <si>
    <t>$3,257</t>
  </si>
  <si>
    <t>E54151-1/2</t>
  </si>
  <si>
    <t>CAJA REG. OCTAGONAL 1/2 TOPAZ</t>
  </si>
  <si>
    <t>$5,017</t>
  </si>
  <si>
    <t>54151-3/4</t>
  </si>
  <si>
    <t>CAJA REG. OCTAGONAL 3/4 SAF</t>
  </si>
  <si>
    <t>$2,944</t>
  </si>
  <si>
    <t>CRPOB</t>
  </si>
  <si>
    <t>CAJA REG. OCTAGONAL PLAST.</t>
  </si>
  <si>
    <t>$1,506</t>
  </si>
  <si>
    <t>CAJA REG. PLAST. 8112KA 117X117X58</t>
  </si>
  <si>
    <t>$13,426</t>
  </si>
  <si>
    <t>CAJA REG. PLAST. KSK125 IP66 126x126x74</t>
  </si>
  <si>
    <t>$27,996</t>
  </si>
  <si>
    <t>CRKT250</t>
  </si>
  <si>
    <t>CAJA REG. PLAST. KT250 255X205X68MM</t>
  </si>
  <si>
    <t>$19,963</t>
  </si>
  <si>
    <t>CAJA REG. PLASTICA KO125 132X132X72</t>
  </si>
  <si>
    <t>$9,554</t>
  </si>
  <si>
    <t>CGKO100E</t>
  </si>
  <si>
    <t>CAJA REG. PLASTICO KO100E 128X128X70</t>
  </si>
  <si>
    <t>$6,497</t>
  </si>
  <si>
    <t>CAJETIN 48' 2X4 3T PLAFON PARAB. SAF</t>
  </si>
  <si>
    <t>$1.15355</t>
  </si>
  <si>
    <t>P02623-36</t>
  </si>
  <si>
    <t>CAJETIN 507 LED 24' 2X2 3T 9C PLAFON PARAB.</t>
  </si>
  <si>
    <t>$1.95494</t>
  </si>
  <si>
    <t>80070090A</t>
  </si>
  <si>
    <t>CAJETIN HERMETICO LED 48' 2T ILUKON</t>
  </si>
  <si>
    <t>$1.24075</t>
  </si>
  <si>
    <t>P03523-36</t>
  </si>
  <si>
    <t>CAJETIN UL 507 LED 48' 2X4 3T 18C PLAFON PARAB.</t>
  </si>
  <si>
    <t>$3.17519</t>
  </si>
  <si>
    <t>P04290-21
85502480T</t>
  </si>
  <si>
    <r>
      <t>CAJETIN WRAP. 412E LED ECO 48' 2T C/EXT BLANCOS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SYLVANIA
CAJETIN WRAP. LED 48' 2T ILUKON</t>
    </r>
  </si>
  <si>
    <t>$1,681.69
$1,796.03</t>
  </si>
  <si>
    <t>CANALETA 180X60 EK</t>
  </si>
  <si>
    <t>$1.30556</t>
  </si>
  <si>
    <t>CANALETA DE PISO LE80 KOPOS</t>
  </si>
  <si>
    <t>$27,044</t>
  </si>
  <si>
    <t>CPMOLP35</t>
  </si>
  <si>
    <t>CANALETA DEC. MARRON TD LP35</t>
  </si>
  <si>
    <t>$21,912</t>
  </si>
  <si>
    <t>CANALETA EKE 140X60</t>
  </si>
  <si>
    <t>$92,314</t>
  </si>
  <si>
    <t>CANALETA LHD 30X25 C/AD.</t>
  </si>
  <si>
    <t>$12,751</t>
  </si>
  <si>
    <t>CANALETA LV 24X22 C/A 3MTS.</t>
  </si>
  <si>
    <t>$17,738</t>
  </si>
  <si>
    <t>CPLO35G</t>
  </si>
  <si>
    <t>CANALETA P/PISO LO35 GRIS OSCURO</t>
  </si>
  <si>
    <t>$11,650</t>
  </si>
  <si>
    <t>CPLO50</t>
  </si>
  <si>
    <t>CANALETA P/PISO LO50 GRIS OSCURO</t>
  </si>
  <si>
    <t>$18,130</t>
  </si>
  <si>
    <t>CANALETA PLAST EKD 120X40</t>
  </si>
  <si>
    <t>$68,531</t>
  </si>
  <si>
    <t>CP10040</t>
  </si>
  <si>
    <t>CANALETA PLAST. 100X40 EKD</t>
  </si>
  <si>
    <t>$51,182</t>
  </si>
  <si>
    <t>CP10060</t>
  </si>
  <si>
    <t>CANALETA PLAST. 100X60 EKE</t>
  </si>
  <si>
    <t>$64,605</t>
  </si>
  <si>
    <t>CP55</t>
  </si>
  <si>
    <t>CANALETA PLAST. 50X20 S/A</t>
  </si>
  <si>
    <t>$14,322</t>
  </si>
  <si>
    <t>CPK8040</t>
  </si>
  <si>
    <t>CANALETA PLAST. EKD 80X40 S/AD</t>
  </si>
  <si>
    <t>$39,039</t>
  </si>
  <si>
    <t>CPEKE6060</t>
  </si>
  <si>
    <t>CANALETA PLAST. EKE 60X60 S/AD</t>
  </si>
  <si>
    <t>$48,699</t>
  </si>
  <si>
    <t>CANALETA PLAST. LE100 BLANCA S/AD</t>
  </si>
  <si>
    <t>$34,258</t>
  </si>
  <si>
    <t>CP1510LH</t>
  </si>
  <si>
    <t>CANALETA PLAST. LH 15X10 C/AD.</t>
  </si>
  <si>
    <t>$8,033</t>
  </si>
  <si>
    <t>LH6040</t>
  </si>
  <si>
    <t>CANALETA PLAST. LH 60X40 BLANCA C/AD.</t>
  </si>
  <si>
    <t>$33,458</t>
  </si>
  <si>
    <t>CPA4040</t>
  </si>
  <si>
    <t>CANALETA PLAST. LHD 20X10 BLANCA C/AD</t>
  </si>
  <si>
    <t>$8,344</t>
  </si>
  <si>
    <t>CP2010LH</t>
  </si>
  <si>
    <t>CANALETA PLAST. LHD 20X10 S/AD</t>
  </si>
  <si>
    <t>$4,929</t>
  </si>
  <si>
    <t>CP2020CA</t>
  </si>
  <si>
    <t>CANALETA PLAST. LHD 20X20 C/A</t>
  </si>
  <si>
    <t>$10,050</t>
  </si>
  <si>
    <t>CK20X20M</t>
  </si>
  <si>
    <t>CANALETA PLAST. LHD 20X20 MARRON</t>
  </si>
  <si>
    <t>$10,974</t>
  </si>
  <si>
    <t>CANALETA PLAST. LHD 20X20 S/A</t>
  </si>
  <si>
    <t>$6,502</t>
  </si>
  <si>
    <t>CANALETA PLAST. LHD 25X15 C/AD.</t>
  </si>
  <si>
    <t>$10,410</t>
  </si>
  <si>
    <t>CP2515S</t>
  </si>
  <si>
    <t>CANALETA PLAST. LHD 25X15 S/AD</t>
  </si>
  <si>
    <t>$6,292</t>
  </si>
  <si>
    <t>CP2520LHD</t>
  </si>
  <si>
    <t>CANALETA PLAST. LHD 25X20 BLANCA S/AD</t>
  </si>
  <si>
    <t>$8,040</t>
  </si>
  <si>
    <t>CP3025</t>
  </si>
  <si>
    <t>CANALETA PLAST. LHD 30X25 BLANCA S/AD</t>
  </si>
  <si>
    <t>$8,260</t>
  </si>
  <si>
    <t>LHD3215</t>
  </si>
  <si>
    <t>CANALETA PLAST. LHD 32X15 BLANCA C/AD</t>
  </si>
  <si>
    <t>$11,813</t>
  </si>
  <si>
    <t>CP4020SA</t>
  </si>
  <si>
    <t>CANALETA PLAST. LHD 40X20 BLANCA S/AD</t>
  </si>
  <si>
    <t>$10,114</t>
  </si>
  <si>
    <t>CK40X20M</t>
  </si>
  <si>
    <t>CANALETA PLAST. LHD 40X20 MARRON</t>
  </si>
  <si>
    <t>$17,349</t>
  </si>
  <si>
    <t>CP4040C</t>
  </si>
  <si>
    <t>CANALETA PLAST. LHD 40X40 C/AD.</t>
  </si>
  <si>
    <t>$23,533</t>
  </si>
  <si>
    <t>CP8025</t>
  </si>
  <si>
    <t>CANALETA PLAST. LP 80X25 S/AD</t>
  </si>
  <si>
    <t>$38,150</t>
  </si>
  <si>
    <t>CP1110SA</t>
  </si>
  <si>
    <t>CANALETA PLAST. LV 11X10 BLANCA S/AD</t>
  </si>
  <si>
    <t>$3,666</t>
  </si>
  <si>
    <t>CP1110LV</t>
  </si>
  <si>
    <t>CANALETA PLAST. LV 11X10 C/AD</t>
  </si>
  <si>
    <t>$6,685</t>
  </si>
  <si>
    <t>CP1813</t>
  </si>
  <si>
    <t>CANALETA PLAST. LV 18X13 BLANCA C/AD</t>
  </si>
  <si>
    <t>$8,569</t>
  </si>
  <si>
    <t>CP2422CA</t>
  </si>
  <si>
    <t>CANALETA PLAST. LV 24X22 C/AD</t>
  </si>
  <si>
    <t>$10,025</t>
  </si>
  <si>
    <t>CP1512CAK</t>
  </si>
  <si>
    <t>CANALETA PLAST. LZK 15X12 C/AD</t>
  </si>
  <si>
    <t>$8,572</t>
  </si>
  <si>
    <t>CP16065</t>
  </si>
  <si>
    <t>CANALETA PLAST. PK 160X65 S/AD</t>
  </si>
  <si>
    <t>$1.49496</t>
  </si>
  <si>
    <t>CANALETA PVC RECTANGULAR 50X20/1 BLANCO C/1 DIVISION</t>
  </si>
  <si>
    <t>$17,606</t>
  </si>
  <si>
    <t>CANALETA RANURADA RK 100X100</t>
  </si>
  <si>
    <t>$99,943</t>
  </si>
  <si>
    <t>CANALETA RANURADA RK 100X60</t>
  </si>
  <si>
    <t>$83,671</t>
  </si>
  <si>
    <t>CANALETA RANURADA RK 120X80</t>
  </si>
  <si>
    <t>$1.10578</t>
  </si>
  <si>
    <t>CANALETA RANURADA RK 25X40</t>
  </si>
  <si>
    <t>$26,489</t>
  </si>
  <si>
    <t>CANALETA RANURADA RK 40X40</t>
  </si>
  <si>
    <t>$34,143</t>
  </si>
  <si>
    <t>CRRK4060</t>
  </si>
  <si>
    <t>CANALETA RANURADA RK 40X60</t>
  </si>
  <si>
    <t>$43,102</t>
  </si>
  <si>
    <t>CANALETA RANURADA RK 40X80</t>
  </si>
  <si>
    <t>$53,705</t>
  </si>
  <si>
    <t>CANALETA RANURADA RK 60X40</t>
  </si>
  <si>
    <t>$44,148</t>
  </si>
  <si>
    <t>CANALETA RANURADA RK 60X60</t>
  </si>
  <si>
    <t>$70,679</t>
  </si>
  <si>
    <t>CANALETA RANURADA RK 60X80</t>
  </si>
  <si>
    <t>$71,637</t>
  </si>
  <si>
    <t>CAPACITOR DE 10MF</t>
  </si>
  <si>
    <t>$7,057</t>
  </si>
  <si>
    <t>CAPACITOR DE 45MF+5</t>
  </si>
  <si>
    <t>$22,583</t>
  </si>
  <si>
    <t>CAPACITOR DE MARCHA 55UF 370V</t>
  </si>
  <si>
    <t>$26,110</t>
  </si>
  <si>
    <t>CPVC32A</t>
  </si>
  <si>
    <t>CEMENTO PVC 32 ONZA ABRO</t>
  </si>
  <si>
    <t>$77,799</t>
  </si>
  <si>
    <t>CPVCCGL</t>
  </si>
  <si>
    <t>CEMENTO PVC GL. CANO</t>
  </si>
  <si>
    <t>$2.35149</t>
  </si>
  <si>
    <t>CERAMICA P/MOLDE</t>
  </si>
  <si>
    <t>$14,014</t>
  </si>
  <si>
    <t>E892</t>
  </si>
  <si>
    <t>CINTA DE ALAMBRAR 1/8'' X 0.60 100PIE TOPAZ</t>
  </si>
  <si>
    <t>$49,504</t>
  </si>
  <si>
    <t>CODO 90' P/CANALETA LV 40X15 REF. 8716</t>
  </si>
  <si>
    <t>$3,561</t>
  </si>
  <si>
    <t>CODO P/CANALETA 1717 REF. 8673</t>
  </si>
  <si>
    <t>$2,973</t>
  </si>
  <si>
    <t>CODO P/CANALETA 30X25 REF. 8933</t>
  </si>
  <si>
    <t>$3,940</t>
  </si>
  <si>
    <t>CPVCP1/2</t>
  </si>
  <si>
    <t>CODO PVC PRESION 1/2X90</t>
  </si>
  <si>
    <t>$749</t>
  </si>
  <si>
    <t>CPVCP3445</t>
  </si>
  <si>
    <r>
      <t>CODO</t>
    </r>
    <r>
      <rPr>
        <sz val="10"/>
        <rFont val="MS UI Gothic"/>
        <family val="2"/>
      </rPr>
      <t xml:space="preserve"> </t>
    </r>
    <r>
      <rPr>
        <sz val="10"/>
        <rFont val="Tahoma"/>
        <family val="2"/>
      </rPr>
      <t>PVC</t>
    </r>
    <r>
      <rPr>
        <sz val="10"/>
        <rFont val="MS UI Gothic"/>
        <family val="2"/>
      </rPr>
      <t xml:space="preserve"> </t>
    </r>
    <r>
      <rPr>
        <sz val="10"/>
        <rFont val="Tahoma"/>
        <family val="2"/>
      </rPr>
      <t>PRESION</t>
    </r>
    <r>
      <rPr>
        <sz val="10"/>
        <rFont val="MS UI Gothic"/>
        <family val="2"/>
      </rPr>
      <t xml:space="preserve"> </t>
    </r>
    <r>
      <rPr>
        <sz val="10"/>
        <rFont val="Tahoma"/>
        <family val="2"/>
      </rPr>
      <t>3/4</t>
    </r>
    <r>
      <rPr>
        <sz val="10"/>
        <rFont val="MS UI Gothic"/>
        <family val="2"/>
      </rPr>
      <t xml:space="preserve"> </t>
    </r>
    <r>
      <rPr>
        <sz val="10"/>
        <rFont val="Tahoma"/>
        <family val="2"/>
      </rPr>
      <t>X</t>
    </r>
    <r>
      <rPr>
        <sz val="10"/>
        <rFont val="MS UI Gothic"/>
        <family val="2"/>
      </rPr>
      <t xml:space="preserve"> </t>
    </r>
    <r>
      <rPr>
        <sz val="10"/>
        <rFont val="Tahoma"/>
        <family val="2"/>
      </rPr>
      <t>45</t>
    </r>
    <r>
      <rPr>
        <sz val="10"/>
        <rFont val="MS UI Gothic"/>
        <family val="2"/>
      </rPr>
      <t>░</t>
    </r>
  </si>
  <si>
    <t>$1,181</t>
  </si>
  <si>
    <t>CPS1.5</t>
  </si>
  <si>
    <t>CODO PVC SCH-40 2X45</t>
  </si>
  <si>
    <t>$7,056</t>
  </si>
  <si>
    <t>CONCECTOR CUÑA 477 C/ESTRIBO</t>
  </si>
  <si>
    <t>$96,932</t>
  </si>
  <si>
    <t>CONDUL44</t>
  </si>
  <si>
    <t>CONDULET CONDUIT 4</t>
  </si>
  <si>
    <t>CONDE1.54</t>
  </si>
  <si>
    <t>CONDULET EMT 1 1/2 TOPAZ</t>
  </si>
  <si>
    <t>$18,257</t>
  </si>
  <si>
    <t>CONDE14</t>
  </si>
  <si>
    <t>CONDULET EMT 1" TOPAZ</t>
  </si>
  <si>
    <t>$9,993</t>
  </si>
  <si>
    <t>CONDI3</t>
  </si>
  <si>
    <t>CONDULET EMT 3"</t>
  </si>
  <si>
    <t>$1.50058</t>
  </si>
  <si>
    <t>CONDE34</t>
  </si>
  <si>
    <t>CONDULET EMT 3" TOPAZ</t>
  </si>
  <si>
    <t>CONDE.754</t>
  </si>
  <si>
    <t>CONDULET EMT 3/4" TOPAZ</t>
  </si>
  <si>
    <t>$6,705</t>
  </si>
  <si>
    <t>CONBXC1.54</t>
  </si>
  <si>
    <t>CONECTOR BX CURVO 1 1/2 TOPAZ</t>
  </si>
  <si>
    <t>$26,615</t>
  </si>
  <si>
    <t>CONBXC14</t>
  </si>
  <si>
    <t>CONECTOR BX CURVO 1 TOPAZ</t>
  </si>
  <si>
    <t>$7,162</t>
  </si>
  <si>
    <t>E101</t>
  </si>
  <si>
    <t>CONECTOR BX CURVO 1/2 TOPAZ</t>
  </si>
  <si>
    <t>$3,651</t>
  </si>
  <si>
    <t>CONBXC24</t>
  </si>
  <si>
    <t>CONECTOR BX CURVO 2 TOPAZ</t>
  </si>
  <si>
    <t>$29,909</t>
  </si>
  <si>
    <t>E102</t>
  </si>
  <si>
    <t>CONECTOR BX CURVO 3/4 TOPAZ</t>
  </si>
  <si>
    <t>$4,361</t>
  </si>
  <si>
    <t>CONBXC44</t>
  </si>
  <si>
    <t>CONECTOR BX CURVO 4 TOPAZ</t>
  </si>
  <si>
    <t>$2.13444</t>
  </si>
  <si>
    <t>E155</t>
  </si>
  <si>
    <t>CONECTOR BX RECTO 1 1/2 TOPAZ</t>
  </si>
  <si>
    <t>$9,702</t>
  </si>
  <si>
    <t>CBXR1TB</t>
  </si>
  <si>
    <t>CONECTOR BX RECTO 1 SAF</t>
  </si>
  <si>
    <t>$2,128</t>
  </si>
  <si>
    <t>E153</t>
  </si>
  <si>
    <t>CONECTOR BX RECTO 1 TOPAZ</t>
  </si>
  <si>
    <t>$4,529</t>
  </si>
  <si>
    <t>E151</t>
  </si>
  <si>
    <t>CONECTOR BX RECTO 1/2 TOPAZ</t>
  </si>
  <si>
    <t>$2,239</t>
  </si>
  <si>
    <t>CBXRC2</t>
  </si>
  <si>
    <t>CONECTOR BX RECTO 2 SAF</t>
  </si>
  <si>
    <t>$10,658</t>
  </si>
  <si>
    <t>CBXRT3</t>
  </si>
  <si>
    <t>CONECTOR BX RECTO 3 SAF</t>
  </si>
  <si>
    <t>CONBXR34</t>
  </si>
  <si>
    <t>CONECTOR BX RECTO 3 TOPAZ</t>
  </si>
  <si>
    <t>$30,821</t>
  </si>
  <si>
    <t>CONBXR.754</t>
  </si>
  <si>
    <t>CONECTOR BX RECTO 3/4 SAF</t>
  </si>
  <si>
    <t>$1,741</t>
  </si>
  <si>
    <t>E152</t>
  </si>
  <si>
    <t>CONECTOR BX RECTO 3/4 TOPAZ</t>
  </si>
  <si>
    <t>$3,645</t>
  </si>
  <si>
    <t>CONECTOR COMPRESION EMT 1-1/2</t>
  </si>
  <si>
    <t>$9,758</t>
  </si>
  <si>
    <t>CONECTOR COMPRESION EMT 2</t>
  </si>
  <si>
    <t>$10,943</t>
  </si>
  <si>
    <t>CONECTOR COMPRESION EMT 3</t>
  </si>
  <si>
    <t>$38,519</t>
  </si>
  <si>
    <t>conc1/0e</t>
  </si>
  <si>
    <t>CONECTOR CUÑA 1/0 CON ESTRIBO</t>
  </si>
  <si>
    <t>$32,032</t>
  </si>
  <si>
    <t>CC477477</t>
  </si>
  <si>
    <t>CONECTOR CUÑA 477-477</t>
  </si>
  <si>
    <t>$38,500</t>
  </si>
  <si>
    <t>E696</t>
  </si>
  <si>
    <t>CONECTOR EMP. 1/0 TOPAZ</t>
  </si>
  <si>
    <t>$13,259</t>
  </si>
  <si>
    <t>E695</t>
  </si>
  <si>
    <t>CONECTOR EMP. 2 TOPAZ</t>
  </si>
  <si>
    <t>$11,647</t>
  </si>
  <si>
    <t>CE2/0</t>
  </si>
  <si>
    <t>CONECTOR EMP. 2/0 TOPAZ</t>
  </si>
  <si>
    <t>$17,824</t>
  </si>
  <si>
    <t>CE3/0</t>
  </si>
  <si>
    <t>CONECTOR EMP. 3/0 TOPAZ</t>
  </si>
  <si>
    <t>$26,713</t>
  </si>
  <si>
    <t>CE350</t>
  </si>
  <si>
    <t>CONECTOR EMP. 350MCM TOPAZ</t>
  </si>
  <si>
    <t>$53,296</t>
  </si>
  <si>
    <t>CE4</t>
  </si>
  <si>
    <t>CONECTOR EMP. 4 TOPAZ</t>
  </si>
  <si>
    <t>$9,610</t>
  </si>
  <si>
    <t>E699</t>
  </si>
  <si>
    <t>CONECTOR EMP. 4/0 - 250MCM TOPAZ</t>
  </si>
  <si>
    <t>$31,662</t>
  </si>
  <si>
    <t>CE6</t>
  </si>
  <si>
    <t>CONECTOR EMP. 6</t>
  </si>
  <si>
    <t>$5,493</t>
  </si>
  <si>
    <t>635S</t>
  </si>
  <si>
    <t>CONECTOR EMT 1 1/2 ACERO SAF</t>
  </si>
  <si>
    <t>$4,800</t>
  </si>
  <si>
    <t>16330A</t>
  </si>
  <si>
    <t>CONECTOR EMT 1 1/2 ALUM.</t>
  </si>
  <si>
    <t>$2,761</t>
  </si>
  <si>
    <t>CONEMT1.54</t>
  </si>
  <si>
    <t>CONECTOR EMT 1 1/2 TOPAZ</t>
  </si>
  <si>
    <t>$7,229</t>
  </si>
  <si>
    <t>633S</t>
  </si>
  <si>
    <t>CONECTOR EMT 1 ACERO SAF</t>
  </si>
  <si>
    <t>$1,901</t>
  </si>
  <si>
    <t>16310A</t>
  </si>
  <si>
    <t>CONECTOR EMT 1 ALUM.</t>
  </si>
  <si>
    <t>$1,119</t>
  </si>
  <si>
    <t>E633S</t>
  </si>
  <si>
    <t>CONECTOR EMT 1 TOPAZ</t>
  </si>
  <si>
    <t>$3,140</t>
  </si>
  <si>
    <t>631S</t>
  </si>
  <si>
    <t>CONECTOR EMT 1/2 ACERO SAF</t>
  </si>
  <si>
    <t>$922</t>
  </si>
  <si>
    <t>16290A</t>
  </si>
  <si>
    <t>CONECTOR EMT 1/2 ALUM.</t>
  </si>
  <si>
    <t>$517</t>
  </si>
  <si>
    <t>E631S</t>
  </si>
  <si>
    <t>CONECTOR EMT 1/2 TOPAZ</t>
  </si>
  <si>
    <t>$1,269</t>
  </si>
  <si>
    <t>636S</t>
  </si>
  <si>
    <t>CONECTOR EMT 2 ACERO SAF</t>
  </si>
  <si>
    <t>$6,500</t>
  </si>
  <si>
    <t>16340A</t>
  </si>
  <si>
    <t>CONECTOR EMT 2 ALUM.</t>
  </si>
  <si>
    <t>$4,116</t>
  </si>
  <si>
    <t>E636</t>
  </si>
  <si>
    <t>CONECTOR EMT 2 TOPAZ</t>
  </si>
  <si>
    <t>$9,529</t>
  </si>
  <si>
    <t>638S</t>
  </si>
  <si>
    <t>CONECTOR EMT 3 ACERO SAF</t>
  </si>
  <si>
    <t>$22,620</t>
  </si>
  <si>
    <t>632S</t>
  </si>
  <si>
    <t>CONECTOR EMT 3/4 ACERO SAF</t>
  </si>
  <si>
    <t>$1,475</t>
  </si>
  <si>
    <t>E632S</t>
  </si>
  <si>
    <t>CONECTOR EMT 3/4 TOPAZ</t>
  </si>
  <si>
    <t>$2,159</t>
  </si>
  <si>
    <t>CONEMT44</t>
  </si>
  <si>
    <t>CONECTOR EMT 4 TOPAZ</t>
  </si>
  <si>
    <t>$38,076</t>
  </si>
  <si>
    <t>CONHUB14</t>
  </si>
  <si>
    <t>CONECTOR HUB 1 TOPAZ</t>
  </si>
  <si>
    <t>$10,395</t>
  </si>
  <si>
    <t>CHUB.54</t>
  </si>
  <si>
    <t>CONECTOR HUB 1/2 TOPAZ</t>
  </si>
  <si>
    <t>$7,235</t>
  </si>
  <si>
    <t>E205</t>
  </si>
  <si>
    <t>CONECTOR HUB 1-1/2 TOPAZ</t>
  </si>
  <si>
    <t>$25,787</t>
  </si>
  <si>
    <t>E206</t>
  </si>
  <si>
    <t>CONECTOR HUB 2 TOPAZ</t>
  </si>
  <si>
    <t>$33,231</t>
  </si>
  <si>
    <t>CHUB44/1</t>
  </si>
  <si>
    <t>CONECTOR HUB 3 SAF</t>
  </si>
  <si>
    <t>$64,680</t>
  </si>
  <si>
    <t>CHUB34</t>
  </si>
  <si>
    <t>CONECTOR HUB 3 TOPAZ</t>
  </si>
  <si>
    <t>E202</t>
  </si>
  <si>
    <t>CONECTOR HUB 3/4 TOPAZ</t>
  </si>
  <si>
    <t>$11,296</t>
  </si>
  <si>
    <t>CHUB44/4</t>
  </si>
  <si>
    <t>CONECTOR HUB 4 TOPAZ</t>
  </si>
  <si>
    <t>$99,330</t>
  </si>
  <si>
    <t>CONLTC1.54</t>
  </si>
  <si>
    <t>CONECTOR LT CURVO 1 1/2 TOPAZ</t>
  </si>
  <si>
    <t>$25,503</t>
  </si>
  <si>
    <t>CLTC1P</t>
  </si>
  <si>
    <t>CONECTOR LT CURVO 1 PLASTICO</t>
  </si>
  <si>
    <t>$9,125</t>
  </si>
  <si>
    <t>E491</t>
  </si>
  <si>
    <t>CONECTOR LT CURVO 1/2 TOPAZ</t>
  </si>
  <si>
    <t>$6,922</t>
  </si>
  <si>
    <t>CONLTCP1.54</t>
  </si>
  <si>
    <t>CONECTOR LT CURVO 11/2 PLASTICO</t>
  </si>
  <si>
    <t>$24,217</t>
  </si>
  <si>
    <t>CONECTOR LT CURVO 2 SAF</t>
  </si>
  <si>
    <t>$28,490</t>
  </si>
  <si>
    <t>CCLT2P</t>
  </si>
  <si>
    <t>CONECTOR LT CURVO 3 SAF</t>
  </si>
  <si>
    <t>$1.57774</t>
  </si>
  <si>
    <t>CLTCP.754</t>
  </si>
  <si>
    <t>CONECTOR LT CURVO 3/4 PLAST</t>
  </si>
  <si>
    <t>$6,006</t>
  </si>
  <si>
    <t>CONECTOR LT CURVO 3/4 SAF</t>
  </si>
  <si>
    <t>$7,161</t>
  </si>
  <si>
    <t>E492</t>
  </si>
  <si>
    <t>CONECTOR LT CURVO 3/4 TOPAZ</t>
  </si>
  <si>
    <t>$9,775</t>
  </si>
  <si>
    <t>CONLTR1.54T</t>
  </si>
  <si>
    <t>CONECTOR LT RECTO 1 1/2 TOPAZ</t>
  </si>
  <si>
    <t>$22,517</t>
  </si>
  <si>
    <t>CONLTRP14</t>
  </si>
  <si>
    <t>CONECTOR LT RECTO 1 PLAST.</t>
  </si>
  <si>
    <t>$6,930</t>
  </si>
  <si>
    <t>CONECTOR LT RECTO 1 SAF</t>
  </si>
  <si>
    <t>$6,960</t>
  </si>
  <si>
    <t>E473</t>
  </si>
  <si>
    <t>CONECTOR LT RECTO 1 TOPAZ</t>
  </si>
  <si>
    <t>$10,596</t>
  </si>
  <si>
    <t>CONECTOR LT RECTO 1/2 SAF</t>
  </si>
  <si>
    <t>$4,350</t>
  </si>
  <si>
    <t>CONLTR.54</t>
  </si>
  <si>
    <t>CONECTOR LT RECTO 1/2 TOPAZ</t>
  </si>
  <si>
    <t>$4,498</t>
  </si>
  <si>
    <t>CONECTOR LT RECTO 2 SAF</t>
  </si>
  <si>
    <t>E476</t>
  </si>
  <si>
    <t>CONECTOR LT RECTO 2 TOPAZ</t>
  </si>
  <si>
    <t>$27,745</t>
  </si>
  <si>
    <t>CONECTOR LT RECTO 3 SAF</t>
  </si>
  <si>
    <t>$79,610</t>
  </si>
  <si>
    <t>CLTRP.754</t>
  </si>
  <si>
    <t>CONECTOR LT RECTO 3/4 PLAST</t>
  </si>
  <si>
    <t>$4,967</t>
  </si>
  <si>
    <t>CONECTOR LT RECTO 3/4 SAF</t>
  </si>
  <si>
    <t>$5,329</t>
  </si>
  <si>
    <t>E472</t>
  </si>
  <si>
    <t>CONECTOR LT RECTO 3/4 TOPAZ</t>
  </si>
  <si>
    <t>$7,002</t>
  </si>
  <si>
    <t>CTRIPLEX</t>
  </si>
  <si>
    <t>CONECTOR P/ CABLE TRIPLEX</t>
  </si>
  <si>
    <t>$10,826</t>
  </si>
  <si>
    <t>CONV3/8</t>
  </si>
  <si>
    <t>CONECTOR P/VARILLA DE TIERRA</t>
  </si>
  <si>
    <t>$7,728</t>
  </si>
  <si>
    <t>MG20</t>
  </si>
  <si>
    <t>CONECTOR PLASTICO MG 20 NEGRO</t>
  </si>
  <si>
    <t>$1,818</t>
  </si>
  <si>
    <t>MG50</t>
  </si>
  <si>
    <t>CONECTOR PLASTICO MG 50 NEGRO</t>
  </si>
  <si>
    <t>CPPG16</t>
  </si>
  <si>
    <t>CONECTOR PLASTICO MG16</t>
  </si>
  <si>
    <t>$1,440</t>
  </si>
  <si>
    <t>CPPG11</t>
  </si>
  <si>
    <t>CONECTOR PLASTICO PG11</t>
  </si>
  <si>
    <t>$2,094</t>
  </si>
  <si>
    <t>CPPG36</t>
  </si>
  <si>
    <t>CONECTOR PLASTICO PG32</t>
  </si>
  <si>
    <t>$5,996</t>
  </si>
  <si>
    <t>CONTH1/03/0</t>
  </si>
  <si>
    <t>CONECTOR T/H 1/0-3/0</t>
  </si>
  <si>
    <t>CTH4040</t>
  </si>
  <si>
    <t>CONECTOR T/H 4/0-4/0</t>
  </si>
  <si>
    <t>$5,196</t>
  </si>
  <si>
    <t>CONCG14</t>
  </si>
  <si>
    <t>CONECTOR UF 1 TOPAZ</t>
  </si>
  <si>
    <t>$3,208</t>
  </si>
  <si>
    <t>CONECTOR UF 1/2 SAF</t>
  </si>
  <si>
    <t>E120</t>
  </si>
  <si>
    <t>CONECTOR UF 1/2 TOPAZ (3/8)</t>
  </si>
  <si>
    <t>$1,265</t>
  </si>
  <si>
    <t>CONECTOR UF 3/4 SAF</t>
  </si>
  <si>
    <t>$1,315</t>
  </si>
  <si>
    <t>E952</t>
  </si>
  <si>
    <t>CONECTOR UF 3/4 TOPAZ</t>
  </si>
  <si>
    <t>$2,379</t>
  </si>
  <si>
    <t>CONTACTOR 32/3 220V SHNEIDER</t>
  </si>
  <si>
    <t>CORPA102</t>
  </si>
  <si>
    <t>CORREA PANDUIT 10 NEGRA</t>
  </si>
  <si>
    <t>$082</t>
  </si>
  <si>
    <t>CORPAN124</t>
  </si>
  <si>
    <t>CORREA PANDUIT 12 NEGRA</t>
  </si>
  <si>
    <t>$094</t>
  </si>
  <si>
    <t>CORPA154</t>
  </si>
  <si>
    <t>CORREA PANDUIT 14 NEGRA</t>
  </si>
  <si>
    <t>$131</t>
  </si>
  <si>
    <t>CORP162</t>
  </si>
  <si>
    <t>CORREA PANDUIT 16 NEGRA</t>
  </si>
  <si>
    <t>$151</t>
  </si>
  <si>
    <t>CORPN18</t>
  </si>
  <si>
    <t>CORREA PANDUIT 18 NEGRA</t>
  </si>
  <si>
    <t>$522</t>
  </si>
  <si>
    <t>CORREA PANDUIT 20 NEGRA</t>
  </si>
  <si>
    <t>$391</t>
  </si>
  <si>
    <t>CORPA26</t>
  </si>
  <si>
    <t>CORREA PANDUIT 26</t>
  </si>
  <si>
    <t>$1,009</t>
  </si>
  <si>
    <t>CORPA64N</t>
  </si>
  <si>
    <t>CORREA PANDUIT 6 NEGRA</t>
  </si>
  <si>
    <t>$060</t>
  </si>
  <si>
    <t>CORPA84</t>
  </si>
  <si>
    <t>CORREA PANDUIT 8 NEGRA</t>
  </si>
  <si>
    <t>$079</t>
  </si>
  <si>
    <t>645SI</t>
  </si>
  <si>
    <t>COUPLING EMT 1 1/2 ACERO SAF</t>
  </si>
  <si>
    <t>$3,919</t>
  </si>
  <si>
    <t>16530A</t>
  </si>
  <si>
    <t>COUPLING EMT 1 1/2 ALUM.</t>
  </si>
  <si>
    <t>$2,704</t>
  </si>
  <si>
    <t>E645S</t>
  </si>
  <si>
    <t>COUPLING EMT 1 1/2 TOPAZ</t>
  </si>
  <si>
    <t>$7,008</t>
  </si>
  <si>
    <t>16510A</t>
  </si>
  <si>
    <t>COUPLING EMT 1 ALUM.</t>
  </si>
  <si>
    <t>$1,049</t>
  </si>
  <si>
    <t>E643S</t>
  </si>
  <si>
    <t>COUPLING EMT 1 TOPAZ</t>
  </si>
  <si>
    <t>$2,859</t>
  </si>
  <si>
    <t>16490A</t>
  </si>
  <si>
    <t>COUPLING EMT 1/2 ALUM.</t>
  </si>
  <si>
    <t>$580</t>
  </si>
  <si>
    <t>641SI</t>
  </si>
  <si>
    <t>COUPLING EMT 1/2 SAF</t>
  </si>
  <si>
    <t>$940</t>
  </si>
  <si>
    <t>E641S</t>
  </si>
  <si>
    <t>COUPLING EMT 1/2 TOPAZ</t>
  </si>
  <si>
    <t>$1,471</t>
  </si>
  <si>
    <t>646SI</t>
  </si>
  <si>
    <t>COUPLING EMT 2 ACERO SAF</t>
  </si>
  <si>
    <t>$7,341</t>
  </si>
  <si>
    <t>16540A</t>
  </si>
  <si>
    <t>COUPLING EMT 2 ALUM.</t>
  </si>
  <si>
    <t>$3,839</t>
  </si>
  <si>
    <t>COUMT24</t>
  </si>
  <si>
    <t>COUPLING EMT 2 TOPAZ</t>
  </si>
  <si>
    <t>$7,797</t>
  </si>
  <si>
    <t>648SI</t>
  </si>
  <si>
    <t>COUPLING EMT 3 ACERO SAF</t>
  </si>
  <si>
    <t>16560A</t>
  </si>
  <si>
    <t>COUPLING EMT 3 ALUM.</t>
  </si>
  <si>
    <t>$17,412</t>
  </si>
  <si>
    <t>642SI</t>
  </si>
  <si>
    <t>COUPLING EMT 3/4 ACERO SAF</t>
  </si>
  <si>
    <t>$1,164</t>
  </si>
  <si>
    <t>COUEMT34</t>
  </si>
  <si>
    <t>COUPLING EMT 3/4 TOPAZ</t>
  </si>
  <si>
    <t>$1,907</t>
  </si>
  <si>
    <t>COUMT44</t>
  </si>
  <si>
    <t>COUPLING EMT 4 ACERO SAF</t>
  </si>
  <si>
    <t>$34,496</t>
  </si>
  <si>
    <t>COUMT14</t>
  </si>
  <si>
    <t>COUPLING GALV. 1</t>
  </si>
  <si>
    <t>$4,628</t>
  </si>
  <si>
    <t>COUGA1.54</t>
  </si>
  <si>
    <t>COUPLING GALV. 1 1/2 TOPAZ</t>
  </si>
  <si>
    <t>$8,408</t>
  </si>
  <si>
    <t>COUGA.54</t>
  </si>
  <si>
    <t>COUPLING GALV. 1/2 TOPAZ</t>
  </si>
  <si>
    <t>$2,484</t>
  </si>
  <si>
    <t>COUGA24</t>
  </si>
  <si>
    <t>COUPLING GALV. 2 TOPAZ</t>
  </si>
  <si>
    <t>$15,015</t>
  </si>
  <si>
    <t>CG2UL</t>
  </si>
  <si>
    <t>COUPLING GALV. 3</t>
  </si>
  <si>
    <t>$39,848</t>
  </si>
  <si>
    <t>COUGA.754</t>
  </si>
  <si>
    <t>COUPLING GALV. 3/4</t>
  </si>
  <si>
    <t>$2,310</t>
  </si>
  <si>
    <t>COUGA44</t>
  </si>
  <si>
    <t>COUPLING GALV. 4 TOPAZ</t>
  </si>
  <si>
    <t>$63,129</t>
  </si>
  <si>
    <t>COUP.54</t>
  </si>
  <si>
    <t>COUPLING PVC 1/2</t>
  </si>
  <si>
    <t>$691</t>
  </si>
  <si>
    <t>COUP1.5</t>
  </si>
  <si>
    <t>COUPLING PVC 1-1/2</t>
  </si>
  <si>
    <t>$2,288</t>
  </si>
  <si>
    <t>COUP24</t>
  </si>
  <si>
    <t>COUPLING PVC 2</t>
  </si>
  <si>
    <t>$3,048</t>
  </si>
  <si>
    <t>COUP34</t>
  </si>
  <si>
    <t>COUPLING PVC 3</t>
  </si>
  <si>
    <t>$12,208</t>
  </si>
  <si>
    <t>CURVA EMT 1 1/2 SAF</t>
  </si>
  <si>
    <t>$14,876</t>
  </si>
  <si>
    <t>E83</t>
  </si>
  <si>
    <t>CURVA EMT 1 TOPAZ</t>
  </si>
  <si>
    <t>$5,794</t>
  </si>
  <si>
    <t>CODEMT.54</t>
  </si>
  <si>
    <t>CURVA EMT 1/2 SAF</t>
  </si>
  <si>
    <t>$1,592</t>
  </si>
  <si>
    <t>E86</t>
  </si>
  <si>
    <t>CURVA EMT 2 SAF</t>
  </si>
  <si>
    <t>$22,176</t>
  </si>
  <si>
    <t>CODEMT.754</t>
  </si>
  <si>
    <t>CURVA EMT 3/4 SAF</t>
  </si>
  <si>
    <t>$2,552</t>
  </si>
  <si>
    <t>E82</t>
  </si>
  <si>
    <t>CURVA EMT 3/4 TOPAZ</t>
  </si>
  <si>
    <t>$3,455</t>
  </si>
  <si>
    <t>E89A</t>
  </si>
  <si>
    <t>CURVA EMT 4 SAF</t>
  </si>
  <si>
    <t>$1.04126</t>
  </si>
  <si>
    <t>CODGA.54</t>
  </si>
  <si>
    <t>CURVA GALV. 1/2</t>
  </si>
  <si>
    <t>$3,240</t>
  </si>
  <si>
    <t>CODGA44</t>
  </si>
  <si>
    <t>CURVA GALV. 4</t>
  </si>
  <si>
    <t>$2.46408</t>
  </si>
  <si>
    <t>CURVA PVC SCH40 2</t>
  </si>
  <si>
    <t>$8,353</t>
  </si>
  <si>
    <t>CODPVC14</t>
  </si>
  <si>
    <t>CURVA PVC SDR 1</t>
  </si>
  <si>
    <t>$1,349</t>
  </si>
  <si>
    <t>CODDCPV.54</t>
  </si>
  <si>
    <t>CURVA PVC SDR 26 DOBLE CAMPANA 1/2</t>
  </si>
  <si>
    <t>$678</t>
  </si>
  <si>
    <t>CODPVC34</t>
  </si>
  <si>
    <t>CURVA PVC SDR 3</t>
  </si>
  <si>
    <t>$21,252</t>
  </si>
  <si>
    <t>CODPVC44</t>
  </si>
  <si>
    <t>CURVA PVC SDR 4</t>
  </si>
  <si>
    <t>$31,416</t>
  </si>
  <si>
    <t>CURVA PVC SDR26 DOBLE CAMPANA 1'</t>
  </si>
  <si>
    <t>$1,355</t>
  </si>
  <si>
    <t>CUT OUT 100AMP.</t>
  </si>
  <si>
    <t>$4.50450</t>
  </si>
  <si>
    <t>CUTOUT 100AMP ABB</t>
  </si>
  <si>
    <t>$6.47447</t>
  </si>
  <si>
    <t>CUTAU2005</t>
  </si>
  <si>
    <t>CUTOUT 200 AMP</t>
  </si>
  <si>
    <t>$2.46054</t>
  </si>
  <si>
    <t>DT8654</t>
  </si>
  <si>
    <t>DERIV. T P/CANALETA 60X40 REF. 8654</t>
  </si>
  <si>
    <t>$7,111</t>
  </si>
  <si>
    <t>DERIVACION EN T P/CANALETA 20X20 REF. 8624</t>
  </si>
  <si>
    <t>$2,991</t>
  </si>
  <si>
    <t>TE6040</t>
  </si>
  <si>
    <t>DERIVACION T P/CANALETA 60X40 REF. 8654</t>
  </si>
  <si>
    <t>$7,581</t>
  </si>
  <si>
    <t>DERIVACION T P/CANALETA EKD 80X40 REF. 8504</t>
  </si>
  <si>
    <t>$11,257</t>
  </si>
  <si>
    <t>DLC</t>
  </si>
  <si>
    <t>DIFUSOR P/LAMPARA T/COBRA</t>
  </si>
  <si>
    <t>$65,991</t>
  </si>
  <si>
    <t>DIF24C</t>
  </si>
  <si>
    <t>DIFUSORES 2X4 CR</t>
  </si>
  <si>
    <t>$27,720</t>
  </si>
  <si>
    <t>ELBOURD1</t>
  </si>
  <si>
    <t>ELBOW CONECTOR 2</t>
  </si>
  <si>
    <t>$3.20320</t>
  </si>
  <si>
    <t>ELBOW CONECTOR URD # 2</t>
  </si>
  <si>
    <t>$2.16493</t>
  </si>
  <si>
    <t>EMPURD23M</t>
  </si>
  <si>
    <t>EMPALME URD 2 3M 5411</t>
  </si>
  <si>
    <t>$4.48357</t>
  </si>
  <si>
    <t>ENCM110</t>
  </si>
  <si>
    <t>ENCHUFE 110V METAL</t>
  </si>
  <si>
    <t>$2,540</t>
  </si>
  <si>
    <t>ECM16</t>
  </si>
  <si>
    <t>ENCHUFE CLAVIJA MACHO 16A 2P+T</t>
  </si>
  <si>
    <t>$17,988</t>
  </si>
  <si>
    <t>ECM32</t>
  </si>
  <si>
    <t>ENCHUFE CLAVIJA MACHO 32A 2P+T 240 VOLT</t>
  </si>
  <si>
    <t>$23,717</t>
  </si>
  <si>
    <t>ENCL50</t>
  </si>
  <si>
    <t>ENCHUFE IND. 50A 250V LEV. REF.287</t>
  </si>
  <si>
    <t>$79,445</t>
  </si>
  <si>
    <t>ENCHUFE L6-20P LEVINTON REF. 2321</t>
  </si>
  <si>
    <t>$76,350</t>
  </si>
  <si>
    <t>ENCHUFE LEVINTON 110VOLT 15A 515PV</t>
  </si>
  <si>
    <t>$16,073</t>
  </si>
  <si>
    <t>ENCNT</t>
  </si>
  <si>
    <t>ENCHUFE NEGRO C/ABRAZADERA 110V 15A</t>
  </si>
  <si>
    <t>$2,117</t>
  </si>
  <si>
    <t>EXPHIL1/2</t>
  </si>
  <si>
    <t>EXPANSION HDI 1/2</t>
  </si>
  <si>
    <t>$1,939</t>
  </si>
  <si>
    <t>EXPHILTI3/8</t>
  </si>
  <si>
    <t>EXPANSION HDI 3/8</t>
  </si>
  <si>
    <t>$907</t>
  </si>
  <si>
    <t>EXPANSION HLC 3/8X1-7/8</t>
  </si>
  <si>
    <t>$1,386</t>
  </si>
  <si>
    <t>EXPHLXH1/2</t>
  </si>
  <si>
    <t>EXPANSION HLC H 1/2 X 2 1/4 TORN</t>
  </si>
  <si>
    <t>$6,209</t>
  </si>
  <si>
    <t>EXPHLCHX38</t>
  </si>
  <si>
    <t>EXPANSION HLC HX 3/8 X 2</t>
  </si>
  <si>
    <t>$3,275</t>
  </si>
  <si>
    <t>FOTFS</t>
  </si>
  <si>
    <t>FOTOCELDA GENERICO 110/220VOLT</t>
  </si>
  <si>
    <t>$14,951</t>
  </si>
  <si>
    <t>FOTOCELDA P/CAJA 2X4 120V</t>
  </si>
  <si>
    <t>$24,144</t>
  </si>
  <si>
    <t>FUNDENTE P/SOLDADURA EXOTERMICA 115 CADWELD</t>
  </si>
  <si>
    <t>$51,699</t>
  </si>
  <si>
    <t>FUNDENTE P/SOLDADURA EXOTERMICA 90 CADWELD</t>
  </si>
  <si>
    <t>$40,353</t>
  </si>
  <si>
    <t>FUSC40</t>
  </si>
  <si>
    <t>FUSIBLE P/CUT OUT T/K 40AMP</t>
  </si>
  <si>
    <t>$18,718</t>
  </si>
  <si>
    <t>FUSC4A</t>
  </si>
  <si>
    <t>FUSIBLE P/CUT OUT T/K 4AMP</t>
  </si>
  <si>
    <t>$9,593</t>
  </si>
  <si>
    <t>FUSC805</t>
  </si>
  <si>
    <t>FUSIBLE P/CUT OUT T/K 80AMP</t>
  </si>
  <si>
    <t>$42,406</t>
  </si>
  <si>
    <t>FUSC20A</t>
  </si>
  <si>
    <t>FUSIBLE P/CUT OUT T/K 20AMP</t>
  </si>
  <si>
    <t>$12,027</t>
  </si>
  <si>
    <t>FUSIBLE P/CUT OUT T/K 3AMP</t>
  </si>
  <si>
    <t>$8,801</t>
  </si>
  <si>
    <t>FT5A</t>
  </si>
  <si>
    <t>FUSIBLE P/CUT OUT T/K 5AMP</t>
  </si>
  <si>
    <t>$14,048</t>
  </si>
  <si>
    <t>FUSIBLE P/CUT OUT T/K 8AMP</t>
  </si>
  <si>
    <t>$10,659</t>
  </si>
  <si>
    <t>GABN22150</t>
  </si>
  <si>
    <t>GABINETE 200X200X150 LIGHTING</t>
  </si>
  <si>
    <t>$1.08591</t>
  </si>
  <si>
    <t>GABINETE 400X300X150 METAL</t>
  </si>
  <si>
    <t>$2.12274</t>
  </si>
  <si>
    <t>GM883</t>
  </si>
  <si>
    <t>GABINETE METALICO 800X800X300MM</t>
  </si>
  <si>
    <t>$7.38421</t>
  </si>
  <si>
    <t>GRACA3/0</t>
  </si>
  <si>
    <t>GRAPA CALIENTE #6-3/0</t>
  </si>
  <si>
    <t>$80,694</t>
  </si>
  <si>
    <t>GCD2</t>
  </si>
  <si>
    <t>GRAPA DE CONEXION DOBLE</t>
  </si>
  <si>
    <t>$10,916</t>
  </si>
  <si>
    <t>P21738</t>
  </si>
  <si>
    <t>HALOGENO MR-16 50W 12V SYLVANIA</t>
  </si>
  <si>
    <t>$3,981</t>
  </si>
  <si>
    <t>INT. 4W EAGLE</t>
  </si>
  <si>
    <t>$26,000</t>
  </si>
  <si>
    <t>INT. DOBLE BLANCO EAGLE</t>
  </si>
  <si>
    <t>$12,000</t>
  </si>
  <si>
    <t>INT. DOBLE MODUS STYLE MARFIL BTICINO AE2200EM</t>
  </si>
  <si>
    <t>$20,306</t>
  </si>
  <si>
    <t>INTDLV1</t>
  </si>
  <si>
    <t>INT. DOBLE T/LEV 15A 110V</t>
  </si>
  <si>
    <t>$2,964</t>
  </si>
  <si>
    <t>INTPPCLEV1</t>
  </si>
  <si>
    <t>INT. P/ CALENTADOR LEVITON</t>
  </si>
  <si>
    <t>$35,865</t>
  </si>
  <si>
    <t>INT. P/CALENTADOR C/LUZ PILOTO EAGLE</t>
  </si>
  <si>
    <t>$18,000</t>
  </si>
  <si>
    <t>INT. SENC. BCO. LEV. CIEN CIO-IN0PL-BLA</t>
  </si>
  <si>
    <t>$11,594</t>
  </si>
  <si>
    <t>INT. SENC. BTICINO MODUS STYLE MARFIL 120V</t>
  </si>
  <si>
    <t>$13,058</t>
  </si>
  <si>
    <t>INT. SENC. LEV. DECORA BLANCO</t>
  </si>
  <si>
    <t>$3,348</t>
  </si>
  <si>
    <t>INT. SENC. LEVINTON 15A 120V MARFIL</t>
  </si>
  <si>
    <t>$7,663</t>
  </si>
  <si>
    <t>INT. TRIPLE EAGLE</t>
  </si>
  <si>
    <t>$16,573</t>
  </si>
  <si>
    <t>INTSLDCS1</t>
  </si>
  <si>
    <t>INT. TRIPLE LEV. DECORA BLANCO</t>
  </si>
  <si>
    <t>$85,555</t>
  </si>
  <si>
    <t>INTERRUPTOR SENCILLO 3WAY EAGLE</t>
  </si>
  <si>
    <t>$8,200</t>
  </si>
  <si>
    <t>INTERRUPTOR SENCILLO EAGLE</t>
  </si>
  <si>
    <t>$7,500</t>
  </si>
  <si>
    <t>P00836-92</t>
  </si>
  <si>
    <t>KIT DE UNION P/LUMINARIA 200</t>
  </si>
  <si>
    <t>$23,413</t>
  </si>
  <si>
    <t>LAMP. 2X32W PLAFON CIRC. LED 150 SYLVANIA</t>
  </si>
  <si>
    <t>$2.74101</t>
  </si>
  <si>
    <t>P00313-21</t>
  </si>
  <si>
    <t>LAMP. 2X32W SUP. C/DIFUSOR ACR. WRAPARAU SYLVANIA</t>
  </si>
  <si>
    <t>$2.90450</t>
  </si>
  <si>
    <t>P02099-21 P02550-21</t>
  </si>
  <si>
    <r>
      <t>LAMP. 2X4 3T 32W PLAFON PARAB. MIRROR 120/277V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SYLVANIA
LAMP. 2X4 3T 32W SUP. ACRILICA SYLVANIA</t>
    </r>
  </si>
  <si>
    <t>$2,800.97
$3,149.00</t>
  </si>
  <si>
    <t>LAMP. 517 LECO UL COLG. 48 2X18W</t>
  </si>
  <si>
    <t>$2.65000</t>
  </si>
  <si>
    <t>LAMPEM</t>
  </si>
  <si>
    <t>LAMP. DE EMERGENCIA 5.4 W 120V</t>
  </si>
  <si>
    <t>$1.10000</t>
  </si>
  <si>
    <t>LAMP. FLOODLIGHT LED 30W 6500K IP65 100/265V SAF</t>
  </si>
  <si>
    <t>$64,890</t>
  </si>
  <si>
    <t>LAMP. FLOODLIGHT LED 50W 6500K IP65 100/265V SAF</t>
  </si>
  <si>
    <t>$81,113</t>
  </si>
  <si>
    <t>LAMPL2201</t>
  </si>
  <si>
    <t>LAMP. LISA 2X20W</t>
  </si>
  <si>
    <t>LAMP. LISA 96" 2X32W C/RA SYLVANIA</t>
  </si>
  <si>
    <t>$2.67153</t>
  </si>
  <si>
    <t>P06151-15</t>
  </si>
  <si>
    <t>LAMP. LISA LED 200 96" 4X18W C/RH SYLVANIA</t>
  </si>
  <si>
    <t>$1.98792</t>
  </si>
  <si>
    <t>LAMPM175</t>
  </si>
  <si>
    <t>LAMP. MERCURIO T/SECADOR 175W 120V TOPAZ</t>
  </si>
  <si>
    <t>$1.40439</t>
  </si>
  <si>
    <t>67050435A</t>
  </si>
  <si>
    <t>LAMP. M-H 1000W MV T6 ILUKON</t>
  </si>
  <si>
    <t>$12.65385</t>
  </si>
  <si>
    <t>P04462-36</t>
  </si>
  <si>
    <t>LAMP. M-H 1500W 120/277 T6 SYLVANIA</t>
  </si>
  <si>
    <t>$15.27582</t>
  </si>
  <si>
    <t>67060435A</t>
  </si>
  <si>
    <t>LAMP. M-H 1500W MV T6 ILUKON</t>
  </si>
  <si>
    <t>$13.47023</t>
  </si>
  <si>
    <t>P00833-36</t>
  </si>
  <si>
    <t>LAMP. M-H 250W CUADRADA JETA 6</t>
  </si>
  <si>
    <t>$6.03610</t>
  </si>
  <si>
    <t>P00835-36</t>
  </si>
  <si>
    <t>LAMP. M-H 400W JETA SYLVANIA</t>
  </si>
  <si>
    <t>$6.45585</t>
  </si>
  <si>
    <t>LAMP. OJO DE BUEY 4 PULG. BLANCA S/CRISTAL</t>
  </si>
  <si>
    <t>$23,042</t>
  </si>
  <si>
    <t>LPL226SBE</t>
  </si>
  <si>
    <t>LAMP. PL 2X26W LED 150 BE1 SYLVANIA</t>
  </si>
  <si>
    <t>$8.78330</t>
  </si>
  <si>
    <t>LAMP. T/COBRA LED 150 C/FOTOCELDA</t>
  </si>
  <si>
    <t>P24255-36</t>
  </si>
  <si>
    <t>LAMPARA DE EMERGENCIA LED E-40 SYLVANIA</t>
  </si>
  <si>
    <t>$1.20631</t>
  </si>
  <si>
    <t>LAMPARA LED CIRC. SUPERFICIE 20W LEDVANCE MOON</t>
  </si>
  <si>
    <t>$1.35600</t>
  </si>
  <si>
    <t>LED ECO 10W 3000K 800LM TOPAZ</t>
  </si>
  <si>
    <t>$9,520</t>
  </si>
  <si>
    <t>P26098-36</t>
  </si>
  <si>
    <t>LED ECO A60 5W AZUL 120V E27 SYLVANIA</t>
  </si>
  <si>
    <t>$21,444</t>
  </si>
  <si>
    <t>P24458-36</t>
  </si>
  <si>
    <t>LED ECO A60 6.5W 3000K 510LM 120/240V SYLVANIA</t>
  </si>
  <si>
    <t>$15,481</t>
  </si>
  <si>
    <t>P24462-36</t>
  </si>
  <si>
    <t>LED ECO A60 6.5W 6500K 510LM 120/240V SYLVANIA</t>
  </si>
  <si>
    <t>P24466-36</t>
  </si>
  <si>
    <t>LED ECO A60 9.5W 820L 6500K 120/240V SYLVANIA</t>
  </si>
  <si>
    <t>$10,704</t>
  </si>
  <si>
    <t>LETEC14</t>
  </si>
  <si>
    <t>LETRA EMT C 1 TOPAZ</t>
  </si>
  <si>
    <t>$15,092</t>
  </si>
  <si>
    <t>LETEC.54</t>
  </si>
  <si>
    <t>LETRA EMT C 1/2 TOPAZ</t>
  </si>
  <si>
    <t>$13,798</t>
  </si>
  <si>
    <t>EC2CE</t>
  </si>
  <si>
    <t>LETRA EMT C 3/4 TOPAZ</t>
  </si>
  <si>
    <t>$14,553</t>
  </si>
  <si>
    <t>LETEC44</t>
  </si>
  <si>
    <t>LETRA EMT C 4 TOPAZ</t>
  </si>
  <si>
    <t>$2.31657</t>
  </si>
  <si>
    <t>LETRA EMT LB 1 1/2 SAF</t>
  </si>
  <si>
    <t>$29,900</t>
  </si>
  <si>
    <t>LETRA EMT LB 1 SAF</t>
  </si>
  <si>
    <t>$13,400</t>
  </si>
  <si>
    <t>ELB3CE</t>
  </si>
  <si>
    <t>LETRA EMT LB 1 TOPAZ</t>
  </si>
  <si>
    <t>$21,902</t>
  </si>
  <si>
    <t>LETRA EMT LB 1/2 SAF</t>
  </si>
  <si>
    <t>$9,200</t>
  </si>
  <si>
    <t>ELB1CE</t>
  </si>
  <si>
    <t>LETRA EMT LB 1/2 TOPAZ</t>
  </si>
  <si>
    <t>$12,258</t>
  </si>
  <si>
    <t>LETRA EMT LB 2 SAF</t>
  </si>
  <si>
    <t>$37,000</t>
  </si>
  <si>
    <t>LELB2T</t>
  </si>
  <si>
    <t>LETRA EMT LB 2 TOPAZ</t>
  </si>
  <si>
    <t>$77,994</t>
  </si>
  <si>
    <t>LELB3T</t>
  </si>
  <si>
    <t>LETRA EMT LB 3 TOPAZ</t>
  </si>
  <si>
    <t>$1.51998</t>
  </si>
  <si>
    <t>LETELL24</t>
  </si>
  <si>
    <t>LETRA EMT LL 2 TOPAZ</t>
  </si>
  <si>
    <t>$49,401</t>
  </si>
  <si>
    <t>LETELL34</t>
  </si>
  <si>
    <t>LETRA EMT LL 3 TOPAZ</t>
  </si>
  <si>
    <t>$1.41568</t>
  </si>
  <si>
    <t>LETELL44</t>
  </si>
  <si>
    <t>LETRA EMT LL 4 TOPAZ</t>
  </si>
  <si>
    <t>ELR3CE</t>
  </si>
  <si>
    <t>LETRA EMT LR 1 TOPAZ</t>
  </si>
  <si>
    <t>$19,326</t>
  </si>
  <si>
    <t>ELR1CE</t>
  </si>
  <si>
    <t>LETRA EMT LR 1/2 TOPAZ</t>
  </si>
  <si>
    <t>$11,178</t>
  </si>
  <si>
    <t>LETELR24</t>
  </si>
  <si>
    <t>LETRA EMT LR 2 TOPAZ</t>
  </si>
  <si>
    <t>$55,928</t>
  </si>
  <si>
    <t>LETELR.754</t>
  </si>
  <si>
    <t>LETRA EMT LR 3/4 TOPAZ</t>
  </si>
  <si>
    <t>$14,418</t>
  </si>
  <si>
    <t>LETELR44</t>
  </si>
  <si>
    <t>LETRA EMT LR 4 TOPAZ</t>
  </si>
  <si>
    <t>$2.48636</t>
  </si>
  <si>
    <t>LETET1.54</t>
  </si>
  <si>
    <t>LETRA EMT T 1 1/2 TOPAZ</t>
  </si>
  <si>
    <t>$44,414</t>
  </si>
  <si>
    <t>ET3CE</t>
  </si>
  <si>
    <t>LETRA EMT T 1 TOPAZ</t>
  </si>
  <si>
    <t>$18,969</t>
  </si>
  <si>
    <t>LETET.54</t>
  </si>
  <si>
    <t>LETRA EMT T 1/2 TOPAZ</t>
  </si>
  <si>
    <t>$14,994</t>
  </si>
  <si>
    <t>LETET24</t>
  </si>
  <si>
    <t>LETRA EMT T 2 TOPAZ</t>
  </si>
  <si>
    <t>$65,431</t>
  </si>
  <si>
    <t>LETET34</t>
  </si>
  <si>
    <t>LETRA EMT T 3 TOPAZ</t>
  </si>
  <si>
    <t>$1.69796</t>
  </si>
  <si>
    <t>LETET.754</t>
  </si>
  <si>
    <t>LETRA EMT T 3/4 TOPAZ</t>
  </si>
  <si>
    <t>$17,151</t>
  </si>
  <si>
    <t>LETET44</t>
  </si>
  <si>
    <t>LETRA EMT T 4 TOPAZ</t>
  </si>
  <si>
    <t>$2.87679</t>
  </si>
  <si>
    <t>LETGC1.54</t>
  </si>
  <si>
    <t>LETRA GALV. C 1 1/2 TOPAZ</t>
  </si>
  <si>
    <t>$42,388</t>
  </si>
  <si>
    <t>LETGC.54</t>
  </si>
  <si>
    <t>LETRA GALV. C 1/2 TOPAZ</t>
  </si>
  <si>
    <t>$11,806</t>
  </si>
  <si>
    <t>EC6C</t>
  </si>
  <si>
    <t>LETRA GALV. C 2 TOPAZ</t>
  </si>
  <si>
    <t>$67,688</t>
  </si>
  <si>
    <t>LETGC44</t>
  </si>
  <si>
    <t>LETRA GALV. C 4 TOPAZ</t>
  </si>
  <si>
    <t>LETELB1.54</t>
  </si>
  <si>
    <t>LETRA GALV. LB 1 1/2 SAF</t>
  </si>
  <si>
    <t>$19,342</t>
  </si>
  <si>
    <t>LETRA GALV. LB 1 SAF</t>
  </si>
  <si>
    <t>$11,323</t>
  </si>
  <si>
    <t>LETELB.54</t>
  </si>
  <si>
    <t>LETRA GALV. LB 1/2 SAF</t>
  </si>
  <si>
    <t>$7,354</t>
  </si>
  <si>
    <t>LETGLB.54</t>
  </si>
  <si>
    <t>LETRA GALV. LB 1/2 TOPAZ</t>
  </si>
  <si>
    <t>$8,554</t>
  </si>
  <si>
    <t>LELB2</t>
  </si>
  <si>
    <t>LETRA GALV. LB 2 SAF</t>
  </si>
  <si>
    <t>$46,505</t>
  </si>
  <si>
    <t>ELB6C</t>
  </si>
  <si>
    <t>LETRA GALV. LB 2 TOPAZ</t>
  </si>
  <si>
    <t>LETELB.754</t>
  </si>
  <si>
    <t>LETRA GALV. LB 3/4 SAF</t>
  </si>
  <si>
    <t>$9,409</t>
  </si>
  <si>
    <t>ELB2C</t>
  </si>
  <si>
    <t>LETRA GALV. LB 3/4 TOPAZ</t>
  </si>
  <si>
    <t>LETGLL1.54</t>
  </si>
  <si>
    <t>LETRA GALV. LL 1 1/2 TOPAZ</t>
  </si>
  <si>
    <t>$40,452</t>
  </si>
  <si>
    <t>LETGLL14</t>
  </si>
  <si>
    <t>LETRA GALV. LL 1 TOPAZ</t>
  </si>
  <si>
    <t>$15,147</t>
  </si>
  <si>
    <t>LETGLL44</t>
  </si>
  <si>
    <t>LETRA GALV. LL 4 TOPAZ</t>
  </si>
  <si>
    <t>$3.35856</t>
  </si>
  <si>
    <t>LETGLR14</t>
  </si>
  <si>
    <t>LETRA GALV. LR 1 TOPAZ</t>
  </si>
  <si>
    <t>$16,817</t>
  </si>
  <si>
    <t>LETGLR.54</t>
  </si>
  <si>
    <t>LETRA GALV. LR 1/2 TOPAZ</t>
  </si>
  <si>
    <t>$8,551</t>
  </si>
  <si>
    <t>ET5C</t>
  </si>
  <si>
    <t>LETRA GALV. T 1 1/2 TOPAZ</t>
  </si>
  <si>
    <t>$55,719</t>
  </si>
  <si>
    <t>ET1C</t>
  </si>
  <si>
    <t>LETRA GALV. T 1/2 TOPAZ</t>
  </si>
  <si>
    <t>$14,173</t>
  </si>
  <si>
    <t>LETGT34</t>
  </si>
  <si>
    <t>LETRA GALV. T 3 TOPAZ</t>
  </si>
  <si>
    <t>$1.92241</t>
  </si>
  <si>
    <t>LETGT.754</t>
  </si>
  <si>
    <t>LETRA GALV. T 3/4 TOPAZ</t>
  </si>
  <si>
    <t>$18,367</t>
  </si>
  <si>
    <t>LETGT44</t>
  </si>
  <si>
    <t>LETRA GALV. T 4 TOPAZ</t>
  </si>
  <si>
    <t>LUMIN. LED T/COBRA 150W 6500K 277V SAF</t>
  </si>
  <si>
    <t>$3.99805</t>
  </si>
  <si>
    <t>P04339-23 2786</t>
  </si>
  <si>
    <r>
      <t>LUMINARIA ARIA-LINEAL 4SMD2 96' 6000LM 50W 6.5K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SYLVANIA
LUMINARIA UL725 LED 6SMD2 15000LM RH 104W 6.5K</t>
    </r>
  </si>
  <si>
    <t>$13,274.24
$17,500.00</t>
  </si>
  <si>
    <t>SYLVANIA MORDAZA C/CHISPERO CADWELD</t>
  </si>
  <si>
    <t>$4.90840</t>
  </si>
  <si>
    <t>P24614-36</t>
  </si>
  <si>
    <t>PANEL LED 11' 24W 3000K 1700L 277V SYLVANIA</t>
  </si>
  <si>
    <t>$76,230</t>
  </si>
  <si>
    <t>PANEL LED 12W CUAD. EMP. 1000LM 85-265V 6500K FORD</t>
  </si>
  <si>
    <t>$24,640</t>
  </si>
  <si>
    <t>PANEL LED 18W 9" CIRC. EMP. OSRAM</t>
  </si>
  <si>
    <t>$84,303</t>
  </si>
  <si>
    <t>PANEL LED 18W REDOND. EMP. 6000K</t>
  </si>
  <si>
    <t>$24,797</t>
  </si>
  <si>
    <t>PANEL LED 18W REDOND. SUPERF. 85-265V 6500K</t>
  </si>
  <si>
    <t>$33,279</t>
  </si>
  <si>
    <t>PANEL LED 1X4 6000K</t>
  </si>
  <si>
    <t>$1.55304</t>
  </si>
  <si>
    <t>PANEL LED 24W RED. EMP 6500K</t>
  </si>
  <si>
    <t>$44,660</t>
  </si>
  <si>
    <t>3257 F-L22/32/850</t>
  </si>
  <si>
    <r>
      <t>PANEL LED 2X2 32W 4.0K HIGH-PERFORMANCE 120/277V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TOPAZ
PANEL LED 2X2 32W 5.0K HIGH-PERFORMANCE 120/277V</t>
    </r>
  </si>
  <si>
    <t>$3,046.42
$3,228.92</t>
  </si>
  <si>
    <t>/D/HP-75 2452</t>
  </si>
  <si>
    <t>TOPAZ PANEL LED 2X2 40W 4000K 120-240V MENCA</t>
  </si>
  <si>
    <t>$1.05712</t>
  </si>
  <si>
    <t>PANEL LED 2X2 40W 6400K 85-265V SAF</t>
  </si>
  <si>
    <t>$95,000</t>
  </si>
  <si>
    <t>PANEL LED 2X4 6000k 50W 120-277 SYLVANIA</t>
  </si>
  <si>
    <t>$6.16455</t>
  </si>
  <si>
    <t>PANEL LED 2X4 6000K 60W 4800LM ILUKON</t>
  </si>
  <si>
    <t>$4.90675</t>
  </si>
  <si>
    <t>PANEL LED 5" 9W 6K 500L 277V SYLVANIA</t>
  </si>
  <si>
    <t>$29,856</t>
  </si>
  <si>
    <t>P24337-36</t>
  </si>
  <si>
    <t>PANEL LED 6' 12W 6000K 720L 120/277V SYLVANIA</t>
  </si>
  <si>
    <t>$37,500</t>
  </si>
  <si>
    <t>PANEL LED 6" REDOND. 12W 6500K EMP.</t>
  </si>
  <si>
    <t>$18,480</t>
  </si>
  <si>
    <t>PANEL LED 6W REDOND. EMP. 6500K</t>
  </si>
  <si>
    <t>$25,000</t>
  </si>
  <si>
    <t>P24338-36</t>
  </si>
  <si>
    <t>PANEL LED 8' 18W 6000K 1350L 100/277V SYLVANIA</t>
  </si>
  <si>
    <t>$52,000</t>
  </si>
  <si>
    <t>68009541A</t>
  </si>
  <si>
    <t>PANEL LED 9W CUAD. EMP. 540LM 6500K ILUKON</t>
  </si>
  <si>
    <t>$47,315</t>
  </si>
  <si>
    <t>68009540A</t>
  </si>
  <si>
    <t>PANEL LED 9W REDOND. EMP. 540LM 6500K ILUKON</t>
  </si>
  <si>
    <t>$45,735</t>
  </si>
  <si>
    <t>PANEL LED SLIM 12W 6.0K 1200L 100/240V KIAN</t>
  </si>
  <si>
    <t>$42,179</t>
  </si>
  <si>
    <t>PIEZA T P/CANALETA 110X70 REF. 8454</t>
  </si>
  <si>
    <t>$26,178</t>
  </si>
  <si>
    <t>PIEZA T P/CANALETA 15X10 REF. 8684</t>
  </si>
  <si>
    <t>$2,415</t>
  </si>
  <si>
    <t>PIEZA T P/CANALETA 170X70 REF. 8444</t>
  </si>
  <si>
    <t>$36,052</t>
  </si>
  <si>
    <t>PIEZA T P/CANALETA 1717 REF. 8674</t>
  </si>
  <si>
    <t>$3,045</t>
  </si>
  <si>
    <t>PIEZA T P/CANALETA 20X10 REF. 8924</t>
  </si>
  <si>
    <t>$2,997</t>
  </si>
  <si>
    <t>PIEZA T P/CANALETA 30X25 REF. 8934</t>
  </si>
  <si>
    <t>$3,987</t>
  </si>
  <si>
    <t>PIEZA T P/CANALETA 40X20 REF. 8634</t>
  </si>
  <si>
    <t>$4,731</t>
  </si>
  <si>
    <t>PIEZA T P/CANALETA LO50 REF. 8844</t>
  </si>
  <si>
    <t>$5,331</t>
  </si>
  <si>
    <t>PIEZA T P/CANALETA LV 40X15 REF. 8715</t>
  </si>
  <si>
    <t>$3,632</t>
  </si>
  <si>
    <t>POSTE DE CONCRETO HAV 300 DAN 9MTS.</t>
  </si>
  <si>
    <t>$30.49200</t>
  </si>
  <si>
    <t>PULSADOR TIMBRE BLANCO EAGLE</t>
  </si>
  <si>
    <t>$9,000</t>
  </si>
  <si>
    <t>REFLECTOR LED 100W 6500K</t>
  </si>
  <si>
    <t>$1.66320</t>
  </si>
  <si>
    <t>REFLECTOR LED PRO II 30W 6.0K 100/240V KIAN</t>
  </si>
  <si>
    <t>$1.02743</t>
  </si>
  <si>
    <t>REFLECTOR LED PRO II 50W 6.0K 100/240V KIAN</t>
  </si>
  <si>
    <t>$1.40595</t>
  </si>
  <si>
    <t>REG. PLAST. 16X14</t>
  </si>
  <si>
    <t>$1.53227</t>
  </si>
  <si>
    <t>4129 REL8120</t>
  </si>
  <si>
    <r>
      <t>REGISTRO INSPECCION P/SISTEMA TIERRA 9X 10 X 1/4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CADWELD
RELAY DE 8 PIN 120V</t>
    </r>
  </si>
  <si>
    <t>$4,778.19
$367.14</t>
  </si>
  <si>
    <t>P06649-19</t>
  </si>
  <si>
    <t>RETROFIT 2X4 2T SYLVANIA</t>
  </si>
  <si>
    <t>$1.61554</t>
  </si>
  <si>
    <t>P00900-33</t>
  </si>
  <si>
    <t>RETROFIT P/CAJETIN LISO 48' SYLVANIA</t>
  </si>
  <si>
    <t>$37,975</t>
  </si>
  <si>
    <t>RIEL6</t>
  </si>
  <si>
    <t>RIEL DIN DE 1METRO</t>
  </si>
  <si>
    <t>TEFLO.54</t>
  </si>
  <si>
    <t>ROLLO DE TEFLON 1/2</t>
  </si>
  <si>
    <t>$301</t>
  </si>
  <si>
    <t>TEFLO.754</t>
  </si>
  <si>
    <t>ROLLO DE TEFLON 3/4</t>
  </si>
  <si>
    <t>$953</t>
  </si>
  <si>
    <t>ROSLV1</t>
  </si>
  <si>
    <t>ROSETA DE PORC. LEVITON</t>
  </si>
  <si>
    <t>$9,425</t>
  </si>
  <si>
    <t>ROSPOR</t>
  </si>
  <si>
    <t>ROSETA DE PORCELANA</t>
  </si>
  <si>
    <t>$4,004</t>
  </si>
  <si>
    <t>ROSPL1</t>
  </si>
  <si>
    <t>ROSETA PLASTICA</t>
  </si>
  <si>
    <t>$4,984</t>
  </si>
  <si>
    <t>SEG124</t>
  </si>
  <si>
    <t>SEGUETA ROJA</t>
  </si>
  <si>
    <t>$6,295</t>
  </si>
  <si>
    <t>SENSOR DE MOV. ORBIS TECHO</t>
  </si>
  <si>
    <t>$2.59820</t>
  </si>
  <si>
    <t>SOGN3M</t>
  </si>
  <si>
    <t>SOGA DE NYLON DE 3 MM PRECIOS X ROLLO</t>
  </si>
  <si>
    <t>$22,439</t>
  </si>
  <si>
    <t>SOG4</t>
  </si>
  <si>
    <t>SOGA NYLON 4MM (PRECIO X LBS)</t>
  </si>
  <si>
    <t>$34,776</t>
  </si>
  <si>
    <t>SOPORTE VERTICAL P/LINE POST 57-1</t>
  </si>
  <si>
    <t>$82,809</t>
  </si>
  <si>
    <t>SPRAY COLOR NEGRO</t>
  </si>
  <si>
    <t>SPRAC21</t>
  </si>
  <si>
    <t>SPRAY DE COLOR</t>
  </si>
  <si>
    <t>$70,783</t>
  </si>
  <si>
    <t>SUPLO134</t>
  </si>
  <si>
    <t>SUPLEMENTO OCT. 1/2 Y 3/4 COMB.</t>
  </si>
  <si>
    <t>$9,327</t>
  </si>
  <si>
    <t>TABIQUE P/CANALETA PEK40</t>
  </si>
  <si>
    <t>$9,967</t>
  </si>
  <si>
    <t>TAPAWPC1</t>
  </si>
  <si>
    <t>TAPA CIEGA 2X4 W/P TOPAZ</t>
  </si>
  <si>
    <t>$4,736</t>
  </si>
  <si>
    <t>TAPPC24</t>
  </si>
  <si>
    <t>TAPA CIEGA PLAST. 2X4</t>
  </si>
  <si>
    <t>$2,981</t>
  </si>
  <si>
    <t>TAPPD24</t>
  </si>
  <si>
    <t>TAPA DOBLE PLAST. 2X4 LEVINTON</t>
  </si>
  <si>
    <t>$3,524</t>
  </si>
  <si>
    <t>TAPWPD</t>
  </si>
  <si>
    <t>TAPA DOBLE WP</t>
  </si>
  <si>
    <t>$10,600</t>
  </si>
  <si>
    <t>T3215</t>
  </si>
  <si>
    <t>TAPA FINAL P/CANAL. 32X15 REF. 8601</t>
  </si>
  <si>
    <t>$2,026</t>
  </si>
  <si>
    <t>TF8651</t>
  </si>
  <si>
    <t>TAPA FINAL P/CANAL. 60X40 REF.8651</t>
  </si>
  <si>
    <t>$5,478</t>
  </si>
  <si>
    <t>TAPA FINAL P/CANALETA 15X10 REF. 8681</t>
  </si>
  <si>
    <t>$2,576</t>
  </si>
  <si>
    <t>TAPA FINAL P/CANALETA 170X70 REF.8441</t>
  </si>
  <si>
    <t>$25,806</t>
  </si>
  <si>
    <t>TAPA FINAL P/CANALETA 18X13 REF. 8731</t>
  </si>
  <si>
    <t>$1,870</t>
  </si>
  <si>
    <t>TAPA FINAL P/CANALETA 20X10 REF. 8921</t>
  </si>
  <si>
    <t>$3,219</t>
  </si>
  <si>
    <t>TAPA FINAL P/CANALETA 20X20 REF.8621</t>
  </si>
  <si>
    <t>$1,866</t>
  </si>
  <si>
    <t>TAPA FINAL P/CANALETA 25X20 REF. 8911</t>
  </si>
  <si>
    <t>$2,024</t>
  </si>
  <si>
    <t>TF8631</t>
  </si>
  <si>
    <t>TAPA FINAL P/CANALETA 40X20 REF.8631</t>
  </si>
  <si>
    <t>$3,527</t>
  </si>
  <si>
    <t>TAPA FINAL P/CANALETA 40X40 REF.8641</t>
  </si>
  <si>
    <t>$4,400</t>
  </si>
  <si>
    <t>TAPA FINAL P/CANALETA EKD 100X40 REF. 8511</t>
  </si>
  <si>
    <t>$10,455</t>
  </si>
  <si>
    <t>TAPA FINAL P/CANALETA PK 110X70 REF. 8451</t>
  </si>
  <si>
    <t>$16,975</t>
  </si>
  <si>
    <t>TAPM224</t>
  </si>
  <si>
    <t>TAPA METAL 2X4 220V</t>
  </si>
  <si>
    <t>$2,710</t>
  </si>
  <si>
    <t>100-B</t>
  </si>
  <si>
    <t>TAPA METAL 2X4 CIEGA SAF</t>
  </si>
  <si>
    <t>$1,450</t>
  </si>
  <si>
    <t>TAPMC24</t>
  </si>
  <si>
    <t>TAPA METAL 2X4 CIEGA TOPAZ</t>
  </si>
  <si>
    <t>$1,921</t>
  </si>
  <si>
    <t>TAPA METAL 2X4 DOBLE SAF</t>
  </si>
  <si>
    <t>$1,436</t>
  </si>
  <si>
    <t>100-KO</t>
  </si>
  <si>
    <t>TAPA METAL 2X4 KO 1/2 SAF</t>
  </si>
  <si>
    <t>$1,598</t>
  </si>
  <si>
    <t>4S-KO</t>
  </si>
  <si>
    <t>TAPA METAL 4X4 KO DE 1/2 SAF</t>
  </si>
  <si>
    <t>$2,066</t>
  </si>
  <si>
    <t>5S-KO</t>
  </si>
  <si>
    <t>TAPA METAL 5X5 KO 1/2 SAF</t>
  </si>
  <si>
    <t>$2,702</t>
  </si>
  <si>
    <t>TAP55.54</t>
  </si>
  <si>
    <t>TAPA METAL 5X5 KO 1/2 TOPAZ</t>
  </si>
  <si>
    <t>$4,029</t>
  </si>
  <si>
    <t>E58C7</t>
  </si>
  <si>
    <t>TAPA METAL DOBLE 2X4 TOPAZ</t>
  </si>
  <si>
    <t>$1,566</t>
  </si>
  <si>
    <t>OCT</t>
  </si>
  <si>
    <t>TAPA METAL OCTAGONAL CIEGA SAF</t>
  </si>
  <si>
    <t>$1,843</t>
  </si>
  <si>
    <t>TAPMCO</t>
  </si>
  <si>
    <t>TAPA METAL OCTAGONAL CIEGA TOPAZ</t>
  </si>
  <si>
    <t>$1,676</t>
  </si>
  <si>
    <t>OCT-KO</t>
  </si>
  <si>
    <t>TAPA METAL OCTAGONAL Ko. 1/2 SAF</t>
  </si>
  <si>
    <t>TPIS</t>
  </si>
  <si>
    <t>TAPA METAL P/INT. SAF</t>
  </si>
  <si>
    <t>$1,495</t>
  </si>
  <si>
    <t>TAPA METALICA 1TOMAC. 4X4</t>
  </si>
  <si>
    <t>$4,199</t>
  </si>
  <si>
    <t>TAPA P/BANDEJA 500MM</t>
  </si>
  <si>
    <t>$2.25202</t>
  </si>
  <si>
    <t>TAPMUP1</t>
  </si>
  <si>
    <t>TAPA P/TOMAC.DOBLE UPS MAMEY LEVINTON</t>
  </si>
  <si>
    <t>$3,598</t>
  </si>
  <si>
    <t>TAPPM</t>
  </si>
  <si>
    <t>TAPA P/TOMAC.DOBLE UPS MAMEY T/LEVINTON</t>
  </si>
  <si>
    <t>$1,313</t>
  </si>
  <si>
    <t>TAPSENC</t>
  </si>
  <si>
    <t>TAPA PLAST. SENCILLA</t>
  </si>
  <si>
    <t>$2,727</t>
  </si>
  <si>
    <t>TAPA PLASTICA CIEGA BLANCO EAGLE</t>
  </si>
  <si>
    <t>$3,800</t>
  </si>
  <si>
    <t>TAPA PLASTICA DOBLE HB</t>
  </si>
  <si>
    <t>$2,248</t>
  </si>
  <si>
    <t>TAPA SENCILLA WP</t>
  </si>
  <si>
    <t>TAP3MV</t>
  </si>
  <si>
    <t>TAPE 35 VERDE 3M</t>
  </si>
  <si>
    <t>TAPVITO</t>
  </si>
  <si>
    <t>TAPE DE VINIL TOPAZ</t>
  </si>
  <si>
    <t>$4,997</t>
  </si>
  <si>
    <t>TAPE ELECTICO AMARILLO EALGE</t>
  </si>
  <si>
    <t>$6,000</t>
  </si>
  <si>
    <t>TAPE ELECTRICO AZUL</t>
  </si>
  <si>
    <t>TAPE ELECTRICO NEGRO EAGLE</t>
  </si>
  <si>
    <t>TAPE ELECTRICO ROJO EAGLE</t>
  </si>
  <si>
    <t>TAPE ELECTRICO VERDE EAGLE</t>
  </si>
  <si>
    <t>TAP3M233</t>
  </si>
  <si>
    <t>TAPE GOMA 23 SCOTH 3M</t>
  </si>
  <si>
    <t>$1.10280</t>
  </si>
  <si>
    <t>TAP3M3</t>
  </si>
  <si>
    <t>TAPE TENFLEX 1600-1700 3M</t>
  </si>
  <si>
    <t>$8,744</t>
  </si>
  <si>
    <t>TAP3MT3</t>
  </si>
  <si>
    <t>TAPE TENFLEX AMARILLO</t>
  </si>
  <si>
    <t>TAPE TENFLEX AZUL</t>
  </si>
  <si>
    <t>TAPE TENFLEX BLANCO</t>
  </si>
  <si>
    <t>TAPE TENFLEX ROJO</t>
  </si>
  <si>
    <t>TAPE TENFLEX VERDE</t>
  </si>
  <si>
    <t>TTCB1</t>
  </si>
  <si>
    <t>TAPE TOPAZ BLANCO</t>
  </si>
  <si>
    <t>$5,610</t>
  </si>
  <si>
    <t>TAPTP02</t>
  </si>
  <si>
    <t>TAPE TOPAZ NEGRO UL</t>
  </si>
  <si>
    <t>$4,952</t>
  </si>
  <si>
    <t>TTCR1</t>
  </si>
  <si>
    <t>TAPE TOPAZ ROJO</t>
  </si>
  <si>
    <t>TCTV1</t>
  </si>
  <si>
    <t>TAPE TOPAZ VERDE</t>
  </si>
  <si>
    <t>TAP3M333</t>
  </si>
  <si>
    <t>TAPE VINIL SCOTH SUPER 33 3M</t>
  </si>
  <si>
    <t>$31,714</t>
  </si>
  <si>
    <t>TPVC.754</t>
  </si>
  <si>
    <t>TAPON PVC 3/4</t>
  </si>
  <si>
    <t>$465</t>
  </si>
  <si>
    <t>TPVCH33</t>
  </si>
  <si>
    <t>TAPON PVC HEMBRA 3"</t>
  </si>
  <si>
    <t>$9,827</t>
  </si>
  <si>
    <t>TARGPA</t>
  </si>
  <si>
    <t>TARUGO P/AZULES 5/16X1 1/2</t>
  </si>
  <si>
    <t>TARGPM2</t>
  </si>
  <si>
    <t>TARUGO P/MAMEY 3/8 X 1-1/2</t>
  </si>
  <si>
    <t>$066</t>
  </si>
  <si>
    <t>TARPM1.5</t>
  </si>
  <si>
    <t>TARUGO P/MAMEY 3/8 X 2</t>
  </si>
  <si>
    <t>$176</t>
  </si>
  <si>
    <t>TARUGO P/SHEETROCK 5/16</t>
  </si>
  <si>
    <t>$776</t>
  </si>
  <si>
    <t>TARGPV2</t>
  </si>
  <si>
    <t>TARUGO P/VERDE 1/4 X 1-1/2</t>
  </si>
  <si>
    <t>$072</t>
  </si>
  <si>
    <t>TEEPVC1/2</t>
  </si>
  <si>
    <t>TEE PVC DE 1/2</t>
  </si>
  <si>
    <t>$1,075</t>
  </si>
  <si>
    <t>TEE3/4</t>
  </si>
  <si>
    <t>TEE PVC DE PRESION 3/4</t>
  </si>
  <si>
    <t>$1,169</t>
  </si>
  <si>
    <t>TEPV14</t>
  </si>
  <si>
    <t>TEE PVC SCH40 DE 1"</t>
  </si>
  <si>
    <t>$2,067</t>
  </si>
  <si>
    <t>TEMPTM300</t>
  </si>
  <si>
    <t>TEMPORIZADOR 300H 24/240V</t>
  </si>
  <si>
    <t>TAD1/0</t>
  </si>
  <si>
    <t>TERM. ALLEN DOBLE 1/0 TOPAZ</t>
  </si>
  <si>
    <t>$5,941</t>
  </si>
  <si>
    <t>TAD2/0</t>
  </si>
  <si>
    <t>TERM. ALLEN DOBLE 2/0 TOPAZ</t>
  </si>
  <si>
    <t>$6,336</t>
  </si>
  <si>
    <t>TAD250</t>
  </si>
  <si>
    <t>TERM. ALLEN DOBLE 250 MCM TOPAZ</t>
  </si>
  <si>
    <t>$23,408</t>
  </si>
  <si>
    <t>E807</t>
  </si>
  <si>
    <t>TERM. ALLEN SENC. 1/0 TOPAZ</t>
  </si>
  <si>
    <t>$4,208</t>
  </si>
  <si>
    <t>E806</t>
  </si>
  <si>
    <t>TERM. ALLEN SENC. 2 TOPAZ</t>
  </si>
  <si>
    <t>$2,611</t>
  </si>
  <si>
    <t>E809</t>
  </si>
  <si>
    <t>TERM. ALLEN SENC. 250 MCM TOPAZ</t>
  </si>
  <si>
    <t>$11,528</t>
  </si>
  <si>
    <t>TAS350</t>
  </si>
  <si>
    <t>TERM. ALLEN SENC. 350 MCM TOPAZ</t>
  </si>
  <si>
    <t>$15,244</t>
  </si>
  <si>
    <t>E818</t>
  </si>
  <si>
    <t>TERM. ALLEN SENC. 500 TOPAZ</t>
  </si>
  <si>
    <t>$21,077</t>
  </si>
  <si>
    <t>E1818</t>
  </si>
  <si>
    <t>TERM. ALLEN SENC. 600 MCM TOPAZ</t>
  </si>
  <si>
    <t>$33,880</t>
  </si>
  <si>
    <t>TERMC312M</t>
  </si>
  <si>
    <t>TERM. CONICO AMARILLO 312</t>
  </si>
  <si>
    <t>$431</t>
  </si>
  <si>
    <t>E3006</t>
  </si>
  <si>
    <t>TERM. DE OJO 1/0 TOPAZ</t>
  </si>
  <si>
    <t>E3005</t>
  </si>
  <si>
    <t>TERM. DE OJO 2 TOPAZ</t>
  </si>
  <si>
    <t>$6,042</t>
  </si>
  <si>
    <t>E3007</t>
  </si>
  <si>
    <t>TERM. DE OJO 2/0 TOPAZ</t>
  </si>
  <si>
    <t>$9,495</t>
  </si>
  <si>
    <t>TERM250A</t>
  </si>
  <si>
    <t>TERM. DE OJO 250 CU TOPAZ</t>
  </si>
  <si>
    <t>$15,889</t>
  </si>
  <si>
    <t>E3008</t>
  </si>
  <si>
    <t>TERM. DE OJO 3/0 TOPAZ</t>
  </si>
  <si>
    <t>$10,466</t>
  </si>
  <si>
    <t>E3009</t>
  </si>
  <si>
    <t>TERM. DE OJO 4/0 TOPAZ</t>
  </si>
  <si>
    <t>$13,487</t>
  </si>
  <si>
    <t>TERM. DE OJO 500 MCM BURDIN</t>
  </si>
  <si>
    <t>$66,341</t>
  </si>
  <si>
    <t>TERM63M</t>
  </si>
  <si>
    <t>TERM. DE OJO 6 TOPAZ</t>
  </si>
  <si>
    <t>$2,520</t>
  </si>
  <si>
    <t>TERM8A</t>
  </si>
  <si>
    <t>TERM. DE OJO 8 ALUM. UL</t>
  </si>
  <si>
    <t>$624</t>
  </si>
  <si>
    <t>TSC35</t>
  </si>
  <si>
    <t>TERM. DE OJO SC35</t>
  </si>
  <si>
    <t>$2,695</t>
  </si>
  <si>
    <t>TERMDO2/0</t>
  </si>
  <si>
    <t>TERM. DOBLE OJO 2/0 USA</t>
  </si>
  <si>
    <t>TERMDO1/0</t>
  </si>
  <si>
    <t>TERM. DOBLE OJO 3M 1/0</t>
  </si>
  <si>
    <t>$15,989</t>
  </si>
  <si>
    <t>MANEUL1/0</t>
  </si>
  <si>
    <t>TERM. T/MANGA 1/0 UL</t>
  </si>
  <si>
    <t>$7,521</t>
  </si>
  <si>
    <t>MANEUL21</t>
  </si>
  <si>
    <t>TERM. T/MANGA 2 UL</t>
  </si>
  <si>
    <t>$7,146</t>
  </si>
  <si>
    <t>MANEUL2/0</t>
  </si>
  <si>
    <t>TERM. T/MANGA 2/0 UL</t>
  </si>
  <si>
    <t>$10,010</t>
  </si>
  <si>
    <t>TTM2503M</t>
  </si>
  <si>
    <t>TERM. T/MANGA 3M 250</t>
  </si>
  <si>
    <t>$27,303</t>
  </si>
  <si>
    <t>TTM5003M</t>
  </si>
  <si>
    <t>TERM. T/MANGA 3M 500</t>
  </si>
  <si>
    <t>$70,368</t>
  </si>
  <si>
    <t>TTM63M</t>
  </si>
  <si>
    <t>TERM. T/MANGA 3M 6</t>
  </si>
  <si>
    <t>$6,710</t>
  </si>
  <si>
    <t>TTM4/0T</t>
  </si>
  <si>
    <t>TERM. T/MANGA 4/0 TOPAZ</t>
  </si>
  <si>
    <t>$13,052</t>
  </si>
  <si>
    <t>TERM. T/MANGA No.6 TOPAZ</t>
  </si>
  <si>
    <t>$2,871</t>
  </si>
  <si>
    <t>TPE23M</t>
  </si>
  <si>
    <t>TERMINACION P/ EXT. No. 2 5601</t>
  </si>
  <si>
    <t>$3.51120</t>
  </si>
  <si>
    <t>TERMINAL OJO 350 MCM</t>
  </si>
  <si>
    <t>TERMINAL P/CANALETA LV 40X15 REF. 8711</t>
  </si>
  <si>
    <t>TERRAFILL ALLTEC 25 LIB</t>
  </si>
  <si>
    <t>$1.87210</t>
  </si>
  <si>
    <t>TIMBRE DIN DON EAGLE</t>
  </si>
  <si>
    <t>$45,000</t>
  </si>
  <si>
    <t>TIME1010</t>
  </si>
  <si>
    <t>TIMER 0-10 SEG. 220V</t>
  </si>
  <si>
    <t>$2.14476</t>
  </si>
  <si>
    <t>TIMER DIGITAL ORBI 110V</t>
  </si>
  <si>
    <t>$2.67960</t>
  </si>
  <si>
    <t>TOMA COAXIAL EAGLE BLANCO</t>
  </si>
  <si>
    <t>$4,500</t>
  </si>
  <si>
    <t>TOMA P/DATA RJ-45 EAGLE</t>
  </si>
  <si>
    <t>$30,000</t>
  </si>
  <si>
    <t>TOMA TELEFONO EAGLE BLANCA</t>
  </si>
  <si>
    <t>$8,000</t>
  </si>
  <si>
    <t>TOMAC. 30AMP. 3P L14-30R LEV.</t>
  </si>
  <si>
    <t>$89,389</t>
  </si>
  <si>
    <t>TOMAC. DOBLE EAGLE</t>
  </si>
  <si>
    <t>$10,500</t>
  </si>
  <si>
    <t>TOMAC. DOBLE SUPERFICIE 15A EAGLE</t>
  </si>
  <si>
    <t>TOMAC. EMP.L530 LEVINTON</t>
  </si>
  <si>
    <t>$60,262</t>
  </si>
  <si>
    <t>TOMC16AF</t>
  </si>
  <si>
    <t>TOMAC. EUROPEO 16A 3P +T AEREO</t>
  </si>
  <si>
    <t>$21,319</t>
  </si>
  <si>
    <t>TOME16A3P</t>
  </si>
  <si>
    <t>TOMAC. EUROPEO 16A3P</t>
  </si>
  <si>
    <t>$21,349</t>
  </si>
  <si>
    <t>TOM63A</t>
  </si>
  <si>
    <t>TOMAC. EUROPEO 63A 3P + T 220VOLT AEREO</t>
  </si>
  <si>
    <t>$1.44021</t>
  </si>
  <si>
    <t>TCA32</t>
  </si>
  <si>
    <t>TOMAC. EUROPEO AEREO 32A 2P+T</t>
  </si>
  <si>
    <t>$29,313</t>
  </si>
  <si>
    <r>
      <t>TOMAEX110C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T 4051</t>
    </r>
  </si>
  <si>
    <t>TOMAC. EXT.110V C/T AMAR.EVO
TOMAC. GFCI EAGLE</t>
  </si>
  <si>
    <t>$29.43
$695.00</t>
  </si>
  <si>
    <t>TOML220</t>
  </si>
  <si>
    <t>TOMAC. LEVINTON 220VOLT 15A</t>
  </si>
  <si>
    <t>$15,602</t>
  </si>
  <si>
    <t>TOMCDLD2</t>
  </si>
  <si>
    <t>TOMAC. LEVINTON DECORA DOBLE MARFIL</t>
  </si>
  <si>
    <t>$10,984</t>
  </si>
  <si>
    <t>TOMCDLEV2</t>
  </si>
  <si>
    <t>TOMAC. LEVINTON DOBLE 110V 15AMP.</t>
  </si>
  <si>
    <t>$5,803</t>
  </si>
  <si>
    <t>TOMCD11020</t>
  </si>
  <si>
    <t>TOMAC. LEVINTON DOBLE 110V 20AMPS</t>
  </si>
  <si>
    <r>
      <t>A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2923</t>
    </r>
  </si>
  <si>
    <t>TOMAC. SUPERFICIE MARFIL EAGLE</t>
  </si>
  <si>
    <t>$6,200</t>
  </si>
  <si>
    <t>TOMACD110</t>
  </si>
  <si>
    <t>TOMAC. T/LEVINTON DOBLE 110V 15A</t>
  </si>
  <si>
    <t>$2,213</t>
  </si>
  <si>
    <t>TOMACORRIENTE L15-30 EMPOTRAR</t>
  </si>
  <si>
    <t>$62,207</t>
  </si>
  <si>
    <t>TCLDM2</t>
  </si>
  <si>
    <t>TOMACORRIENTE LEVINTON DECORA BLANCO</t>
  </si>
  <si>
    <t>$12,599</t>
  </si>
  <si>
    <t>TORNILLO CABEZA HEX. 5/8X3</t>
  </si>
  <si>
    <t>$2,834</t>
  </si>
  <si>
    <t>TGC5/812</t>
  </si>
  <si>
    <t>TORNILLO G-CABO CURVO 5/8X12</t>
  </si>
  <si>
    <t>$18,519</t>
  </si>
  <si>
    <t>TP1/212</t>
  </si>
  <si>
    <t>TORNILLO PASANTE 1/2 X 12</t>
  </si>
  <si>
    <t>$8,182</t>
  </si>
  <si>
    <t>4059-3</t>
  </si>
  <si>
    <t>TORNILLO PASANTE 5/8 X 12</t>
  </si>
  <si>
    <t>$11,743</t>
  </si>
  <si>
    <t>TRC184</t>
  </si>
  <si>
    <t>TORNILLO R-CORRIDA 18</t>
  </si>
  <si>
    <t>$20,527</t>
  </si>
  <si>
    <t>TTF101</t>
  </si>
  <si>
    <t>TORNILLO T/ FONDO 10X1</t>
  </si>
  <si>
    <t>$104</t>
  </si>
  <si>
    <t>TTC5/814</t>
  </si>
  <si>
    <t>TORNILLO T/CARRETE 5/8 X 14</t>
  </si>
  <si>
    <t>$33,310</t>
  </si>
  <si>
    <t>TT10C</t>
  </si>
  <si>
    <t>TORNILLO T/FONDO 12X1 1/2</t>
  </si>
  <si>
    <t>$196</t>
  </si>
  <si>
    <t>TTF811/2</t>
  </si>
  <si>
    <t>TORNILLO T/FONDO 8X1 1/2</t>
  </si>
  <si>
    <t>$125</t>
  </si>
  <si>
    <t>P93531-30</t>
  </si>
  <si>
    <t>TRANSF. ELECT. 2X32W 110/277V SYLVANIA</t>
  </si>
  <si>
    <t>$55,392</t>
  </si>
  <si>
    <t>TRANSF. ELECT. 3X32W G.E</t>
  </si>
  <si>
    <t>$96,558</t>
  </si>
  <si>
    <t>TE432GE</t>
  </si>
  <si>
    <t>TRANSF. ELECT. 4X32 G.E (GE432MVN)</t>
  </si>
  <si>
    <t>$1.03873</t>
  </si>
  <si>
    <t>TRA432P</t>
  </si>
  <si>
    <t>TRANSF. ELECT. 4X32 PHILIPS</t>
  </si>
  <si>
    <t>P93623-13</t>
  </si>
  <si>
    <t>TRANSF. ELECT. 4X32W 120/277V SYLVANIA</t>
  </si>
  <si>
    <t>$47,500</t>
  </si>
  <si>
    <t>E305864</t>
  </si>
  <si>
    <t>TRANSF. ELECTRONICO 2X28 T5 SYLVANIA</t>
  </si>
  <si>
    <t>TUBERIA BX 1 1/2 SAF</t>
  </si>
  <si>
    <t>$5,544</t>
  </si>
  <si>
    <t>E5203</t>
  </si>
  <si>
    <t>TUBERIA BX 1 TOPAZ</t>
  </si>
  <si>
    <t>$4,398</t>
  </si>
  <si>
    <t>TUBERIA BX 1/2 SAF</t>
  </si>
  <si>
    <t>$1,260</t>
  </si>
  <si>
    <t>E5201</t>
  </si>
  <si>
    <t>TUBERIA BX 1/2 TOPAZ</t>
  </si>
  <si>
    <t>$2,579</t>
  </si>
  <si>
    <t>TUBBX34</t>
  </si>
  <si>
    <t>TUBERIA BX 3 TOPAZ</t>
  </si>
  <si>
    <t>$22,724</t>
  </si>
  <si>
    <t>TUBBX.54T</t>
  </si>
  <si>
    <t>TUBERIA BX 3/4 SAF</t>
  </si>
  <si>
    <t>$1,906</t>
  </si>
  <si>
    <t>E5202</t>
  </si>
  <si>
    <t>TUBERIA BX 3/4 TOPAZ</t>
  </si>
  <si>
    <t>$2,328</t>
  </si>
  <si>
    <t>TUBERIA CONDUFLEX 1 KOPOS REF. 2329 DL30</t>
  </si>
  <si>
    <t>$770</t>
  </si>
  <si>
    <t>TC34</t>
  </si>
  <si>
    <t>TUBERIA CONDUFLEX 3/4 GRIS OSCURO REF. 2323</t>
  </si>
  <si>
    <t>$602</t>
  </si>
  <si>
    <t>TUBCF.38</t>
  </si>
  <si>
    <t>TUBERIA CONDUFLEX 3/8</t>
  </si>
  <si>
    <t>$536</t>
  </si>
  <si>
    <t>TUBERIA CONDUFLEX DE 1/2 SAF</t>
  </si>
  <si>
    <t>$253</t>
  </si>
  <si>
    <t>TUBERIA EMT 1 1/2 SAF</t>
  </si>
  <si>
    <t>$52,713</t>
  </si>
  <si>
    <t>TUBERIA EMT 1 SAF</t>
  </si>
  <si>
    <t>$32,814</t>
  </si>
  <si>
    <t>TUBEMT.54SL</t>
  </si>
  <si>
    <t>TUBERIA EMT 1/2 SAF</t>
  </si>
  <si>
    <t>$13,000</t>
  </si>
  <si>
    <t>TUBEMT.54</t>
  </si>
  <si>
    <t>TUBERIA EMT 1/2 USA</t>
  </si>
  <si>
    <t>$14,002</t>
  </si>
  <si>
    <t>TUBERIA EMT 2 SAF</t>
  </si>
  <si>
    <t>$69,056</t>
  </si>
  <si>
    <t>TUBEMT34SL</t>
  </si>
  <si>
    <t>TUBERIA EMT 3 SAF</t>
  </si>
  <si>
    <t>$1.45544</t>
  </si>
  <si>
    <t>TUBEMT34</t>
  </si>
  <si>
    <t>TUBERIA EMT 3 USA</t>
  </si>
  <si>
    <t>$1.23216</t>
  </si>
  <si>
    <r>
      <t>TUBEMT.754S</t>
    </r>
    <r>
      <rPr>
        <sz val="10"/>
        <rFont val="Times New Roman"/>
        <family val="1"/>
      </rPr>
      <t xml:space="preserve"> </t>
    </r>
    <r>
      <rPr>
        <sz val="10"/>
        <rFont val="Tahoma"/>
        <family val="2"/>
      </rPr>
      <t>L TUBEMT44</t>
    </r>
  </si>
  <si>
    <t>TUBERIA EMT 3/4 SAF
TUBERIA EMT 4 USA</t>
  </si>
  <si>
    <t>$224.40
$2,138.80</t>
  </si>
  <si>
    <t>TUBGA1.54</t>
  </si>
  <si>
    <t>TUBERIA GALV. 1 1/2</t>
  </si>
  <si>
    <t>$98,963</t>
  </si>
  <si>
    <t>TUBERIA GALV. 1 SAF</t>
  </si>
  <si>
    <t>$57,814</t>
  </si>
  <si>
    <t>TUBGA14</t>
  </si>
  <si>
    <t>TUBERIA GALV. 1 USA</t>
  </si>
  <si>
    <t>$60,800</t>
  </si>
  <si>
    <t>TUBGA.54</t>
  </si>
  <si>
    <t>TUBERIA GALV. 1/2 USA</t>
  </si>
  <si>
    <t>$41,463</t>
  </si>
  <si>
    <t>TUBGA24</t>
  </si>
  <si>
    <t>TUBERIA GALV. 2 USA</t>
  </si>
  <si>
    <t>$1.21622</t>
  </si>
  <si>
    <t>TUBERIA GALV. 3 SAF</t>
  </si>
  <si>
    <t>$3.91500</t>
  </si>
  <si>
    <t>TUBGA34</t>
  </si>
  <si>
    <t>TUBERIA GALV. 3 USA</t>
  </si>
  <si>
    <t>$3.90210</t>
  </si>
  <si>
    <t>TUBERIA GALV. 3/4 SAF</t>
  </si>
  <si>
    <t>$50,669</t>
  </si>
  <si>
    <t>TUBGA.754</t>
  </si>
  <si>
    <t>TUBERIA GALV. 3/4 USA</t>
  </si>
  <si>
    <t>$51,398</t>
  </si>
  <si>
    <t>TUBERIA GALV. 4 SAF</t>
  </si>
  <si>
    <t>$5.40540</t>
  </si>
  <si>
    <t>TUBCFK1.54</t>
  </si>
  <si>
    <t>TUBERIA KOPOFLEX 1 1/2 KF 09050</t>
  </si>
  <si>
    <t>$2,878</t>
  </si>
  <si>
    <t>TUBCK24</t>
  </si>
  <si>
    <t>TUBERIA KOPOFLEX 2 KF 09063</t>
  </si>
  <si>
    <t>$3,370</t>
  </si>
  <si>
    <t>EHF1112</t>
  </si>
  <si>
    <t>TUBERIA LT 1 1/2 S/METAL</t>
  </si>
  <si>
    <t>$11,005</t>
  </si>
  <si>
    <t>TUBERIA LT 1 1/2 SAF</t>
  </si>
  <si>
    <t>$11,088</t>
  </si>
  <si>
    <t>EHF11</t>
  </si>
  <si>
    <t>TUBERIA LT 1 S/METAL</t>
  </si>
  <si>
    <t>$5,082</t>
  </si>
  <si>
    <t>TUBERIA LT 1 SAF</t>
  </si>
  <si>
    <t>$5,433</t>
  </si>
  <si>
    <t>E7103</t>
  </si>
  <si>
    <t>TUBERIA LT 1 TOPAZ</t>
  </si>
  <si>
    <t>$7,326</t>
  </si>
  <si>
    <t>EHF112</t>
  </si>
  <si>
    <t>TUBERIA LT 1/2 S/METAL</t>
  </si>
  <si>
    <t>$2,541</t>
  </si>
  <si>
    <t>E7101</t>
  </si>
  <si>
    <t>TUBERIA LT 1/2 TOPAZ</t>
  </si>
  <si>
    <t>$3,151</t>
  </si>
  <si>
    <t>TUBLT2SM</t>
  </si>
  <si>
    <t>TUBERIA LT 2 S/METAL</t>
  </si>
  <si>
    <t>$16,939</t>
  </si>
  <si>
    <t>TUBERIA LT 2 SAF</t>
  </si>
  <si>
    <t>$16,696</t>
  </si>
  <si>
    <t>E7106</t>
  </si>
  <si>
    <t>TUBERIA LT 2 TOPAZ</t>
  </si>
  <si>
    <t>$21,422</t>
  </si>
  <si>
    <t>TUBLT34</t>
  </si>
  <si>
    <t>TUBERIA LT 3 TOPAZ</t>
  </si>
  <si>
    <t>$50,699</t>
  </si>
  <si>
    <t>EHF134</t>
  </si>
  <si>
    <t>TUBERIA LT 3/4 S/METAL</t>
  </si>
  <si>
    <t>$3,722</t>
  </si>
  <si>
    <t>E7102</t>
  </si>
  <si>
    <t>TUBERIA LT 3/4 TOPAZ</t>
  </si>
  <si>
    <t>$4,407</t>
  </si>
  <si>
    <t>TUBPVP35</t>
  </si>
  <si>
    <t>TUBERIA PVC SCH 40 3X19</t>
  </si>
  <si>
    <t>$1.69469</t>
  </si>
  <si>
    <t>TUBERIA PVC SCH40 2'</t>
  </si>
  <si>
    <t>$99,931</t>
  </si>
  <si>
    <t>TUBP414</t>
  </si>
  <si>
    <t>TUBERIA PVC SDR 41 4X19</t>
  </si>
  <si>
    <t>$1.51911</t>
  </si>
  <si>
    <t>TUBPV1.54</t>
  </si>
  <si>
    <t>TUBERIA PVC SDR26 1 1/2"</t>
  </si>
  <si>
    <t>$67,320</t>
  </si>
  <si>
    <t>TUBPV14</t>
  </si>
  <si>
    <t>TUBERIA PVC SDR26 1"</t>
  </si>
  <si>
    <t>$21,796</t>
  </si>
  <si>
    <t>TUBPV.54</t>
  </si>
  <si>
    <t>TUBERIA PVC SDR26 1/2"</t>
  </si>
  <si>
    <t>$12,240</t>
  </si>
  <si>
    <t>TUBPV24</t>
  </si>
  <si>
    <t>TUBERIA PVC SDR26 2</t>
  </si>
  <si>
    <t>$93,600</t>
  </si>
  <si>
    <t>TUBPV34</t>
  </si>
  <si>
    <t>TUBERIA PVC SDR26 3</t>
  </si>
  <si>
    <t>$1.98000</t>
  </si>
  <si>
    <t>TUBPV.754</t>
  </si>
  <si>
    <t>TUBERIA PVC SDR26 3/4"</t>
  </si>
  <si>
    <t>$15,600</t>
  </si>
  <si>
    <t>TUBPV44</t>
  </si>
  <si>
    <t>TUBERIA PVC SDR26 4</t>
  </si>
  <si>
    <t>$2.74200</t>
  </si>
  <si>
    <t>TFL50GE</t>
  </si>
  <si>
    <t>TUBO F60 50W T12 1PIN 6500K 48" G.E</t>
  </si>
  <si>
    <t>$23,817</t>
  </si>
  <si>
    <t>P21600-3</t>
  </si>
  <si>
    <t>TUBO FL 17W 4100K SYLVANIA</t>
  </si>
  <si>
    <t>$4,200</t>
  </si>
  <si>
    <t>P21601-3</t>
  </si>
  <si>
    <t>TUBO FL 17W 6500K SYLVANIA</t>
  </si>
  <si>
    <t>TFL21GE</t>
  </si>
  <si>
    <t>TUBO FL 21W 3000K GE F21T5/830</t>
  </si>
  <si>
    <t>$29,979</t>
  </si>
  <si>
    <t>TFL32O</t>
  </si>
  <si>
    <t>TUBO FL 32W 6500K OSRAM</t>
  </si>
  <si>
    <t>TFL481P</t>
  </si>
  <si>
    <t>TUBO FL 39W 1 PIN PHILLIP</t>
  </si>
  <si>
    <t>TFL40TU</t>
  </si>
  <si>
    <t>TUBO FL 40W T/U LUZ BLANCA</t>
  </si>
  <si>
    <t>$21,236</t>
  </si>
  <si>
    <t>P57303-3R</t>
  </si>
  <si>
    <t>TUBO FL 40W T10 6500K SYLVANIA</t>
  </si>
  <si>
    <t>$4,653</t>
  </si>
  <si>
    <t>TFL402PO</t>
  </si>
  <si>
    <t>TUBO FL 40W T12 2PIN OSRAM</t>
  </si>
  <si>
    <t>$7,495</t>
  </si>
  <si>
    <t>TFP961P</t>
  </si>
  <si>
    <t>TUBO FL 75W-96 PUL. 1 PIN PHILLIPS</t>
  </si>
  <si>
    <t>$26,232</t>
  </si>
  <si>
    <t>TUBO FL T8 59W OSRAN 6500K</t>
  </si>
  <si>
    <t>$43,886</t>
  </si>
  <si>
    <t>TF1512</t>
  </si>
  <si>
    <t>TUBO FL. 15W T12 L/B</t>
  </si>
  <si>
    <t>$31,478</t>
  </si>
  <si>
    <t>TUBO FL. T5 54W 4000K SYLVANIA</t>
  </si>
  <si>
    <t>$21,089</t>
  </si>
  <si>
    <t>TUBO LED 18W 4000K SYLVANIA</t>
  </si>
  <si>
    <t>$26,220</t>
  </si>
  <si>
    <t>TUBO LED 18W 6500K 85-265V CLEAR SAF</t>
  </si>
  <si>
    <t>$15,975</t>
  </si>
  <si>
    <t>TUBO LED 18W 6500K OPACO 85-265V SAF</t>
  </si>
  <si>
    <t>$20,881</t>
  </si>
  <si>
    <t>P25257-36R</t>
  </si>
  <si>
    <t>TUBO LED 34W 96' 6000K SYLVANIA 3600LM</t>
  </si>
  <si>
    <t>$1.50030</t>
  </si>
  <si>
    <t>TUBO LED 36W 96" 1PIN</t>
  </si>
  <si>
    <t>$43,303</t>
  </si>
  <si>
    <t>TUBO LED 36W 96" 6500K OPAL</t>
  </si>
  <si>
    <t>TUBO LED 9W 6500K OPAL 85-265V</t>
  </si>
  <si>
    <t>$14,600</t>
  </si>
  <si>
    <t>TUBO LED FROSTED GLASS UL 9W 6.5K 100-277V AGOS</t>
  </si>
  <si>
    <t>$33,416</t>
  </si>
  <si>
    <t>TUBO LED T8 16W 120-277V 1600LM. OSRAM</t>
  </si>
  <si>
    <t>$26,061</t>
  </si>
  <si>
    <t>P24994-36</t>
  </si>
  <si>
    <t>TUBO LED T8 9W 24' 6500K (FROST) SYLVANIA</t>
  </si>
  <si>
    <t>$22,088</t>
  </si>
  <si>
    <t>TUBO LED T8 9W 24´ 4000K SYLVANIA</t>
  </si>
  <si>
    <t>$22,839</t>
  </si>
  <si>
    <t>P24652-36</t>
  </si>
  <si>
    <t>TUBO LED UL T8 18W 865 6.5K FR 277V SYLVANIA</t>
  </si>
  <si>
    <t>$20,000</t>
  </si>
  <si>
    <t>BUSCP.75</t>
  </si>
  <si>
    <t>TUERCA BUSHING METAL 2</t>
  </si>
  <si>
    <t>$4,743</t>
  </si>
  <si>
    <t>TUERCA BUSHING METAL 3</t>
  </si>
  <si>
    <t>$14,784</t>
  </si>
  <si>
    <t>TUERCA BUSHING METAL 3/4</t>
  </si>
  <si>
    <t>TUEBP1</t>
  </si>
  <si>
    <t>TUERCA BUSHING PLASTICA 1" TOPAZ</t>
  </si>
  <si>
    <t>$815</t>
  </si>
  <si>
    <t>TUEBP.54</t>
  </si>
  <si>
    <t>TUERCA BUSHING PLASTICA 1/2" TOPAZ</t>
  </si>
  <si>
    <t>$267</t>
  </si>
  <si>
    <t>TUEBPLA</t>
  </si>
  <si>
    <t>TUERCA BUSHING PLASTICA 11/2 TOPAZ</t>
  </si>
  <si>
    <t>$1,155</t>
  </si>
  <si>
    <t>TUEBP2</t>
  </si>
  <si>
    <t>TUERCA BUSHING PLASTICA 2" TOPAZ</t>
  </si>
  <si>
    <t>$1,625</t>
  </si>
  <si>
    <t>TUEBC3</t>
  </si>
  <si>
    <t>TUERCA BUSHING PLASTICA 3 TOPAZ</t>
  </si>
  <si>
    <t>$3,399</t>
  </si>
  <si>
    <t>TUEBP4</t>
  </si>
  <si>
    <t>TUERCA BUSHING PLASTICA 4" TOPAZ</t>
  </si>
  <si>
    <t>$4,281</t>
  </si>
  <si>
    <t>TUERCAS14</t>
  </si>
  <si>
    <t>TUERCA CONDUIT 1 TOPAZ</t>
  </si>
  <si>
    <t>$739</t>
  </si>
  <si>
    <t>TUERCAS24</t>
  </si>
  <si>
    <t>TUERCA CONDUIT 2 TOPAZ</t>
  </si>
  <si>
    <t>$1,932</t>
  </si>
  <si>
    <t>TC5885</t>
  </si>
  <si>
    <t>TUERCA CUADRADA 5/8</t>
  </si>
  <si>
    <t>$1,606</t>
  </si>
  <si>
    <t>TG.54</t>
  </si>
  <si>
    <t>TUERCA GALV. 1/2</t>
  </si>
  <si>
    <t>$343</t>
  </si>
  <si>
    <t>TG3/8</t>
  </si>
  <si>
    <t>TUERCA GALV. 3/8</t>
  </si>
  <si>
    <t>$092</t>
  </si>
  <si>
    <t>UC8652</t>
  </si>
  <si>
    <t>UNION P/CANAL. 60X40 REF. 8652</t>
  </si>
  <si>
    <t>$5,893</t>
  </si>
  <si>
    <t>UNION P/CANALETA 140X70 REF. 8462</t>
  </si>
  <si>
    <t>$19,595</t>
  </si>
  <si>
    <t>UNION P/CANALETA 20X20 REF.8622</t>
  </si>
  <si>
    <t>$2,089</t>
  </si>
  <si>
    <t>UNION P/CANALETA 25X15 REF. 8692</t>
  </si>
  <si>
    <t>$2,506</t>
  </si>
  <si>
    <t>UNION P/CANALETA 30X25 REF. 8932</t>
  </si>
  <si>
    <t>$2,822</t>
  </si>
  <si>
    <t>UNION P/CANALETA 32X15 REF. 8602</t>
  </si>
  <si>
    <t>$2,594</t>
  </si>
  <si>
    <t>UNION P/CANALETA 40X20 REF. 8632</t>
  </si>
  <si>
    <t>$3,599</t>
  </si>
  <si>
    <t>UNION P/CANALETA EKD 100X40 REF. 8512</t>
  </si>
  <si>
    <t>$10,375</t>
  </si>
  <si>
    <t>UNION P/CANALETA LV 40X15 REF. 8714</t>
  </si>
  <si>
    <t>$3,074</t>
  </si>
  <si>
    <t>UUP.754</t>
  </si>
  <si>
    <t>UNION PVC DE 3/4</t>
  </si>
  <si>
    <t>$908</t>
  </si>
  <si>
    <t>UNION REF. 8912 P/CANALETA 25X20</t>
  </si>
  <si>
    <t>$2,019</t>
  </si>
  <si>
    <t>CLHD44</t>
  </si>
  <si>
    <t>UNION REF.8642 P/CANALETA 40X40</t>
  </si>
  <si>
    <t>$4,340</t>
  </si>
  <si>
    <t>UU.754</t>
  </si>
  <si>
    <t>UNION UNIVERSAL DE 3/4</t>
  </si>
  <si>
    <t>$17,619</t>
  </si>
  <si>
    <t>VARILLA COBRE P/SISTEMA PUESTA A TIERRA ERICO 3/4 X 10</t>
  </si>
  <si>
    <t>$2.16251</t>
  </si>
  <si>
    <t>VARILLA DE TIERRA 3/8X6</t>
  </si>
  <si>
    <t>VDT5/86</t>
  </si>
  <si>
    <t>VARILLA DE TIERRA 5/8X6</t>
  </si>
  <si>
    <t>$32,016</t>
  </si>
  <si>
    <t>VR3/8</t>
  </si>
  <si>
    <t>VARILLA ROSCADA 3/8</t>
  </si>
  <si>
    <t>$8,432</t>
  </si>
  <si>
    <t>VARILLA ROSCADA 7/16</t>
  </si>
  <si>
    <t>$12,703</t>
  </si>
  <si>
    <t>WALL PACK HB LED UL 40W 5.0K</t>
  </si>
  <si>
    <t>$6.40000</t>
  </si>
  <si>
    <t>ZAB20</t>
  </si>
  <si>
    <t>ZABALETA DE 20"</t>
  </si>
  <si>
    <t>$49,666</t>
  </si>
  <si>
    <t>Cable desnudo de cobre THHN # 1/0</t>
  </si>
  <si>
    <t>Tubo PVC de precion de 1´´</t>
  </si>
  <si>
    <t>Conector PVC de 1´´</t>
  </si>
  <si>
    <t>Registro PCV de 12x12x2</t>
  </si>
  <si>
    <t>Registro PCV de 8x8x2</t>
  </si>
  <si>
    <t>Abrazadera para chanel de tubo IMC de 1´´</t>
  </si>
  <si>
    <t>Barra de cobre para pared con 4 salidas.</t>
  </si>
  <si>
    <t xml:space="preserve">Block de #4 </t>
  </si>
  <si>
    <t>Funda de cemento</t>
  </si>
  <si>
    <t>Arena amarilla</t>
  </si>
  <si>
    <t>Varilla de 3/8</t>
  </si>
  <si>
    <t>Abrazadera de varilla de tierra de 3/4</t>
  </si>
  <si>
    <t>Pintura verde galon</t>
  </si>
  <si>
    <t>Abrazadera EMT Tipo Uña 1 1/2'' </t>
  </si>
  <si>
    <t>Abrazadera EMT Tipo Uña 1'' </t>
  </si>
  <si>
    <t>Abrazadera EMT Tipo Uña 1/2'' </t>
  </si>
  <si>
    <t>Guardamotor de 3 polos 56- 80A</t>
  </si>
  <si>
    <t>Monitor de fase trifasico 230v</t>
  </si>
  <si>
    <t>Supresor de trasientes 3polos 80kA</t>
  </si>
  <si>
    <t>Breaker de 175A con bobina de disparo a 220v</t>
  </si>
  <si>
    <t>Cable Rv-k 25mm</t>
  </si>
  <si>
    <t>Canaleta de 60x60</t>
  </si>
  <si>
    <t>Terminal tipo ojo para cable #4</t>
  </si>
  <si>
    <t>Contactor 3 polos 80A bobina 220v</t>
  </si>
  <si>
    <t>Tornillo auto barenable de 1/2</t>
  </si>
  <si>
    <t>Filtro para variador de frecuencia de 37KW</t>
  </si>
  <si>
    <t>Torquimetro</t>
  </si>
  <si>
    <t>PLC marca logo 8 entradas y 8 salidad</t>
  </si>
  <si>
    <t xml:space="preserve">Reley con bobina 220v </t>
  </si>
  <si>
    <t>Selector de 2 posiciones</t>
  </si>
  <si>
    <t>Luz indicadora verde</t>
  </si>
  <si>
    <t>Luz indicadora roja</t>
  </si>
  <si>
    <t>Luz indicadora amarilla</t>
  </si>
  <si>
    <t>Cable de THHN #20 0 18</t>
  </si>
  <si>
    <t>Base de Relé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</si>
</sst>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&quot;₡&quot;#,##0;[Red]&quot;₡&quot;\-#,##0"/>
    <numFmt numFmtId="168" formatCode="_-[$RD$-1C0A]* #,##0.00_-;\-[$RD$-1C0A]* #,##0.00_-;_-[$RD$-1C0A]* &quot;-&quot;_-;_-@_-"/>
    <numFmt numFmtId="169" formatCode="&quot;₡&quot;#,##0.00_);\(&quot;₡&quot;#,##0.00\)"/>
    <numFmt numFmtId="170" formatCode="&quot;₡&quot;#,##0.00"/>
    <numFmt numFmtId="171" formatCode="dd/mm/yyyy;@"/>
    <numFmt numFmtId="172" formatCode="###0;###0"/>
    <numFmt numFmtId="173" formatCode="\$#,##0;\$#,##0"/>
    <numFmt numFmtId="174" formatCode="\$#,##0.00000;\$#,##0.00000"/>
    <numFmt numFmtId="175" formatCode="\$###,000;\$###,000"/>
    <numFmt numFmtId="176" formatCode="###0000000;###0000000"/>
    <numFmt numFmtId="177" formatCode="_-[$DOP]\ * #,##0.00_-;\-[$DOP]\ * #,##0.00_-;_-[$DOP]\ * &quot;-&quot;??_-;_-@_-"/>
    <numFmt numFmtId="178" formatCode="0.000000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Tahoma"/>
      <family val="2"/>
    </font>
    <font>
      <sz val="9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  <font>
      <sz val="10"/>
      <name val="Tahoma"/>
      <family val="2"/>
    </font>
    <font>
      <sz val="10"/>
      <name val="Times New Roman"/>
      <family val="1"/>
    </font>
    <font>
      <sz val="10"/>
      <name val="MS UI Gothic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charset val="1"/>
    </font>
    <font>
      <sz val="14"/>
      <color theme="0"/>
      <name val="Calibri"/>
      <family val="2"/>
      <scheme val="minor"/>
    </font>
    <font>
      <sz val="12"/>
      <color rgb="FFFFFFFF"/>
      <name val="Calibri"/>
      <family val="2"/>
      <charset val="1"/>
    </font>
    <font>
      <sz val="10"/>
      <color rgb="FFFFFFFF"/>
      <name val="Arial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</font>
    <font>
      <sz val="14"/>
      <color theme="1"/>
      <name val="Calibri"/>
      <family val="2"/>
      <scheme val="minor"/>
    </font>
    <font>
      <sz val="11"/>
      <color rgb="FFF2F2F2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9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1" fontId="6" fillId="0" borderId="3" xfId="0" applyNumberFormat="1" applyFont="1" applyBorder="1" applyAlignment="1">
      <alignment horizontal="center" vertical="center"/>
    </xf>
    <xf numFmtId="0" fontId="7" fillId="5" borderId="2" xfId="9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1" fontId="0" fillId="0" borderId="2" xfId="0" applyNumberFormat="1" applyBorder="1" applyAlignment="1">
      <alignment horizontal="center" vertical="center"/>
    </xf>
    <xf numFmtId="168" fontId="7" fillId="5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70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12" fillId="0" borderId="5" xfId="0" applyNumberFormat="1" applyFont="1" applyBorder="1" applyAlignment="1">
      <alignment horizontal="left" vertical="top" wrapText="1"/>
    </xf>
    <xf numFmtId="173" fontId="12" fillId="0" borderId="0" xfId="0" applyNumberFormat="1" applyFont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174" fontId="12" fillId="0" borderId="0" xfId="0" applyNumberFormat="1" applyFont="1" applyAlignment="1">
      <alignment horizontal="left" vertical="top" wrapText="1"/>
    </xf>
    <xf numFmtId="175" fontId="12" fillId="0" borderId="0" xfId="0" applyNumberFormat="1" applyFont="1" applyAlignment="1">
      <alignment horizontal="left" vertical="top" wrapText="1"/>
    </xf>
    <xf numFmtId="0" fontId="14" fillId="0" borderId="0" xfId="0" applyNumberFormat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/>
    </xf>
    <xf numFmtId="18" fontId="8" fillId="0" borderId="0" xfId="0" applyNumberFormat="1" applyFont="1" applyBorder="1" applyAlignment="1">
      <alignment horizontal="center"/>
    </xf>
    <xf numFmtId="172" fontId="10" fillId="0" borderId="0" xfId="0" applyNumberFormat="1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172" fontId="10" fillId="0" borderId="0" xfId="0" applyNumberFormat="1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176" fontId="10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0" fontId="0" fillId="5" borderId="2" xfId="0" applyFill="1" applyBorder="1"/>
    <xf numFmtId="0" fontId="0" fillId="0" borderId="2" xfId="0" applyBorder="1" applyAlignment="1">
      <alignment horizontal="left" vertical="center"/>
    </xf>
    <xf numFmtId="169" fontId="0" fillId="0" borderId="2" xfId="0" applyNumberFormat="1" applyBorder="1" applyAlignment="1">
      <alignment horizontal="center" vertical="center" wrapText="1"/>
    </xf>
    <xf numFmtId="177" fontId="0" fillId="0" borderId="0" xfId="0" applyNumberFormat="1"/>
    <xf numFmtId="177" fontId="7" fillId="5" borderId="2" xfId="0" applyNumberFormat="1" applyFont="1" applyFill="1" applyBorder="1"/>
    <xf numFmtId="0" fontId="0" fillId="0" borderId="0" xfId="0" applyNumberFormat="1"/>
    <xf numFmtId="0" fontId="6" fillId="0" borderId="3" xfId="0" applyNumberFormat="1" applyFont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7" fillId="5" borderId="1" xfId="9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7" fontId="7" fillId="5" borderId="1" xfId="0" applyNumberFormat="1" applyFont="1" applyFill="1" applyBorder="1"/>
    <xf numFmtId="177" fontId="0" fillId="0" borderId="2" xfId="0" applyNumberFormat="1" applyBorder="1"/>
    <xf numFmtId="49" fontId="8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left" vertical="top" wrapText="1"/>
    </xf>
    <xf numFmtId="49" fontId="14" fillId="0" borderId="0" xfId="0" applyNumberFormat="1" applyFont="1" applyBorder="1" applyAlignment="1">
      <alignment horizontal="left" vertical="top" wrapText="1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Border="1" applyAlignment="1">
      <alignment vertical="top" wrapText="1"/>
    </xf>
    <xf numFmtId="49" fontId="14" fillId="0" borderId="0" xfId="0" applyNumberFormat="1" applyFont="1" applyBorder="1" applyAlignment="1">
      <alignment vertical="top" wrapText="1"/>
    </xf>
    <xf numFmtId="49" fontId="10" fillId="0" borderId="0" xfId="0" applyNumberFormat="1" applyFont="1" applyBorder="1" applyAlignment="1">
      <alignment vertical="center" wrapText="1"/>
    </xf>
    <xf numFmtId="49" fontId="0" fillId="0" borderId="0" xfId="0" applyNumberFormat="1" applyBorder="1"/>
    <xf numFmtId="0" fontId="0" fillId="4" borderId="3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/>
    <xf numFmtId="177" fontId="7" fillId="2" borderId="2" xfId="0" applyNumberFormat="1" applyFont="1" applyFill="1" applyBorder="1"/>
    <xf numFmtId="177" fontId="7" fillId="4" borderId="1" xfId="0" applyNumberFormat="1" applyFont="1" applyFill="1" applyBorder="1"/>
    <xf numFmtId="177" fontId="7" fillId="4" borderId="2" xfId="0" applyNumberFormat="1" applyFont="1" applyFill="1" applyBorder="1"/>
    <xf numFmtId="0" fontId="7" fillId="5" borderId="2" xfId="0" applyFont="1" applyFill="1" applyBorder="1" applyAlignment="1">
      <alignment horizontal="left" vertical="center"/>
    </xf>
    <xf numFmtId="0" fontId="7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0" fillId="5" borderId="0" xfId="0" applyFill="1"/>
    <xf numFmtId="177" fontId="7" fillId="5" borderId="1" xfId="0" applyNumberFormat="1" applyFont="1" applyFill="1" applyBorder="1" applyAlignment="1">
      <alignment horizontal="center" vertical="center"/>
    </xf>
    <xf numFmtId="178" fontId="7" fillId="5" borderId="2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18" fillId="5" borderId="0" xfId="0" applyFont="1" applyFill="1" applyAlignment="1">
      <alignment horizontal="center" wrapText="1"/>
    </xf>
    <xf numFmtId="0" fontId="19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6" fillId="0" borderId="2" xfId="0" applyFont="1" applyBorder="1" applyAlignment="1">
      <alignment horizontal="center" vertical="center"/>
    </xf>
    <xf numFmtId="171" fontId="6" fillId="0" borderId="2" xfId="0" applyNumberFormat="1" applyFont="1" applyBorder="1" applyAlignment="1">
      <alignment horizontal="center" vertical="center"/>
    </xf>
    <xf numFmtId="168" fontId="6" fillId="0" borderId="2" xfId="0" applyNumberFormat="1" applyFont="1" applyBorder="1" applyAlignment="1">
      <alignment horizontal="center" vertical="center"/>
    </xf>
    <xf numFmtId="170" fontId="6" fillId="0" borderId="2" xfId="0" applyNumberFormat="1" applyFont="1" applyBorder="1" applyAlignment="1">
      <alignment horizontal="center" vertical="center"/>
    </xf>
    <xf numFmtId="0" fontId="7" fillId="0" borderId="2" xfId="0" applyFont="1" applyBorder="1"/>
    <xf numFmtId="0" fontId="22" fillId="5" borderId="2" xfId="0" applyFont="1" applyFill="1" applyBorder="1" applyAlignment="1">
      <alignment horizontal="center" vertical="center"/>
    </xf>
    <xf numFmtId="171" fontId="22" fillId="5" borderId="2" xfId="0" applyNumberFormat="1" applyFont="1" applyFill="1" applyBorder="1" applyAlignment="1">
      <alignment horizontal="center" vertical="center"/>
    </xf>
    <xf numFmtId="168" fontId="22" fillId="5" borderId="2" xfId="0" applyNumberFormat="1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171" fontId="22" fillId="4" borderId="2" xfId="0" applyNumberFormat="1" applyFont="1" applyFill="1" applyBorder="1" applyAlignment="1">
      <alignment horizontal="center" vertical="center"/>
    </xf>
    <xf numFmtId="168" fontId="22" fillId="4" borderId="2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171" fontId="22" fillId="2" borderId="2" xfId="0" applyNumberFormat="1" applyFont="1" applyFill="1" applyBorder="1" applyAlignment="1">
      <alignment horizontal="center" vertical="center"/>
    </xf>
    <xf numFmtId="168" fontId="22" fillId="2" borderId="2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1" fontId="22" fillId="0" borderId="2" xfId="0" applyNumberFormat="1" applyFont="1" applyBorder="1" applyAlignment="1">
      <alignment horizontal="center" vertical="center"/>
    </xf>
    <xf numFmtId="168" fontId="22" fillId="0" borderId="2" xfId="0" applyNumberFormat="1" applyFont="1" applyBorder="1" applyAlignment="1">
      <alignment horizontal="center" vertical="center"/>
    </xf>
    <xf numFmtId="170" fontId="22" fillId="5" borderId="2" xfId="0" applyNumberFormat="1" applyFont="1" applyFill="1" applyBorder="1" applyAlignment="1">
      <alignment horizontal="center" vertical="center"/>
    </xf>
    <xf numFmtId="0" fontId="22" fillId="5" borderId="2" xfId="9" applyFont="1" applyFill="1" applyBorder="1" applyAlignment="1">
      <alignment horizontal="center" vertical="center"/>
    </xf>
    <xf numFmtId="171" fontId="22" fillId="5" borderId="2" xfId="9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71" fontId="22" fillId="3" borderId="2" xfId="0" applyNumberFormat="1" applyFont="1" applyFill="1" applyBorder="1" applyAlignment="1">
      <alignment horizontal="center" vertical="center"/>
    </xf>
    <xf numFmtId="168" fontId="22" fillId="3" borderId="2" xfId="0" applyNumberFormat="1" applyFont="1" applyFill="1" applyBorder="1" applyAlignment="1">
      <alignment horizontal="center" vertical="center"/>
    </xf>
    <xf numFmtId="4" fontId="22" fillId="5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170" fontId="7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0" fillId="0" borderId="0" xfId="0" applyFill="1" applyBorder="1"/>
    <xf numFmtId="0" fontId="0" fillId="0" borderId="2" xfId="0" applyFill="1" applyBorder="1"/>
    <xf numFmtId="0" fontId="7" fillId="0" borderId="0" xfId="0" applyFont="1" applyFill="1" applyBorder="1"/>
    <xf numFmtId="0" fontId="7" fillId="0" borderId="2" xfId="0" applyFont="1" applyFill="1" applyBorder="1"/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8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70" fontId="0" fillId="0" borderId="0" xfId="0" applyNumberFormat="1" applyFill="1" applyBorder="1" applyAlignment="1">
      <alignment horizontal="center" vertical="center"/>
    </xf>
    <xf numFmtId="0" fontId="0" fillId="0" borderId="0" xfId="9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2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9" fontId="0" fillId="0" borderId="0" xfId="0" applyNumberFormat="1" applyFill="1" applyBorder="1"/>
    <xf numFmtId="0" fontId="24" fillId="5" borderId="0" xfId="0" applyFont="1" applyFill="1" applyAlignment="1">
      <alignment horizontal="center" wrapText="1"/>
    </xf>
    <xf numFmtId="0" fontId="22" fillId="5" borderId="7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/>
    </xf>
    <xf numFmtId="0" fontId="25" fillId="5" borderId="2" xfId="0" applyFont="1" applyFill="1" applyBorder="1"/>
    <xf numFmtId="168" fontId="19" fillId="5" borderId="2" xfId="0" applyNumberFormat="1" applyFont="1" applyFill="1" applyBorder="1" applyAlignment="1">
      <alignment horizontal="center" vertical="center"/>
    </xf>
    <xf numFmtId="0" fontId="25" fillId="0" borderId="0" xfId="0" applyFont="1" applyFill="1" applyBorder="1"/>
    <xf numFmtId="0" fontId="25" fillId="0" borderId="2" xfId="0" applyFont="1" applyFill="1" applyBorder="1"/>
    <xf numFmtId="0" fontId="25" fillId="0" borderId="2" xfId="0" applyFont="1" applyBorder="1"/>
    <xf numFmtId="171" fontId="19" fillId="5" borderId="2" xfId="0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/>
    </xf>
    <xf numFmtId="168" fontId="22" fillId="5" borderId="1" xfId="0" applyNumberFormat="1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7" fillId="5" borderId="2" xfId="9" applyFont="1" applyFill="1" applyBorder="1" applyAlignment="1">
      <alignment horizontal="left" vertical="center"/>
    </xf>
    <xf numFmtId="0" fontId="7" fillId="5" borderId="2" xfId="9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0" fontId="28" fillId="5" borderId="0" xfId="0" applyFont="1" applyFill="1" applyAlignment="1">
      <alignment horizontal="center" wrapText="1"/>
    </xf>
    <xf numFmtId="0" fontId="28" fillId="5" borderId="2" xfId="0" applyFont="1" applyFill="1" applyBorder="1" applyAlignment="1">
      <alignment horizontal="left" vertical="center"/>
    </xf>
    <xf numFmtId="0" fontId="28" fillId="5" borderId="2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78" fontId="7" fillId="5" borderId="3" xfId="0" applyNumberFormat="1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wrapText="1"/>
    </xf>
    <xf numFmtId="0" fontId="18" fillId="5" borderId="0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wrapText="1"/>
    </xf>
    <xf numFmtId="0" fontId="21" fillId="5" borderId="2" xfId="0" applyFont="1" applyFill="1" applyBorder="1" applyAlignment="1">
      <alignment horizontal="center" wrapText="1"/>
    </xf>
    <xf numFmtId="0" fontId="18" fillId="5" borderId="2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wrapText="1"/>
    </xf>
    <xf numFmtId="0" fontId="17" fillId="6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wrapText="1"/>
    </xf>
    <xf numFmtId="0" fontId="20" fillId="5" borderId="2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7" fillId="5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0" borderId="2" xfId="9" applyNumberFormat="1" applyFont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2" fillId="7" borderId="2" xfId="9" applyFont="1" applyFill="1" applyBorder="1" applyAlignment="1">
      <alignment horizontal="center" vertical="center"/>
    </xf>
    <xf numFmtId="171" fontId="7" fillId="5" borderId="2" xfId="0" applyNumberFormat="1" applyFont="1" applyFill="1" applyBorder="1" applyAlignment="1">
      <alignment horizontal="center" vertical="center"/>
    </xf>
    <xf numFmtId="170" fontId="7" fillId="5" borderId="2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71" fontId="29" fillId="3" borderId="2" xfId="0" applyNumberFormat="1" applyFont="1" applyFill="1" applyBorder="1" applyAlignment="1">
      <alignment horizontal="center" vertical="center"/>
    </xf>
    <xf numFmtId="168" fontId="29" fillId="3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71" fontId="22" fillId="0" borderId="2" xfId="0" applyNumberFormat="1" applyFont="1" applyFill="1" applyBorder="1" applyAlignment="1">
      <alignment horizontal="center" vertical="center"/>
    </xf>
  </cellXfs>
  <cellStyles count="12">
    <cellStyle name="Millares 2" xfId="6" xr:uid="{00000000-0005-0000-0000-000002000000}"/>
    <cellStyle name="Millares 3" xfId="7" xr:uid="{00000000-0005-0000-0000-000003000000}"/>
    <cellStyle name="Millares 4" xfId="3" xr:uid="{00000000-0005-0000-0000-000004000000}"/>
    <cellStyle name="Moneda 2" xfId="8" xr:uid="{00000000-0005-0000-0000-000005000000}"/>
    <cellStyle name="Moneda 3" xfId="2" xr:uid="{00000000-0005-0000-0000-000006000000}"/>
    <cellStyle name="Normal" xfId="0" builtinId="0"/>
    <cellStyle name="Normal 2" xfId="9" xr:uid="{00000000-0005-0000-0000-000008000000}"/>
    <cellStyle name="Normal 3" xfId="10" xr:uid="{00000000-0005-0000-0000-000009000000}"/>
    <cellStyle name="Normal 7" xfId="1" xr:uid="{00000000-0005-0000-0000-00000A000000}"/>
    <cellStyle name="Percent 2" xfId="5" xr:uid="{00000000-0005-0000-0000-00000C000000}"/>
    <cellStyle name="Porcentual 2" xfId="11" xr:uid="{00000000-0005-0000-0000-00000D000000}"/>
    <cellStyle name="Porcentual 3" xfId="4" xr:uid="{00000000-0005-0000-0000-00000E000000}"/>
  </cellStyles>
  <dxfs count="20">
    <dxf>
      <fill>
        <patternFill>
          <bgColor rgb="FFFF0000"/>
        </patternFill>
      </fill>
    </dxf>
    <dxf>
      <numFmt numFmtId="177" formatCode="_-[$DOP]\ * #,##0.00_-;\-[$DOP]\ * #,##0.00_-;_-[$DOP]\ * &quot;-&quot;??_-;_-@_-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71" formatCode="dd/mm/yyyy;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  <top style="medium">
          <color indexed="64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-%20Trabajo/3-%20CSV/Informaci&#243;n%20para%20Licitaciones/PRESUPUESTO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"/>
      <sheetName val="Sheet1"/>
      <sheetName val="ACOM. PRINC."/>
      <sheetName val="COMEDOR, SIST&gt; ELECT"/>
      <sheetName val="GIMNASIO"/>
      <sheetName val="VESTIDORES"/>
      <sheetName val="VESTIDORES_2"/>
      <sheetName val="x4"/>
      <sheetName val="x5"/>
      <sheetName val="x6"/>
      <sheetName val="x7"/>
      <sheetName val="8"/>
      <sheetName val="9"/>
      <sheetName val="10"/>
      <sheetName val="x12"/>
      <sheetName val="13"/>
      <sheetName val="x14"/>
      <sheetName val="COMEDOR"/>
      <sheetName val="AULA TIPO 72m"/>
      <sheetName val="PASILLOS"/>
      <sheetName val="GENERAL (1)"/>
      <sheetName val="PREESCOLAR"/>
      <sheetName val="SISTEMA DE GAS"/>
      <sheetName val="ILUM. EXTERIOR"/>
      <sheetName val="ILUM. PASOS CUBIERTOS"/>
      <sheetName val="ACOM. PRINCIPAL"/>
      <sheetName val="ALIM. TABLERO"/>
      <sheetName val="ALIM. TABLERO2"/>
      <sheetName val="ALIM. TABLERO3"/>
      <sheetName val="ACOM. TEL."/>
      <sheetName val="TIMBRES"/>
      <sheetName val="CS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materiales"/>
      <sheetName val="Oferta contrato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Oferta planos"/>
      <sheetName val="1P"/>
      <sheetName val="2P"/>
      <sheetName val="3P"/>
      <sheetName val="4P"/>
      <sheetName val="5P"/>
      <sheetName val="6P"/>
      <sheetName val="7P"/>
      <sheetName val="8P"/>
      <sheetName val="9P"/>
      <sheetName val="10P"/>
      <sheetName val="11P"/>
      <sheetName val="12P"/>
      <sheetName val="13P"/>
      <sheetName val="14P"/>
      <sheetName val="15P"/>
      <sheetName val="16P"/>
      <sheetName val="17P"/>
      <sheetName val="18P"/>
      <sheetName val="OBRAS ELECTRICAS ADICIONALES"/>
      <sheetName val="7P_ADIC."/>
      <sheetName val="11P_ADIC."/>
      <sheetName val="ELECTRICO_ADIC."/>
    </sheetNames>
    <sheetDataSet>
      <sheetData sheetId="0" refreshError="1"/>
      <sheetData sheetId="1">
        <row r="1">
          <cell r="I1" t="str">
            <v>1-8 RHH/RRH-2 Tierra</v>
          </cell>
        </row>
        <row r="2">
          <cell r="I2" t="str">
            <v>3-6 RHH/RRH-2 Fases y Neutro</v>
          </cell>
        </row>
        <row r="3">
          <cell r="I3" t="str">
            <v>3-4 RHH/RRH-2 Fases y Neutro</v>
          </cell>
        </row>
        <row r="4">
          <cell r="I4" t="str">
            <v>Abanico marca TMT tipo orbital 360º</v>
          </cell>
        </row>
        <row r="5">
          <cell r="I5" t="str">
            <v>Adaptador hembra SCH 40 con rosca Campana cementada 12 mm 1/2"</v>
          </cell>
        </row>
        <row r="6">
          <cell r="I6" t="str">
            <v>Adaptador macho SCH 40 con rosca Campana cementada 12 mm 1/2"</v>
          </cell>
        </row>
        <row r="7">
          <cell r="I7" t="str">
            <v>Aislante térmico una cara espesor de 5 mm</v>
          </cell>
        </row>
        <row r="8">
          <cell r="I8" t="str">
            <v>Alambre galvanizado #16 (1.5mm)</v>
          </cell>
        </row>
        <row r="9">
          <cell r="I9" t="str">
            <v>Alambre negro</v>
          </cell>
        </row>
        <row r="10">
          <cell r="I10" t="str">
            <v>Alambre negro #16 1.68mm. (46k x rollo)</v>
          </cell>
        </row>
        <row r="11">
          <cell r="I11" t="str">
            <v>Aldabas</v>
          </cell>
        </row>
        <row r="12">
          <cell r="I12" t="str">
            <v>Angular 25x4.5 mm (1"X 3/16")</v>
          </cell>
        </row>
        <row r="13">
          <cell r="I13" t="str">
            <v>Angular 38x3,17 mm (1,1/2"x1/8")</v>
          </cell>
        </row>
        <row r="14">
          <cell r="I14" t="str">
            <v>Angular 50x3.17 mm (2"X1/8")</v>
          </cell>
        </row>
        <row r="15">
          <cell r="I15" t="str">
            <v>Angular 50x4.75 mm (2"X3/16")</v>
          </cell>
        </row>
        <row r="16">
          <cell r="I16" t="str">
            <v>Angular 50x50x3mm</v>
          </cell>
        </row>
        <row r="17">
          <cell r="I17" t="str">
            <v>Angular para cielo suspendido TG 10´  (3.05 m)</v>
          </cell>
        </row>
        <row r="18">
          <cell r="I18" t="str">
            <v>Apagador doble 15A color marfil (P&amp;S 690)</v>
          </cell>
        </row>
        <row r="19">
          <cell r="I19" t="str">
            <v>Apagador sencillo 15A color marfil (P&amp;S 660)</v>
          </cell>
        </row>
        <row r="20">
          <cell r="I20" t="str">
            <v>Arandela plana 1/2"</v>
          </cell>
        </row>
        <row r="21">
          <cell r="I21" t="str">
            <v>Arandela plana 5/8"</v>
          </cell>
        </row>
        <row r="22">
          <cell r="I22" t="str">
            <v>Arena</v>
          </cell>
        </row>
        <row r="23">
          <cell r="I23" t="str">
            <v>Azulejo 20x30</v>
          </cell>
        </row>
        <row r="24">
          <cell r="I24" t="str">
            <v>Back-hoe</v>
          </cell>
        </row>
        <row r="25">
          <cell r="I25" t="str">
            <v>Baldosa 0,42x0,63</v>
          </cell>
        </row>
        <row r="26">
          <cell r="I26" t="str">
            <v>Baldosa 0,60x0,315</v>
          </cell>
        </row>
        <row r="27">
          <cell r="I27" t="str">
            <v>Baldosa 0,60x0,42</v>
          </cell>
        </row>
        <row r="28">
          <cell r="I28" t="str">
            <v>Baldosa 0,60x0,63</v>
          </cell>
        </row>
        <row r="29">
          <cell r="I29" t="str">
            <v>Baldosa 0,72x0,63</v>
          </cell>
        </row>
        <row r="30">
          <cell r="I30" t="str">
            <v>Baldosa 0,90x0,315</v>
          </cell>
        </row>
        <row r="31">
          <cell r="I31" t="str">
            <v>Baldosa 0,90x0,42</v>
          </cell>
        </row>
        <row r="32">
          <cell r="I32" t="str">
            <v>Baldosa 0,90x0,63</v>
          </cell>
        </row>
        <row r="33">
          <cell r="I33" t="str">
            <v>Baldosa 1,02x0,42</v>
          </cell>
        </row>
        <row r="34">
          <cell r="I34" t="str">
            <v>Baldosa 1,02x0,63</v>
          </cell>
        </row>
        <row r="35">
          <cell r="I35" t="str">
            <v>Baldosa 1,08x0,42</v>
          </cell>
        </row>
        <row r="36">
          <cell r="I36" t="str">
            <v>Baldosa 1,08x0,63</v>
          </cell>
        </row>
        <row r="37">
          <cell r="I37" t="str">
            <v>Baldosa 1,20x0,315</v>
          </cell>
        </row>
        <row r="38">
          <cell r="I38" t="str">
            <v>Baldosa 1,20x0,42</v>
          </cell>
        </row>
        <row r="39">
          <cell r="I39" t="str">
            <v>Baldosa 1,20x0,63</v>
          </cell>
        </row>
        <row r="40">
          <cell r="I40" t="str">
            <v>Baldosa 1,50x0,315</v>
          </cell>
        </row>
        <row r="41">
          <cell r="I41" t="str">
            <v>Baldosa 1,50x0,42</v>
          </cell>
        </row>
        <row r="42">
          <cell r="I42" t="str">
            <v>Baldosa 1,50x0,63</v>
          </cell>
        </row>
        <row r="43">
          <cell r="I43" t="str">
            <v>Barra discapacitados 60cm</v>
          </cell>
        </row>
        <row r="44">
          <cell r="I44" t="str">
            <v>Barra discapacitados 90cm</v>
          </cell>
        </row>
        <row r="45">
          <cell r="I45" t="str">
            <v>Barra roscada 1/2"x36"</v>
          </cell>
        </row>
        <row r="46">
          <cell r="I46" t="str">
            <v>Barra TMGB 2"x1/4x10"</v>
          </cell>
        </row>
        <row r="47">
          <cell r="I47" t="str">
            <v>Base de medidor clase 200 nema 3 con interruptor 150A</v>
          </cell>
        </row>
        <row r="48">
          <cell r="I48" t="str">
            <v>Bastidor 12 UR con accesorios</v>
          </cell>
        </row>
        <row r="49">
          <cell r="I49" t="str">
            <v>Beccgard Structural Minio Rojo (CUBETA)</v>
          </cell>
        </row>
        <row r="50">
          <cell r="I50" t="str">
            <v>Beccgard Structural Minio Rojo (GALÓN)</v>
          </cell>
        </row>
        <row r="51">
          <cell r="I51" t="str">
            <v>Beccgard Structural Primar Amarillo (GALÓN)</v>
          </cell>
        </row>
        <row r="52">
          <cell r="I52" t="str">
            <v>Beccgard Structural Primer Amarillo (CUBETA)</v>
          </cell>
        </row>
        <row r="53">
          <cell r="I53" t="str">
            <v>Bloque 12x20x40 clase A</v>
          </cell>
        </row>
        <row r="54">
          <cell r="I54" t="str">
            <v>Bocina con luz estroboscopica</v>
          </cell>
        </row>
        <row r="55">
          <cell r="I55" t="str">
            <v>Bondex regular saco 25 kg</v>
          </cell>
        </row>
        <row r="56">
          <cell r="I56" t="str">
            <v>Botaguas esmaltado 18"x1,83m #26 blanca</v>
          </cell>
        </row>
        <row r="57">
          <cell r="I57" t="str">
            <v>Breaker 1/15A</v>
          </cell>
        </row>
        <row r="58">
          <cell r="I58" t="str">
            <v>Breaker 1/20A</v>
          </cell>
        </row>
        <row r="59">
          <cell r="I59" t="str">
            <v>Breaker 2/90 A</v>
          </cell>
        </row>
        <row r="60">
          <cell r="I60" t="str">
            <v xml:space="preserve">Breaker de 30 A 1P </v>
          </cell>
        </row>
        <row r="61">
          <cell r="I61" t="str">
            <v xml:space="preserve">Breaker de 50 A 2P </v>
          </cell>
        </row>
        <row r="62">
          <cell r="I62" t="str">
            <v xml:space="preserve">Breaker de 60 A 2P </v>
          </cell>
        </row>
        <row r="63">
          <cell r="I63" t="str">
            <v xml:space="preserve">Breaker de 70 A 2P </v>
          </cell>
        </row>
        <row r="64">
          <cell r="I64" t="str">
            <v>Breaker GFCI falla a tierra 1/20A</v>
          </cell>
        </row>
        <row r="65">
          <cell r="I65" t="str">
            <v>Brocha 2</v>
          </cell>
        </row>
        <row r="66">
          <cell r="I66" t="str">
            <v>Brocha 4</v>
          </cell>
        </row>
        <row r="67">
          <cell r="I67" t="str">
            <v>btAD</v>
          </cell>
        </row>
        <row r="68">
          <cell r="I68" t="str">
            <v>btAi</v>
          </cell>
        </row>
        <row r="69">
          <cell r="I69" t="str">
            <v>Cable #16 AWG FPLR</v>
          </cell>
        </row>
        <row r="70">
          <cell r="I70" t="str">
            <v>Cable #16 para sistema de incendios</v>
          </cell>
        </row>
        <row r="72">
          <cell r="I72" t="str">
            <v>Cable 12 AWG THHN (L,N, T, R)</v>
          </cell>
        </row>
        <row r="73">
          <cell r="I73" t="str">
            <v>Cable AWG cobre #6</v>
          </cell>
        </row>
        <row r="74">
          <cell r="I74" t="str">
            <v>Cable telefònico 4 pares</v>
          </cell>
        </row>
        <row r="75">
          <cell r="I75" t="str">
            <v>Cable Telefonico para intemperie 10 pares 24 AWG</v>
          </cell>
        </row>
        <row r="76">
          <cell r="I76" t="str">
            <v>Cable TGP No.3x12 AWG</v>
          </cell>
        </row>
        <row r="77">
          <cell r="I77" t="str">
            <v>Cable THHN #12 azul</v>
          </cell>
        </row>
        <row r="78">
          <cell r="I78" t="str">
            <v>Cable THHN #12 blanco</v>
          </cell>
        </row>
        <row r="79">
          <cell r="I79" t="str">
            <v>Cable THHN #12 negro</v>
          </cell>
        </row>
        <row r="80">
          <cell r="I80" t="str">
            <v>Cable THHN #12 rojo</v>
          </cell>
        </row>
        <row r="81">
          <cell r="I81" t="str">
            <v>Cable THHN #12 verde</v>
          </cell>
        </row>
        <row r="82">
          <cell r="I82" t="str">
            <v>Cable THHN cobre calibre 1/0</v>
          </cell>
        </row>
        <row r="83">
          <cell r="I83" t="str">
            <v>Cable para timbre 2x22</v>
          </cell>
        </row>
        <row r="84">
          <cell r="I84" t="str">
            <v>Cable UTP Cat 6 4 par</v>
          </cell>
        </row>
        <row r="85">
          <cell r="I85" t="str">
            <v>Cable UTP CAT 6e</v>
          </cell>
        </row>
        <row r="86">
          <cell r="I86" t="str">
            <v>Caja americana octogonal pesada UL 1/2"-3/4"</v>
          </cell>
        </row>
        <row r="87">
          <cell r="I87" t="str">
            <v>Caja de registro prefabricada de 31x31</v>
          </cell>
        </row>
        <row r="88">
          <cell r="I88" t="str">
            <v>Caja para intemperie rectangular UL 3H 1/2"</v>
          </cell>
        </row>
        <row r="89">
          <cell r="I89" t="str">
            <v>Caja rectangular 1/2" p/ intemperie B-5</v>
          </cell>
        </row>
        <row r="90">
          <cell r="I90" t="str">
            <v>Cajas de registro para varillas cooper well</v>
          </cell>
        </row>
        <row r="91">
          <cell r="I91" t="str">
            <v>Cajas de registros para llaves de paso</v>
          </cell>
        </row>
        <row r="92">
          <cell r="I92" t="str">
            <v>Canal 1 A VF X-12-2 NA 640</v>
          </cell>
        </row>
        <row r="93">
          <cell r="I93" t="str">
            <v>Canal 12.7x12.7x1.14mm na 640</v>
          </cell>
        </row>
        <row r="94">
          <cell r="I94" t="str">
            <v>Canasta 100mmx50mm</v>
          </cell>
        </row>
        <row r="95">
          <cell r="I95" t="str">
            <v>Candado</v>
          </cell>
        </row>
        <row r="96">
          <cell r="I96" t="str">
            <v>Canoa esmaltada #26 20 cm altura; 15 cm profundidad</v>
          </cell>
        </row>
        <row r="97">
          <cell r="I97" t="str">
            <v>Cemento saco de 50 kg</v>
          </cell>
        </row>
        <row r="98">
          <cell r="I98" t="str">
            <v>Cenicero</v>
          </cell>
        </row>
        <row r="99">
          <cell r="I99" t="str">
            <v>Cerradura Manija recta yale s/llave</v>
          </cell>
        </row>
        <row r="100">
          <cell r="I100" t="str">
            <v>Cinta de precaución</v>
          </cell>
        </row>
        <row r="101">
          <cell r="I101" t="str">
            <v>Cinta junta de papel 2"x250'</v>
          </cell>
        </row>
        <row r="102">
          <cell r="I102" t="str">
            <v>clavo acero bar  50mm (2) 2.7mm</v>
          </cell>
        </row>
        <row r="103">
          <cell r="I103" t="str">
            <v>clavo c/cabeza  50mm 2"</v>
          </cell>
        </row>
        <row r="104">
          <cell r="I104" t="str">
            <v>clavo s/cabeza  50mm (2")</v>
          </cell>
        </row>
        <row r="105">
          <cell r="I105" t="str">
            <v>clavo tiros café</v>
          </cell>
        </row>
        <row r="106">
          <cell r="I106" t="str">
            <v>Clavos de 3/4 acero explosivo</v>
          </cell>
        </row>
        <row r="107">
          <cell r="I107" t="str">
            <v>Codo 45° sanitaria DWV P.G. Campana cementada 75 mm 3"</v>
          </cell>
        </row>
        <row r="108">
          <cell r="I108" t="str">
            <v>Codo 45° SCH 40 Campana cementada 12 mm 1/2"</v>
          </cell>
        </row>
        <row r="109">
          <cell r="I109" t="str">
            <v>Codo 90° sanitaria DWV P.G. Campana cementada 100 mm 4"</v>
          </cell>
        </row>
        <row r="110">
          <cell r="I110" t="str">
            <v>Codo 90° sanitaria DWV P.G. Campana cementada 50 mm 2"</v>
          </cell>
        </row>
        <row r="111">
          <cell r="I111" t="str">
            <v>Codo 90° sanitaria DWV P.G. Campana cementada 75 mm 3"</v>
          </cell>
        </row>
        <row r="112">
          <cell r="I112" t="str">
            <v>Codo 90° SCH 40 Campana cementada 12 mm 1/2"</v>
          </cell>
        </row>
        <row r="113">
          <cell r="I113" t="str">
            <v>Columna tipo A 3,15 m</v>
          </cell>
        </row>
        <row r="114">
          <cell r="I114" t="str">
            <v>Columna tipo C 3,15 m</v>
          </cell>
        </row>
        <row r="115">
          <cell r="I115" t="str">
            <v>Columna tipo C 3,29 m</v>
          </cell>
        </row>
        <row r="116">
          <cell r="I116" t="str">
            <v>Columna tipo C 3,42 m</v>
          </cell>
        </row>
        <row r="117">
          <cell r="I117" t="str">
            <v>Columna tipo C 3,52 m</v>
          </cell>
        </row>
        <row r="118">
          <cell r="I118" t="str">
            <v>Columna tipo C 3,57 m</v>
          </cell>
        </row>
        <row r="119">
          <cell r="I119" t="str">
            <v>Columna tipo C 3,71 m</v>
          </cell>
        </row>
        <row r="120">
          <cell r="I120" t="str">
            <v>Columna tipo C 3,78 m</v>
          </cell>
        </row>
        <row r="121">
          <cell r="I121" t="str">
            <v>Columna tipo C 3,99 m</v>
          </cell>
        </row>
        <row r="122">
          <cell r="I122" t="str">
            <v>Columna tipo C 4,2 m</v>
          </cell>
        </row>
        <row r="123">
          <cell r="I123" t="str">
            <v>Columna tipo CA 3,15 m</v>
          </cell>
        </row>
        <row r="124">
          <cell r="I124" t="str">
            <v>Columna tipo CA 3,52m</v>
          </cell>
        </row>
        <row r="125">
          <cell r="I125" t="str">
            <v>Columna tipo CA 3,57 m</v>
          </cell>
        </row>
        <row r="126">
          <cell r="I126" t="str">
            <v>Columna tipo CA 3,78 m</v>
          </cell>
        </row>
        <row r="127">
          <cell r="I127" t="str">
            <v>Columna tipo CT 3,52 m</v>
          </cell>
        </row>
        <row r="128">
          <cell r="I128" t="str">
            <v>Columna tipo CT 3,71 m</v>
          </cell>
        </row>
        <row r="129">
          <cell r="I129" t="str">
            <v>Columna tipo CT 3,78 m</v>
          </cell>
        </row>
        <row r="130">
          <cell r="I130" t="str">
            <v>Columna tipo CT 3,99 m</v>
          </cell>
        </row>
        <row r="131">
          <cell r="I131" t="str">
            <v>Columna tipo E 3,29 m</v>
          </cell>
        </row>
        <row r="132">
          <cell r="I132" t="str">
            <v>Columna tipo E 3,52 m</v>
          </cell>
        </row>
        <row r="133">
          <cell r="I133" t="str">
            <v>Columna tipo E 3,57 m</v>
          </cell>
        </row>
        <row r="134">
          <cell r="I134" t="str">
            <v>Columna tipo E 3,71 m</v>
          </cell>
        </row>
        <row r="135">
          <cell r="I135" t="str">
            <v>Columna tipo E 3,99 m</v>
          </cell>
        </row>
        <row r="136">
          <cell r="I136" t="str">
            <v>Columna tipo E 4,2 m</v>
          </cell>
        </row>
        <row r="137">
          <cell r="I137" t="str">
            <v>Columna tipo EA 3,52 m</v>
          </cell>
        </row>
        <row r="138">
          <cell r="I138" t="str">
            <v>Columna tipo EA 3,57 m</v>
          </cell>
        </row>
        <row r="139">
          <cell r="I139" t="str">
            <v>Columna tipo EA 3,71 m</v>
          </cell>
        </row>
        <row r="140">
          <cell r="I140" t="str">
            <v>Columna tipo EA 3,99 m</v>
          </cell>
        </row>
        <row r="141">
          <cell r="I141" t="str">
            <v>Columna tipo EA 4,2 m</v>
          </cell>
        </row>
        <row r="142">
          <cell r="I142" t="str">
            <v>Columna tipo ET 3,52 m</v>
          </cell>
        </row>
        <row r="143">
          <cell r="I143" t="str">
            <v>Columna tipo ET 3,71 m</v>
          </cell>
        </row>
        <row r="144">
          <cell r="I144" t="str">
            <v>Columna tipo F 3,57 m</v>
          </cell>
        </row>
        <row r="145">
          <cell r="I145" t="str">
            <v>Conduit EMT UL 25 mm</v>
          </cell>
        </row>
        <row r="146">
          <cell r="I146" t="str">
            <v>Tubo conduit PVC SCH40 38 mm</v>
          </cell>
        </row>
        <row r="147">
          <cell r="I147" t="str">
            <v>Conduleta botaguas  19 mm EMT UL</v>
          </cell>
        </row>
        <row r="148">
          <cell r="I148" t="str">
            <v>Conduleta botaguas  50 mm EMT UL</v>
          </cell>
        </row>
        <row r="149">
          <cell r="I149" t="str">
            <v>Conduleta botaguas 25 mm</v>
          </cell>
        </row>
        <row r="150">
          <cell r="I150" t="str">
            <v>Conector de resorte 3M 22-12 awg</v>
          </cell>
        </row>
        <row r="151">
          <cell r="I151" t="str">
            <v>Conector EMT Sello UL USA presión 12 mm 1/2"</v>
          </cell>
        </row>
        <row r="152">
          <cell r="I152" t="str">
            <v xml:space="preserve">Conector hembra conduit UL SCH 40 12 mm 1/2" </v>
          </cell>
        </row>
        <row r="153">
          <cell r="I153" t="str">
            <v>Conectores de presión 19 mm EMT UL</v>
          </cell>
        </row>
        <row r="154">
          <cell r="I154" t="str">
            <v>Conectores de presión EMT UL</v>
          </cell>
        </row>
        <row r="155">
          <cell r="I155" t="str">
            <v>Conectores de presión EMT UL 25 mm</v>
          </cell>
        </row>
        <row r="156">
          <cell r="I156" t="str">
            <v>Cuerda p/ albañil</v>
          </cell>
        </row>
        <row r="157">
          <cell r="I157" t="str">
            <v>Cumbrera esmaltada 18"x1,83m #26 blanca</v>
          </cell>
        </row>
        <row r="158">
          <cell r="I158" t="str">
            <v>Curva  de 90° conduit UL doble campana cementada 12 mm 1/2"</v>
          </cell>
        </row>
        <row r="159">
          <cell r="I159" t="str">
            <v>Diluyente Odorless Esmaltes</v>
          </cell>
        </row>
        <row r="160">
          <cell r="I160" t="str">
            <v>Disco corte acero 9"</v>
          </cell>
        </row>
        <row r="161">
          <cell r="I161" t="str">
            <v>Dispensador papel higiénico</v>
          </cell>
        </row>
        <row r="162">
          <cell r="I162" t="str">
            <v>Dispensador toallas papel blanco</v>
          </cell>
        </row>
        <row r="163">
          <cell r="I163" t="str">
            <v>Ducto para dos medidores (10075ET2 CH)</v>
          </cell>
        </row>
        <row r="164">
          <cell r="I164" t="str">
            <v>Electrovalvula</v>
          </cell>
        </row>
        <row r="165">
          <cell r="I165" t="str">
            <v>Espejo 75cmx120cm</v>
          </cell>
        </row>
        <row r="166">
          <cell r="I166" t="str">
            <v xml:space="preserve">Estación manual de incendio </v>
          </cell>
        </row>
        <row r="167">
          <cell r="I167" t="str">
            <v>Extintor ABC de 4.5kg con Gabinete</v>
          </cell>
        </row>
        <row r="168">
          <cell r="I168" t="str">
            <v>Extintor tipo K con Gabinete</v>
          </cell>
        </row>
        <row r="169">
          <cell r="I169" t="str">
            <v>Fast Dry Esmalte Fergurson</v>
          </cell>
        </row>
        <row r="170">
          <cell r="I170" t="str">
            <v>Fleje gris (2m)</v>
          </cell>
        </row>
        <row r="171">
          <cell r="I171" t="str">
            <v>Fondo Falso</v>
          </cell>
        </row>
        <row r="172">
          <cell r="I172" t="str">
            <v>Formaleta 1"x12"</v>
          </cell>
        </row>
        <row r="173">
          <cell r="I173" t="str">
            <v>Formaleta 1x12</v>
          </cell>
        </row>
        <row r="174">
          <cell r="I174" t="str">
            <v>Fragura bolsa de dos kilos</v>
          </cell>
        </row>
        <row r="175">
          <cell r="I175" t="str">
            <v>Gabinete de pared 11U</v>
          </cell>
        </row>
        <row r="176">
          <cell r="I176" t="str">
            <v>Gaza EMT 2H americanca 1/2" 12 mm UL</v>
          </cell>
        </row>
        <row r="177">
          <cell r="I177" t="str">
            <v>Gazas para varilla cooper well</v>
          </cell>
        </row>
        <row r="178">
          <cell r="I178" t="str">
            <v>Gijos</v>
          </cell>
        </row>
        <row r="179">
          <cell r="I179" t="str">
            <v>Inodoro Ecoline blanco</v>
          </cell>
        </row>
        <row r="180">
          <cell r="I180" t="str">
            <v>Inodoro infantil Ecoline de American Standard</v>
          </cell>
        </row>
        <row r="181">
          <cell r="I181" t="str">
            <v>Inodoro para discapacitados</v>
          </cell>
        </row>
        <row r="182">
          <cell r="I182" t="str">
            <v>Kit instalacion para inodoro de 4"</v>
          </cell>
        </row>
        <row r="183">
          <cell r="I183" t="str">
            <v>Ladrillos de barro</v>
          </cell>
        </row>
        <row r="184">
          <cell r="I184" t="str">
            <v>Lamina de cielo suspendido 0,61 x 0,61</v>
          </cell>
        </row>
        <row r="185">
          <cell r="I185" t="str">
            <v>Lámina gypsum blanca 1/2"x4'x8'</v>
          </cell>
        </row>
        <row r="186">
          <cell r="I186" t="str">
            <v>Lamina hierro liso galvanizado #20 0,91x1,83</v>
          </cell>
        </row>
        <row r="187">
          <cell r="I187" t="str">
            <v>Lámina hierro pulido 1,22x2,44 #18</v>
          </cell>
        </row>
        <row r="188">
          <cell r="I188" t="str">
            <v>Lámina metalock esmaltada blanca</v>
          </cell>
        </row>
        <row r="189">
          <cell r="I189" t="str">
            <v>Lámina ondulada esmaltado blanco 1,83x1,05m #26</v>
          </cell>
        </row>
        <row r="190">
          <cell r="I190" t="str">
            <v>Lámina ondulada esmaltado blanco 2,44x1,05m #26</v>
          </cell>
        </row>
        <row r="191">
          <cell r="I191" t="str">
            <v>Lámina ondulada esmaltado blanco 3,66x1,05m #26</v>
          </cell>
        </row>
        <row r="192">
          <cell r="I192" t="str">
            <v>Làmina punta de diamante 3 mm</v>
          </cell>
        </row>
        <row r="193">
          <cell r="I193" t="str">
            <v>Lampara de emergencia E-40</v>
          </cell>
        </row>
        <row r="194">
          <cell r="I194" t="str">
            <v>Lampara fluorescente Modelo: 705-E0-48-2, Sylvania o similar, 120v,  64w, balastro electronico.</v>
          </cell>
        </row>
        <row r="195">
          <cell r="I195" t="str">
            <v>Làmpara tortuga modélo P36703-36</v>
          </cell>
        </row>
        <row r="196">
          <cell r="I196" t="str">
            <v>Lastre</v>
          </cell>
        </row>
        <row r="197">
          <cell r="I197" t="str">
            <v>Lavatorio Aqualyne blanco 1H Empotrar</v>
          </cell>
        </row>
        <row r="198">
          <cell r="I198" t="str">
            <v>Llava Ecoline para lavatorio Aqualyne</v>
          </cell>
        </row>
        <row r="199">
          <cell r="I199" t="str">
            <v>Llave control 1/2 a 3/8 escuadra caja amarilla</v>
          </cell>
        </row>
        <row r="200">
          <cell r="I200" t="str">
            <v>Llave de chorro cromada de 1/2" con rosca</v>
          </cell>
        </row>
        <row r="201">
          <cell r="I201" t="str">
            <v>Llave de control 1/2"x1/2"</v>
          </cell>
        </row>
        <row r="202">
          <cell r="I202" t="str">
            <v>Llave de paso</v>
          </cell>
        </row>
        <row r="203">
          <cell r="I203" t="str">
            <v>Luminaria Sylvania 408-EO-48-2 (2x4) con difusor cuadriculado blanco</v>
          </cell>
        </row>
        <row r="204">
          <cell r="I204" t="str">
            <v>Luminaria UL 1415 2b DIF#1</v>
          </cell>
        </row>
        <row r="205">
          <cell r="I205" t="str">
            <v>Malla ciclón galvanizada #10 2 m (50x50mm)</v>
          </cell>
        </row>
        <row r="206">
          <cell r="I206" t="str">
            <v>Malla electrosoldada 2,35x6 metros(4,88 mm)</v>
          </cell>
        </row>
        <row r="207">
          <cell r="I207" t="str">
            <v>Malla jordomex 1,22x2,44x1,5mm (#3)</v>
          </cell>
        </row>
        <row r="208">
          <cell r="I208" t="str">
            <v>Malla jordomex 1.22x2.44x3mm</v>
          </cell>
        </row>
        <row r="209">
          <cell r="I209" t="str">
            <v>Malla jordomex 1.22x2.44x3mm (#1)</v>
          </cell>
        </row>
        <row r="210">
          <cell r="I210" t="str">
            <v>Masilla cubeta 58 lbs E.F. T/Morada</v>
          </cell>
        </row>
        <row r="211">
          <cell r="I211" t="str">
            <v>Mecha</v>
          </cell>
        </row>
        <row r="212">
          <cell r="I212" t="str">
            <v>Mueble con fregadero y cachera</v>
          </cell>
        </row>
        <row r="213">
          <cell r="I213" t="str">
            <v>Mueble de recepcion con puerta laterals</v>
          </cell>
        </row>
        <row r="214">
          <cell r="I214" t="str">
            <v>Extractor</v>
          </cell>
        </row>
        <row r="215">
          <cell r="I215" t="str">
            <v>Nipple 1/2"x3" galvanizado</v>
          </cell>
        </row>
        <row r="216">
          <cell r="I216" t="str">
            <v>Ocre</v>
          </cell>
        </row>
        <row r="217">
          <cell r="I217" t="str">
            <v>Organizador de Cables Horizontal</v>
          </cell>
        </row>
        <row r="218">
          <cell r="I218" t="str">
            <v>Orinal con llave push</v>
          </cell>
        </row>
        <row r="219">
          <cell r="I219" t="str">
            <v>Paleta inc 5mm 96"</v>
          </cell>
        </row>
        <row r="220">
          <cell r="I220" t="str">
            <v xml:space="preserve">Panel de incendio Notifier de Honeywell  </v>
          </cell>
        </row>
        <row r="221">
          <cell r="I221" t="str">
            <v>Patch Cords</v>
          </cell>
        </row>
        <row r="222">
          <cell r="I222" t="str">
            <v>Patch Panel 24 Puertos</v>
          </cell>
        </row>
        <row r="223">
          <cell r="I223" t="str">
            <v>Pegamento PVC</v>
          </cell>
        </row>
        <row r="224">
          <cell r="I224" t="str">
            <v>Perfil #1 09 MF</v>
          </cell>
        </row>
        <row r="225">
          <cell r="I225" t="str">
            <v>Perfil #1 L 13 MF</v>
          </cell>
        </row>
        <row r="226">
          <cell r="I226" t="str">
            <v>Perfil HG para portón arrollable (6m)</v>
          </cell>
        </row>
        <row r="227">
          <cell r="I227" t="str">
            <v>Perling  70X50X1.50 mm RT0-16</v>
          </cell>
        </row>
        <row r="228">
          <cell r="I228" t="str">
            <v>Perling 150X50X1.50 mm RT3-16</v>
          </cell>
        </row>
        <row r="229">
          <cell r="I229" t="str">
            <v>Perling 150X50X2.38 mm RT3-13</v>
          </cell>
        </row>
        <row r="230">
          <cell r="I230" t="str">
            <v>Perling 200X50X1.50 mm RT4-16</v>
          </cell>
        </row>
        <row r="231">
          <cell r="I231" t="str">
            <v>Perling 200X50X2.38 mm RT4-13</v>
          </cell>
        </row>
        <row r="232">
          <cell r="I232" t="str">
            <v>Perling 200X50X3.17 mm RT4-11</v>
          </cell>
        </row>
        <row r="233">
          <cell r="I233" t="str">
            <v>Piedra cuarta</v>
          </cell>
        </row>
        <row r="234">
          <cell r="I234" t="str">
            <v>Piedra para drenaje</v>
          </cell>
        </row>
        <row r="235">
          <cell r="I235" t="str">
            <v>Pintura acrílica similar a Goltex</v>
          </cell>
        </row>
        <row r="236">
          <cell r="I236" t="str">
            <v>Pizarras Panoramicas 1,22x4,88</v>
          </cell>
        </row>
        <row r="237">
          <cell r="I237" t="str">
            <v>Placa 100x100x3,17mm</v>
          </cell>
        </row>
        <row r="238">
          <cell r="I238" t="str">
            <v>Placa 300x300x3,17mm</v>
          </cell>
        </row>
        <row r="239">
          <cell r="I239" t="str">
            <v>Placa acero inoxidable para toma doble</v>
          </cell>
        </row>
        <row r="240">
          <cell r="I240" t="str">
            <v>Placa acero inoxidable para toma sencillo</v>
          </cell>
        </row>
        <row r="241">
          <cell r="I241" t="str">
            <v>Placa telefónica</v>
          </cell>
        </row>
        <row r="242">
          <cell r="I242" t="str">
            <v>Platina 38x3 mm (1.1/2"X1/8")</v>
          </cell>
        </row>
        <row r="243">
          <cell r="I243" t="str">
            <v>Platina 38x5 mm (1.1/2"X3/16")</v>
          </cell>
        </row>
        <row r="244">
          <cell r="I244" t="str">
            <v>Platina 50x3.17 mm (2"X1/8")</v>
          </cell>
        </row>
        <row r="245">
          <cell r="I245" t="str">
            <v>Polvo Piedra</v>
          </cell>
        </row>
        <row r="246">
          <cell r="I246" t="str">
            <v>Precinta fibrolit 20cmx2.44mx11mm</v>
          </cell>
        </row>
        <row r="247">
          <cell r="I247" t="str">
            <v>Puerta de madera con marco</v>
          </cell>
        </row>
        <row r="248">
          <cell r="I248" t="str">
            <v>Puertas de vidrios (P6)</v>
          </cell>
        </row>
        <row r="249">
          <cell r="I249" t="str">
            <v>Quarry Tile 20cmx20cm</v>
          </cell>
        </row>
        <row r="250">
          <cell r="I250" t="str">
            <v>Reducción sanitaria P.G. 75mmx38mm</v>
          </cell>
        </row>
        <row r="251">
          <cell r="I251" t="str">
            <v>Regla 1" x 2" p/ vara semiduro</v>
          </cell>
        </row>
        <row r="252">
          <cell r="I252" t="str">
            <v>Regla 1" x 3" p/vara semiduro</v>
          </cell>
        </row>
        <row r="253">
          <cell r="I253" t="str">
            <v>Remache pop alumnio 3/16"x1/2"</v>
          </cell>
        </row>
        <row r="254">
          <cell r="I254" t="str">
            <v>Repello grueso (saco 40 kg)</v>
          </cell>
        </row>
        <row r="255">
          <cell r="I255" t="str">
            <v>Rotulo de Salida Modelo: E-50R-AC/DC</v>
          </cell>
        </row>
        <row r="256">
          <cell r="I256" t="str">
            <v>Saco concremix (40 kg)</v>
          </cell>
        </row>
        <row r="257">
          <cell r="I257" t="str">
            <v>Salida de Datos, Placa + Jack</v>
          </cell>
        </row>
        <row r="258">
          <cell r="I258" t="str">
            <v>Salida de Voz, Placa + Jack</v>
          </cell>
        </row>
        <row r="259">
          <cell r="I259" t="str">
            <v>Sellador para concreto</v>
          </cell>
        </row>
        <row r="260">
          <cell r="I260" t="str">
            <v>Sensor de gas</v>
          </cell>
        </row>
        <row r="261">
          <cell r="I261" t="str">
            <v>Sensor de humo</v>
          </cell>
        </row>
        <row r="262">
          <cell r="I262" t="str">
            <v>Separador para cerámica</v>
          </cell>
        </row>
        <row r="263">
          <cell r="I263" t="str">
            <v>Silicon pref multi EH trans</v>
          </cell>
        </row>
        <row r="264">
          <cell r="I264" t="str">
            <v>Sistema de cloración</v>
          </cell>
        </row>
        <row r="265">
          <cell r="I265" t="str">
            <v>Sistema de tratamiento de aguas, tanque séptico, y FAFA</v>
          </cell>
        </row>
        <row r="266">
          <cell r="I266" t="str">
            <v xml:space="preserve">Soldadura 6013-3/32 </v>
          </cell>
        </row>
        <row r="267">
          <cell r="I267" t="str">
            <v>Soldadura 6013-3/32"</v>
          </cell>
        </row>
        <row r="268">
          <cell r="I268" t="str">
            <v>Soldadura exotérmica</v>
          </cell>
        </row>
        <row r="269">
          <cell r="I269" t="str">
            <v>Stud 3x10 en TG.</v>
          </cell>
        </row>
        <row r="270">
          <cell r="I270" t="str">
            <v>Suministrador de jabón</v>
          </cell>
        </row>
        <row r="271">
          <cell r="I271" t="str">
            <v>Supresor de picos para computo con regleta</v>
          </cell>
        </row>
        <row r="272">
          <cell r="I272" t="str">
            <v xml:space="preserve">Switch Marca: HP Modelo: V1910-24G 24 Giga +4 SFP L3 Lite </v>
          </cell>
        </row>
        <row r="273">
          <cell r="I273" t="str">
            <v>Centro cargas CH18B100CPF</v>
          </cell>
        </row>
        <row r="274">
          <cell r="I274" t="str">
            <v>Tablero 24 polos barras 225amp 120/240v IP2X150 CH24B 200EPF</v>
          </cell>
        </row>
        <row r="275">
          <cell r="I275" t="str">
            <v>Tablero Telefonico 10x20 con regleta TC1184R</v>
          </cell>
        </row>
        <row r="276">
          <cell r="I276" t="str">
            <v>Tapa octogonal pesada</v>
          </cell>
        </row>
        <row r="277">
          <cell r="I277" t="str">
            <v>Tape 3M Super 33 negro 20 m</v>
          </cell>
        </row>
        <row r="278">
          <cell r="I278" t="str">
            <v>TE SCH 40 Campana cementada 12 mm 1/2"</v>
          </cell>
        </row>
        <row r="279">
          <cell r="I279" t="str">
            <v>Tee principal para cielo suspendido 12´ (3.66 m)</v>
          </cell>
        </row>
        <row r="280">
          <cell r="I280" t="str">
            <v>Tee secundaria para cielo suspendido 2' (0.61 m)</v>
          </cell>
        </row>
        <row r="281">
          <cell r="I281" t="str">
            <v>Tee secundaria para cielo suspendido 4´ (1.22 m)</v>
          </cell>
        </row>
        <row r="282">
          <cell r="I282" t="str">
            <v>Teflón 1/2 x 12m</v>
          </cell>
        </row>
        <row r="283">
          <cell r="I283" t="str">
            <v>Temporizador marca Intermátic</v>
          </cell>
        </row>
        <row r="284">
          <cell r="I284" t="str">
            <v>Terminal aislado 3M de horquilla 12-10 awg</v>
          </cell>
        </row>
        <row r="285">
          <cell r="I285" t="str">
            <v>Terrazo (30x30)</v>
          </cell>
        </row>
        <row r="286">
          <cell r="I286" t="str">
            <v>Thinner Fino</v>
          </cell>
        </row>
        <row r="287">
          <cell r="I287" t="str">
            <v>Timbre (Campana marca Eagle 611) de 6"</v>
          </cell>
        </row>
        <row r="288">
          <cell r="I288" t="str">
            <v>Toma corriente industrial CR20-1 110V 20 Amp 3L</v>
          </cell>
        </row>
        <row r="289">
          <cell r="I289" t="str">
            <v>Toma para voz y datos</v>
          </cell>
        </row>
        <row r="290">
          <cell r="I290" t="str">
            <v>Tope para puerta</v>
          </cell>
        </row>
        <row r="291">
          <cell r="I291" t="str">
            <v>Tornillo anclaje 3/8"x5"</v>
          </cell>
        </row>
        <row r="292">
          <cell r="I292" t="str">
            <v>Tornillo PAN PHI 8X3/4 NA</v>
          </cell>
        </row>
        <row r="293">
          <cell r="I293" t="str">
            <v>Tornillo para gypsum punta fina 6x1-1/4"</v>
          </cell>
        </row>
        <row r="294">
          <cell r="I294" t="str">
            <v>Tornillo para techo punta broca 50 mm</v>
          </cell>
        </row>
        <row r="295">
          <cell r="I295" t="str">
            <v>Tornillo punta broca 6x7/16" (Frijolillo)</v>
          </cell>
        </row>
        <row r="296">
          <cell r="I296" t="str">
            <v>Tornillo solera</v>
          </cell>
        </row>
        <row r="297">
          <cell r="I297" t="str">
            <v>Trampa sanitaria PG con registro</v>
          </cell>
        </row>
        <row r="298">
          <cell r="I298" t="str">
            <v>T-Track 3"x10 en TG.</v>
          </cell>
        </row>
        <row r="299">
          <cell r="I299" t="str">
            <v>Tubería PVC cementada SCH 40 12 mm 1/2"</v>
          </cell>
        </row>
        <row r="300">
          <cell r="I300" t="str">
            <v>Tubería PVC cementada SDR 26 75 mm 3"</v>
          </cell>
        </row>
        <row r="301">
          <cell r="I301" t="str">
            <v>Tubería PVC cementada SDR 32,5 75 mm 3"</v>
          </cell>
        </row>
        <row r="302">
          <cell r="I302" t="str">
            <v>Tubería PVC cementada SDR 41 100 mm 4"</v>
          </cell>
        </row>
        <row r="303">
          <cell r="I303" t="str">
            <v>Tubería PVC cementada SDR 41 50 mm 2"</v>
          </cell>
        </row>
        <row r="304">
          <cell r="I304" t="str">
            <v>Tubería PVC con empaque SDR 32,5 100 mm 4"</v>
          </cell>
        </row>
        <row r="305">
          <cell r="I305" t="str">
            <v>Tubo 12 mm EMT UL</v>
          </cell>
        </row>
        <row r="306">
          <cell r="I306" t="str">
            <v>Tubo 19 mm EMT UL</v>
          </cell>
        </row>
        <row r="307">
          <cell r="I307" t="str">
            <v>Tubo 2 A VF X-11-1 NA 640</v>
          </cell>
        </row>
        <row r="308">
          <cell r="I308" t="str">
            <v>Tubo 38 mm EMT UL</v>
          </cell>
        </row>
        <row r="309">
          <cell r="I309" t="str">
            <v>Tubo 75mmx1.80MM</v>
          </cell>
        </row>
        <row r="310">
          <cell r="I310" t="str">
            <v>Tubo abasto 3/8 a 1/2 mosaico</v>
          </cell>
        </row>
        <row r="311">
          <cell r="I311" t="str">
            <v>Tubo conduit 50 mm UL</v>
          </cell>
        </row>
        <row r="312">
          <cell r="I312" t="str">
            <v>Tubo conduit UL SCH 40 12 mm 1/2"</v>
          </cell>
        </row>
        <row r="313">
          <cell r="I313" t="str">
            <v>Tubo de abasto 1/2"</v>
          </cell>
        </row>
        <row r="314">
          <cell r="I314" t="str">
            <v>Tubo drenaflex 100mm</v>
          </cell>
        </row>
        <row r="315">
          <cell r="I315" t="str">
            <v>Tubo EMT 19 mm UL</v>
          </cell>
        </row>
        <row r="316">
          <cell r="I316" t="str">
            <v>Tubo EMT Sello UL USA 12 mm 1/2"</v>
          </cell>
        </row>
        <row r="317">
          <cell r="I317" t="str">
            <v>Tubo EMT UL 50 mm</v>
          </cell>
        </row>
        <row r="318">
          <cell r="I318" t="str">
            <v>Tubo estructural 92x92x1,5 mm</v>
          </cell>
        </row>
        <row r="319">
          <cell r="I319" t="str">
            <v>Tubo estructural 92x92x2,38 mm</v>
          </cell>
        </row>
        <row r="320">
          <cell r="I320" t="str">
            <v>Tubo flourescentef32T8 6500k</v>
          </cell>
        </row>
        <row r="321">
          <cell r="I321" t="str">
            <v>Tubo galvanizado malla 38mm x ced 20 (1.1/2")</v>
          </cell>
        </row>
        <row r="322">
          <cell r="I322" t="str">
            <v>Tubo HG 42 mm x 4 mm</v>
          </cell>
        </row>
        <row r="323">
          <cell r="I323" t="str">
            <v>Tubo negro estructural cuadrado 38x38 x1,8 mm</v>
          </cell>
        </row>
        <row r="324">
          <cell r="I324" t="str">
            <v>Tubo negro estructural cuadrado 50x50 x1,5 mm</v>
          </cell>
        </row>
        <row r="325">
          <cell r="I325" t="str">
            <v>Tubo negro estructural cuadrado 50x50 x1,8 mm</v>
          </cell>
        </row>
        <row r="326">
          <cell r="I326" t="str">
            <v>Tubo negro estructural cuadrado 92x92 x1,5mm</v>
          </cell>
        </row>
        <row r="327">
          <cell r="I327" t="str">
            <v>Tubo negro estructural rectangular 100x150 x1,8 mm</v>
          </cell>
        </row>
        <row r="328">
          <cell r="I328" t="str">
            <v>Tuerca hexagonal 1/2"</v>
          </cell>
        </row>
        <row r="329">
          <cell r="I329" t="str">
            <v>Union conduit UL SCH 40 12 mm 1/2"</v>
          </cell>
        </row>
        <row r="330">
          <cell r="I330" t="str">
            <v>Union drenafort</v>
          </cell>
        </row>
        <row r="331">
          <cell r="I331" t="str">
            <v>Unión SCH 40 toda rosca 12 mm 1/2"</v>
          </cell>
        </row>
        <row r="332">
          <cell r="I332" t="str">
            <v>Vagoneta</v>
          </cell>
        </row>
        <row r="333">
          <cell r="I333" t="str">
            <v>Válvula de bola SCH 40 12 mm 1/2"</v>
          </cell>
        </row>
        <row r="334">
          <cell r="I334" t="str">
            <v>Varilla cooper well</v>
          </cell>
        </row>
        <row r="335">
          <cell r="I335" t="str">
            <v>Varilla deformada  g40 #3 3/8"</v>
          </cell>
        </row>
        <row r="336">
          <cell r="I336" t="str">
            <v>Varilla grafilada #2 (5,25mm)</v>
          </cell>
        </row>
        <row r="337">
          <cell r="I337" t="str">
            <v>Varilla lisa  g40 #3 3/8"</v>
          </cell>
        </row>
        <row r="338">
          <cell r="I338" t="str">
            <v>Varilla lisa  g40 #4 1/2"</v>
          </cell>
        </row>
        <row r="339">
          <cell r="I339" t="str">
            <v>Varilla roscada  tipo U #4</v>
          </cell>
        </row>
        <row r="340">
          <cell r="I340" t="str">
            <v>Ventilador</v>
          </cell>
        </row>
        <row r="341">
          <cell r="I341" t="str">
            <v>Vidrio impri nieve inc 4x183x244</v>
          </cell>
        </row>
        <row r="342">
          <cell r="I342" t="str">
            <v>Ye drenafort</v>
          </cell>
        </row>
        <row r="343">
          <cell r="I343" t="str">
            <v>Zacate San Agustin</v>
          </cell>
        </row>
        <row r="345">
          <cell r="I345" t="str">
            <v>Apagador doble 15A color marfil (P&amp;S 690) (P&amp;S 690)</v>
          </cell>
        </row>
        <row r="346">
          <cell r="I346" t="str">
            <v xml:space="preserve">Breaker de 40 A 2P </v>
          </cell>
        </row>
        <row r="347">
          <cell r="I347" t="str">
            <v>Supresor de transientes 80 KVA</v>
          </cell>
        </row>
        <row r="348">
          <cell r="I348" t="str">
            <v>Bastidor de 24 puertos y accesorios</v>
          </cell>
        </row>
        <row r="349">
          <cell r="I349" t="str">
            <v>Làmina durock</v>
          </cell>
        </row>
        <row r="350">
          <cell r="I350" t="str">
            <v>Tanques de gas (100 lbs)</v>
          </cell>
        </row>
        <row r="351">
          <cell r="I351" t="str">
            <v>Tubería flexible para gas</v>
          </cell>
        </row>
        <row r="352">
          <cell r="I352" t="str">
            <v>Acoples para gas</v>
          </cell>
        </row>
        <row r="353">
          <cell r="I353" t="str">
            <v>Lámparas externas doble foco interperie</v>
          </cell>
        </row>
        <row r="354">
          <cell r="I354" t="str">
            <v>Centro de carga CH30L200</v>
          </cell>
        </row>
        <row r="355">
          <cell r="I355" t="str">
            <v>Centro de carga CH20L125</v>
          </cell>
        </row>
        <row r="356">
          <cell r="I356" t="str">
            <v>Breaker 2x150A</v>
          </cell>
        </row>
        <row r="357">
          <cell r="I357" t="str">
            <v>BT 24 CH 24</v>
          </cell>
        </row>
        <row r="358">
          <cell r="I358" t="str">
            <v>Regulador 2da etapa, inteligente</v>
          </cell>
        </row>
        <row r="359">
          <cell r="I359" t="str">
            <v>Mangueras para gas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3BD245-2812-44D3-AC9E-FACD8EF169C0}" name="Tabla3" displayName="Tabla3" ref="A4:I447" totalsRowShown="0" headerRowDxfId="19" dataDxfId="17" headerRowBorderDxfId="18" tableBorderDxfId="16">
  <autoFilter ref="A4:I447" xr:uid="{E6DAA729-7325-4105-B36C-A178F6CB5E87}"/>
  <sortState xmlns:xlrd2="http://schemas.microsoft.com/office/spreadsheetml/2017/richdata2" ref="A5:I447">
    <sortCondition ref="D4:D447"/>
  </sortState>
  <tableColumns count="9">
    <tableColumn id="1" xr3:uid="{9ED17D97-457F-4D11-A80A-7E345F9EEDA9}" name="TIPO" dataDxfId="15"/>
    <tableColumn id="2" xr3:uid="{D7EAE6D5-CB06-4CF6-B7A0-6B9F5A347956}" name="TIPO2" dataDxfId="14"/>
    <tableColumn id="3" xr3:uid="{74521857-71C2-491A-8123-569932D41273}" name="MEDIDA" dataDxfId="13"/>
    <tableColumn id="4" xr3:uid="{1A68BEF3-6077-4972-B83E-DA8F69E71A51}" name="DESCRIPCION" dataDxfId="12"/>
    <tableColumn id="5" xr3:uid="{57E22589-3F73-4206-9DE5-C6D871BA0E93}" name="SUPLIDOR " dataDxfId="11"/>
    <tableColumn id="6" xr3:uid="{F0CC7BF1-7226-4667-AEB9-371E5673993B}" name="FECHA" dataDxfId="10"/>
    <tableColumn id="7" xr3:uid="{01D2B498-66D2-426E-8E54-0F899916FB32}" name="PRECIO" dataDxfId="9"/>
    <tableColumn id="8" xr3:uid="{FB78D19D-CC2B-44BA-86D2-344ED0390F4D}" name="ITBIS" dataDxfId="8"/>
    <tableColumn id="9" xr3:uid="{1BADE399-A94E-485E-B406-8EB163710ECA}" name="TOTAL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3CDEA-867B-413E-B287-17BAD9C987FD}" name="Tabla1" displayName="Tabla1" ref="A4:F683" totalsRowShown="0" headerRowBorderDxfId="6">
  <autoFilter ref="A4:F683" xr:uid="{EEF0E3EA-6B4E-4E85-BEB4-4C0F9DB4BEF6}"/>
  <sortState xmlns:xlrd2="http://schemas.microsoft.com/office/spreadsheetml/2017/richdata2" ref="A5:F683">
    <sortCondition ref="B4:B683"/>
  </sortState>
  <tableColumns count="6">
    <tableColumn id="1" xr3:uid="{2E834596-F018-46FD-A6AC-8C2F24FDF596}" name="Medida" dataDxfId="5"/>
    <tableColumn id="2" xr3:uid="{4FB1CF27-2543-4578-8267-2299E9B74AD9}" name="Descripción" dataDxfId="4"/>
    <tableColumn id="3" xr3:uid="{0DD9F744-0FEC-449C-9286-3421467F4F22}" name="Suplidor " dataDxfId="3"/>
    <tableColumn id="4" xr3:uid="{C328A0E3-C87A-4C1B-A267-B11E645B1D0A}" name="Existencia " dataDxfId="2"/>
    <tableColumn id="5" xr3:uid="{34C0AC2F-A7AF-4014-ADFE-AE641C539059}" name="Precio unitario" dataDxfId="1"/>
    <tableColumn id="6" xr3:uid="{B3A5A60B-6CA4-4D9B-892F-5D12171B21A0}" name="Precio 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9193-71C1-42BD-B8BE-88283BE5F5F1}">
  <dimension ref="A2:CK829"/>
  <sheetViews>
    <sheetView tabSelected="1" topLeftCell="A318" zoomScale="80" zoomScaleNormal="80" workbookViewId="0">
      <selection activeCell="E315" sqref="E315"/>
    </sheetView>
  </sheetViews>
  <sheetFormatPr baseColWidth="10" defaultColWidth="8.83203125" defaultRowHeight="15" x14ac:dyDescent="0.2"/>
  <cols>
    <col min="1" max="1" width="26.83203125" style="106" bestFit="1" customWidth="1"/>
    <col min="2" max="2" width="14.33203125" style="16" customWidth="1"/>
    <col min="3" max="3" width="18.33203125" style="18" bestFit="1" customWidth="1"/>
    <col min="4" max="4" width="96" style="16" bestFit="1" customWidth="1"/>
    <col min="5" max="5" width="28.33203125" style="10" customWidth="1"/>
    <col min="6" max="6" width="14.33203125" style="14" customWidth="1"/>
    <col min="7" max="7" width="20.83203125" style="10" customWidth="1"/>
    <col min="8" max="8" width="19.1640625" style="10" bestFit="1" customWidth="1"/>
    <col min="9" max="9" width="20.5" style="10" bestFit="1" customWidth="1"/>
    <col min="10" max="10" width="13.1640625" style="109" customWidth="1"/>
    <col min="11" max="11" width="23.6640625" style="109" bestFit="1" customWidth="1"/>
    <col min="12" max="13" width="11.5" style="109" bestFit="1" customWidth="1"/>
    <col min="14" max="14" width="23.5" style="109" bestFit="1" customWidth="1"/>
    <col min="15" max="15" width="30.33203125" style="109" bestFit="1" customWidth="1"/>
    <col min="16" max="16" width="27.33203125" style="109" bestFit="1" customWidth="1"/>
    <col min="17" max="49" width="8.83203125" style="109"/>
    <col min="50" max="71" width="8.83203125" style="110"/>
    <col min="72" max="16384" width="8.83203125" style="18"/>
  </cols>
  <sheetData>
    <row r="2" spans="1:16" ht="14.5" customHeight="1" x14ac:dyDescent="0.2">
      <c r="A2" s="175" t="s">
        <v>0</v>
      </c>
      <c r="B2" s="175"/>
      <c r="C2" s="175"/>
      <c r="D2" s="175"/>
      <c r="E2" s="175"/>
      <c r="F2" s="175"/>
      <c r="G2" s="175"/>
      <c r="H2" s="175"/>
      <c r="I2" s="175"/>
      <c r="O2" s="113"/>
      <c r="P2" s="113"/>
    </row>
    <row r="3" spans="1:16" ht="15" customHeight="1" x14ac:dyDescent="0.2">
      <c r="A3" s="175"/>
      <c r="B3" s="175"/>
      <c r="C3" s="175"/>
      <c r="D3" s="175"/>
      <c r="E3" s="175"/>
      <c r="F3" s="175"/>
      <c r="G3" s="175"/>
      <c r="H3" s="175"/>
      <c r="I3" s="175"/>
    </row>
    <row r="4" spans="1:16" ht="19" x14ac:dyDescent="0.2">
      <c r="A4" s="96" t="s">
        <v>1</v>
      </c>
      <c r="B4" s="82" t="s">
        <v>2</v>
      </c>
      <c r="C4" s="82" t="s">
        <v>3</v>
      </c>
      <c r="D4" s="82" t="s">
        <v>4</v>
      </c>
      <c r="E4" s="82" t="s">
        <v>5</v>
      </c>
      <c r="F4" s="83" t="s">
        <v>6</v>
      </c>
      <c r="G4" s="82" t="s">
        <v>7</v>
      </c>
      <c r="H4" s="82" t="s">
        <v>8</v>
      </c>
      <c r="I4" s="82" t="s">
        <v>9</v>
      </c>
      <c r="J4" s="114"/>
      <c r="K4" s="114" t="s">
        <v>10</v>
      </c>
      <c r="L4" s="114" t="s">
        <v>11</v>
      </c>
      <c r="M4" s="114" t="s">
        <v>12</v>
      </c>
      <c r="N4" s="114" t="s">
        <v>13</v>
      </c>
      <c r="O4" s="114" t="s">
        <v>14</v>
      </c>
      <c r="P4" s="114" t="s">
        <v>15</v>
      </c>
    </row>
    <row r="5" spans="1:16" ht="19" x14ac:dyDescent="0.2">
      <c r="A5" s="87"/>
      <c r="B5" s="87"/>
      <c r="C5" s="87"/>
      <c r="D5" s="87" t="s">
        <v>16</v>
      </c>
      <c r="E5" s="87"/>
      <c r="F5" s="88"/>
      <c r="G5" s="89">
        <v>400</v>
      </c>
      <c r="H5" s="89">
        <f t="shared" ref="H5:H36" si="0">G5*0.18</f>
        <v>72</v>
      </c>
      <c r="I5" s="89">
        <f t="shared" ref="I5:I36" si="1">SUM(G5:H5)</f>
        <v>472</v>
      </c>
      <c r="J5" s="115"/>
      <c r="K5" s="113" t="s">
        <v>17</v>
      </c>
      <c r="L5" s="113" t="s">
        <v>18</v>
      </c>
      <c r="M5" s="116" t="s">
        <v>19</v>
      </c>
      <c r="N5" s="116" t="s">
        <v>14</v>
      </c>
      <c r="O5" s="113" t="s">
        <v>20</v>
      </c>
      <c r="P5" s="113" t="s">
        <v>21</v>
      </c>
    </row>
    <row r="6" spans="1:16" ht="19" x14ac:dyDescent="0.2">
      <c r="A6" s="87" t="s">
        <v>22</v>
      </c>
      <c r="B6" s="87" t="s">
        <v>23</v>
      </c>
      <c r="C6" s="87" t="s">
        <v>24</v>
      </c>
      <c r="D6" s="169" t="s">
        <v>25</v>
      </c>
      <c r="E6" s="87" t="s">
        <v>26</v>
      </c>
      <c r="F6" s="88"/>
      <c r="G6" s="89">
        <v>11.96</v>
      </c>
      <c r="H6" s="89">
        <f t="shared" si="0"/>
        <v>2.1528</v>
      </c>
      <c r="I6" s="89">
        <f t="shared" si="1"/>
        <v>14.1128</v>
      </c>
      <c r="J6" s="115"/>
      <c r="K6" s="113" t="s">
        <v>23</v>
      </c>
      <c r="L6" s="113" t="s">
        <v>27</v>
      </c>
      <c r="M6" s="117" t="s">
        <v>28</v>
      </c>
      <c r="N6" s="117" t="s">
        <v>15</v>
      </c>
      <c r="O6" s="113" t="s">
        <v>29</v>
      </c>
      <c r="P6" s="113" t="s">
        <v>30</v>
      </c>
    </row>
    <row r="7" spans="1:16" ht="19" x14ac:dyDescent="0.2">
      <c r="A7" s="87" t="s">
        <v>22</v>
      </c>
      <c r="B7" s="87" t="s">
        <v>23</v>
      </c>
      <c r="C7" s="87" t="s">
        <v>31</v>
      </c>
      <c r="D7" s="169" t="s">
        <v>32</v>
      </c>
      <c r="E7" s="87" t="s">
        <v>26</v>
      </c>
      <c r="F7" s="88"/>
      <c r="G7" s="89">
        <v>7.1</v>
      </c>
      <c r="H7" s="89">
        <f t="shared" si="0"/>
        <v>1.2779999999999998</v>
      </c>
      <c r="I7" s="89">
        <f t="shared" si="1"/>
        <v>8.3780000000000001</v>
      </c>
      <c r="J7" s="115"/>
      <c r="K7" s="113" t="s">
        <v>33</v>
      </c>
      <c r="L7" s="113" t="s">
        <v>34</v>
      </c>
      <c r="M7" s="117" t="s">
        <v>35</v>
      </c>
      <c r="N7" s="117"/>
      <c r="O7" s="113" t="s">
        <v>36</v>
      </c>
      <c r="P7" s="113" t="s">
        <v>37</v>
      </c>
    </row>
    <row r="8" spans="1:16" ht="19" x14ac:dyDescent="0.2">
      <c r="A8" s="87" t="s">
        <v>22</v>
      </c>
      <c r="B8" s="87" t="s">
        <v>23</v>
      </c>
      <c r="C8" s="87" t="s">
        <v>38</v>
      </c>
      <c r="D8" s="169" t="s">
        <v>39</v>
      </c>
      <c r="E8" s="87" t="s">
        <v>26</v>
      </c>
      <c r="F8" s="88"/>
      <c r="G8" s="89">
        <v>3.93</v>
      </c>
      <c r="H8" s="89">
        <f t="shared" si="0"/>
        <v>0.70740000000000003</v>
      </c>
      <c r="I8" s="89">
        <f t="shared" si="1"/>
        <v>4.6374000000000004</v>
      </c>
      <c r="J8" s="115"/>
      <c r="K8" s="113" t="s">
        <v>40</v>
      </c>
      <c r="L8" s="113" t="s">
        <v>24</v>
      </c>
      <c r="M8" s="117" t="s">
        <v>41</v>
      </c>
      <c r="N8" s="117"/>
      <c r="O8" s="113" t="s">
        <v>42</v>
      </c>
      <c r="P8" s="113" t="s">
        <v>43</v>
      </c>
    </row>
    <row r="9" spans="1:16" ht="19" x14ac:dyDescent="0.2">
      <c r="A9" s="87" t="s">
        <v>22</v>
      </c>
      <c r="B9" s="87" t="s">
        <v>23</v>
      </c>
      <c r="C9" s="87" t="s">
        <v>34</v>
      </c>
      <c r="D9" s="169" t="s">
        <v>44</v>
      </c>
      <c r="E9" s="87" t="s">
        <v>26</v>
      </c>
      <c r="F9" s="88"/>
      <c r="G9" s="89">
        <v>10.82</v>
      </c>
      <c r="H9" s="89">
        <f t="shared" si="0"/>
        <v>1.9476</v>
      </c>
      <c r="I9" s="89">
        <f t="shared" si="1"/>
        <v>12.7676</v>
      </c>
      <c r="J9" s="115"/>
      <c r="K9" s="113"/>
      <c r="L9" s="113" t="s">
        <v>31</v>
      </c>
      <c r="M9" s="113"/>
      <c r="N9" s="113"/>
      <c r="O9" s="113" t="s">
        <v>45</v>
      </c>
      <c r="P9" s="113" t="s">
        <v>46</v>
      </c>
    </row>
    <row r="10" spans="1:16" ht="19" x14ac:dyDescent="0.2">
      <c r="A10" s="87" t="s">
        <v>22</v>
      </c>
      <c r="B10" s="87" t="s">
        <v>23</v>
      </c>
      <c r="C10" s="87" t="s">
        <v>27</v>
      </c>
      <c r="D10" s="169" t="s">
        <v>47</v>
      </c>
      <c r="E10" s="87" t="s">
        <v>26</v>
      </c>
      <c r="F10" s="88"/>
      <c r="G10" s="89">
        <v>0</v>
      </c>
      <c r="H10" s="89">
        <f t="shared" si="0"/>
        <v>0</v>
      </c>
      <c r="I10" s="89">
        <f t="shared" si="1"/>
        <v>0</v>
      </c>
      <c r="J10" s="115"/>
      <c r="K10" s="113"/>
      <c r="L10" s="113" t="s">
        <v>48</v>
      </c>
      <c r="M10" s="113"/>
      <c r="N10" s="113"/>
      <c r="O10" s="113" t="s">
        <v>49</v>
      </c>
      <c r="P10" s="113" t="s">
        <v>50</v>
      </c>
    </row>
    <row r="11" spans="1:16" ht="19" x14ac:dyDescent="0.2">
      <c r="A11" s="87" t="s">
        <v>22</v>
      </c>
      <c r="B11" s="87" t="s">
        <v>23</v>
      </c>
      <c r="C11" s="87" t="s">
        <v>48</v>
      </c>
      <c r="D11" s="169" t="s">
        <v>51</v>
      </c>
      <c r="E11" s="87" t="s">
        <v>26</v>
      </c>
      <c r="F11" s="88"/>
      <c r="G11" s="89">
        <v>5.0199999999999996</v>
      </c>
      <c r="H11" s="89">
        <f t="shared" si="0"/>
        <v>0.90359999999999985</v>
      </c>
      <c r="I11" s="89">
        <f t="shared" si="1"/>
        <v>5.9235999999999995</v>
      </c>
      <c r="J11" s="115"/>
      <c r="K11" s="113"/>
      <c r="L11" s="113" t="s">
        <v>38</v>
      </c>
      <c r="M11" s="113"/>
      <c r="N11" s="113"/>
      <c r="O11" s="113" t="s">
        <v>52</v>
      </c>
      <c r="P11" s="113" t="s">
        <v>53</v>
      </c>
    </row>
    <row r="12" spans="1:16" ht="19" x14ac:dyDescent="0.2">
      <c r="A12" s="87" t="s">
        <v>22</v>
      </c>
      <c r="B12" s="87" t="s">
        <v>23</v>
      </c>
      <c r="C12" s="87" t="s">
        <v>18</v>
      </c>
      <c r="D12" s="169" t="s">
        <v>54</v>
      </c>
      <c r="E12" s="87" t="s">
        <v>26</v>
      </c>
      <c r="F12" s="88"/>
      <c r="G12" s="89">
        <v>73.489999999999995</v>
      </c>
      <c r="H12" s="89">
        <f t="shared" si="0"/>
        <v>13.228199999999999</v>
      </c>
      <c r="I12" s="89">
        <f t="shared" si="1"/>
        <v>86.718199999999996</v>
      </c>
      <c r="J12" s="115"/>
      <c r="K12" s="113"/>
      <c r="L12" s="113"/>
      <c r="O12" s="113" t="s">
        <v>55</v>
      </c>
      <c r="P12" s="113" t="s">
        <v>56</v>
      </c>
    </row>
    <row r="13" spans="1:16" ht="19" x14ac:dyDescent="0.2">
      <c r="A13" s="87"/>
      <c r="B13" s="87"/>
      <c r="C13" s="87"/>
      <c r="D13" s="87" t="s">
        <v>57</v>
      </c>
      <c r="E13" s="87"/>
      <c r="F13" s="88"/>
      <c r="G13" s="89">
        <v>85</v>
      </c>
      <c r="H13" s="89">
        <f t="shared" si="0"/>
        <v>15.299999999999999</v>
      </c>
      <c r="I13" s="89">
        <f t="shared" si="1"/>
        <v>100.3</v>
      </c>
      <c r="J13" s="115"/>
      <c r="K13" s="113"/>
      <c r="L13" s="113"/>
      <c r="O13" s="113" t="s">
        <v>58</v>
      </c>
      <c r="P13" s="113" t="s">
        <v>59</v>
      </c>
    </row>
    <row r="14" spans="1:16" ht="19" x14ac:dyDescent="0.2">
      <c r="A14" s="87" t="s">
        <v>60</v>
      </c>
      <c r="B14" s="87" t="s">
        <v>23</v>
      </c>
      <c r="C14" s="87" t="s">
        <v>24</v>
      </c>
      <c r="D14" s="169" t="s">
        <v>61</v>
      </c>
      <c r="E14" s="87" t="s">
        <v>26</v>
      </c>
      <c r="F14" s="88"/>
      <c r="G14" s="89">
        <v>34.46</v>
      </c>
      <c r="H14" s="89">
        <f t="shared" si="0"/>
        <v>6.2027999999999999</v>
      </c>
      <c r="I14" s="89">
        <f t="shared" si="1"/>
        <v>40.662800000000004</v>
      </c>
      <c r="J14" s="115"/>
      <c r="K14" s="113"/>
      <c r="L14" s="113"/>
      <c r="O14" s="113" t="s">
        <v>62</v>
      </c>
      <c r="P14" s="113" t="s">
        <v>63</v>
      </c>
    </row>
    <row r="15" spans="1:16" ht="19" x14ac:dyDescent="0.2">
      <c r="A15" s="87" t="s">
        <v>60</v>
      </c>
      <c r="B15" s="87" t="s">
        <v>23</v>
      </c>
      <c r="C15" s="87" t="s">
        <v>31</v>
      </c>
      <c r="D15" s="169" t="s">
        <v>64</v>
      </c>
      <c r="E15" s="87" t="s">
        <v>26</v>
      </c>
      <c r="F15" s="88"/>
      <c r="G15" s="89">
        <v>26.24</v>
      </c>
      <c r="H15" s="89">
        <f t="shared" si="0"/>
        <v>4.7231999999999994</v>
      </c>
      <c r="I15" s="89">
        <f t="shared" si="1"/>
        <v>30.963199999999997</v>
      </c>
      <c r="J15" s="115"/>
      <c r="K15" s="113"/>
      <c r="L15" s="113"/>
      <c r="P15" s="113" t="s">
        <v>65</v>
      </c>
    </row>
    <row r="16" spans="1:16" ht="19" x14ac:dyDescent="0.2">
      <c r="A16" s="87" t="s">
        <v>60</v>
      </c>
      <c r="B16" s="87" t="s">
        <v>23</v>
      </c>
      <c r="C16" s="87" t="s">
        <v>38</v>
      </c>
      <c r="D16" s="169" t="s">
        <v>66</v>
      </c>
      <c r="E16" s="87" t="s">
        <v>26</v>
      </c>
      <c r="F16" s="88"/>
      <c r="G16" s="89">
        <v>17.05</v>
      </c>
      <c r="H16" s="89">
        <f t="shared" si="0"/>
        <v>3.069</v>
      </c>
      <c r="I16" s="89">
        <f t="shared" si="1"/>
        <v>20.119</v>
      </c>
      <c r="J16" s="115"/>
      <c r="K16" s="113"/>
      <c r="L16" s="113"/>
      <c r="P16" s="113" t="s">
        <v>67</v>
      </c>
    </row>
    <row r="17" spans="1:16" ht="19" x14ac:dyDescent="0.2">
      <c r="A17" s="87" t="s">
        <v>60</v>
      </c>
      <c r="B17" s="87" t="s">
        <v>23</v>
      </c>
      <c r="C17" s="87" t="s">
        <v>34</v>
      </c>
      <c r="D17" s="169" t="s">
        <v>68</v>
      </c>
      <c r="E17" s="87" t="s">
        <v>26</v>
      </c>
      <c r="F17" s="88"/>
      <c r="G17" s="89">
        <v>44.51</v>
      </c>
      <c r="H17" s="89">
        <f t="shared" si="0"/>
        <v>8.0117999999999991</v>
      </c>
      <c r="I17" s="89">
        <f t="shared" si="1"/>
        <v>52.521799999999999</v>
      </c>
      <c r="J17" s="115"/>
      <c r="K17" s="113"/>
      <c r="L17" s="113"/>
      <c r="P17" s="113" t="s">
        <v>69</v>
      </c>
    </row>
    <row r="18" spans="1:16" ht="19" x14ac:dyDescent="0.2">
      <c r="A18" s="87" t="s">
        <v>60</v>
      </c>
      <c r="B18" s="87" t="s">
        <v>23</v>
      </c>
      <c r="C18" s="87" t="s">
        <v>27</v>
      </c>
      <c r="D18" s="169" t="s">
        <v>70</v>
      </c>
      <c r="E18" s="87" t="s">
        <v>26</v>
      </c>
      <c r="F18" s="88"/>
      <c r="G18" s="89">
        <v>58.63</v>
      </c>
      <c r="H18" s="89">
        <f t="shared" si="0"/>
        <v>10.5534</v>
      </c>
      <c r="I18" s="89">
        <f t="shared" si="1"/>
        <v>69.183400000000006</v>
      </c>
      <c r="J18" s="115"/>
      <c r="K18" s="113"/>
      <c r="L18" s="113"/>
      <c r="P18" s="113" t="s">
        <v>71</v>
      </c>
    </row>
    <row r="19" spans="1:16" ht="19" x14ac:dyDescent="0.2">
      <c r="A19" s="87" t="s">
        <v>60</v>
      </c>
      <c r="B19" s="87" t="s">
        <v>23</v>
      </c>
      <c r="C19" s="87" t="s">
        <v>48</v>
      </c>
      <c r="D19" s="169" t="s">
        <v>72</v>
      </c>
      <c r="E19" s="87" t="s">
        <v>26</v>
      </c>
      <c r="F19" s="88"/>
      <c r="G19" s="89">
        <v>23.34</v>
      </c>
      <c r="H19" s="89">
        <f t="shared" si="0"/>
        <v>4.2012</v>
      </c>
      <c r="I19" s="89">
        <f t="shared" si="1"/>
        <v>27.5412</v>
      </c>
      <c r="J19" s="115"/>
    </row>
    <row r="20" spans="1:16" ht="19" x14ac:dyDescent="0.2">
      <c r="A20" s="87" t="s">
        <v>60</v>
      </c>
      <c r="B20" s="87" t="s">
        <v>23</v>
      </c>
      <c r="C20" s="87" t="s">
        <v>18</v>
      </c>
      <c r="D20" s="169" t="s">
        <v>73</v>
      </c>
      <c r="E20" s="87" t="s">
        <v>26</v>
      </c>
      <c r="F20" s="88"/>
      <c r="G20" s="89">
        <v>71.209999999999994</v>
      </c>
      <c r="H20" s="89">
        <f t="shared" si="0"/>
        <v>12.817799999999998</v>
      </c>
      <c r="I20" s="89">
        <f t="shared" si="1"/>
        <v>84.027799999999985</v>
      </c>
      <c r="J20" s="115"/>
    </row>
    <row r="21" spans="1:16" ht="19" x14ac:dyDescent="0.2">
      <c r="A21" s="87" t="s">
        <v>74</v>
      </c>
      <c r="B21" s="87" t="s">
        <v>17</v>
      </c>
      <c r="C21" s="87" t="s">
        <v>24</v>
      </c>
      <c r="D21" s="169" t="s">
        <v>75</v>
      </c>
      <c r="E21" s="87" t="s">
        <v>26</v>
      </c>
      <c r="F21" s="88"/>
      <c r="G21" s="89">
        <v>41.76</v>
      </c>
      <c r="H21" s="89">
        <f t="shared" si="0"/>
        <v>7.516799999999999</v>
      </c>
      <c r="I21" s="89">
        <f t="shared" si="1"/>
        <v>49.276799999999994</v>
      </c>
      <c r="J21" s="115"/>
    </row>
    <row r="22" spans="1:16" ht="19" x14ac:dyDescent="0.2">
      <c r="A22" s="87" t="s">
        <v>74</v>
      </c>
      <c r="B22" s="87" t="s">
        <v>17</v>
      </c>
      <c r="C22" s="87" t="s">
        <v>31</v>
      </c>
      <c r="D22" s="169" t="s">
        <v>76</v>
      </c>
      <c r="E22" s="87" t="s">
        <v>26</v>
      </c>
      <c r="F22" s="88"/>
      <c r="G22" s="89">
        <v>21.91</v>
      </c>
      <c r="H22" s="89">
        <f t="shared" si="0"/>
        <v>3.9438</v>
      </c>
      <c r="I22" s="89">
        <f t="shared" si="1"/>
        <v>25.8538</v>
      </c>
      <c r="J22" s="115"/>
    </row>
    <row r="23" spans="1:16" ht="19" x14ac:dyDescent="0.2">
      <c r="A23" s="87" t="s">
        <v>74</v>
      </c>
      <c r="B23" s="87" t="s">
        <v>17</v>
      </c>
      <c r="C23" s="87" t="s">
        <v>38</v>
      </c>
      <c r="D23" s="169" t="s">
        <v>77</v>
      </c>
      <c r="E23" s="87" t="s">
        <v>26</v>
      </c>
      <c r="F23" s="88"/>
      <c r="G23" s="89">
        <v>10.23</v>
      </c>
      <c r="H23" s="89">
        <f t="shared" si="0"/>
        <v>1.8413999999999999</v>
      </c>
      <c r="I23" s="89">
        <f t="shared" si="1"/>
        <v>12.071400000000001</v>
      </c>
      <c r="J23" s="115"/>
    </row>
    <row r="24" spans="1:16" ht="19" x14ac:dyDescent="0.2">
      <c r="A24" s="87" t="s">
        <v>74</v>
      </c>
      <c r="B24" s="87" t="s">
        <v>17</v>
      </c>
      <c r="C24" s="87" t="s">
        <v>34</v>
      </c>
      <c r="D24" s="169" t="s">
        <v>78</v>
      </c>
      <c r="E24" s="87" t="s">
        <v>26</v>
      </c>
      <c r="F24" s="88"/>
      <c r="G24" s="89">
        <v>261.8</v>
      </c>
      <c r="H24" s="89">
        <f t="shared" si="0"/>
        <v>47.124000000000002</v>
      </c>
      <c r="I24" s="89">
        <f t="shared" si="1"/>
        <v>308.92400000000004</v>
      </c>
      <c r="J24" s="115"/>
    </row>
    <row r="25" spans="1:16" ht="19" x14ac:dyDescent="0.2">
      <c r="A25" s="87" t="s">
        <v>74</v>
      </c>
      <c r="B25" s="87" t="s">
        <v>17</v>
      </c>
      <c r="C25" s="87" t="s">
        <v>27</v>
      </c>
      <c r="D25" s="169" t="s">
        <v>79</v>
      </c>
      <c r="E25" s="87" t="s">
        <v>26</v>
      </c>
      <c r="F25" s="88"/>
      <c r="G25" s="89">
        <v>185</v>
      </c>
      <c r="H25" s="89">
        <f t="shared" si="0"/>
        <v>33.299999999999997</v>
      </c>
      <c r="I25" s="89">
        <f t="shared" si="1"/>
        <v>218.3</v>
      </c>
      <c r="J25" s="115"/>
    </row>
    <row r="26" spans="1:16" ht="19" x14ac:dyDescent="0.2">
      <c r="A26" s="87" t="s">
        <v>74</v>
      </c>
      <c r="B26" s="87" t="s">
        <v>17</v>
      </c>
      <c r="C26" s="87" t="s">
        <v>48</v>
      </c>
      <c r="D26" s="169" t="s">
        <v>80</v>
      </c>
      <c r="E26" s="87" t="s">
        <v>26</v>
      </c>
      <c r="F26" s="88"/>
      <c r="G26" s="89">
        <v>13.21</v>
      </c>
      <c r="H26" s="89">
        <f t="shared" si="0"/>
        <v>2.3778000000000001</v>
      </c>
      <c r="I26" s="89">
        <f t="shared" si="1"/>
        <v>15.587800000000001</v>
      </c>
      <c r="J26" s="115"/>
    </row>
    <row r="27" spans="1:16" ht="19" x14ac:dyDescent="0.2">
      <c r="A27" s="87" t="s">
        <v>74</v>
      </c>
      <c r="B27" s="87" t="s">
        <v>17</v>
      </c>
      <c r="C27" s="87" t="s">
        <v>18</v>
      </c>
      <c r="D27" s="169" t="s">
        <v>81</v>
      </c>
      <c r="E27" s="87" t="s">
        <v>26</v>
      </c>
      <c r="F27" s="88"/>
      <c r="G27" s="89">
        <v>225</v>
      </c>
      <c r="H27" s="89">
        <f t="shared" si="0"/>
        <v>40.5</v>
      </c>
      <c r="I27" s="89">
        <f t="shared" si="1"/>
        <v>265.5</v>
      </c>
      <c r="J27" s="115"/>
    </row>
    <row r="28" spans="1:16" ht="19" x14ac:dyDescent="0.2">
      <c r="A28" s="87" t="s">
        <v>82</v>
      </c>
      <c r="B28" s="87" t="s">
        <v>17</v>
      </c>
      <c r="C28" s="87" t="s">
        <v>24</v>
      </c>
      <c r="D28" s="169" t="s">
        <v>83</v>
      </c>
      <c r="E28" s="87" t="s">
        <v>26</v>
      </c>
      <c r="F28" s="88"/>
      <c r="G28" s="89">
        <v>37.299999999999997</v>
      </c>
      <c r="H28" s="89">
        <f t="shared" si="0"/>
        <v>6.7139999999999995</v>
      </c>
      <c r="I28" s="89">
        <f t="shared" si="1"/>
        <v>44.013999999999996</v>
      </c>
      <c r="J28" s="115"/>
    </row>
    <row r="29" spans="1:16" ht="19" x14ac:dyDescent="0.2">
      <c r="A29" s="87" t="s">
        <v>82</v>
      </c>
      <c r="B29" s="87" t="s">
        <v>17</v>
      </c>
      <c r="C29" s="87" t="s">
        <v>31</v>
      </c>
      <c r="D29" s="169" t="s">
        <v>84</v>
      </c>
      <c r="E29" s="87" t="s">
        <v>26</v>
      </c>
      <c r="F29" s="88"/>
      <c r="G29" s="89">
        <v>11.29</v>
      </c>
      <c r="H29" s="89">
        <f t="shared" si="0"/>
        <v>2.0321999999999996</v>
      </c>
      <c r="I29" s="89">
        <f t="shared" si="1"/>
        <v>13.322199999999999</v>
      </c>
      <c r="J29" s="115"/>
    </row>
    <row r="30" spans="1:16" ht="19" x14ac:dyDescent="0.2">
      <c r="A30" s="87" t="s">
        <v>82</v>
      </c>
      <c r="B30" s="87" t="s">
        <v>17</v>
      </c>
      <c r="C30" s="87" t="s">
        <v>38</v>
      </c>
      <c r="D30" s="169" t="s">
        <v>85</v>
      </c>
      <c r="E30" s="87" t="s">
        <v>26</v>
      </c>
      <c r="F30" s="88"/>
      <c r="G30" s="89">
        <v>5.08</v>
      </c>
      <c r="H30" s="89">
        <f t="shared" si="0"/>
        <v>0.91439999999999999</v>
      </c>
      <c r="I30" s="89">
        <f t="shared" si="1"/>
        <v>5.9943999999999997</v>
      </c>
      <c r="J30" s="115"/>
    </row>
    <row r="31" spans="1:16" ht="19" x14ac:dyDescent="0.2">
      <c r="A31" s="87" t="s">
        <v>82</v>
      </c>
      <c r="B31" s="87" t="s">
        <v>17</v>
      </c>
      <c r="C31" s="87" t="s">
        <v>34</v>
      </c>
      <c r="D31" s="169" t="s">
        <v>86</v>
      </c>
      <c r="E31" s="87" t="s">
        <v>26</v>
      </c>
      <c r="F31" s="88"/>
      <c r="G31" s="89">
        <v>63</v>
      </c>
      <c r="H31" s="89">
        <f t="shared" si="0"/>
        <v>11.34</v>
      </c>
      <c r="I31" s="89">
        <f t="shared" si="1"/>
        <v>74.34</v>
      </c>
      <c r="J31" s="115"/>
    </row>
    <row r="32" spans="1:16" ht="19" x14ac:dyDescent="0.2">
      <c r="A32" s="87" t="s">
        <v>82</v>
      </c>
      <c r="B32" s="87" t="s">
        <v>17</v>
      </c>
      <c r="C32" s="87" t="s">
        <v>27</v>
      </c>
      <c r="D32" s="169" t="s">
        <v>87</v>
      </c>
      <c r="E32" s="87" t="s">
        <v>26</v>
      </c>
      <c r="F32" s="88"/>
      <c r="G32" s="89">
        <v>214.03</v>
      </c>
      <c r="H32" s="89">
        <f t="shared" si="0"/>
        <v>38.525399999999998</v>
      </c>
      <c r="I32" s="89">
        <f t="shared" si="1"/>
        <v>252.55539999999999</v>
      </c>
      <c r="J32" s="115"/>
    </row>
    <row r="33" spans="1:10" ht="19" x14ac:dyDescent="0.2">
      <c r="A33" s="87" t="s">
        <v>82</v>
      </c>
      <c r="B33" s="87" t="s">
        <v>17</v>
      </c>
      <c r="C33" s="87" t="s">
        <v>48</v>
      </c>
      <c r="D33" s="169" t="s">
        <v>88</v>
      </c>
      <c r="E33" s="87" t="s">
        <v>26</v>
      </c>
      <c r="F33" s="88"/>
      <c r="G33" s="89">
        <v>11.49</v>
      </c>
      <c r="H33" s="89">
        <f t="shared" si="0"/>
        <v>2.0682</v>
      </c>
      <c r="I33" s="89">
        <f t="shared" si="1"/>
        <v>13.558199999999999</v>
      </c>
      <c r="J33" s="115"/>
    </row>
    <row r="34" spans="1:10" ht="19" x14ac:dyDescent="0.2">
      <c r="A34" s="87" t="s">
        <v>82</v>
      </c>
      <c r="B34" s="87" t="s">
        <v>17</v>
      </c>
      <c r="C34" s="87" t="s">
        <v>18</v>
      </c>
      <c r="D34" s="169" t="s">
        <v>89</v>
      </c>
      <c r="E34" s="87" t="s">
        <v>26</v>
      </c>
      <c r="F34" s="88"/>
      <c r="G34" s="89">
        <v>245</v>
      </c>
      <c r="H34" s="89">
        <f t="shared" si="0"/>
        <v>44.1</v>
      </c>
      <c r="I34" s="89">
        <f t="shared" si="1"/>
        <v>289.10000000000002</v>
      </c>
      <c r="J34" s="115"/>
    </row>
    <row r="35" spans="1:10" ht="19" x14ac:dyDescent="0.2">
      <c r="A35" s="87"/>
      <c r="B35" s="87"/>
      <c r="C35" s="87"/>
      <c r="D35" s="87" t="s">
        <v>90</v>
      </c>
      <c r="E35" s="87"/>
      <c r="F35" s="88"/>
      <c r="G35" s="89"/>
      <c r="H35" s="89">
        <f t="shared" si="0"/>
        <v>0</v>
      </c>
      <c r="I35" s="89">
        <f t="shared" si="1"/>
        <v>0</v>
      </c>
      <c r="J35" s="115"/>
    </row>
    <row r="36" spans="1:10" ht="19" x14ac:dyDescent="0.2">
      <c r="A36" s="90" t="s">
        <v>91</v>
      </c>
      <c r="B36" s="90" t="s">
        <v>92</v>
      </c>
      <c r="C36" s="90" t="s">
        <v>93</v>
      </c>
      <c r="D36" s="169" t="s">
        <v>94</v>
      </c>
      <c r="E36" s="90"/>
      <c r="F36" s="91"/>
      <c r="G36" s="92">
        <v>0</v>
      </c>
      <c r="H36" s="92">
        <f t="shared" si="0"/>
        <v>0</v>
      </c>
      <c r="I36" s="92">
        <f t="shared" si="1"/>
        <v>0</v>
      </c>
      <c r="J36" s="115"/>
    </row>
    <row r="37" spans="1:10" ht="19" x14ac:dyDescent="0.2">
      <c r="A37" s="90" t="s">
        <v>91</v>
      </c>
      <c r="B37" s="90" t="s">
        <v>95</v>
      </c>
      <c r="C37" s="90" t="s">
        <v>93</v>
      </c>
      <c r="D37" s="169" t="s">
        <v>96</v>
      </c>
      <c r="E37" s="90"/>
      <c r="F37" s="91"/>
      <c r="G37" s="92">
        <v>0</v>
      </c>
      <c r="H37" s="92">
        <f t="shared" ref="H37:H68" si="2">G37*0.18</f>
        <v>0</v>
      </c>
      <c r="I37" s="92">
        <f t="shared" ref="I37:I59" si="3">SUM(G37:H37)</f>
        <v>0</v>
      </c>
      <c r="J37" s="115"/>
    </row>
    <row r="38" spans="1:10" ht="19" x14ac:dyDescent="0.2">
      <c r="A38" s="87" t="s">
        <v>91</v>
      </c>
      <c r="B38" s="87" t="s">
        <v>97</v>
      </c>
      <c r="C38" s="87" t="s">
        <v>93</v>
      </c>
      <c r="D38" s="169" t="s">
        <v>98</v>
      </c>
      <c r="E38" s="87"/>
      <c r="F38" s="88"/>
      <c r="G38" s="89">
        <v>479.21999999999997</v>
      </c>
      <c r="H38" s="89">
        <f t="shared" si="2"/>
        <v>86.259599999999992</v>
      </c>
      <c r="I38" s="89">
        <f t="shared" si="3"/>
        <v>565.4796</v>
      </c>
      <c r="J38" s="115"/>
    </row>
    <row r="39" spans="1:10" ht="19" x14ac:dyDescent="0.2">
      <c r="A39" s="93" t="s">
        <v>91</v>
      </c>
      <c r="B39" s="93" t="s">
        <v>95</v>
      </c>
      <c r="C39" s="93" t="s">
        <v>99</v>
      </c>
      <c r="D39" s="169" t="s">
        <v>100</v>
      </c>
      <c r="E39" s="93"/>
      <c r="F39" s="94"/>
      <c r="G39" s="95">
        <v>218.3</v>
      </c>
      <c r="H39" s="95">
        <f t="shared" si="2"/>
        <v>39.294000000000004</v>
      </c>
      <c r="I39" s="95">
        <f t="shared" si="3"/>
        <v>257.59399999999999</v>
      </c>
      <c r="J39" s="115"/>
    </row>
    <row r="40" spans="1:10" ht="19" x14ac:dyDescent="0.2">
      <c r="A40" s="93" t="s">
        <v>91</v>
      </c>
      <c r="B40" s="93" t="s">
        <v>92</v>
      </c>
      <c r="C40" s="93" t="s">
        <v>99</v>
      </c>
      <c r="D40" s="169" t="s">
        <v>101</v>
      </c>
      <c r="E40" s="93"/>
      <c r="F40" s="94"/>
      <c r="G40" s="95">
        <v>923.14</v>
      </c>
      <c r="H40" s="95">
        <f t="shared" si="2"/>
        <v>166.1652</v>
      </c>
      <c r="I40" s="95">
        <f t="shared" si="3"/>
        <v>1089.3052</v>
      </c>
    </row>
    <row r="41" spans="1:10" ht="19" x14ac:dyDescent="0.2">
      <c r="A41" s="87" t="s">
        <v>91</v>
      </c>
      <c r="B41" s="87" t="s">
        <v>97</v>
      </c>
      <c r="C41" s="87" t="s">
        <v>99</v>
      </c>
      <c r="D41" s="169" t="s">
        <v>102</v>
      </c>
      <c r="E41" s="87"/>
      <c r="F41" s="88"/>
      <c r="G41" s="89">
        <v>306.87</v>
      </c>
      <c r="H41" s="89">
        <f t="shared" si="2"/>
        <v>55.236599999999996</v>
      </c>
      <c r="I41" s="89">
        <f t="shared" si="3"/>
        <v>362.10660000000001</v>
      </c>
    </row>
    <row r="42" spans="1:10" ht="19" x14ac:dyDescent="0.2">
      <c r="A42" s="93" t="s">
        <v>91</v>
      </c>
      <c r="B42" s="93" t="s">
        <v>95</v>
      </c>
      <c r="C42" s="93" t="s">
        <v>103</v>
      </c>
      <c r="D42" s="169" t="s">
        <v>104</v>
      </c>
      <c r="E42" s="93"/>
      <c r="F42" s="94"/>
      <c r="G42" s="95">
        <v>326.61</v>
      </c>
      <c r="H42" s="95">
        <f t="shared" si="2"/>
        <v>58.7898</v>
      </c>
      <c r="I42" s="95">
        <f t="shared" si="3"/>
        <v>385.39980000000003</v>
      </c>
    </row>
    <row r="43" spans="1:10" ht="19" x14ac:dyDescent="0.2">
      <c r="A43" s="90" t="s">
        <v>91</v>
      </c>
      <c r="B43" s="90" t="s">
        <v>92</v>
      </c>
      <c r="C43" s="90" t="s">
        <v>103</v>
      </c>
      <c r="D43" s="169" t="s">
        <v>105</v>
      </c>
      <c r="E43" s="90"/>
      <c r="F43" s="91"/>
      <c r="G43" s="92">
        <v>0</v>
      </c>
      <c r="H43" s="92">
        <f t="shared" si="2"/>
        <v>0</v>
      </c>
      <c r="I43" s="92">
        <f t="shared" si="3"/>
        <v>0</v>
      </c>
    </row>
    <row r="44" spans="1:10" ht="19" x14ac:dyDescent="0.2">
      <c r="A44" s="87" t="s">
        <v>91</v>
      </c>
      <c r="B44" s="87" t="s">
        <v>97</v>
      </c>
      <c r="C44" s="87" t="s">
        <v>103</v>
      </c>
      <c r="D44" s="169" t="s">
        <v>106</v>
      </c>
      <c r="E44" s="87"/>
      <c r="F44" s="88"/>
      <c r="G44" s="89">
        <v>324.63</v>
      </c>
      <c r="H44" s="89">
        <f t="shared" si="2"/>
        <v>58.433399999999999</v>
      </c>
      <c r="I44" s="89">
        <f t="shared" si="3"/>
        <v>383.0634</v>
      </c>
    </row>
    <row r="45" spans="1:10" ht="19" x14ac:dyDescent="0.2">
      <c r="A45" s="90" t="s">
        <v>91</v>
      </c>
      <c r="B45" s="90" t="s">
        <v>95</v>
      </c>
      <c r="C45" s="90" t="s">
        <v>107</v>
      </c>
      <c r="D45" s="169" t="s">
        <v>108</v>
      </c>
      <c r="E45" s="90"/>
      <c r="F45" s="91"/>
      <c r="G45" s="92">
        <v>0</v>
      </c>
      <c r="H45" s="92">
        <f t="shared" si="2"/>
        <v>0</v>
      </c>
      <c r="I45" s="92">
        <f t="shared" si="3"/>
        <v>0</v>
      </c>
    </row>
    <row r="46" spans="1:10" ht="19" x14ac:dyDescent="0.2">
      <c r="A46" s="90" t="s">
        <v>91</v>
      </c>
      <c r="B46" s="90" t="s">
        <v>92</v>
      </c>
      <c r="C46" s="90" t="s">
        <v>107</v>
      </c>
      <c r="D46" s="169" t="s">
        <v>109</v>
      </c>
      <c r="E46" s="90"/>
      <c r="F46" s="91"/>
      <c r="G46" s="92">
        <v>0</v>
      </c>
      <c r="H46" s="92">
        <f t="shared" si="2"/>
        <v>0</v>
      </c>
      <c r="I46" s="92">
        <f t="shared" si="3"/>
        <v>0</v>
      </c>
    </row>
    <row r="47" spans="1:10" ht="19" x14ac:dyDescent="0.2">
      <c r="A47" s="87" t="s">
        <v>91</v>
      </c>
      <c r="B47" s="87" t="s">
        <v>97</v>
      </c>
      <c r="C47" s="87" t="s">
        <v>107</v>
      </c>
      <c r="D47" s="169" t="s">
        <v>110</v>
      </c>
      <c r="E47" s="87"/>
      <c r="F47" s="88"/>
      <c r="G47" s="89">
        <v>651.56999999999994</v>
      </c>
      <c r="H47" s="89">
        <f t="shared" si="2"/>
        <v>117.28259999999999</v>
      </c>
      <c r="I47" s="89">
        <f t="shared" si="3"/>
        <v>768.85259999999994</v>
      </c>
    </row>
    <row r="48" spans="1:10" ht="19" x14ac:dyDescent="0.2">
      <c r="A48" s="87" t="s">
        <v>111</v>
      </c>
      <c r="B48" s="87"/>
      <c r="C48" s="87"/>
      <c r="D48" s="169" t="s">
        <v>112</v>
      </c>
      <c r="E48" s="87" t="s">
        <v>113</v>
      </c>
      <c r="F48" s="88"/>
      <c r="G48" s="89">
        <v>2</v>
      </c>
      <c r="H48" s="89">
        <f t="shared" si="2"/>
        <v>0.36</v>
      </c>
      <c r="I48" s="89">
        <f t="shared" si="3"/>
        <v>2.36</v>
      </c>
    </row>
    <row r="49" spans="1:9" ht="19" x14ac:dyDescent="0.2">
      <c r="A49" s="87"/>
      <c r="B49" s="87"/>
      <c r="C49" s="87"/>
      <c r="D49" s="87" t="s">
        <v>114</v>
      </c>
      <c r="E49" s="87"/>
      <c r="F49" s="88"/>
      <c r="G49" s="89">
        <v>2.67</v>
      </c>
      <c r="H49" s="89">
        <f t="shared" si="2"/>
        <v>0.48059999999999997</v>
      </c>
      <c r="I49" s="89">
        <f t="shared" si="3"/>
        <v>3.1505999999999998</v>
      </c>
    </row>
    <row r="50" spans="1:9" ht="19" x14ac:dyDescent="0.2">
      <c r="A50" s="87"/>
      <c r="B50" s="87"/>
      <c r="C50" s="87"/>
      <c r="D50" s="169" t="s">
        <v>115</v>
      </c>
      <c r="E50" s="87"/>
      <c r="F50" s="88"/>
      <c r="G50" s="89">
        <v>0.7</v>
      </c>
      <c r="H50" s="89">
        <f t="shared" si="2"/>
        <v>0.126</v>
      </c>
      <c r="I50" s="89">
        <f t="shared" si="3"/>
        <v>0.82599999999999996</v>
      </c>
    </row>
    <row r="51" spans="1:9" ht="19" x14ac:dyDescent="0.2">
      <c r="A51" s="87" t="s">
        <v>111</v>
      </c>
      <c r="B51" s="87" t="s">
        <v>116</v>
      </c>
      <c r="C51" s="87"/>
      <c r="D51" s="169" t="s">
        <v>117</v>
      </c>
      <c r="E51" s="87"/>
      <c r="F51" s="88"/>
      <c r="G51" s="89">
        <v>1.2</v>
      </c>
      <c r="H51" s="89">
        <f t="shared" si="2"/>
        <v>0.216</v>
      </c>
      <c r="I51" s="89">
        <f t="shared" si="3"/>
        <v>1.4159999999999999</v>
      </c>
    </row>
    <row r="52" spans="1:9" ht="19" x14ac:dyDescent="0.2">
      <c r="A52" s="87"/>
      <c r="B52" s="87"/>
      <c r="C52" s="87"/>
      <c r="D52" s="87" t="s">
        <v>118</v>
      </c>
      <c r="E52" s="87"/>
      <c r="F52" s="88"/>
      <c r="G52" s="89">
        <v>1485.09</v>
      </c>
      <c r="H52" s="89">
        <f t="shared" si="2"/>
        <v>267.31619999999998</v>
      </c>
      <c r="I52" s="89">
        <f t="shared" si="3"/>
        <v>1752.4061999999999</v>
      </c>
    </row>
    <row r="53" spans="1:9" ht="19" x14ac:dyDescent="0.2">
      <c r="A53" s="87"/>
      <c r="B53" s="87"/>
      <c r="C53" s="87"/>
      <c r="D53" s="87" t="s">
        <v>119</v>
      </c>
      <c r="E53" s="87"/>
      <c r="F53" s="88"/>
      <c r="G53" s="89">
        <v>29285.65</v>
      </c>
      <c r="H53" s="89">
        <f t="shared" si="2"/>
        <v>5271.4170000000004</v>
      </c>
      <c r="I53" s="89">
        <f t="shared" si="3"/>
        <v>34557.067000000003</v>
      </c>
    </row>
    <row r="54" spans="1:9" ht="19" x14ac:dyDescent="0.2">
      <c r="A54" s="87"/>
      <c r="B54" s="87"/>
      <c r="C54" s="87"/>
      <c r="D54" s="169" t="s">
        <v>120</v>
      </c>
      <c r="E54" s="87"/>
      <c r="F54" s="88"/>
      <c r="G54" s="89">
        <v>1600</v>
      </c>
      <c r="H54" s="89">
        <f t="shared" si="2"/>
        <v>288</v>
      </c>
      <c r="I54" s="89">
        <f t="shared" si="3"/>
        <v>1888</v>
      </c>
    </row>
    <row r="55" spans="1:9" ht="19" x14ac:dyDescent="0.2">
      <c r="A55" s="87"/>
      <c r="B55" s="87"/>
      <c r="C55" s="87"/>
      <c r="D55" s="169" t="s">
        <v>121</v>
      </c>
      <c r="E55" s="87"/>
      <c r="F55" s="88"/>
      <c r="G55" s="89">
        <v>2500</v>
      </c>
      <c r="H55" s="89">
        <f t="shared" si="2"/>
        <v>450</v>
      </c>
      <c r="I55" s="89">
        <f t="shared" si="3"/>
        <v>2950</v>
      </c>
    </row>
    <row r="56" spans="1:9" ht="19" x14ac:dyDescent="0.2">
      <c r="A56" s="87"/>
      <c r="B56" s="87"/>
      <c r="C56" s="87"/>
      <c r="D56" s="87" t="s">
        <v>122</v>
      </c>
      <c r="E56" s="87"/>
      <c r="F56" s="88"/>
      <c r="G56" s="89">
        <v>3538.14</v>
      </c>
      <c r="H56" s="89">
        <f t="shared" si="2"/>
        <v>636.86519999999996</v>
      </c>
      <c r="I56" s="89">
        <f t="shared" si="3"/>
        <v>4175.0051999999996</v>
      </c>
    </row>
    <row r="57" spans="1:9" ht="19" x14ac:dyDescent="0.2">
      <c r="A57" s="87"/>
      <c r="B57" s="87"/>
      <c r="C57" s="87"/>
      <c r="D57" s="87" t="s">
        <v>123</v>
      </c>
      <c r="E57" s="87"/>
      <c r="F57" s="88"/>
      <c r="G57" s="89">
        <v>184.8</v>
      </c>
      <c r="H57" s="89">
        <f t="shared" si="2"/>
        <v>33.264000000000003</v>
      </c>
      <c r="I57" s="89">
        <f t="shared" si="3"/>
        <v>218.06400000000002</v>
      </c>
    </row>
    <row r="58" spans="1:9" ht="19" x14ac:dyDescent="0.2">
      <c r="A58" s="99"/>
      <c r="B58" s="87"/>
      <c r="C58" s="87"/>
      <c r="D58" s="169" t="s">
        <v>124</v>
      </c>
      <c r="E58" s="87" t="s">
        <v>125</v>
      </c>
      <c r="F58" s="88"/>
      <c r="G58" s="89">
        <v>1745.94</v>
      </c>
      <c r="H58" s="89">
        <f t="shared" si="2"/>
        <v>314.26920000000001</v>
      </c>
      <c r="I58" s="89">
        <f t="shared" si="3"/>
        <v>2060.2092000000002</v>
      </c>
    </row>
    <row r="59" spans="1:9" ht="19" x14ac:dyDescent="0.2">
      <c r="A59" s="87"/>
      <c r="B59" s="87"/>
      <c r="C59" s="87"/>
      <c r="D59" s="87" t="s">
        <v>126</v>
      </c>
      <c r="E59" s="87"/>
      <c r="F59" s="88"/>
      <c r="G59" s="89">
        <v>64.73</v>
      </c>
      <c r="H59" s="89">
        <f t="shared" si="2"/>
        <v>11.651400000000001</v>
      </c>
      <c r="I59" s="89">
        <f t="shared" si="3"/>
        <v>76.381399999999999</v>
      </c>
    </row>
    <row r="60" spans="1:9" ht="19" x14ac:dyDescent="0.2">
      <c r="A60" s="99"/>
      <c r="B60" s="87"/>
      <c r="C60" s="87"/>
      <c r="D60" s="169" t="s">
        <v>127</v>
      </c>
      <c r="E60" s="87" t="s">
        <v>26</v>
      </c>
      <c r="F60" s="88"/>
      <c r="G60" s="89">
        <v>280</v>
      </c>
      <c r="H60" s="89">
        <f t="shared" si="2"/>
        <v>50.4</v>
      </c>
      <c r="I60" s="89">
        <v>346</v>
      </c>
    </row>
    <row r="61" spans="1:9" ht="19" x14ac:dyDescent="0.2">
      <c r="A61" s="87"/>
      <c r="B61" s="87"/>
      <c r="C61" s="87"/>
      <c r="D61" s="169" t="s">
        <v>128</v>
      </c>
      <c r="E61" s="87" t="s">
        <v>129</v>
      </c>
      <c r="F61" s="88">
        <v>44214</v>
      </c>
      <c r="G61" s="89">
        <v>185</v>
      </c>
      <c r="H61" s="89">
        <f t="shared" si="2"/>
        <v>33.299999999999997</v>
      </c>
      <c r="I61" s="89">
        <f t="shared" ref="I61:I80" si="4">SUM(G61:H61)</f>
        <v>218.3</v>
      </c>
    </row>
    <row r="62" spans="1:9" ht="19" x14ac:dyDescent="0.2">
      <c r="A62" s="87"/>
      <c r="B62" s="87"/>
      <c r="C62" s="87"/>
      <c r="D62" s="169" t="s">
        <v>130</v>
      </c>
      <c r="E62" s="87" t="s">
        <v>131</v>
      </c>
      <c r="F62" s="88">
        <v>44223</v>
      </c>
      <c r="G62" s="89">
        <v>1821.3</v>
      </c>
      <c r="H62" s="89">
        <f t="shared" si="2"/>
        <v>327.834</v>
      </c>
      <c r="I62" s="89">
        <f t="shared" si="4"/>
        <v>2149.134</v>
      </c>
    </row>
    <row r="63" spans="1:9" ht="18.75" customHeight="1" x14ac:dyDescent="0.25">
      <c r="A63" s="126"/>
      <c r="B63" s="126"/>
      <c r="C63" s="127"/>
      <c r="D63" s="170" t="s">
        <v>132</v>
      </c>
      <c r="E63" s="79"/>
      <c r="F63" s="132"/>
      <c r="G63" s="128">
        <v>35</v>
      </c>
      <c r="H63" s="128">
        <f t="shared" si="2"/>
        <v>6.3</v>
      </c>
      <c r="I63" s="128">
        <f t="shared" si="4"/>
        <v>41.3</v>
      </c>
    </row>
    <row r="64" spans="1:9" ht="19" x14ac:dyDescent="0.2">
      <c r="A64" s="87"/>
      <c r="B64" s="87"/>
      <c r="C64" s="87"/>
      <c r="D64" s="87" t="s">
        <v>133</v>
      </c>
      <c r="E64" s="87"/>
      <c r="F64" s="88"/>
      <c r="G64" s="89">
        <v>100</v>
      </c>
      <c r="H64" s="89">
        <f t="shared" si="2"/>
        <v>18</v>
      </c>
      <c r="I64" s="89">
        <f t="shared" si="4"/>
        <v>118</v>
      </c>
    </row>
    <row r="65" spans="1:71" ht="19" x14ac:dyDescent="0.2">
      <c r="A65" s="87"/>
      <c r="B65" s="87"/>
      <c r="C65" s="87"/>
      <c r="D65" s="169" t="s">
        <v>134</v>
      </c>
      <c r="E65" s="87"/>
      <c r="F65" s="88"/>
      <c r="G65" s="89">
        <v>150</v>
      </c>
      <c r="H65" s="89">
        <f t="shared" si="2"/>
        <v>27</v>
      </c>
      <c r="I65" s="89">
        <f t="shared" si="4"/>
        <v>177</v>
      </c>
    </row>
    <row r="66" spans="1:71" s="131" customFormat="1" ht="19" x14ac:dyDescent="0.25">
      <c r="A66" s="133"/>
      <c r="B66" s="126"/>
      <c r="C66" s="127"/>
      <c r="D66" s="79" t="s">
        <v>135</v>
      </c>
      <c r="E66" s="79"/>
      <c r="F66" s="132"/>
      <c r="G66" s="128">
        <v>28</v>
      </c>
      <c r="H66" s="128">
        <f t="shared" si="2"/>
        <v>5.04</v>
      </c>
      <c r="I66" s="128">
        <f t="shared" si="4"/>
        <v>33.04</v>
      </c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</row>
    <row r="67" spans="1:71" s="131" customFormat="1" ht="19" x14ac:dyDescent="0.25">
      <c r="A67" s="87"/>
      <c r="B67" s="87"/>
      <c r="C67" s="87"/>
      <c r="D67" s="87" t="s">
        <v>136</v>
      </c>
      <c r="E67" s="87"/>
      <c r="F67" s="88"/>
      <c r="G67" s="89">
        <v>260</v>
      </c>
      <c r="H67" s="89">
        <f t="shared" si="2"/>
        <v>46.8</v>
      </c>
      <c r="I67" s="89">
        <f t="shared" si="4"/>
        <v>306.8</v>
      </c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  <c r="AQ67" s="129"/>
      <c r="AR67" s="129"/>
      <c r="AS67" s="129"/>
      <c r="AT67" s="129"/>
      <c r="AU67" s="129"/>
      <c r="AV67" s="129"/>
      <c r="AW67" s="129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</row>
    <row r="68" spans="1:71" s="131" customFormat="1" ht="19" x14ac:dyDescent="0.25">
      <c r="A68" s="99" t="s">
        <v>137</v>
      </c>
      <c r="B68" s="87"/>
      <c r="C68" s="87"/>
      <c r="D68" s="169" t="s">
        <v>138</v>
      </c>
      <c r="E68" s="87" t="s">
        <v>26</v>
      </c>
      <c r="F68" s="88">
        <v>44215</v>
      </c>
      <c r="G68" s="89">
        <v>75</v>
      </c>
      <c r="H68" s="89">
        <f t="shared" si="2"/>
        <v>13.5</v>
      </c>
      <c r="I68" s="134">
        <f t="shared" si="4"/>
        <v>88.5</v>
      </c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</row>
    <row r="69" spans="1:71" ht="19" x14ac:dyDescent="0.2">
      <c r="A69" s="99" t="s">
        <v>137</v>
      </c>
      <c r="B69" s="87"/>
      <c r="C69" s="87"/>
      <c r="D69" s="169" t="s">
        <v>139</v>
      </c>
      <c r="E69" s="87" t="s">
        <v>26</v>
      </c>
      <c r="F69" s="88">
        <v>44215</v>
      </c>
      <c r="G69" s="89">
        <v>191</v>
      </c>
      <c r="H69" s="89">
        <f t="shared" ref="H69:H80" si="5">G69*0.18</f>
        <v>34.379999999999995</v>
      </c>
      <c r="I69" s="89">
        <f t="shared" si="4"/>
        <v>225.38</v>
      </c>
    </row>
    <row r="70" spans="1:71" ht="19" x14ac:dyDescent="0.2">
      <c r="A70" s="87"/>
      <c r="B70" s="87"/>
      <c r="C70" s="87"/>
      <c r="D70" s="169" t="s">
        <v>140</v>
      </c>
      <c r="E70" s="87" t="s">
        <v>131</v>
      </c>
      <c r="F70" s="88">
        <v>44223</v>
      </c>
      <c r="G70" s="89">
        <v>4075.87</v>
      </c>
      <c r="H70" s="89">
        <f t="shared" si="5"/>
        <v>733.65659999999991</v>
      </c>
      <c r="I70" s="89">
        <f t="shared" si="4"/>
        <v>4809.5266000000001</v>
      </c>
    </row>
    <row r="71" spans="1:71" ht="19" x14ac:dyDescent="0.2">
      <c r="A71" s="87"/>
      <c r="B71" s="87"/>
      <c r="C71" s="87"/>
      <c r="D71" s="87" t="s">
        <v>141</v>
      </c>
      <c r="E71" s="87"/>
      <c r="F71" s="88"/>
      <c r="G71" s="89">
        <v>26.44</v>
      </c>
      <c r="H71" s="89">
        <f t="shared" si="5"/>
        <v>4.7591999999999999</v>
      </c>
      <c r="I71" s="89">
        <f t="shared" si="4"/>
        <v>31.199200000000001</v>
      </c>
    </row>
    <row r="72" spans="1:71" ht="19" x14ac:dyDescent="0.2">
      <c r="A72" s="87"/>
      <c r="B72" s="87"/>
      <c r="C72" s="87"/>
      <c r="D72" s="169" t="s">
        <v>142</v>
      </c>
      <c r="E72" s="87"/>
      <c r="F72" s="88"/>
      <c r="G72" s="89">
        <v>46.4</v>
      </c>
      <c r="H72" s="89">
        <f t="shared" si="5"/>
        <v>8.3520000000000003</v>
      </c>
      <c r="I72" s="89">
        <f t="shared" si="4"/>
        <v>54.751999999999995</v>
      </c>
    </row>
    <row r="73" spans="1:71" ht="19" x14ac:dyDescent="0.2">
      <c r="A73" s="87"/>
      <c r="B73" s="87"/>
      <c r="C73" s="87"/>
      <c r="D73" s="87" t="s">
        <v>143</v>
      </c>
      <c r="E73" s="87"/>
      <c r="F73" s="88"/>
      <c r="G73" s="89">
        <v>87.67</v>
      </c>
      <c r="H73" s="89">
        <f t="shared" si="5"/>
        <v>15.7806</v>
      </c>
      <c r="I73" s="89">
        <f t="shared" si="4"/>
        <v>103.45060000000001</v>
      </c>
    </row>
    <row r="74" spans="1:71" ht="19" x14ac:dyDescent="0.2">
      <c r="A74" s="87"/>
      <c r="B74" s="87"/>
      <c r="C74" s="87"/>
      <c r="D74" s="87" t="s">
        <v>144</v>
      </c>
      <c r="E74" s="87"/>
      <c r="F74" s="88"/>
      <c r="G74" s="89">
        <v>102.4</v>
      </c>
      <c r="H74" s="89">
        <f t="shared" si="5"/>
        <v>18.431999999999999</v>
      </c>
      <c r="I74" s="89">
        <f t="shared" si="4"/>
        <v>120.83200000000001</v>
      </c>
    </row>
    <row r="75" spans="1:71" ht="19" x14ac:dyDescent="0.2">
      <c r="A75" s="87"/>
      <c r="B75" s="87"/>
      <c r="C75" s="87"/>
      <c r="D75" s="87" t="s">
        <v>145</v>
      </c>
      <c r="E75" s="87" t="s">
        <v>146</v>
      </c>
      <c r="F75" s="88"/>
      <c r="G75" s="89">
        <v>3.24</v>
      </c>
      <c r="H75" s="89">
        <f t="shared" si="5"/>
        <v>0.58320000000000005</v>
      </c>
      <c r="I75" s="89">
        <f t="shared" si="4"/>
        <v>3.8232000000000004</v>
      </c>
    </row>
    <row r="76" spans="1:71" ht="19" x14ac:dyDescent="0.2">
      <c r="A76" s="87"/>
      <c r="B76" s="87"/>
      <c r="C76" s="87"/>
      <c r="D76" s="87" t="s">
        <v>147</v>
      </c>
      <c r="E76" s="87" t="s">
        <v>146</v>
      </c>
      <c r="F76" s="88"/>
      <c r="G76" s="89">
        <v>177.7</v>
      </c>
      <c r="H76" s="89">
        <f t="shared" si="5"/>
        <v>31.985999999999997</v>
      </c>
      <c r="I76" s="89">
        <f t="shared" si="4"/>
        <v>209.68599999999998</v>
      </c>
    </row>
    <row r="77" spans="1:71" ht="19" x14ac:dyDescent="0.2">
      <c r="A77" s="87"/>
      <c r="B77" s="87"/>
      <c r="C77" s="87"/>
      <c r="D77" s="87" t="s">
        <v>148</v>
      </c>
      <c r="E77" s="87" t="s">
        <v>146</v>
      </c>
      <c r="F77" s="88"/>
      <c r="G77" s="89">
        <v>23.82</v>
      </c>
      <c r="H77" s="89">
        <f t="shared" si="5"/>
        <v>4.2876000000000003</v>
      </c>
      <c r="I77" s="89">
        <f t="shared" si="4"/>
        <v>28.107600000000001</v>
      </c>
    </row>
    <row r="78" spans="1:71" ht="19" x14ac:dyDescent="0.2">
      <c r="A78" s="87"/>
      <c r="B78" s="87"/>
      <c r="C78" s="87"/>
      <c r="D78" s="87" t="s">
        <v>149</v>
      </c>
      <c r="E78" s="87" t="s">
        <v>146</v>
      </c>
      <c r="F78" s="88"/>
      <c r="G78" s="89">
        <v>60</v>
      </c>
      <c r="H78" s="89">
        <f t="shared" si="5"/>
        <v>10.799999999999999</v>
      </c>
      <c r="I78" s="89">
        <f t="shared" si="4"/>
        <v>70.8</v>
      </c>
    </row>
    <row r="79" spans="1:71" ht="19" x14ac:dyDescent="0.2">
      <c r="A79" s="87"/>
      <c r="B79" s="87"/>
      <c r="C79" s="87"/>
      <c r="D79" s="87" t="s">
        <v>150</v>
      </c>
      <c r="E79" s="87" t="s">
        <v>146</v>
      </c>
      <c r="F79" s="88"/>
      <c r="G79" s="89">
        <v>70.400000000000006</v>
      </c>
      <c r="H79" s="89">
        <f t="shared" si="5"/>
        <v>12.672000000000001</v>
      </c>
      <c r="I79" s="89">
        <f t="shared" si="4"/>
        <v>83.072000000000003</v>
      </c>
    </row>
    <row r="80" spans="1:71" ht="19" x14ac:dyDescent="0.2">
      <c r="A80" s="87"/>
      <c r="B80" s="87"/>
      <c r="C80" s="87"/>
      <c r="D80" s="87" t="s">
        <v>151</v>
      </c>
      <c r="E80" s="87" t="s">
        <v>146</v>
      </c>
      <c r="F80" s="88"/>
      <c r="G80" s="89">
        <v>54.32</v>
      </c>
      <c r="H80" s="89">
        <f t="shared" si="5"/>
        <v>9.7775999999999996</v>
      </c>
      <c r="I80" s="89">
        <f t="shared" si="4"/>
        <v>64.0976</v>
      </c>
    </row>
    <row r="81" spans="1:9" ht="19" x14ac:dyDescent="0.2">
      <c r="A81" s="96" t="s">
        <v>137</v>
      </c>
      <c r="B81" s="82" t="s">
        <v>35</v>
      </c>
      <c r="C81" s="82" t="s">
        <v>38</v>
      </c>
      <c r="D81" s="169" t="s">
        <v>152</v>
      </c>
      <c r="E81" s="82"/>
      <c r="F81" s="83"/>
      <c r="G81" s="84">
        <v>165.95</v>
      </c>
      <c r="H81" s="84">
        <v>25.311599999999999</v>
      </c>
      <c r="I81" s="84">
        <v>165.9316</v>
      </c>
    </row>
    <row r="82" spans="1:9" ht="19" x14ac:dyDescent="0.2">
      <c r="A82" s="96" t="s">
        <v>137</v>
      </c>
      <c r="B82" s="85" t="s">
        <v>35</v>
      </c>
      <c r="C82" s="82" t="s">
        <v>48</v>
      </c>
      <c r="D82" s="169" t="s">
        <v>153</v>
      </c>
      <c r="E82" s="82"/>
      <c r="F82" s="83"/>
      <c r="G82" s="84">
        <v>219.7</v>
      </c>
      <c r="H82" s="84">
        <v>33.514199999999995</v>
      </c>
      <c r="I82" s="84">
        <v>219.70419999999999</v>
      </c>
    </row>
    <row r="83" spans="1:9" ht="19" x14ac:dyDescent="0.2">
      <c r="A83" s="99" t="s">
        <v>137</v>
      </c>
      <c r="B83" s="99" t="s">
        <v>41</v>
      </c>
      <c r="C83" s="87" t="s">
        <v>31</v>
      </c>
      <c r="D83" s="169" t="s">
        <v>154</v>
      </c>
      <c r="E83" s="87" t="s">
        <v>26</v>
      </c>
      <c r="F83" s="88"/>
      <c r="G83" s="89">
        <v>134.16999999999999</v>
      </c>
      <c r="H83" s="89">
        <v>24.150599999999997</v>
      </c>
      <c r="I83" s="89">
        <v>158.32059999999998</v>
      </c>
    </row>
    <row r="84" spans="1:9" ht="19" x14ac:dyDescent="0.2">
      <c r="A84" s="99" t="s">
        <v>137</v>
      </c>
      <c r="B84" s="99" t="s">
        <v>41</v>
      </c>
      <c r="C84" s="87" t="s">
        <v>38</v>
      </c>
      <c r="D84" s="169" t="s">
        <v>155</v>
      </c>
      <c r="E84" s="87" t="s">
        <v>26</v>
      </c>
      <c r="F84" s="88"/>
      <c r="G84" s="89">
        <v>134.16999999999999</v>
      </c>
      <c r="H84" s="89">
        <v>24.150599999999997</v>
      </c>
      <c r="I84" s="89">
        <v>158.32059999999998</v>
      </c>
    </row>
    <row r="85" spans="1:9" ht="19" x14ac:dyDescent="0.2">
      <c r="A85" s="99" t="s">
        <v>137</v>
      </c>
      <c r="B85" s="99" t="s">
        <v>41</v>
      </c>
      <c r="C85" s="87" t="s">
        <v>48</v>
      </c>
      <c r="D85" s="169" t="s">
        <v>156</v>
      </c>
      <c r="E85" s="87" t="s">
        <v>26</v>
      </c>
      <c r="F85" s="88"/>
      <c r="G85" s="89">
        <v>134.16999999999999</v>
      </c>
      <c r="H85" s="89">
        <v>24.150599999999997</v>
      </c>
      <c r="I85" s="89">
        <v>158.32059999999998</v>
      </c>
    </row>
    <row r="86" spans="1:9" ht="19" x14ac:dyDescent="0.2">
      <c r="A86" s="87" t="s">
        <v>137</v>
      </c>
      <c r="B86" s="87" t="s">
        <v>19</v>
      </c>
      <c r="C86" s="87" t="s">
        <v>38</v>
      </c>
      <c r="D86" s="171" t="s">
        <v>157</v>
      </c>
      <c r="E86" s="87" t="s">
        <v>26</v>
      </c>
      <c r="F86" s="101"/>
      <c r="G86" s="89">
        <v>44.87</v>
      </c>
      <c r="H86" s="89">
        <v>5.2506000000000004</v>
      </c>
      <c r="I86" s="89">
        <v>34.4206</v>
      </c>
    </row>
    <row r="87" spans="1:9" ht="19" x14ac:dyDescent="0.2">
      <c r="A87" s="87" t="s">
        <v>137</v>
      </c>
      <c r="B87" s="87" t="s">
        <v>19</v>
      </c>
      <c r="C87" s="87" t="s">
        <v>48</v>
      </c>
      <c r="D87" s="171" t="s">
        <v>158</v>
      </c>
      <c r="E87" s="87" t="s">
        <v>26</v>
      </c>
      <c r="F87" s="101"/>
      <c r="G87" s="89">
        <v>44.18</v>
      </c>
      <c r="H87" s="89">
        <v>5.2506000000000004</v>
      </c>
      <c r="I87" s="89">
        <v>34.4206</v>
      </c>
    </row>
    <row r="88" spans="1:9" ht="19" x14ac:dyDescent="0.2">
      <c r="A88" s="87" t="s">
        <v>137</v>
      </c>
      <c r="B88" s="99" t="s">
        <v>28</v>
      </c>
      <c r="C88" s="87" t="s">
        <v>38</v>
      </c>
      <c r="D88" s="171" t="s">
        <v>159</v>
      </c>
      <c r="E88" s="87" t="s">
        <v>26</v>
      </c>
      <c r="F88" s="101"/>
      <c r="G88" s="89">
        <v>50.17</v>
      </c>
      <c r="H88" s="89">
        <v>7.1999999999999993</v>
      </c>
      <c r="I88" s="89">
        <v>47.2</v>
      </c>
    </row>
    <row r="89" spans="1:9" ht="19" x14ac:dyDescent="0.2">
      <c r="A89" s="87" t="s">
        <v>137</v>
      </c>
      <c r="B89" s="99" t="s">
        <v>28</v>
      </c>
      <c r="C89" s="87" t="s">
        <v>48</v>
      </c>
      <c r="D89" s="171" t="s">
        <v>160</v>
      </c>
      <c r="E89" s="87" t="s">
        <v>26</v>
      </c>
      <c r="F89" s="101"/>
      <c r="G89" s="89">
        <v>49.59</v>
      </c>
      <c r="H89" s="89">
        <v>7.6482000000000001</v>
      </c>
      <c r="I89" s="89">
        <v>50.138200000000005</v>
      </c>
    </row>
    <row r="90" spans="1:9" ht="19" x14ac:dyDescent="0.2">
      <c r="A90" s="99"/>
      <c r="B90" s="99"/>
      <c r="C90" s="87"/>
      <c r="D90" s="169" t="s">
        <v>161</v>
      </c>
      <c r="E90" s="87" t="s">
        <v>26</v>
      </c>
      <c r="F90" s="88"/>
      <c r="G90" s="89">
        <v>576.27</v>
      </c>
      <c r="H90" s="89">
        <v>24.150599999999997</v>
      </c>
      <c r="I90" s="89">
        <v>158.32059999999998</v>
      </c>
    </row>
    <row r="91" spans="1:9" ht="19" x14ac:dyDescent="0.2">
      <c r="A91" s="99" t="s">
        <v>137</v>
      </c>
      <c r="B91" s="87"/>
      <c r="C91" s="87"/>
      <c r="D91" s="169" t="s">
        <v>162</v>
      </c>
      <c r="E91" s="87" t="s">
        <v>163</v>
      </c>
      <c r="F91" s="88">
        <v>44214</v>
      </c>
      <c r="G91" s="89">
        <v>330.51</v>
      </c>
      <c r="H91" s="89">
        <f t="shared" ref="H91:H122" si="6">G91*0.18</f>
        <v>59.491799999999998</v>
      </c>
      <c r="I91" s="89">
        <f t="shared" ref="I91:I122" si="7">SUM(G91:H91)</f>
        <v>390.0018</v>
      </c>
    </row>
    <row r="92" spans="1:9" ht="19" x14ac:dyDescent="0.2">
      <c r="A92" s="99" t="s">
        <v>137</v>
      </c>
      <c r="B92" s="87"/>
      <c r="C92" s="87"/>
      <c r="D92" s="169" t="s">
        <v>164</v>
      </c>
      <c r="E92" s="87" t="s">
        <v>165</v>
      </c>
      <c r="F92" s="88">
        <v>44221</v>
      </c>
      <c r="G92" s="89">
        <v>1600</v>
      </c>
      <c r="H92" s="89">
        <f t="shared" si="6"/>
        <v>288</v>
      </c>
      <c r="I92" s="89">
        <f t="shared" si="7"/>
        <v>1888</v>
      </c>
    </row>
    <row r="93" spans="1:9" ht="19" x14ac:dyDescent="0.2">
      <c r="A93" s="99"/>
      <c r="B93" s="87"/>
      <c r="C93" s="87"/>
      <c r="D93" s="169" t="s">
        <v>166</v>
      </c>
      <c r="E93" s="87" t="s">
        <v>167</v>
      </c>
      <c r="F93" s="88">
        <v>44214</v>
      </c>
      <c r="G93" s="89">
        <v>145</v>
      </c>
      <c r="H93" s="89">
        <f t="shared" si="6"/>
        <v>26.099999999999998</v>
      </c>
      <c r="I93" s="89">
        <f t="shared" si="7"/>
        <v>171.1</v>
      </c>
    </row>
    <row r="94" spans="1:9" ht="19" x14ac:dyDescent="0.2">
      <c r="A94" s="87"/>
      <c r="B94" s="87"/>
      <c r="C94" s="87"/>
      <c r="D94" s="87" t="s">
        <v>168</v>
      </c>
      <c r="E94" s="87"/>
      <c r="F94" s="88"/>
      <c r="G94" s="89">
        <v>344.81</v>
      </c>
      <c r="H94" s="89">
        <f t="shared" si="6"/>
        <v>62.065799999999996</v>
      </c>
      <c r="I94" s="89">
        <f t="shared" si="7"/>
        <v>406.87580000000003</v>
      </c>
    </row>
    <row r="95" spans="1:9" ht="19" x14ac:dyDescent="0.2">
      <c r="A95" s="87"/>
      <c r="B95" s="87"/>
      <c r="C95" s="87"/>
      <c r="D95" s="87" t="s">
        <v>169</v>
      </c>
      <c r="E95" s="87"/>
      <c r="F95" s="88"/>
      <c r="G95" s="89">
        <v>346</v>
      </c>
      <c r="H95" s="89">
        <f t="shared" si="6"/>
        <v>62.28</v>
      </c>
      <c r="I95" s="89">
        <f t="shared" si="7"/>
        <v>408.28</v>
      </c>
    </row>
    <row r="96" spans="1:9" ht="19" x14ac:dyDescent="0.2">
      <c r="A96" s="87"/>
      <c r="B96" s="87"/>
      <c r="C96" s="87"/>
      <c r="D96" s="87" t="s">
        <v>170</v>
      </c>
      <c r="E96" s="87"/>
      <c r="F96" s="88"/>
      <c r="G96" s="89">
        <v>444.92</v>
      </c>
      <c r="H96" s="89">
        <f t="shared" si="6"/>
        <v>80.085599999999999</v>
      </c>
      <c r="I96" s="89">
        <f t="shared" si="7"/>
        <v>525.00559999999996</v>
      </c>
    </row>
    <row r="97" spans="1:9" ht="19" x14ac:dyDescent="0.2">
      <c r="A97" s="87" t="s">
        <v>14</v>
      </c>
      <c r="B97" s="87"/>
      <c r="C97" s="87" t="s">
        <v>171</v>
      </c>
      <c r="D97" s="169" t="s">
        <v>52</v>
      </c>
      <c r="E97" s="87" t="s">
        <v>26</v>
      </c>
      <c r="F97" s="88"/>
      <c r="G97" s="89">
        <v>118.93</v>
      </c>
      <c r="H97" s="89">
        <f t="shared" si="6"/>
        <v>21.407399999999999</v>
      </c>
      <c r="I97" s="89">
        <f t="shared" si="7"/>
        <v>140.3374</v>
      </c>
    </row>
    <row r="98" spans="1:9" ht="19" x14ac:dyDescent="0.2">
      <c r="A98" s="87" t="s">
        <v>14</v>
      </c>
      <c r="B98" s="87"/>
      <c r="C98" s="87">
        <v>10</v>
      </c>
      <c r="D98" s="169" t="s">
        <v>29</v>
      </c>
      <c r="E98" s="87" t="s">
        <v>26</v>
      </c>
      <c r="F98" s="88"/>
      <c r="G98" s="89">
        <v>11.89</v>
      </c>
      <c r="H98" s="89">
        <f t="shared" si="6"/>
        <v>2.1402000000000001</v>
      </c>
      <c r="I98" s="89">
        <f t="shared" si="7"/>
        <v>14.030200000000001</v>
      </c>
    </row>
    <row r="99" spans="1:9" ht="19" x14ac:dyDescent="0.2">
      <c r="A99" s="87" t="s">
        <v>14</v>
      </c>
      <c r="B99" s="87"/>
      <c r="C99" s="87">
        <v>12</v>
      </c>
      <c r="D99" s="169" t="s">
        <v>20</v>
      </c>
      <c r="E99" s="87" t="s">
        <v>26</v>
      </c>
      <c r="F99" s="88"/>
      <c r="G99" s="89">
        <v>7.3</v>
      </c>
      <c r="H99" s="89">
        <f t="shared" si="6"/>
        <v>1.3139999999999998</v>
      </c>
      <c r="I99" s="89">
        <f t="shared" si="7"/>
        <v>8.613999999999999</v>
      </c>
    </row>
    <row r="100" spans="1:9" ht="19" x14ac:dyDescent="0.2">
      <c r="A100" s="87" t="s">
        <v>14</v>
      </c>
      <c r="B100" s="87"/>
      <c r="C100" s="87">
        <v>2</v>
      </c>
      <c r="D100" s="169" t="s">
        <v>49</v>
      </c>
      <c r="E100" s="87" t="s">
        <v>26</v>
      </c>
      <c r="F100" s="88"/>
      <c r="G100" s="89">
        <v>74.75</v>
      </c>
      <c r="H100" s="89">
        <f t="shared" si="6"/>
        <v>13.455</v>
      </c>
      <c r="I100" s="89">
        <f t="shared" si="7"/>
        <v>88.204999999999998</v>
      </c>
    </row>
    <row r="101" spans="1:9" ht="19" x14ac:dyDescent="0.2">
      <c r="A101" s="87" t="s">
        <v>14</v>
      </c>
      <c r="B101" s="87"/>
      <c r="C101" s="87" t="s">
        <v>172</v>
      </c>
      <c r="D101" s="169" t="s">
        <v>55</v>
      </c>
      <c r="E101" s="87" t="s">
        <v>26</v>
      </c>
      <c r="F101" s="88"/>
      <c r="G101" s="89">
        <v>133.85</v>
      </c>
      <c r="H101" s="89">
        <f t="shared" si="6"/>
        <v>24.092999999999996</v>
      </c>
      <c r="I101" s="89">
        <f t="shared" si="7"/>
        <v>157.94299999999998</v>
      </c>
    </row>
    <row r="102" spans="1:9" ht="19" x14ac:dyDescent="0.2">
      <c r="A102" s="87" t="s">
        <v>14</v>
      </c>
      <c r="B102" s="87"/>
      <c r="C102" s="87" t="s">
        <v>173</v>
      </c>
      <c r="D102" s="169" t="s">
        <v>58</v>
      </c>
      <c r="E102" s="87" t="s">
        <v>26</v>
      </c>
      <c r="F102" s="88"/>
      <c r="G102" s="89">
        <v>180.96</v>
      </c>
      <c r="H102" s="89">
        <f t="shared" si="6"/>
        <v>32.572800000000001</v>
      </c>
      <c r="I102" s="89">
        <f t="shared" si="7"/>
        <v>213.53280000000001</v>
      </c>
    </row>
    <row r="103" spans="1:9" ht="19" x14ac:dyDescent="0.2">
      <c r="A103" s="87" t="s">
        <v>14</v>
      </c>
      <c r="B103" s="87"/>
      <c r="C103" s="87">
        <v>4</v>
      </c>
      <c r="D103" s="169" t="s">
        <v>45</v>
      </c>
      <c r="E103" s="87" t="s">
        <v>26</v>
      </c>
      <c r="F103" s="88"/>
      <c r="G103" s="89">
        <v>49.56</v>
      </c>
      <c r="H103" s="89">
        <f t="shared" si="6"/>
        <v>8.9207999999999998</v>
      </c>
      <c r="I103" s="89">
        <f t="shared" si="7"/>
        <v>58.480800000000002</v>
      </c>
    </row>
    <row r="104" spans="1:9" ht="19" x14ac:dyDescent="0.2">
      <c r="A104" s="87" t="s">
        <v>14</v>
      </c>
      <c r="B104" s="87"/>
      <c r="C104" s="87" t="s">
        <v>174</v>
      </c>
      <c r="D104" s="169" t="s">
        <v>62</v>
      </c>
      <c r="E104" s="87" t="s">
        <v>26</v>
      </c>
      <c r="F104" s="88"/>
      <c r="G104" s="89">
        <v>226.2</v>
      </c>
      <c r="H104" s="89">
        <f t="shared" si="6"/>
        <v>40.715999999999994</v>
      </c>
      <c r="I104" s="89">
        <f t="shared" si="7"/>
        <v>266.916</v>
      </c>
    </row>
    <row r="105" spans="1:9" ht="19" x14ac:dyDescent="0.2">
      <c r="A105" s="87" t="s">
        <v>14</v>
      </c>
      <c r="B105" s="87"/>
      <c r="C105" s="87">
        <v>6</v>
      </c>
      <c r="D105" s="169" t="s">
        <v>42</v>
      </c>
      <c r="E105" s="87" t="s">
        <v>26</v>
      </c>
      <c r="F105" s="88"/>
      <c r="G105" s="89">
        <v>28.76</v>
      </c>
      <c r="H105" s="89">
        <f t="shared" si="6"/>
        <v>5.1768000000000001</v>
      </c>
      <c r="I105" s="89">
        <f t="shared" si="7"/>
        <v>33.936800000000005</v>
      </c>
    </row>
    <row r="106" spans="1:9" ht="19" x14ac:dyDescent="0.2">
      <c r="A106" s="87" t="s">
        <v>14</v>
      </c>
      <c r="B106" s="87"/>
      <c r="C106" s="87">
        <v>8</v>
      </c>
      <c r="D106" s="169" t="s">
        <v>36</v>
      </c>
      <c r="E106" s="87" t="s">
        <v>26</v>
      </c>
      <c r="F106" s="88"/>
      <c r="G106" s="89">
        <v>19.440000000000001</v>
      </c>
      <c r="H106" s="89">
        <f t="shared" si="6"/>
        <v>3.4992000000000001</v>
      </c>
      <c r="I106" s="89">
        <f t="shared" si="7"/>
        <v>22.9392</v>
      </c>
    </row>
    <row r="107" spans="1:9" ht="19" x14ac:dyDescent="0.2">
      <c r="A107" s="90" t="s">
        <v>15</v>
      </c>
      <c r="B107" s="90"/>
      <c r="C107" s="90" t="s">
        <v>175</v>
      </c>
      <c r="D107" s="169" t="s">
        <v>43</v>
      </c>
      <c r="E107" s="90"/>
      <c r="F107" s="91"/>
      <c r="G107" s="92">
        <v>25.33</v>
      </c>
      <c r="H107" s="92">
        <f t="shared" si="6"/>
        <v>4.5593999999999992</v>
      </c>
      <c r="I107" s="92">
        <f t="shared" si="7"/>
        <v>29.889399999999998</v>
      </c>
    </row>
    <row r="108" spans="1:9" ht="19" x14ac:dyDescent="0.2">
      <c r="A108" s="87" t="s">
        <v>15</v>
      </c>
      <c r="B108" s="87"/>
      <c r="C108" s="87" t="s">
        <v>176</v>
      </c>
      <c r="D108" s="169" t="s">
        <v>65</v>
      </c>
      <c r="E108" s="87" t="s">
        <v>26</v>
      </c>
      <c r="F108" s="88"/>
      <c r="G108" s="89">
        <v>235</v>
      </c>
      <c r="H108" s="89">
        <f t="shared" si="6"/>
        <v>42.3</v>
      </c>
      <c r="I108" s="89">
        <f t="shared" si="7"/>
        <v>277.3</v>
      </c>
    </row>
    <row r="109" spans="1:9" ht="19" x14ac:dyDescent="0.2">
      <c r="A109" s="90" t="s">
        <v>15</v>
      </c>
      <c r="B109" s="90"/>
      <c r="C109" s="90" t="s">
        <v>177</v>
      </c>
      <c r="D109" s="169" t="s">
        <v>67</v>
      </c>
      <c r="E109" s="90"/>
      <c r="F109" s="91"/>
      <c r="G109" s="92">
        <v>0</v>
      </c>
      <c r="H109" s="92">
        <f t="shared" si="6"/>
        <v>0</v>
      </c>
      <c r="I109" s="92">
        <f t="shared" si="7"/>
        <v>0</v>
      </c>
    </row>
    <row r="110" spans="1:9" ht="19" x14ac:dyDescent="0.2">
      <c r="A110" s="87" t="s">
        <v>15</v>
      </c>
      <c r="B110" s="87"/>
      <c r="C110" s="87" t="s">
        <v>178</v>
      </c>
      <c r="D110" s="169" t="s">
        <v>46</v>
      </c>
      <c r="E110" s="87" t="s">
        <v>26</v>
      </c>
      <c r="F110" s="88"/>
      <c r="G110" s="89">
        <v>33.049999999999997</v>
      </c>
      <c r="H110" s="89">
        <f t="shared" si="6"/>
        <v>5.948999999999999</v>
      </c>
      <c r="I110" s="89">
        <f t="shared" si="7"/>
        <v>38.998999999999995</v>
      </c>
    </row>
    <row r="111" spans="1:9" ht="19" x14ac:dyDescent="0.2">
      <c r="A111" s="90" t="s">
        <v>15</v>
      </c>
      <c r="B111" s="90"/>
      <c r="C111" s="90" t="s">
        <v>179</v>
      </c>
      <c r="D111" s="169" t="s">
        <v>69</v>
      </c>
      <c r="E111" s="90"/>
      <c r="F111" s="91"/>
      <c r="G111" s="92">
        <v>0</v>
      </c>
      <c r="H111" s="92">
        <f t="shared" si="6"/>
        <v>0</v>
      </c>
      <c r="I111" s="92">
        <f t="shared" si="7"/>
        <v>0</v>
      </c>
    </row>
    <row r="112" spans="1:9" ht="19" x14ac:dyDescent="0.2">
      <c r="A112" s="90" t="s">
        <v>15</v>
      </c>
      <c r="B112" s="90"/>
      <c r="C112" s="90" t="s">
        <v>180</v>
      </c>
      <c r="D112" s="169" t="s">
        <v>21</v>
      </c>
      <c r="E112" s="90"/>
      <c r="F112" s="91"/>
      <c r="G112" s="92">
        <v>5.53</v>
      </c>
      <c r="H112" s="92">
        <f t="shared" si="6"/>
        <v>0.99540000000000006</v>
      </c>
      <c r="I112" s="92">
        <f t="shared" si="7"/>
        <v>6.5254000000000003</v>
      </c>
    </row>
    <row r="113" spans="1:9" ht="19" x14ac:dyDescent="0.2">
      <c r="A113" s="102" t="s">
        <v>15</v>
      </c>
      <c r="B113" s="102"/>
      <c r="C113" s="102" t="s">
        <v>181</v>
      </c>
      <c r="D113" s="169" t="s">
        <v>71</v>
      </c>
      <c r="E113" s="102"/>
      <c r="F113" s="103"/>
      <c r="G113" s="104">
        <v>396.26</v>
      </c>
      <c r="H113" s="104">
        <f t="shared" si="6"/>
        <v>71.326799999999992</v>
      </c>
      <c r="I113" s="104">
        <f t="shared" si="7"/>
        <v>467.58679999999998</v>
      </c>
    </row>
    <row r="114" spans="1:9" ht="19" x14ac:dyDescent="0.2">
      <c r="A114" s="87" t="s">
        <v>15</v>
      </c>
      <c r="B114" s="87"/>
      <c r="C114" s="87" t="s">
        <v>182</v>
      </c>
      <c r="D114" s="169" t="s">
        <v>50</v>
      </c>
      <c r="E114" s="87" t="s">
        <v>26</v>
      </c>
      <c r="F114" s="88"/>
      <c r="G114" s="89">
        <v>53</v>
      </c>
      <c r="H114" s="89">
        <f t="shared" si="6"/>
        <v>9.5399999999999991</v>
      </c>
      <c r="I114" s="89">
        <f t="shared" si="7"/>
        <v>62.54</v>
      </c>
    </row>
    <row r="115" spans="1:9" ht="19" x14ac:dyDescent="0.2">
      <c r="A115" s="87" t="s">
        <v>15</v>
      </c>
      <c r="B115" s="87"/>
      <c r="C115" s="87" t="s">
        <v>183</v>
      </c>
      <c r="D115" s="169" t="s">
        <v>53</v>
      </c>
      <c r="E115" s="87" t="s">
        <v>26</v>
      </c>
      <c r="F115" s="88"/>
      <c r="G115" s="89">
        <v>76.23</v>
      </c>
      <c r="H115" s="89">
        <f t="shared" si="6"/>
        <v>13.721400000000001</v>
      </c>
      <c r="I115" s="89">
        <f t="shared" si="7"/>
        <v>89.951400000000007</v>
      </c>
    </row>
    <row r="116" spans="1:9" ht="19" x14ac:dyDescent="0.2">
      <c r="A116" s="90" t="s">
        <v>15</v>
      </c>
      <c r="B116" s="90"/>
      <c r="C116" s="90" t="s">
        <v>184</v>
      </c>
      <c r="D116" s="169" t="s">
        <v>30</v>
      </c>
      <c r="E116" s="90"/>
      <c r="F116" s="91"/>
      <c r="G116" s="92">
        <v>9.0399999999999991</v>
      </c>
      <c r="H116" s="92">
        <f t="shared" si="6"/>
        <v>1.6271999999999998</v>
      </c>
      <c r="I116" s="92">
        <f t="shared" si="7"/>
        <v>10.667199999999999</v>
      </c>
    </row>
    <row r="117" spans="1:9" ht="19" x14ac:dyDescent="0.2">
      <c r="A117" s="87" t="s">
        <v>15</v>
      </c>
      <c r="B117" s="87"/>
      <c r="C117" s="87" t="s">
        <v>185</v>
      </c>
      <c r="D117" s="169" t="s">
        <v>56</v>
      </c>
      <c r="E117" s="87" t="s">
        <v>26</v>
      </c>
      <c r="F117" s="88"/>
      <c r="G117" s="89">
        <v>109.59</v>
      </c>
      <c r="H117" s="89">
        <f t="shared" si="6"/>
        <v>19.726199999999999</v>
      </c>
      <c r="I117" s="89">
        <f t="shared" si="7"/>
        <v>129.31620000000001</v>
      </c>
    </row>
    <row r="118" spans="1:9" ht="19" x14ac:dyDescent="0.2">
      <c r="A118" s="90" t="s">
        <v>15</v>
      </c>
      <c r="B118" s="90"/>
      <c r="C118" s="90" t="s">
        <v>186</v>
      </c>
      <c r="D118" s="169" t="s">
        <v>37</v>
      </c>
      <c r="E118" s="90"/>
      <c r="F118" s="91"/>
      <c r="G118" s="92">
        <v>14.63</v>
      </c>
      <c r="H118" s="92">
        <f t="shared" si="6"/>
        <v>2.6334</v>
      </c>
      <c r="I118" s="92">
        <f t="shared" si="7"/>
        <v>17.263400000000001</v>
      </c>
    </row>
    <row r="119" spans="1:9" ht="19" x14ac:dyDescent="0.2">
      <c r="A119" s="87" t="s">
        <v>15</v>
      </c>
      <c r="B119" s="87"/>
      <c r="C119" s="87" t="s">
        <v>187</v>
      </c>
      <c r="D119" s="169" t="s">
        <v>59</v>
      </c>
      <c r="E119" s="87" t="s">
        <v>26</v>
      </c>
      <c r="F119" s="88"/>
      <c r="G119" s="89">
        <v>145</v>
      </c>
      <c r="H119" s="89">
        <f t="shared" si="6"/>
        <v>26.099999999999998</v>
      </c>
      <c r="I119" s="89">
        <f t="shared" si="7"/>
        <v>171.1</v>
      </c>
    </row>
    <row r="120" spans="1:9" ht="19" x14ac:dyDescent="0.2">
      <c r="A120" s="87" t="s">
        <v>15</v>
      </c>
      <c r="B120" s="87"/>
      <c r="C120" s="87" t="s">
        <v>188</v>
      </c>
      <c r="D120" s="169" t="s">
        <v>63</v>
      </c>
      <c r="E120" s="87" t="s">
        <v>26</v>
      </c>
      <c r="F120" s="88"/>
      <c r="G120" s="89">
        <v>195</v>
      </c>
      <c r="H120" s="89">
        <f t="shared" si="6"/>
        <v>35.1</v>
      </c>
      <c r="I120" s="89">
        <f t="shared" si="7"/>
        <v>230.1</v>
      </c>
    </row>
    <row r="121" spans="1:9" ht="19" x14ac:dyDescent="0.2">
      <c r="A121" s="87" t="s">
        <v>189</v>
      </c>
      <c r="B121" s="87"/>
      <c r="C121" s="87" t="s">
        <v>24</v>
      </c>
      <c r="D121" s="169" t="s">
        <v>190</v>
      </c>
      <c r="E121" s="87"/>
      <c r="F121" s="88"/>
      <c r="G121" s="89">
        <v>187.57</v>
      </c>
      <c r="H121" s="89">
        <f t="shared" si="6"/>
        <v>33.762599999999999</v>
      </c>
      <c r="I121" s="89">
        <f t="shared" si="7"/>
        <v>221.33259999999999</v>
      </c>
    </row>
    <row r="122" spans="1:9" ht="19" x14ac:dyDescent="0.2">
      <c r="A122" s="87" t="s">
        <v>189</v>
      </c>
      <c r="B122" s="87"/>
      <c r="C122" s="87" t="s">
        <v>31</v>
      </c>
      <c r="D122" s="169" t="s">
        <v>191</v>
      </c>
      <c r="E122" s="87"/>
      <c r="F122" s="88"/>
      <c r="G122" s="89">
        <v>99.93</v>
      </c>
      <c r="H122" s="89">
        <f t="shared" si="6"/>
        <v>17.987400000000001</v>
      </c>
      <c r="I122" s="89">
        <f t="shared" si="7"/>
        <v>117.91740000000001</v>
      </c>
    </row>
    <row r="123" spans="1:9" ht="19" x14ac:dyDescent="0.2">
      <c r="A123" s="87" t="s">
        <v>189</v>
      </c>
      <c r="B123" s="87"/>
      <c r="C123" s="87" t="s">
        <v>38</v>
      </c>
      <c r="D123" s="169" t="s">
        <v>192</v>
      </c>
      <c r="E123" s="87"/>
      <c r="F123" s="88"/>
      <c r="G123" s="89">
        <v>34.64</v>
      </c>
      <c r="H123" s="89">
        <f t="shared" ref="H123:H154" si="8">G123*0.18</f>
        <v>6.2351999999999999</v>
      </c>
      <c r="I123" s="89">
        <f t="shared" ref="I123:I154" si="9">SUM(G123:H123)</f>
        <v>40.8752</v>
      </c>
    </row>
    <row r="124" spans="1:9" ht="19" x14ac:dyDescent="0.2">
      <c r="A124" s="87" t="s">
        <v>189</v>
      </c>
      <c r="B124" s="87"/>
      <c r="C124" s="87" t="s">
        <v>34</v>
      </c>
      <c r="D124" s="169" t="s">
        <v>193</v>
      </c>
      <c r="E124" s="87"/>
      <c r="F124" s="88"/>
      <c r="G124" s="89">
        <v>278.12</v>
      </c>
      <c r="H124" s="89">
        <f t="shared" si="8"/>
        <v>50.061599999999999</v>
      </c>
      <c r="I124" s="89">
        <f t="shared" si="9"/>
        <v>328.1816</v>
      </c>
    </row>
    <row r="125" spans="1:9" ht="19" x14ac:dyDescent="0.2">
      <c r="A125" s="87" t="s">
        <v>189</v>
      </c>
      <c r="B125" s="87"/>
      <c r="C125" s="87" t="s">
        <v>27</v>
      </c>
      <c r="D125" s="169" t="s">
        <v>194</v>
      </c>
      <c r="E125" s="87"/>
      <c r="F125" s="88"/>
      <c r="G125" s="89">
        <v>1500.58</v>
      </c>
      <c r="H125" s="89">
        <f t="shared" si="8"/>
        <v>270.1044</v>
      </c>
      <c r="I125" s="89">
        <f t="shared" si="9"/>
        <v>1770.6843999999999</v>
      </c>
    </row>
    <row r="126" spans="1:9" ht="19" x14ac:dyDescent="0.2">
      <c r="A126" s="87" t="s">
        <v>189</v>
      </c>
      <c r="B126" s="87"/>
      <c r="C126" s="87" t="s">
        <v>48</v>
      </c>
      <c r="D126" s="169" t="s">
        <v>195</v>
      </c>
      <c r="E126" s="87"/>
      <c r="F126" s="88"/>
      <c r="G126" s="89">
        <v>67.05</v>
      </c>
      <c r="H126" s="89">
        <f t="shared" si="8"/>
        <v>12.068999999999999</v>
      </c>
      <c r="I126" s="89">
        <f t="shared" si="9"/>
        <v>79.119</v>
      </c>
    </row>
    <row r="127" spans="1:9" ht="19" x14ac:dyDescent="0.2">
      <c r="A127" s="87" t="s">
        <v>189</v>
      </c>
      <c r="B127" s="87"/>
      <c r="C127" s="87" t="s">
        <v>18</v>
      </c>
      <c r="D127" s="169" t="s">
        <v>196</v>
      </c>
      <c r="E127" s="87"/>
      <c r="F127" s="88"/>
      <c r="G127" s="89">
        <v>1392.41</v>
      </c>
      <c r="H127" s="89">
        <f t="shared" si="8"/>
        <v>250.63380000000001</v>
      </c>
      <c r="I127" s="89">
        <f t="shared" si="9"/>
        <v>1643.0438000000001</v>
      </c>
    </row>
    <row r="128" spans="1:9" ht="19" x14ac:dyDescent="0.2">
      <c r="A128" s="87" t="s">
        <v>197</v>
      </c>
      <c r="B128" s="87"/>
      <c r="C128" s="87"/>
      <c r="D128" s="87" t="s">
        <v>198</v>
      </c>
      <c r="E128" s="87" t="s">
        <v>199</v>
      </c>
      <c r="F128" s="88">
        <v>44258</v>
      </c>
      <c r="G128" s="89">
        <v>7</v>
      </c>
      <c r="H128" s="89">
        <f t="shared" si="8"/>
        <v>1.26</v>
      </c>
      <c r="I128" s="89">
        <f t="shared" si="9"/>
        <v>8.26</v>
      </c>
    </row>
    <row r="129" spans="1:9" ht="19" x14ac:dyDescent="0.2">
      <c r="A129" s="87" t="s">
        <v>200</v>
      </c>
      <c r="B129" s="87" t="s">
        <v>23</v>
      </c>
      <c r="C129" s="87" t="s">
        <v>24</v>
      </c>
      <c r="D129" s="169" t="s">
        <v>201</v>
      </c>
      <c r="E129" s="87" t="s">
        <v>26</v>
      </c>
      <c r="F129" s="88"/>
      <c r="G129" s="89">
        <v>72.290000000000006</v>
      </c>
      <c r="H129" s="89">
        <f t="shared" si="8"/>
        <v>13.0122</v>
      </c>
      <c r="I129" s="89">
        <f t="shared" si="9"/>
        <v>85.302199999999999</v>
      </c>
    </row>
    <row r="130" spans="1:9" ht="19" x14ac:dyDescent="0.2">
      <c r="A130" s="87" t="s">
        <v>200</v>
      </c>
      <c r="B130" s="87" t="s">
        <v>23</v>
      </c>
      <c r="C130" s="87" t="s">
        <v>31</v>
      </c>
      <c r="D130" s="169" t="s">
        <v>202</v>
      </c>
      <c r="E130" s="87" t="s">
        <v>26</v>
      </c>
      <c r="F130" s="88"/>
      <c r="G130" s="89">
        <v>31.4</v>
      </c>
      <c r="H130" s="89">
        <f t="shared" si="8"/>
        <v>5.6519999999999992</v>
      </c>
      <c r="I130" s="89">
        <f t="shared" si="9"/>
        <v>37.052</v>
      </c>
    </row>
    <row r="131" spans="1:9" ht="19" x14ac:dyDescent="0.2">
      <c r="A131" s="87" t="s">
        <v>200</v>
      </c>
      <c r="B131" s="87" t="s">
        <v>23</v>
      </c>
      <c r="C131" s="87" t="s">
        <v>38</v>
      </c>
      <c r="D131" s="169" t="s">
        <v>203</v>
      </c>
      <c r="E131" s="87" t="s">
        <v>26</v>
      </c>
      <c r="F131" s="88"/>
      <c r="G131" s="89">
        <v>12.69</v>
      </c>
      <c r="H131" s="89">
        <f t="shared" si="8"/>
        <v>2.2841999999999998</v>
      </c>
      <c r="I131" s="89">
        <f t="shared" si="9"/>
        <v>14.9742</v>
      </c>
    </row>
    <row r="132" spans="1:9" ht="19" x14ac:dyDescent="0.2">
      <c r="A132" s="87" t="s">
        <v>200</v>
      </c>
      <c r="B132" s="87" t="s">
        <v>23</v>
      </c>
      <c r="C132" s="87" t="s">
        <v>34</v>
      </c>
      <c r="D132" s="169" t="s">
        <v>204</v>
      </c>
      <c r="E132" s="87" t="s">
        <v>26</v>
      </c>
      <c r="F132" s="88"/>
      <c r="G132" s="89">
        <v>95.29</v>
      </c>
      <c r="H132" s="89">
        <f t="shared" si="8"/>
        <v>17.152200000000001</v>
      </c>
      <c r="I132" s="89">
        <f t="shared" si="9"/>
        <v>112.44220000000001</v>
      </c>
    </row>
    <row r="133" spans="1:9" ht="19" x14ac:dyDescent="0.2">
      <c r="A133" s="87" t="s">
        <v>200</v>
      </c>
      <c r="B133" s="87" t="s">
        <v>23</v>
      </c>
      <c r="C133" s="87" t="s">
        <v>27</v>
      </c>
      <c r="D133" s="169" t="s">
        <v>205</v>
      </c>
      <c r="E133" s="87" t="s">
        <v>26</v>
      </c>
      <c r="F133" s="88"/>
      <c r="G133" s="89">
        <v>255</v>
      </c>
      <c r="H133" s="89">
        <f t="shared" si="8"/>
        <v>45.9</v>
      </c>
      <c r="I133" s="89">
        <f t="shared" si="9"/>
        <v>300.89999999999998</v>
      </c>
    </row>
    <row r="134" spans="1:9" ht="19" x14ac:dyDescent="0.2">
      <c r="A134" s="87" t="s">
        <v>200</v>
      </c>
      <c r="B134" s="87" t="s">
        <v>23</v>
      </c>
      <c r="C134" s="87" t="s">
        <v>48</v>
      </c>
      <c r="D134" s="169" t="s">
        <v>206</v>
      </c>
      <c r="E134" s="87" t="s">
        <v>26</v>
      </c>
      <c r="F134" s="88"/>
      <c r="G134" s="89">
        <v>21.59</v>
      </c>
      <c r="H134" s="89">
        <f t="shared" si="8"/>
        <v>3.8861999999999997</v>
      </c>
      <c r="I134" s="89">
        <f t="shared" si="9"/>
        <v>25.476199999999999</v>
      </c>
    </row>
    <row r="135" spans="1:9" ht="19" x14ac:dyDescent="0.2">
      <c r="A135" s="87" t="s">
        <v>200</v>
      </c>
      <c r="B135" s="87" t="s">
        <v>23</v>
      </c>
      <c r="C135" s="87" t="s">
        <v>18</v>
      </c>
      <c r="D135" s="169" t="s">
        <v>207</v>
      </c>
      <c r="E135" s="87" t="s">
        <v>26</v>
      </c>
      <c r="F135" s="88"/>
      <c r="G135" s="89">
        <v>380.76</v>
      </c>
      <c r="H135" s="89">
        <f t="shared" si="8"/>
        <v>68.536799999999999</v>
      </c>
      <c r="I135" s="89">
        <f t="shared" si="9"/>
        <v>449.29679999999996</v>
      </c>
    </row>
    <row r="136" spans="1:9" ht="19" x14ac:dyDescent="0.2">
      <c r="A136" s="87" t="s">
        <v>208</v>
      </c>
      <c r="B136" s="87" t="s">
        <v>33</v>
      </c>
      <c r="C136" s="87" t="s">
        <v>24</v>
      </c>
      <c r="D136" s="169" t="s">
        <v>209</v>
      </c>
      <c r="E136" s="87" t="s">
        <v>26</v>
      </c>
      <c r="F136" s="88"/>
      <c r="G136" s="89">
        <v>189.42</v>
      </c>
      <c r="H136" s="89">
        <f t="shared" si="8"/>
        <v>34.095599999999997</v>
      </c>
      <c r="I136" s="89">
        <f t="shared" si="9"/>
        <v>223.51559999999998</v>
      </c>
    </row>
    <row r="137" spans="1:9" ht="19" x14ac:dyDescent="0.2">
      <c r="A137" s="87" t="s">
        <v>208</v>
      </c>
      <c r="B137" s="87" t="s">
        <v>33</v>
      </c>
      <c r="C137" s="87" t="s">
        <v>31</v>
      </c>
      <c r="D137" s="169" t="s">
        <v>210</v>
      </c>
      <c r="E137" s="87" t="s">
        <v>26</v>
      </c>
      <c r="F137" s="88"/>
      <c r="G137" s="89">
        <v>103.95</v>
      </c>
      <c r="H137" s="89">
        <f t="shared" si="8"/>
        <v>18.710999999999999</v>
      </c>
      <c r="I137" s="89">
        <f t="shared" si="9"/>
        <v>122.661</v>
      </c>
    </row>
    <row r="138" spans="1:9" ht="19" x14ac:dyDescent="0.2">
      <c r="A138" s="87" t="s">
        <v>208</v>
      </c>
      <c r="B138" s="87" t="s">
        <v>33</v>
      </c>
      <c r="C138" s="87" t="s">
        <v>38</v>
      </c>
      <c r="D138" s="169" t="s">
        <v>211</v>
      </c>
      <c r="E138" s="87" t="s">
        <v>26</v>
      </c>
      <c r="F138" s="88"/>
      <c r="G138" s="89">
        <v>72.349999999999994</v>
      </c>
      <c r="H138" s="89">
        <f t="shared" si="8"/>
        <v>13.022999999999998</v>
      </c>
      <c r="I138" s="89">
        <f t="shared" si="9"/>
        <v>85.37299999999999</v>
      </c>
    </row>
    <row r="139" spans="1:9" ht="19" x14ac:dyDescent="0.2">
      <c r="A139" s="87" t="s">
        <v>208</v>
      </c>
      <c r="B139" s="87" t="s">
        <v>33</v>
      </c>
      <c r="C139" s="87" t="s">
        <v>34</v>
      </c>
      <c r="D139" s="169" t="s">
        <v>212</v>
      </c>
      <c r="E139" s="87" t="s">
        <v>26</v>
      </c>
      <c r="F139" s="88"/>
      <c r="G139" s="89">
        <v>332.31</v>
      </c>
      <c r="H139" s="89">
        <f t="shared" si="8"/>
        <v>59.815799999999996</v>
      </c>
      <c r="I139" s="89">
        <f t="shared" si="9"/>
        <v>392.12580000000003</v>
      </c>
    </row>
    <row r="140" spans="1:9" ht="19" x14ac:dyDescent="0.2">
      <c r="A140" s="87" t="s">
        <v>208</v>
      </c>
      <c r="B140" s="87" t="s">
        <v>33</v>
      </c>
      <c r="C140" s="87" t="s">
        <v>27</v>
      </c>
      <c r="D140" s="169" t="s">
        <v>213</v>
      </c>
      <c r="E140" s="87" t="s">
        <v>26</v>
      </c>
      <c r="F140" s="88"/>
      <c r="G140" s="89">
        <v>646.79999999999995</v>
      </c>
      <c r="H140" s="89">
        <f t="shared" si="8"/>
        <v>116.42399999999999</v>
      </c>
      <c r="I140" s="89">
        <f t="shared" si="9"/>
        <v>763.22399999999993</v>
      </c>
    </row>
    <row r="141" spans="1:9" ht="19" x14ac:dyDescent="0.2">
      <c r="A141" s="87" t="s">
        <v>208</v>
      </c>
      <c r="B141" s="87" t="s">
        <v>33</v>
      </c>
      <c r="C141" s="87" t="s">
        <v>48</v>
      </c>
      <c r="D141" s="169" t="s">
        <v>214</v>
      </c>
      <c r="E141" s="87" t="s">
        <v>26</v>
      </c>
      <c r="F141" s="88"/>
      <c r="G141" s="89">
        <v>112.96</v>
      </c>
      <c r="H141" s="89">
        <f t="shared" si="8"/>
        <v>20.332799999999999</v>
      </c>
      <c r="I141" s="89">
        <f t="shared" si="9"/>
        <v>133.2928</v>
      </c>
    </row>
    <row r="142" spans="1:9" ht="19" x14ac:dyDescent="0.2">
      <c r="A142" s="90" t="s">
        <v>208</v>
      </c>
      <c r="B142" s="90" t="s">
        <v>33</v>
      </c>
      <c r="C142" s="90" t="s">
        <v>18</v>
      </c>
      <c r="D142" s="169" t="s">
        <v>215</v>
      </c>
      <c r="E142" s="90"/>
      <c r="F142" s="91"/>
      <c r="G142" s="92">
        <v>0</v>
      </c>
      <c r="H142" s="92">
        <f t="shared" si="8"/>
        <v>0</v>
      </c>
      <c r="I142" s="92">
        <f t="shared" si="9"/>
        <v>0</v>
      </c>
    </row>
    <row r="143" spans="1:9" ht="19" x14ac:dyDescent="0.2">
      <c r="A143" s="87" t="s">
        <v>208</v>
      </c>
      <c r="B143" s="87" t="s">
        <v>40</v>
      </c>
      <c r="C143" s="87" t="s">
        <v>24</v>
      </c>
      <c r="D143" s="169" t="s">
        <v>216</v>
      </c>
      <c r="E143" s="87" t="s">
        <v>26</v>
      </c>
      <c r="F143" s="88"/>
      <c r="G143" s="89">
        <v>225.17</v>
      </c>
      <c r="H143" s="89">
        <f t="shared" si="8"/>
        <v>40.5306</v>
      </c>
      <c r="I143" s="89">
        <f t="shared" si="9"/>
        <v>265.70060000000001</v>
      </c>
    </row>
    <row r="144" spans="1:9" ht="19" x14ac:dyDescent="0.2">
      <c r="A144" s="87" t="s">
        <v>208</v>
      </c>
      <c r="B144" s="87" t="s">
        <v>40</v>
      </c>
      <c r="C144" s="87" t="s">
        <v>31</v>
      </c>
      <c r="D144" s="169" t="s">
        <v>217</v>
      </c>
      <c r="E144" s="87" t="s">
        <v>26</v>
      </c>
      <c r="F144" s="88"/>
      <c r="G144" s="89">
        <v>105.96</v>
      </c>
      <c r="H144" s="89">
        <f t="shared" si="8"/>
        <v>19.072799999999997</v>
      </c>
      <c r="I144" s="89">
        <f t="shared" si="9"/>
        <v>125.03279999999999</v>
      </c>
    </row>
    <row r="145" spans="1:9" ht="19" x14ac:dyDescent="0.2">
      <c r="A145" s="87" t="s">
        <v>208</v>
      </c>
      <c r="B145" s="87" t="s">
        <v>40</v>
      </c>
      <c r="C145" s="87" t="s">
        <v>38</v>
      </c>
      <c r="D145" s="169" t="s">
        <v>218</v>
      </c>
      <c r="E145" s="87" t="s">
        <v>26</v>
      </c>
      <c r="F145" s="88"/>
      <c r="G145" s="89">
        <v>44.98</v>
      </c>
      <c r="H145" s="89">
        <f t="shared" si="8"/>
        <v>8.0963999999999992</v>
      </c>
      <c r="I145" s="89">
        <f t="shared" si="9"/>
        <v>53.076399999999992</v>
      </c>
    </row>
    <row r="146" spans="1:9" ht="19" x14ac:dyDescent="0.2">
      <c r="A146" s="87" t="s">
        <v>208</v>
      </c>
      <c r="B146" s="87" t="s">
        <v>40</v>
      </c>
      <c r="C146" s="87" t="s">
        <v>34</v>
      </c>
      <c r="D146" s="169" t="s">
        <v>219</v>
      </c>
      <c r="E146" s="87" t="s">
        <v>26</v>
      </c>
      <c r="F146" s="88"/>
      <c r="G146" s="89">
        <v>277.45</v>
      </c>
      <c r="H146" s="89">
        <f t="shared" si="8"/>
        <v>49.940999999999995</v>
      </c>
      <c r="I146" s="89">
        <f t="shared" si="9"/>
        <v>327.39099999999996</v>
      </c>
    </row>
    <row r="147" spans="1:9" ht="19" x14ac:dyDescent="0.2">
      <c r="A147" s="87" t="s">
        <v>208</v>
      </c>
      <c r="B147" s="87" t="s">
        <v>40</v>
      </c>
      <c r="C147" s="87" t="s">
        <v>27</v>
      </c>
      <c r="D147" s="169" t="s">
        <v>220</v>
      </c>
      <c r="E147" s="87" t="s">
        <v>26</v>
      </c>
      <c r="F147" s="88"/>
      <c r="G147" s="89">
        <v>796.1</v>
      </c>
      <c r="H147" s="89">
        <f t="shared" si="8"/>
        <v>143.298</v>
      </c>
      <c r="I147" s="89">
        <f t="shared" si="9"/>
        <v>939.39800000000002</v>
      </c>
    </row>
    <row r="148" spans="1:9" ht="19" x14ac:dyDescent="0.2">
      <c r="A148" s="87" t="s">
        <v>208</v>
      </c>
      <c r="B148" s="87" t="s">
        <v>40</v>
      </c>
      <c r="C148" s="87" t="s">
        <v>48</v>
      </c>
      <c r="D148" s="169" t="s">
        <v>221</v>
      </c>
      <c r="E148" s="87" t="s">
        <v>26</v>
      </c>
      <c r="F148" s="88"/>
      <c r="G148" s="89">
        <v>70.02</v>
      </c>
      <c r="H148" s="89">
        <f t="shared" si="8"/>
        <v>12.603599999999998</v>
      </c>
      <c r="I148" s="89">
        <f t="shared" si="9"/>
        <v>82.623599999999996</v>
      </c>
    </row>
    <row r="149" spans="1:9" ht="19" x14ac:dyDescent="0.2">
      <c r="A149" s="90" t="s">
        <v>208</v>
      </c>
      <c r="B149" s="90" t="s">
        <v>40</v>
      </c>
      <c r="C149" s="90" t="s">
        <v>18</v>
      </c>
      <c r="D149" s="169" t="s">
        <v>222</v>
      </c>
      <c r="E149" s="90"/>
      <c r="F149" s="91"/>
      <c r="G149" s="92">
        <v>0</v>
      </c>
      <c r="H149" s="92">
        <f t="shared" si="8"/>
        <v>0</v>
      </c>
      <c r="I149" s="92">
        <f t="shared" si="9"/>
        <v>0</v>
      </c>
    </row>
    <row r="150" spans="1:9" ht="19" x14ac:dyDescent="0.2">
      <c r="A150" s="87" t="s">
        <v>111</v>
      </c>
      <c r="B150" s="87" t="s">
        <v>200</v>
      </c>
      <c r="C150" s="87"/>
      <c r="D150" s="169" t="s">
        <v>223</v>
      </c>
      <c r="E150" s="87"/>
      <c r="F150" s="88"/>
      <c r="G150" s="89">
        <v>8.3800000000000008</v>
      </c>
      <c r="H150" s="89">
        <f t="shared" si="8"/>
        <v>1.5084000000000002</v>
      </c>
      <c r="I150" s="89">
        <f t="shared" si="9"/>
        <v>9.8884000000000007</v>
      </c>
    </row>
    <row r="151" spans="1:9" ht="19" x14ac:dyDescent="0.2">
      <c r="A151" s="87"/>
      <c r="B151" s="87"/>
      <c r="C151" s="87"/>
      <c r="D151" s="87" t="s">
        <v>224</v>
      </c>
      <c r="E151" s="87"/>
      <c r="F151" s="88"/>
      <c r="G151" s="89">
        <v>762.14</v>
      </c>
      <c r="H151" s="89">
        <f t="shared" si="8"/>
        <v>137.18519999999998</v>
      </c>
      <c r="I151" s="89">
        <f t="shared" si="9"/>
        <v>899.3252</v>
      </c>
    </row>
    <row r="152" spans="1:9" ht="19" x14ac:dyDescent="0.2">
      <c r="A152" s="87"/>
      <c r="B152" s="87"/>
      <c r="C152" s="87"/>
      <c r="D152" s="169" t="s">
        <v>225</v>
      </c>
      <c r="E152" s="87"/>
      <c r="F152" s="88"/>
      <c r="G152" s="89">
        <v>1400</v>
      </c>
      <c r="H152" s="89">
        <f t="shared" si="8"/>
        <v>252</v>
      </c>
      <c r="I152" s="89">
        <f t="shared" si="9"/>
        <v>1652</v>
      </c>
    </row>
    <row r="153" spans="1:9" ht="19" x14ac:dyDescent="0.2">
      <c r="A153" s="87"/>
      <c r="B153" s="87"/>
      <c r="C153" s="87"/>
      <c r="D153" s="87" t="s">
        <v>226</v>
      </c>
      <c r="E153" s="87"/>
      <c r="F153" s="88"/>
      <c r="G153" s="89">
        <v>3900</v>
      </c>
      <c r="H153" s="89">
        <f t="shared" si="8"/>
        <v>702</v>
      </c>
      <c r="I153" s="89">
        <f t="shared" si="9"/>
        <v>4602</v>
      </c>
    </row>
    <row r="154" spans="1:9" ht="19" x14ac:dyDescent="0.2">
      <c r="A154" s="87" t="s">
        <v>227</v>
      </c>
      <c r="B154" s="87" t="s">
        <v>23</v>
      </c>
      <c r="C154" s="87" t="s">
        <v>24</v>
      </c>
      <c r="D154" s="169" t="s">
        <v>228</v>
      </c>
      <c r="E154" s="87" t="s">
        <v>26</v>
      </c>
      <c r="F154" s="88"/>
      <c r="G154" s="89">
        <v>70.08</v>
      </c>
      <c r="H154" s="89">
        <f t="shared" si="8"/>
        <v>12.6144</v>
      </c>
      <c r="I154" s="89">
        <f t="shared" si="9"/>
        <v>82.694400000000002</v>
      </c>
    </row>
    <row r="155" spans="1:9" ht="19" x14ac:dyDescent="0.2">
      <c r="A155" s="87" t="s">
        <v>227</v>
      </c>
      <c r="B155" s="87" t="s">
        <v>23</v>
      </c>
      <c r="C155" s="87" t="s">
        <v>31</v>
      </c>
      <c r="D155" s="169" t="s">
        <v>229</v>
      </c>
      <c r="E155" s="87" t="s">
        <v>26</v>
      </c>
      <c r="F155" s="88"/>
      <c r="G155" s="89">
        <v>28.59</v>
      </c>
      <c r="H155" s="89">
        <f t="shared" ref="H155:H186" si="10">G155*0.18</f>
        <v>5.1461999999999994</v>
      </c>
      <c r="I155" s="89">
        <f t="shared" ref="I155:I186" si="11">SUM(G155:H155)</f>
        <v>33.736199999999997</v>
      </c>
    </row>
    <row r="156" spans="1:9" ht="19" x14ac:dyDescent="0.2">
      <c r="A156" s="87" t="s">
        <v>227</v>
      </c>
      <c r="B156" s="87" t="s">
        <v>23</v>
      </c>
      <c r="C156" s="87" t="s">
        <v>38</v>
      </c>
      <c r="D156" s="169" t="s">
        <v>230</v>
      </c>
      <c r="E156" s="87" t="s">
        <v>26</v>
      </c>
      <c r="F156" s="88"/>
      <c r="G156" s="89">
        <v>14.71</v>
      </c>
      <c r="H156" s="89">
        <f t="shared" si="10"/>
        <v>2.6478000000000002</v>
      </c>
      <c r="I156" s="89">
        <f t="shared" si="11"/>
        <v>17.357800000000001</v>
      </c>
    </row>
    <row r="157" spans="1:9" ht="19" x14ac:dyDescent="0.2">
      <c r="A157" s="87" t="s">
        <v>227</v>
      </c>
      <c r="B157" s="87" t="s">
        <v>23</v>
      </c>
      <c r="C157" s="87" t="s">
        <v>34</v>
      </c>
      <c r="D157" s="169" t="s">
        <v>231</v>
      </c>
      <c r="E157" s="87" t="s">
        <v>26</v>
      </c>
      <c r="F157" s="88"/>
      <c r="G157" s="89">
        <v>73.41</v>
      </c>
      <c r="H157" s="89">
        <f t="shared" si="10"/>
        <v>13.213799999999999</v>
      </c>
      <c r="I157" s="89">
        <f t="shared" si="11"/>
        <v>86.623799999999989</v>
      </c>
    </row>
    <row r="158" spans="1:9" ht="19" x14ac:dyDescent="0.2">
      <c r="A158" s="87" t="s">
        <v>227</v>
      </c>
      <c r="B158" s="87" t="s">
        <v>23</v>
      </c>
      <c r="C158" s="87" t="s">
        <v>27</v>
      </c>
      <c r="D158" s="169" t="s">
        <v>232</v>
      </c>
      <c r="E158" s="87" t="s">
        <v>26</v>
      </c>
      <c r="F158" s="88"/>
      <c r="G158" s="89">
        <v>255</v>
      </c>
      <c r="H158" s="89">
        <f t="shared" si="10"/>
        <v>45.9</v>
      </c>
      <c r="I158" s="89">
        <f t="shared" si="11"/>
        <v>300.89999999999998</v>
      </c>
    </row>
    <row r="159" spans="1:9" ht="19" x14ac:dyDescent="0.2">
      <c r="A159" s="87" t="s">
        <v>227</v>
      </c>
      <c r="B159" s="87" t="s">
        <v>23</v>
      </c>
      <c r="C159" s="87" t="s">
        <v>48</v>
      </c>
      <c r="D159" s="169" t="s">
        <v>233</v>
      </c>
      <c r="E159" s="87" t="s">
        <v>26</v>
      </c>
      <c r="F159" s="88"/>
      <c r="G159" s="89">
        <v>19.07</v>
      </c>
      <c r="H159" s="89">
        <f t="shared" si="10"/>
        <v>3.4325999999999999</v>
      </c>
      <c r="I159" s="89">
        <f t="shared" si="11"/>
        <v>22.502600000000001</v>
      </c>
    </row>
    <row r="160" spans="1:9" ht="19" x14ac:dyDescent="0.2">
      <c r="A160" s="87" t="s">
        <v>227</v>
      </c>
      <c r="B160" s="87" t="s">
        <v>23</v>
      </c>
      <c r="C160" s="87" t="s">
        <v>18</v>
      </c>
      <c r="D160" s="169" t="s">
        <v>234</v>
      </c>
      <c r="E160" s="87" t="s">
        <v>26</v>
      </c>
      <c r="F160" s="88"/>
      <c r="G160" s="89">
        <v>380</v>
      </c>
      <c r="H160" s="89">
        <f t="shared" si="10"/>
        <v>68.399999999999991</v>
      </c>
      <c r="I160" s="89">
        <f t="shared" si="11"/>
        <v>448.4</v>
      </c>
    </row>
    <row r="161" spans="1:9" ht="19" x14ac:dyDescent="0.2">
      <c r="A161" s="87" t="s">
        <v>227</v>
      </c>
      <c r="B161" s="87" t="s">
        <v>33</v>
      </c>
      <c r="C161" s="87" t="s">
        <v>24</v>
      </c>
      <c r="D161" s="169" t="s">
        <v>235</v>
      </c>
      <c r="E161" s="87" t="s">
        <v>26</v>
      </c>
      <c r="F161" s="88"/>
      <c r="G161" s="89">
        <v>84.08</v>
      </c>
      <c r="H161" s="89">
        <f t="shared" si="10"/>
        <v>15.134399999999999</v>
      </c>
      <c r="I161" s="89">
        <f t="shared" si="11"/>
        <v>99.214399999999998</v>
      </c>
    </row>
    <row r="162" spans="1:9" ht="19" x14ac:dyDescent="0.2">
      <c r="A162" s="87" t="s">
        <v>227</v>
      </c>
      <c r="B162" s="87" t="s">
        <v>33</v>
      </c>
      <c r="C162" s="87" t="s">
        <v>31</v>
      </c>
      <c r="D162" s="169" t="s">
        <v>236</v>
      </c>
      <c r="E162" s="87" t="s">
        <v>26</v>
      </c>
      <c r="F162" s="88"/>
      <c r="G162" s="89">
        <v>46.28</v>
      </c>
      <c r="H162" s="89">
        <f t="shared" si="10"/>
        <v>8.3303999999999991</v>
      </c>
      <c r="I162" s="89">
        <f t="shared" si="11"/>
        <v>54.610399999999998</v>
      </c>
    </row>
    <row r="163" spans="1:9" ht="19" x14ac:dyDescent="0.2">
      <c r="A163" s="87" t="s">
        <v>227</v>
      </c>
      <c r="B163" s="87" t="s">
        <v>33</v>
      </c>
      <c r="C163" s="87" t="s">
        <v>38</v>
      </c>
      <c r="D163" s="169" t="s">
        <v>237</v>
      </c>
      <c r="E163" s="87" t="s">
        <v>26</v>
      </c>
      <c r="F163" s="88"/>
      <c r="G163" s="89">
        <v>24.84</v>
      </c>
      <c r="H163" s="89">
        <f t="shared" si="10"/>
        <v>4.4711999999999996</v>
      </c>
      <c r="I163" s="89">
        <f t="shared" si="11"/>
        <v>29.311199999999999</v>
      </c>
    </row>
    <row r="164" spans="1:9" ht="19" x14ac:dyDescent="0.2">
      <c r="A164" s="87" t="s">
        <v>227</v>
      </c>
      <c r="B164" s="87" t="s">
        <v>33</v>
      </c>
      <c r="C164" s="87" t="s">
        <v>34</v>
      </c>
      <c r="D164" s="169" t="s">
        <v>238</v>
      </c>
      <c r="E164" s="87" t="s">
        <v>26</v>
      </c>
      <c r="F164" s="88"/>
      <c r="G164" s="89">
        <v>150.15</v>
      </c>
      <c r="H164" s="89">
        <f t="shared" si="10"/>
        <v>27.027000000000001</v>
      </c>
      <c r="I164" s="89">
        <f t="shared" si="11"/>
        <v>177.17700000000002</v>
      </c>
    </row>
    <row r="165" spans="1:9" ht="19" x14ac:dyDescent="0.2">
      <c r="A165" s="87" t="s">
        <v>227</v>
      </c>
      <c r="B165" s="87" t="s">
        <v>33</v>
      </c>
      <c r="C165" s="87" t="s">
        <v>27</v>
      </c>
      <c r="D165" s="169" t="s">
        <v>239</v>
      </c>
      <c r="E165" s="87" t="s">
        <v>26</v>
      </c>
      <c r="F165" s="88"/>
      <c r="G165" s="89">
        <v>398.48</v>
      </c>
      <c r="H165" s="89">
        <f t="shared" si="10"/>
        <v>71.726399999999998</v>
      </c>
      <c r="I165" s="89">
        <f t="shared" si="11"/>
        <v>470.20640000000003</v>
      </c>
    </row>
    <row r="166" spans="1:9" ht="19" x14ac:dyDescent="0.2">
      <c r="A166" s="87" t="s">
        <v>227</v>
      </c>
      <c r="B166" s="87" t="s">
        <v>33</v>
      </c>
      <c r="C166" s="87" t="s">
        <v>48</v>
      </c>
      <c r="D166" s="169" t="s">
        <v>240</v>
      </c>
      <c r="E166" s="87" t="s">
        <v>26</v>
      </c>
      <c r="F166" s="88"/>
      <c r="G166" s="89">
        <v>25</v>
      </c>
      <c r="H166" s="89">
        <f t="shared" si="10"/>
        <v>4.5</v>
      </c>
      <c r="I166" s="89">
        <f t="shared" si="11"/>
        <v>29.5</v>
      </c>
    </row>
    <row r="167" spans="1:9" ht="19" x14ac:dyDescent="0.2">
      <c r="A167" s="87" t="s">
        <v>227</v>
      </c>
      <c r="B167" s="87" t="s">
        <v>33</v>
      </c>
      <c r="C167" s="87" t="s">
        <v>18</v>
      </c>
      <c r="D167" s="169" t="s">
        <v>241</v>
      </c>
      <c r="E167" s="87" t="s">
        <v>26</v>
      </c>
      <c r="F167" s="88"/>
      <c r="G167" s="89">
        <v>631.29</v>
      </c>
      <c r="H167" s="89">
        <f t="shared" si="10"/>
        <v>113.63219999999998</v>
      </c>
      <c r="I167" s="89">
        <f t="shared" si="11"/>
        <v>744.92219999999998</v>
      </c>
    </row>
    <row r="168" spans="1:9" ht="19" x14ac:dyDescent="0.2">
      <c r="A168" s="87" t="s">
        <v>227</v>
      </c>
      <c r="B168" s="87" t="s">
        <v>17</v>
      </c>
      <c r="C168" s="87" t="s">
        <v>24</v>
      </c>
      <c r="D168" s="169" t="s">
        <v>242</v>
      </c>
      <c r="E168" s="87" t="s">
        <v>26</v>
      </c>
      <c r="F168" s="88"/>
      <c r="G168" s="89">
        <v>19.07</v>
      </c>
      <c r="H168" s="89">
        <f t="shared" si="10"/>
        <v>3.4325999999999999</v>
      </c>
      <c r="I168" s="89">
        <f t="shared" si="11"/>
        <v>22.502600000000001</v>
      </c>
    </row>
    <row r="169" spans="1:9" ht="19" x14ac:dyDescent="0.2">
      <c r="A169" s="87" t="s">
        <v>227</v>
      </c>
      <c r="B169" s="87" t="s">
        <v>17</v>
      </c>
      <c r="C169" s="87" t="s">
        <v>31</v>
      </c>
      <c r="D169" s="169" t="s">
        <v>243</v>
      </c>
      <c r="E169" s="87" t="s">
        <v>26</v>
      </c>
      <c r="F169" s="88"/>
      <c r="G169" s="89">
        <v>20</v>
      </c>
      <c r="H169" s="89">
        <f t="shared" si="10"/>
        <v>3.5999999999999996</v>
      </c>
      <c r="I169" s="89">
        <f t="shared" si="11"/>
        <v>23.6</v>
      </c>
    </row>
    <row r="170" spans="1:9" ht="19" x14ac:dyDescent="0.2">
      <c r="A170" s="87" t="s">
        <v>227</v>
      </c>
      <c r="B170" s="87" t="s">
        <v>17</v>
      </c>
      <c r="C170" s="87" t="s">
        <v>38</v>
      </c>
      <c r="D170" s="169" t="s">
        <v>244</v>
      </c>
      <c r="E170" s="87" t="s">
        <v>26</v>
      </c>
      <c r="F170" s="88"/>
      <c r="G170" s="89">
        <v>6.91</v>
      </c>
      <c r="H170" s="89">
        <f t="shared" si="10"/>
        <v>1.2438</v>
      </c>
      <c r="I170" s="89">
        <f t="shared" si="11"/>
        <v>8.1538000000000004</v>
      </c>
    </row>
    <row r="171" spans="1:9" ht="19" x14ac:dyDescent="0.2">
      <c r="A171" s="87" t="s">
        <v>227</v>
      </c>
      <c r="B171" s="87" t="s">
        <v>17</v>
      </c>
      <c r="C171" s="87" t="s">
        <v>34</v>
      </c>
      <c r="D171" s="169" t="s">
        <v>245</v>
      </c>
      <c r="E171" s="87" t="s">
        <v>26</v>
      </c>
      <c r="F171" s="88"/>
      <c r="G171" s="89">
        <v>25.4</v>
      </c>
      <c r="H171" s="89">
        <f t="shared" si="10"/>
        <v>4.5719999999999992</v>
      </c>
      <c r="I171" s="89">
        <f t="shared" si="11"/>
        <v>29.971999999999998</v>
      </c>
    </row>
    <row r="172" spans="1:9" ht="19" x14ac:dyDescent="0.2">
      <c r="A172" s="87" t="s">
        <v>227</v>
      </c>
      <c r="B172" s="87" t="s">
        <v>17</v>
      </c>
      <c r="C172" s="87" t="s">
        <v>27</v>
      </c>
      <c r="D172" s="169" t="s">
        <v>246</v>
      </c>
      <c r="E172" s="87" t="s">
        <v>26</v>
      </c>
      <c r="F172" s="88"/>
      <c r="G172" s="89">
        <v>101.73</v>
      </c>
      <c r="H172" s="89">
        <f t="shared" si="10"/>
        <v>18.311399999999999</v>
      </c>
      <c r="I172" s="89">
        <f t="shared" si="11"/>
        <v>120.04140000000001</v>
      </c>
    </row>
    <row r="173" spans="1:9" ht="19" x14ac:dyDescent="0.2">
      <c r="A173" s="87" t="s">
        <v>227</v>
      </c>
      <c r="B173" s="87" t="s">
        <v>17</v>
      </c>
      <c r="C173" s="87" t="s">
        <v>48</v>
      </c>
      <c r="D173" s="169" t="s">
        <v>247</v>
      </c>
      <c r="E173" s="87" t="s">
        <v>26</v>
      </c>
      <c r="F173" s="88"/>
      <c r="G173" s="89">
        <v>8.33</v>
      </c>
      <c r="H173" s="89">
        <f t="shared" si="10"/>
        <v>1.4994000000000001</v>
      </c>
      <c r="I173" s="89">
        <f t="shared" si="11"/>
        <v>9.8293999999999997</v>
      </c>
    </row>
    <row r="174" spans="1:9" ht="19" x14ac:dyDescent="0.2">
      <c r="A174" s="87" t="s">
        <v>227</v>
      </c>
      <c r="B174" s="87" t="s">
        <v>17</v>
      </c>
      <c r="C174" s="87" t="s">
        <v>18</v>
      </c>
      <c r="D174" s="169" t="s">
        <v>248</v>
      </c>
      <c r="E174" s="87" t="s">
        <v>26</v>
      </c>
      <c r="F174" s="88"/>
      <c r="G174" s="89">
        <v>210</v>
      </c>
      <c r="H174" s="89">
        <f t="shared" si="10"/>
        <v>37.799999999999997</v>
      </c>
      <c r="I174" s="89">
        <f t="shared" si="11"/>
        <v>247.8</v>
      </c>
    </row>
    <row r="175" spans="1:9" ht="19" x14ac:dyDescent="0.2">
      <c r="A175" s="87"/>
      <c r="B175" s="87"/>
      <c r="C175" s="87"/>
      <c r="D175" s="169" t="s">
        <v>249</v>
      </c>
      <c r="E175" s="87" t="s">
        <v>165</v>
      </c>
      <c r="F175" s="88"/>
      <c r="G175" s="105">
        <v>71622.570000000007</v>
      </c>
      <c r="H175" s="89">
        <f t="shared" si="10"/>
        <v>12892.062600000001</v>
      </c>
      <c r="I175" s="89">
        <f t="shared" si="11"/>
        <v>84514.632600000012</v>
      </c>
    </row>
    <row r="176" spans="1:9" ht="19" x14ac:dyDescent="0.2">
      <c r="A176" s="87"/>
      <c r="B176" s="87"/>
      <c r="C176" s="87"/>
      <c r="D176" s="169" t="s">
        <v>250</v>
      </c>
      <c r="E176" s="87" t="s">
        <v>165</v>
      </c>
      <c r="F176" s="88"/>
      <c r="G176" s="105">
        <v>102974.91</v>
      </c>
      <c r="H176" s="89">
        <f t="shared" si="10"/>
        <v>18535.483799999998</v>
      </c>
      <c r="I176" s="89">
        <f t="shared" si="11"/>
        <v>121510.39380000001</v>
      </c>
    </row>
    <row r="177" spans="1:71" ht="19" x14ac:dyDescent="0.2">
      <c r="A177" s="87"/>
      <c r="B177" s="87"/>
      <c r="C177" s="87"/>
      <c r="D177" s="169" t="s">
        <v>251</v>
      </c>
      <c r="E177" s="87" t="s">
        <v>165</v>
      </c>
      <c r="F177" s="88"/>
      <c r="G177" s="105">
        <v>78779.5</v>
      </c>
      <c r="H177" s="89">
        <f t="shared" si="10"/>
        <v>14180.31</v>
      </c>
      <c r="I177" s="89">
        <f t="shared" si="11"/>
        <v>92959.81</v>
      </c>
      <c r="K177" s="113" t="s">
        <v>252</v>
      </c>
      <c r="L177" s="115">
        <v>923.14</v>
      </c>
      <c r="M177" s="115">
        <f>L177*0.18</f>
        <v>166.1652</v>
      </c>
      <c r="N177" s="115">
        <f>SUM(L177:M177)</f>
        <v>1089.3052</v>
      </c>
    </row>
    <row r="178" spans="1:71" ht="19" x14ac:dyDescent="0.2">
      <c r="A178" s="87"/>
      <c r="B178" s="87"/>
      <c r="C178" s="87"/>
      <c r="D178" s="169" t="s">
        <v>253</v>
      </c>
      <c r="E178" s="87" t="s">
        <v>165</v>
      </c>
      <c r="F178" s="88"/>
      <c r="G178" s="105">
        <v>56749.53</v>
      </c>
      <c r="H178" s="89">
        <f t="shared" si="10"/>
        <v>10214.9154</v>
      </c>
      <c r="I178" s="89">
        <f t="shared" si="11"/>
        <v>66964.445399999997</v>
      </c>
      <c r="K178" s="113" t="s">
        <v>254</v>
      </c>
      <c r="L178" s="115">
        <v>363.03999999999996</v>
      </c>
      <c r="M178" s="115">
        <f>L178*0.18</f>
        <v>65.347199999999987</v>
      </c>
      <c r="N178" s="115">
        <f>SUM(L178:M178)</f>
        <v>428.38719999999995</v>
      </c>
    </row>
    <row r="179" spans="1:71" ht="19" x14ac:dyDescent="0.2">
      <c r="A179" s="87"/>
      <c r="B179" s="87"/>
      <c r="C179" s="87"/>
      <c r="D179" s="169" t="s">
        <v>255</v>
      </c>
      <c r="E179" s="87" t="s">
        <v>165</v>
      </c>
      <c r="F179" s="88"/>
      <c r="G179" s="89">
        <v>93745.73</v>
      </c>
      <c r="H179" s="89">
        <f t="shared" si="10"/>
        <v>16874.231399999997</v>
      </c>
      <c r="I179" s="89">
        <f t="shared" si="11"/>
        <v>110619.9614</v>
      </c>
      <c r="K179" s="118" t="s">
        <v>256</v>
      </c>
      <c r="L179" s="115">
        <v>326.61</v>
      </c>
      <c r="M179" s="115">
        <f>L179*0.18</f>
        <v>58.7898</v>
      </c>
      <c r="N179" s="115">
        <f>SUM(L179:M179)</f>
        <v>385.39980000000003</v>
      </c>
    </row>
    <row r="180" spans="1:71" ht="19" x14ac:dyDescent="0.2">
      <c r="A180" s="87"/>
      <c r="B180" s="87"/>
      <c r="C180" s="87"/>
      <c r="D180" s="169" t="s">
        <v>257</v>
      </c>
      <c r="E180" s="87" t="s">
        <v>165</v>
      </c>
      <c r="F180" s="88"/>
      <c r="G180" s="105">
        <v>93745.73</v>
      </c>
      <c r="H180" s="89">
        <f t="shared" si="10"/>
        <v>16874.231399999997</v>
      </c>
      <c r="I180" s="89">
        <f t="shared" si="11"/>
        <v>110619.9614</v>
      </c>
      <c r="K180" s="118" t="s">
        <v>258</v>
      </c>
      <c r="L180" s="115">
        <v>218.3</v>
      </c>
      <c r="M180" s="115">
        <f>L180*0.18</f>
        <v>39.294000000000004</v>
      </c>
      <c r="N180" s="115">
        <f>SUM(L180:M180)</f>
        <v>257.59399999999999</v>
      </c>
    </row>
    <row r="181" spans="1:71" ht="19" x14ac:dyDescent="0.2">
      <c r="A181" s="87"/>
      <c r="B181" s="87"/>
      <c r="C181" s="87"/>
      <c r="D181" s="169" t="s">
        <v>259</v>
      </c>
      <c r="E181" s="87" t="s">
        <v>165</v>
      </c>
      <c r="F181" s="88"/>
      <c r="G181" s="105">
        <v>85469.01</v>
      </c>
      <c r="H181" s="89">
        <f t="shared" si="10"/>
        <v>15384.421799999998</v>
      </c>
      <c r="I181" s="89">
        <f t="shared" si="11"/>
        <v>100853.43179999999</v>
      </c>
    </row>
    <row r="182" spans="1:71" ht="19" x14ac:dyDescent="0.2">
      <c r="A182" s="87"/>
      <c r="B182" s="87"/>
      <c r="C182" s="87"/>
      <c r="D182" s="169" t="s">
        <v>260</v>
      </c>
      <c r="E182" s="87" t="s">
        <v>165</v>
      </c>
      <c r="F182" s="88"/>
      <c r="G182" s="105">
        <v>80302.61</v>
      </c>
      <c r="H182" s="89">
        <f t="shared" si="10"/>
        <v>14454.469799999999</v>
      </c>
      <c r="I182" s="89">
        <f t="shared" si="11"/>
        <v>94757.079800000007</v>
      </c>
    </row>
    <row r="183" spans="1:71" ht="19" x14ac:dyDescent="0.2">
      <c r="A183" s="87"/>
      <c r="B183" s="87"/>
      <c r="C183" s="87"/>
      <c r="D183" s="169" t="s">
        <v>261</v>
      </c>
      <c r="E183" s="87" t="s">
        <v>165</v>
      </c>
      <c r="F183" s="88"/>
      <c r="G183" s="105">
        <v>76216.570000000007</v>
      </c>
      <c r="H183" s="89">
        <f t="shared" si="10"/>
        <v>13718.982600000001</v>
      </c>
      <c r="I183" s="89">
        <f t="shared" si="11"/>
        <v>89935.55260000001</v>
      </c>
    </row>
    <row r="184" spans="1:71" ht="19" x14ac:dyDescent="0.2">
      <c r="A184" s="87" t="s">
        <v>262</v>
      </c>
      <c r="B184" s="87" t="s">
        <v>17</v>
      </c>
      <c r="C184" s="87" t="s">
        <v>24</v>
      </c>
      <c r="D184" s="169" t="s">
        <v>263</v>
      </c>
      <c r="E184" s="87" t="s">
        <v>26</v>
      </c>
      <c r="F184" s="88"/>
      <c r="G184" s="89">
        <v>40.04</v>
      </c>
      <c r="H184" s="89">
        <f t="shared" si="10"/>
        <v>7.2071999999999994</v>
      </c>
      <c r="I184" s="89">
        <f t="shared" si="11"/>
        <v>47.247199999999999</v>
      </c>
    </row>
    <row r="185" spans="1:71" ht="19" x14ac:dyDescent="0.2">
      <c r="A185" s="87" t="s">
        <v>262</v>
      </c>
      <c r="B185" s="87" t="s">
        <v>17</v>
      </c>
      <c r="C185" s="87" t="s">
        <v>31</v>
      </c>
      <c r="D185" s="169" t="s">
        <v>264</v>
      </c>
      <c r="E185" s="87" t="s">
        <v>26</v>
      </c>
      <c r="F185" s="88"/>
      <c r="G185" s="89">
        <v>11.24</v>
      </c>
      <c r="H185" s="89">
        <f t="shared" si="10"/>
        <v>2.0232000000000001</v>
      </c>
      <c r="I185" s="89">
        <f t="shared" si="11"/>
        <v>13.263200000000001</v>
      </c>
    </row>
    <row r="186" spans="1:71" ht="19" x14ac:dyDescent="0.2">
      <c r="A186" s="87" t="s">
        <v>262</v>
      </c>
      <c r="B186" s="87" t="s">
        <v>17</v>
      </c>
      <c r="C186" s="87" t="s">
        <v>38</v>
      </c>
      <c r="D186" s="169" t="s">
        <v>265</v>
      </c>
      <c r="E186" s="87" t="s">
        <v>26</v>
      </c>
      <c r="F186" s="88"/>
      <c r="G186" s="89">
        <v>4.47</v>
      </c>
      <c r="H186" s="89">
        <f t="shared" si="10"/>
        <v>0.80459999999999987</v>
      </c>
      <c r="I186" s="89">
        <f t="shared" si="11"/>
        <v>5.2745999999999995</v>
      </c>
    </row>
    <row r="187" spans="1:71" ht="19" x14ac:dyDescent="0.2">
      <c r="A187" s="87" t="s">
        <v>262</v>
      </c>
      <c r="B187" s="87" t="s">
        <v>17</v>
      </c>
      <c r="C187" s="87" t="s">
        <v>34</v>
      </c>
      <c r="D187" s="169" t="s">
        <v>266</v>
      </c>
      <c r="E187" s="87" t="s">
        <v>26</v>
      </c>
      <c r="F187" s="88"/>
      <c r="G187" s="89">
        <v>55.44</v>
      </c>
      <c r="H187" s="89">
        <f t="shared" ref="H187:H204" si="12">G187*0.18</f>
        <v>9.9791999999999987</v>
      </c>
      <c r="I187" s="89">
        <f t="shared" ref="I187:I204" si="13">SUM(G187:H187)</f>
        <v>65.419199999999989</v>
      </c>
    </row>
    <row r="188" spans="1:71" s="86" customFormat="1" ht="19" x14ac:dyDescent="0.2">
      <c r="A188" s="87" t="s">
        <v>262</v>
      </c>
      <c r="B188" s="87" t="s">
        <v>17</v>
      </c>
      <c r="C188" s="87" t="s">
        <v>27</v>
      </c>
      <c r="D188" s="169" t="s">
        <v>267</v>
      </c>
      <c r="E188" s="87" t="s">
        <v>26</v>
      </c>
      <c r="F188" s="88"/>
      <c r="G188" s="89">
        <v>177.1</v>
      </c>
      <c r="H188" s="89">
        <f t="shared" si="12"/>
        <v>31.877999999999997</v>
      </c>
      <c r="I188" s="89">
        <f t="shared" si="13"/>
        <v>208.97799999999998</v>
      </c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1"/>
      <c r="AV188" s="111"/>
      <c r="AW188" s="111"/>
      <c r="AX188" s="112"/>
      <c r="AY188" s="112"/>
      <c r="AZ188" s="112"/>
      <c r="BA188" s="112"/>
      <c r="BB188" s="112"/>
      <c r="BC188" s="112"/>
      <c r="BD188" s="112"/>
      <c r="BE188" s="112"/>
      <c r="BF188" s="112"/>
      <c r="BG188" s="112"/>
      <c r="BH188" s="112"/>
      <c r="BI188" s="112"/>
      <c r="BJ188" s="112"/>
      <c r="BK188" s="112"/>
      <c r="BL188" s="112"/>
      <c r="BM188" s="112"/>
      <c r="BN188" s="112"/>
      <c r="BO188" s="112"/>
      <c r="BP188" s="112"/>
      <c r="BQ188" s="112"/>
      <c r="BR188" s="112"/>
      <c r="BS188" s="112"/>
    </row>
    <row r="189" spans="1:71" ht="19" x14ac:dyDescent="0.2">
      <c r="A189" s="87" t="s">
        <v>262</v>
      </c>
      <c r="B189" s="87" t="s">
        <v>17</v>
      </c>
      <c r="C189" s="87" t="s">
        <v>48</v>
      </c>
      <c r="D189" s="169" t="s">
        <v>268</v>
      </c>
      <c r="E189" s="87" t="s">
        <v>26</v>
      </c>
      <c r="F189" s="88"/>
      <c r="G189" s="89">
        <v>6.31</v>
      </c>
      <c r="H189" s="89">
        <f t="shared" si="12"/>
        <v>1.1357999999999999</v>
      </c>
      <c r="I189" s="89">
        <f t="shared" si="13"/>
        <v>7.4457999999999993</v>
      </c>
    </row>
    <row r="190" spans="1:71" ht="19" x14ac:dyDescent="0.2">
      <c r="A190" s="87" t="s">
        <v>262</v>
      </c>
      <c r="B190" s="87" t="s">
        <v>17</v>
      </c>
      <c r="C190" s="87" t="s">
        <v>18</v>
      </c>
      <c r="D190" s="169" t="s">
        <v>269</v>
      </c>
      <c r="E190" s="87" t="s">
        <v>26</v>
      </c>
      <c r="F190" s="88"/>
      <c r="G190" s="89">
        <v>261.8</v>
      </c>
      <c r="H190" s="89">
        <f t="shared" si="12"/>
        <v>47.124000000000002</v>
      </c>
      <c r="I190" s="89">
        <f t="shared" si="13"/>
        <v>308.92400000000004</v>
      </c>
    </row>
    <row r="191" spans="1:71" ht="19" x14ac:dyDescent="0.2">
      <c r="A191" s="87" t="s">
        <v>262</v>
      </c>
      <c r="B191" s="87" t="s">
        <v>23</v>
      </c>
      <c r="C191" s="87" t="s">
        <v>24</v>
      </c>
      <c r="D191" s="169" t="s">
        <v>270</v>
      </c>
      <c r="E191" s="87" t="s">
        <v>26</v>
      </c>
      <c r="F191" s="88"/>
      <c r="G191" s="89">
        <v>125.98</v>
      </c>
      <c r="H191" s="89">
        <f t="shared" si="12"/>
        <v>22.676400000000001</v>
      </c>
      <c r="I191" s="89">
        <f t="shared" si="13"/>
        <v>148.65640000000002</v>
      </c>
    </row>
    <row r="192" spans="1:71" ht="19" x14ac:dyDescent="0.2">
      <c r="A192" s="87" t="s">
        <v>262</v>
      </c>
      <c r="B192" s="87" t="s">
        <v>23</v>
      </c>
      <c r="C192" s="87" t="s">
        <v>31</v>
      </c>
      <c r="D192" s="169" t="s">
        <v>271</v>
      </c>
      <c r="E192" s="87" t="s">
        <v>26</v>
      </c>
      <c r="F192" s="88"/>
      <c r="G192" s="89">
        <v>57.94</v>
      </c>
      <c r="H192" s="89">
        <f t="shared" si="12"/>
        <v>10.4292</v>
      </c>
      <c r="I192" s="89">
        <f t="shared" si="13"/>
        <v>68.369199999999992</v>
      </c>
    </row>
    <row r="193" spans="1:9" ht="19" x14ac:dyDescent="0.2">
      <c r="A193" s="87" t="s">
        <v>262</v>
      </c>
      <c r="B193" s="87" t="s">
        <v>23</v>
      </c>
      <c r="C193" s="87" t="s">
        <v>38</v>
      </c>
      <c r="D193" s="169" t="s">
        <v>272</v>
      </c>
      <c r="E193" s="87" t="s">
        <v>26</v>
      </c>
      <c r="F193" s="88"/>
      <c r="G193" s="89">
        <v>15.92</v>
      </c>
      <c r="H193" s="89">
        <f t="shared" si="12"/>
        <v>2.8655999999999997</v>
      </c>
      <c r="I193" s="89">
        <f t="shared" si="13"/>
        <v>18.785599999999999</v>
      </c>
    </row>
    <row r="194" spans="1:9" ht="19" x14ac:dyDescent="0.2">
      <c r="A194" s="87" t="s">
        <v>262</v>
      </c>
      <c r="B194" s="87" t="s">
        <v>23</v>
      </c>
      <c r="C194" s="87" t="s">
        <v>34</v>
      </c>
      <c r="D194" s="169" t="s">
        <v>273</v>
      </c>
      <c r="E194" s="87" t="s">
        <v>26</v>
      </c>
      <c r="F194" s="88"/>
      <c r="G194" s="89">
        <v>221.76</v>
      </c>
      <c r="H194" s="89">
        <f t="shared" si="12"/>
        <v>39.916799999999995</v>
      </c>
      <c r="I194" s="89">
        <f t="shared" si="13"/>
        <v>261.67679999999996</v>
      </c>
    </row>
    <row r="195" spans="1:9" ht="19" x14ac:dyDescent="0.2">
      <c r="A195" s="87" t="s">
        <v>262</v>
      </c>
      <c r="B195" s="87" t="s">
        <v>23</v>
      </c>
      <c r="C195" s="87" t="s">
        <v>27</v>
      </c>
      <c r="D195" s="169" t="s">
        <v>274</v>
      </c>
      <c r="E195" s="87" t="s">
        <v>26</v>
      </c>
      <c r="F195" s="88"/>
      <c r="G195" s="89">
        <v>869.19</v>
      </c>
      <c r="H195" s="89">
        <f t="shared" si="12"/>
        <v>156.45420000000001</v>
      </c>
      <c r="I195" s="89">
        <f t="shared" si="13"/>
        <v>1025.6442000000002</v>
      </c>
    </row>
    <row r="196" spans="1:9" ht="19" x14ac:dyDescent="0.2">
      <c r="A196" s="87" t="s">
        <v>262</v>
      </c>
      <c r="B196" s="87" t="s">
        <v>23</v>
      </c>
      <c r="C196" s="87" t="s">
        <v>48</v>
      </c>
      <c r="D196" s="169" t="s">
        <v>275</v>
      </c>
      <c r="E196" s="87" t="s">
        <v>26</v>
      </c>
      <c r="F196" s="88"/>
      <c r="G196" s="89">
        <v>25.52</v>
      </c>
      <c r="H196" s="89">
        <f t="shared" si="12"/>
        <v>4.5935999999999995</v>
      </c>
      <c r="I196" s="89">
        <f t="shared" si="13"/>
        <v>30.113599999999998</v>
      </c>
    </row>
    <row r="197" spans="1:9" ht="19" x14ac:dyDescent="0.2">
      <c r="A197" s="87" t="s">
        <v>262</v>
      </c>
      <c r="B197" s="87" t="s">
        <v>23</v>
      </c>
      <c r="C197" s="87" t="s">
        <v>18</v>
      </c>
      <c r="D197" s="169" t="s">
        <v>276</v>
      </c>
      <c r="E197" s="87" t="s">
        <v>26</v>
      </c>
      <c r="F197" s="88"/>
      <c r="G197" s="89">
        <v>1041.26</v>
      </c>
      <c r="H197" s="89">
        <f t="shared" si="12"/>
        <v>187.42679999999999</v>
      </c>
      <c r="I197" s="89">
        <f t="shared" si="13"/>
        <v>1228.6867999999999</v>
      </c>
    </row>
    <row r="198" spans="1:9" ht="19" x14ac:dyDescent="0.2">
      <c r="A198" s="90" t="s">
        <v>262</v>
      </c>
      <c r="B198" s="90" t="s">
        <v>33</v>
      </c>
      <c r="C198" s="90" t="s">
        <v>24</v>
      </c>
      <c r="D198" s="169" t="s">
        <v>277</v>
      </c>
      <c r="E198" s="90"/>
      <c r="F198" s="91"/>
      <c r="G198" s="92">
        <v>0</v>
      </c>
      <c r="H198" s="92">
        <f t="shared" si="12"/>
        <v>0</v>
      </c>
      <c r="I198" s="92">
        <f t="shared" si="13"/>
        <v>0</v>
      </c>
    </row>
    <row r="199" spans="1:9" ht="19" x14ac:dyDescent="0.2">
      <c r="A199" s="87" t="s">
        <v>262</v>
      </c>
      <c r="B199" s="87" t="s">
        <v>33</v>
      </c>
      <c r="C199" s="87" t="s">
        <v>31</v>
      </c>
      <c r="D199" s="169" t="s">
        <v>278</v>
      </c>
      <c r="E199" s="87" t="s">
        <v>26</v>
      </c>
      <c r="F199" s="88"/>
      <c r="G199" s="89">
        <v>121.28</v>
      </c>
      <c r="H199" s="89">
        <f t="shared" si="12"/>
        <v>21.830400000000001</v>
      </c>
      <c r="I199" s="89">
        <f t="shared" si="13"/>
        <v>143.1104</v>
      </c>
    </row>
    <row r="200" spans="1:9" ht="19" x14ac:dyDescent="0.2">
      <c r="A200" s="90" t="s">
        <v>262</v>
      </c>
      <c r="B200" s="90" t="s">
        <v>33</v>
      </c>
      <c r="C200" s="90" t="s">
        <v>38</v>
      </c>
      <c r="D200" s="169" t="s">
        <v>279</v>
      </c>
      <c r="E200" s="90"/>
      <c r="F200" s="91"/>
      <c r="G200" s="92">
        <v>0</v>
      </c>
      <c r="H200" s="92">
        <f t="shared" si="12"/>
        <v>0</v>
      </c>
      <c r="I200" s="92">
        <f t="shared" si="13"/>
        <v>0</v>
      </c>
    </row>
    <row r="201" spans="1:9" ht="19" x14ac:dyDescent="0.2">
      <c r="A201" s="87" t="s">
        <v>262</v>
      </c>
      <c r="B201" s="87" t="s">
        <v>33</v>
      </c>
      <c r="C201" s="87" t="s">
        <v>34</v>
      </c>
      <c r="D201" s="169" t="s">
        <v>280</v>
      </c>
      <c r="E201" s="87" t="s">
        <v>26</v>
      </c>
      <c r="F201" s="88"/>
      <c r="G201" s="89">
        <v>452.86</v>
      </c>
      <c r="H201" s="89">
        <f t="shared" si="12"/>
        <v>81.514799999999994</v>
      </c>
      <c r="I201" s="89">
        <f t="shared" si="13"/>
        <v>534.37480000000005</v>
      </c>
    </row>
    <row r="202" spans="1:9" ht="19" x14ac:dyDescent="0.2">
      <c r="A202" s="90" t="s">
        <v>262</v>
      </c>
      <c r="B202" s="90" t="s">
        <v>33</v>
      </c>
      <c r="C202" s="90" t="s">
        <v>27</v>
      </c>
      <c r="D202" s="169" t="s">
        <v>281</v>
      </c>
      <c r="E202" s="90"/>
      <c r="F202" s="91"/>
      <c r="G202" s="92">
        <v>0</v>
      </c>
      <c r="H202" s="92">
        <f t="shared" si="12"/>
        <v>0</v>
      </c>
      <c r="I202" s="92">
        <f t="shared" si="13"/>
        <v>0</v>
      </c>
    </row>
    <row r="203" spans="1:9" ht="19" x14ac:dyDescent="0.2">
      <c r="A203" s="90" t="s">
        <v>262</v>
      </c>
      <c r="B203" s="90" t="s">
        <v>33</v>
      </c>
      <c r="C203" s="90" t="s">
        <v>48</v>
      </c>
      <c r="D203" s="169" t="s">
        <v>282</v>
      </c>
      <c r="E203" s="90"/>
      <c r="F203" s="91"/>
      <c r="G203" s="92">
        <v>0</v>
      </c>
      <c r="H203" s="92">
        <f t="shared" si="12"/>
        <v>0</v>
      </c>
      <c r="I203" s="92">
        <f t="shared" si="13"/>
        <v>0</v>
      </c>
    </row>
    <row r="204" spans="1:9" ht="19" x14ac:dyDescent="0.2">
      <c r="A204" s="90" t="s">
        <v>262</v>
      </c>
      <c r="B204" s="90" t="s">
        <v>33</v>
      </c>
      <c r="C204" s="90" t="s">
        <v>18</v>
      </c>
      <c r="D204" s="169" t="s">
        <v>283</v>
      </c>
      <c r="E204" s="90"/>
      <c r="F204" s="91"/>
      <c r="G204" s="92">
        <v>0</v>
      </c>
      <c r="H204" s="92">
        <f t="shared" si="12"/>
        <v>0</v>
      </c>
      <c r="I204" s="92">
        <f t="shared" si="13"/>
        <v>0</v>
      </c>
    </row>
    <row r="205" spans="1:9" ht="19" x14ac:dyDescent="0.2">
      <c r="A205" s="96" t="s">
        <v>10</v>
      </c>
      <c r="B205" s="96" t="s">
        <v>10</v>
      </c>
      <c r="C205" s="96" t="s">
        <v>11</v>
      </c>
      <c r="D205" s="96" t="s">
        <v>284</v>
      </c>
      <c r="E205" s="96"/>
      <c r="F205" s="97"/>
      <c r="G205" s="96"/>
      <c r="H205" s="96"/>
      <c r="I205" s="96"/>
    </row>
    <row r="206" spans="1:9" ht="19" x14ac:dyDescent="0.2">
      <c r="A206" s="87"/>
      <c r="B206" s="87"/>
      <c r="C206" s="87"/>
      <c r="D206" s="169" t="s">
        <v>285</v>
      </c>
      <c r="E206" s="87" t="s">
        <v>286</v>
      </c>
      <c r="F206" s="88">
        <v>44211</v>
      </c>
      <c r="G206" s="89">
        <v>8035</v>
      </c>
      <c r="H206" s="89">
        <f t="shared" ref="H206:H237" si="14">G206*0.18</f>
        <v>1446.3</v>
      </c>
      <c r="I206" s="89">
        <f t="shared" ref="I206:I237" si="15">SUM(G206:H206)</f>
        <v>9481.2999999999993</v>
      </c>
    </row>
    <row r="207" spans="1:9" ht="19" x14ac:dyDescent="0.2">
      <c r="A207" s="87"/>
      <c r="B207" s="87"/>
      <c r="C207" s="87"/>
      <c r="D207" s="169" t="s">
        <v>287</v>
      </c>
      <c r="E207" s="87" t="s">
        <v>165</v>
      </c>
      <c r="F207" s="88">
        <v>44214</v>
      </c>
      <c r="G207" s="89">
        <v>1500</v>
      </c>
      <c r="H207" s="89">
        <f t="shared" si="14"/>
        <v>270</v>
      </c>
      <c r="I207" s="89">
        <f t="shared" si="15"/>
        <v>1770</v>
      </c>
    </row>
    <row r="208" spans="1:9" ht="19" x14ac:dyDescent="0.2">
      <c r="A208" s="87"/>
      <c r="B208" s="87"/>
      <c r="C208" s="87"/>
      <c r="D208" s="169" t="s">
        <v>288</v>
      </c>
      <c r="E208" s="87" t="s">
        <v>129</v>
      </c>
      <c r="F208" s="88">
        <v>44214</v>
      </c>
      <c r="G208" s="89">
        <v>120</v>
      </c>
      <c r="H208" s="89">
        <f t="shared" si="14"/>
        <v>21.599999999999998</v>
      </c>
      <c r="I208" s="89">
        <f t="shared" si="15"/>
        <v>141.6</v>
      </c>
    </row>
    <row r="209" spans="1:71" ht="19" x14ac:dyDescent="0.2">
      <c r="A209" s="99" t="s">
        <v>137</v>
      </c>
      <c r="B209" s="87"/>
      <c r="C209" s="87"/>
      <c r="D209" s="169" t="s">
        <v>289</v>
      </c>
      <c r="E209" s="87" t="s">
        <v>26</v>
      </c>
      <c r="F209" s="88">
        <v>44215</v>
      </c>
      <c r="G209" s="89">
        <v>68</v>
      </c>
      <c r="H209" s="89">
        <f t="shared" si="14"/>
        <v>12.24</v>
      </c>
      <c r="I209" s="89">
        <f t="shared" si="15"/>
        <v>80.239999999999995</v>
      </c>
    </row>
    <row r="210" spans="1:71" ht="19" x14ac:dyDescent="0.2">
      <c r="A210" s="87"/>
      <c r="B210" s="87"/>
      <c r="C210" s="87"/>
      <c r="D210" s="87" t="s">
        <v>290</v>
      </c>
      <c r="E210" s="87"/>
      <c r="F210" s="88"/>
      <c r="G210" s="89">
        <v>246</v>
      </c>
      <c r="H210" s="89">
        <f t="shared" si="14"/>
        <v>44.28</v>
      </c>
      <c r="I210" s="89">
        <f t="shared" si="15"/>
        <v>290.27999999999997</v>
      </c>
    </row>
    <row r="211" spans="1:71" ht="19" x14ac:dyDescent="0.2">
      <c r="A211" s="87"/>
      <c r="B211" s="87"/>
      <c r="C211" s="87"/>
      <c r="D211" s="169" t="s">
        <v>291</v>
      </c>
      <c r="E211" s="87" t="s">
        <v>286</v>
      </c>
      <c r="F211" s="88">
        <v>44222</v>
      </c>
      <c r="G211" s="89">
        <v>12.76</v>
      </c>
      <c r="H211" s="89">
        <f t="shared" si="14"/>
        <v>2.2967999999999997</v>
      </c>
      <c r="I211" s="89">
        <f t="shared" si="15"/>
        <v>15.056799999999999</v>
      </c>
    </row>
    <row r="212" spans="1:71" s="37" customFormat="1" ht="19" x14ac:dyDescent="0.2">
      <c r="A212" s="87"/>
      <c r="B212" s="87"/>
      <c r="C212" s="87"/>
      <c r="D212" s="169" t="s">
        <v>292</v>
      </c>
      <c r="E212" s="87" t="s">
        <v>165</v>
      </c>
      <c r="F212" s="88">
        <v>44214</v>
      </c>
      <c r="G212" s="89">
        <v>750</v>
      </c>
      <c r="H212" s="89">
        <f t="shared" si="14"/>
        <v>135</v>
      </c>
      <c r="I212" s="89">
        <f t="shared" si="15"/>
        <v>885</v>
      </c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09"/>
      <c r="AT212" s="109"/>
      <c r="AU212" s="109"/>
      <c r="AV212" s="109"/>
      <c r="AW212" s="109"/>
      <c r="AX212" s="110"/>
      <c r="AY212" s="110"/>
      <c r="AZ212" s="110"/>
      <c r="BA212" s="110"/>
      <c r="BB212" s="110"/>
      <c r="BC212" s="110"/>
      <c r="BD212" s="110"/>
      <c r="BE212" s="110"/>
      <c r="BF212" s="110"/>
      <c r="BG212" s="110"/>
      <c r="BH212" s="110"/>
      <c r="BI212" s="110"/>
      <c r="BJ212" s="110"/>
      <c r="BK212" s="110"/>
      <c r="BL212" s="110"/>
      <c r="BM212" s="110"/>
      <c r="BN212" s="110"/>
      <c r="BO212" s="110"/>
      <c r="BP212" s="110"/>
      <c r="BQ212" s="110"/>
      <c r="BR212" s="110"/>
      <c r="BS212" s="110"/>
    </row>
    <row r="213" spans="1:71" s="37" customFormat="1" ht="19" x14ac:dyDescent="0.2">
      <c r="A213" s="87"/>
      <c r="B213" s="87"/>
      <c r="C213" s="87"/>
      <c r="D213" s="169" t="s">
        <v>293</v>
      </c>
      <c r="E213" s="87"/>
      <c r="F213" s="88"/>
      <c r="G213" s="89">
        <v>1750</v>
      </c>
      <c r="H213" s="89">
        <f t="shared" si="14"/>
        <v>315</v>
      </c>
      <c r="I213" s="89">
        <f t="shared" si="15"/>
        <v>2065</v>
      </c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09"/>
      <c r="AS213" s="109"/>
      <c r="AT213" s="109"/>
      <c r="AU213" s="109"/>
      <c r="AV213" s="109"/>
      <c r="AW213" s="109"/>
      <c r="AX213" s="110"/>
      <c r="AY213" s="110"/>
      <c r="AZ213" s="110"/>
      <c r="BA213" s="110"/>
      <c r="BB213" s="110"/>
      <c r="BC213" s="110"/>
      <c r="BD213" s="110"/>
      <c r="BE213" s="110"/>
      <c r="BF213" s="110"/>
      <c r="BG213" s="110"/>
      <c r="BH213" s="110"/>
      <c r="BI213" s="110"/>
      <c r="BJ213" s="110"/>
      <c r="BK213" s="110"/>
      <c r="BL213" s="110"/>
      <c r="BM213" s="110"/>
      <c r="BN213" s="110"/>
      <c r="BO213" s="110"/>
      <c r="BP213" s="110"/>
      <c r="BQ213" s="110"/>
      <c r="BR213" s="110"/>
      <c r="BS213" s="110"/>
    </row>
    <row r="214" spans="1:71" s="37" customFormat="1" ht="19" x14ac:dyDescent="0.2">
      <c r="A214" s="87"/>
      <c r="B214" s="87"/>
      <c r="C214" s="87"/>
      <c r="D214" s="87" t="s">
        <v>294</v>
      </c>
      <c r="E214" s="87"/>
      <c r="F214" s="88"/>
      <c r="G214" s="89">
        <v>1975</v>
      </c>
      <c r="H214" s="89">
        <f t="shared" si="14"/>
        <v>355.5</v>
      </c>
      <c r="I214" s="89">
        <f t="shared" si="15"/>
        <v>2330.5</v>
      </c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09"/>
      <c r="AS214" s="109"/>
      <c r="AT214" s="109"/>
      <c r="AU214" s="109"/>
      <c r="AV214" s="109"/>
      <c r="AW214" s="109"/>
      <c r="AX214" s="110"/>
      <c r="AY214" s="110"/>
      <c r="AZ214" s="110"/>
      <c r="BA214" s="110"/>
      <c r="BB214" s="110"/>
      <c r="BC214" s="110"/>
      <c r="BD214" s="110"/>
      <c r="BE214" s="110"/>
      <c r="BF214" s="110"/>
      <c r="BG214" s="110"/>
      <c r="BH214" s="110"/>
      <c r="BI214" s="110"/>
      <c r="BJ214" s="110"/>
      <c r="BK214" s="110"/>
      <c r="BL214" s="110"/>
      <c r="BM214" s="110"/>
      <c r="BN214" s="110"/>
      <c r="BO214" s="110"/>
      <c r="BP214" s="110"/>
      <c r="BQ214" s="110"/>
      <c r="BR214" s="110"/>
      <c r="BS214" s="110"/>
    </row>
    <row r="215" spans="1:71" s="37" customFormat="1" ht="19" x14ac:dyDescent="0.2">
      <c r="A215" s="87"/>
      <c r="B215" s="87"/>
      <c r="C215" s="87"/>
      <c r="D215" s="87" t="s">
        <v>295</v>
      </c>
      <c r="E215" s="87"/>
      <c r="F215" s="88"/>
      <c r="G215" s="89">
        <v>225</v>
      </c>
      <c r="H215" s="89">
        <f t="shared" si="14"/>
        <v>40.5</v>
      </c>
      <c r="I215" s="89">
        <f t="shared" si="15"/>
        <v>265.5</v>
      </c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09"/>
      <c r="AS215" s="109"/>
      <c r="AT215" s="109"/>
      <c r="AU215" s="109"/>
      <c r="AV215" s="109"/>
      <c r="AW215" s="109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0"/>
      <c r="BI215" s="110"/>
      <c r="BJ215" s="110"/>
      <c r="BK215" s="110"/>
      <c r="BL215" s="110"/>
      <c r="BM215" s="110"/>
      <c r="BN215" s="110"/>
      <c r="BO215" s="110"/>
      <c r="BP215" s="110"/>
      <c r="BQ215" s="110"/>
      <c r="BR215" s="110"/>
      <c r="BS215" s="110"/>
    </row>
    <row r="216" spans="1:71" s="37" customFormat="1" ht="19" x14ac:dyDescent="0.2">
      <c r="A216" s="125" t="s">
        <v>296</v>
      </c>
      <c r="B216" s="87"/>
      <c r="C216" s="87" t="s">
        <v>297</v>
      </c>
      <c r="D216" s="169" t="s">
        <v>298</v>
      </c>
      <c r="E216" s="87"/>
      <c r="F216" s="88"/>
      <c r="G216" s="89">
        <v>270</v>
      </c>
      <c r="H216" s="89">
        <f t="shared" si="14"/>
        <v>48.6</v>
      </c>
      <c r="I216" s="89">
        <f t="shared" si="15"/>
        <v>318.60000000000002</v>
      </c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09"/>
      <c r="AT216" s="109"/>
      <c r="AU216" s="109"/>
      <c r="AV216" s="109"/>
      <c r="AW216" s="109"/>
      <c r="AX216" s="110"/>
      <c r="AY216" s="110"/>
      <c r="AZ216" s="110"/>
      <c r="BA216" s="110"/>
      <c r="BB216" s="110"/>
      <c r="BC216" s="110"/>
      <c r="BD216" s="110"/>
      <c r="BE216" s="110"/>
      <c r="BF216" s="110"/>
      <c r="BG216" s="110"/>
      <c r="BH216" s="110"/>
      <c r="BI216" s="110"/>
      <c r="BJ216" s="110"/>
      <c r="BK216" s="110"/>
      <c r="BL216" s="110"/>
      <c r="BM216" s="110"/>
      <c r="BN216" s="110"/>
      <c r="BO216" s="110"/>
      <c r="BP216" s="110"/>
      <c r="BQ216" s="110"/>
      <c r="BR216" s="110"/>
      <c r="BS216" s="110"/>
    </row>
    <row r="217" spans="1:71" s="37" customFormat="1" ht="19" x14ac:dyDescent="0.2">
      <c r="A217" s="125" t="s">
        <v>296</v>
      </c>
      <c r="B217" s="87" t="s">
        <v>299</v>
      </c>
      <c r="C217" s="87" t="s">
        <v>300</v>
      </c>
      <c r="D217" s="169" t="s">
        <v>301</v>
      </c>
      <c r="E217" s="87"/>
      <c r="F217" s="88"/>
      <c r="G217" s="89">
        <f>952+354*2</f>
        <v>1660</v>
      </c>
      <c r="H217" s="89">
        <f t="shared" si="14"/>
        <v>298.8</v>
      </c>
      <c r="I217" s="89">
        <f t="shared" si="15"/>
        <v>1958.8</v>
      </c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09"/>
      <c r="AS217" s="109"/>
      <c r="AT217" s="109"/>
      <c r="AU217" s="109"/>
      <c r="AV217" s="109"/>
      <c r="AW217" s="109"/>
      <c r="AX217" s="110"/>
      <c r="AY217" s="110"/>
      <c r="AZ217" s="110"/>
      <c r="BA217" s="110"/>
      <c r="BB217" s="110"/>
      <c r="BC217" s="110"/>
      <c r="BD217" s="110"/>
      <c r="BE217" s="110"/>
      <c r="BF217" s="110"/>
      <c r="BG217" s="110"/>
      <c r="BH217" s="110"/>
      <c r="BI217" s="110"/>
      <c r="BJ217" s="110"/>
      <c r="BK217" s="110"/>
      <c r="BL217" s="110"/>
      <c r="BM217" s="110"/>
      <c r="BN217" s="110"/>
      <c r="BO217" s="110"/>
      <c r="BP217" s="110"/>
      <c r="BQ217" s="110"/>
      <c r="BR217" s="110"/>
      <c r="BS217" s="110"/>
    </row>
    <row r="218" spans="1:71" s="37" customFormat="1" ht="19" x14ac:dyDescent="0.2">
      <c r="A218" s="87"/>
      <c r="B218" s="87"/>
      <c r="C218" s="87"/>
      <c r="D218" s="87" t="s">
        <v>302</v>
      </c>
      <c r="E218" s="87"/>
      <c r="F218" s="88"/>
      <c r="G218" s="89">
        <v>3788.38</v>
      </c>
      <c r="H218" s="89">
        <f t="shared" si="14"/>
        <v>681.90840000000003</v>
      </c>
      <c r="I218" s="89">
        <f t="shared" si="15"/>
        <v>4470.2884000000004</v>
      </c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09"/>
      <c r="AS218" s="109"/>
      <c r="AT218" s="109"/>
      <c r="AU218" s="109"/>
      <c r="AV218" s="109"/>
      <c r="AW218" s="109"/>
      <c r="AX218" s="110"/>
      <c r="AY218" s="110"/>
      <c r="AZ218" s="110"/>
      <c r="BA218" s="110"/>
      <c r="BB218" s="110"/>
      <c r="BC218" s="110"/>
      <c r="BD218" s="110"/>
      <c r="BE218" s="110"/>
      <c r="BF218" s="110"/>
      <c r="BG218" s="110"/>
      <c r="BH218" s="110"/>
      <c r="BI218" s="110"/>
      <c r="BJ218" s="110"/>
      <c r="BK218" s="110"/>
      <c r="BL218" s="110"/>
      <c r="BM218" s="110"/>
      <c r="BN218" s="110"/>
      <c r="BO218" s="110"/>
      <c r="BP218" s="110"/>
      <c r="BQ218" s="110"/>
      <c r="BR218" s="110"/>
      <c r="BS218" s="110"/>
    </row>
    <row r="219" spans="1:71" s="37" customFormat="1" ht="19" x14ac:dyDescent="0.2">
      <c r="A219" s="87"/>
      <c r="B219" s="87"/>
      <c r="C219" s="87"/>
      <c r="D219" s="87" t="s">
        <v>303</v>
      </c>
      <c r="E219" s="87"/>
      <c r="F219" s="88"/>
      <c r="G219" s="89">
        <v>5460</v>
      </c>
      <c r="H219" s="89">
        <f t="shared" si="14"/>
        <v>982.8</v>
      </c>
      <c r="I219" s="89">
        <f t="shared" si="15"/>
        <v>6442.8</v>
      </c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10"/>
      <c r="AY219" s="110"/>
      <c r="AZ219" s="110"/>
      <c r="BA219" s="110"/>
      <c r="BB219" s="110"/>
      <c r="BC219" s="110"/>
      <c r="BD219" s="110"/>
      <c r="BE219" s="110"/>
      <c r="BF219" s="110"/>
      <c r="BG219" s="110"/>
      <c r="BH219" s="110"/>
      <c r="BI219" s="110"/>
      <c r="BJ219" s="110"/>
      <c r="BK219" s="110"/>
      <c r="BL219" s="110"/>
      <c r="BM219" s="110"/>
      <c r="BN219" s="110"/>
      <c r="BO219" s="110"/>
      <c r="BP219" s="110"/>
      <c r="BQ219" s="110"/>
      <c r="BR219" s="110"/>
      <c r="BS219" s="110"/>
    </row>
    <row r="220" spans="1:71" s="37" customFormat="1" ht="19" x14ac:dyDescent="0.2">
      <c r="A220" s="87"/>
      <c r="B220" s="87"/>
      <c r="C220" s="87"/>
      <c r="D220" s="87" t="s">
        <v>304</v>
      </c>
      <c r="E220" s="87"/>
      <c r="F220" s="88"/>
      <c r="G220" s="89">
        <v>5460.86</v>
      </c>
      <c r="H220" s="89">
        <f t="shared" si="14"/>
        <v>982.95479999999986</v>
      </c>
      <c r="I220" s="89">
        <f t="shared" si="15"/>
        <v>6443.8147999999992</v>
      </c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09"/>
      <c r="AT220" s="109"/>
      <c r="AU220" s="109"/>
      <c r="AV220" s="109"/>
      <c r="AW220" s="109"/>
      <c r="AX220" s="110"/>
      <c r="AY220" s="110"/>
      <c r="AZ220" s="110"/>
      <c r="BA220" s="110"/>
      <c r="BB220" s="110"/>
      <c r="BC220" s="110"/>
      <c r="BD220" s="110"/>
      <c r="BE220" s="110"/>
      <c r="BF220" s="110"/>
      <c r="BG220" s="110"/>
      <c r="BH220" s="110"/>
      <c r="BI220" s="110"/>
      <c r="BJ220" s="110"/>
      <c r="BK220" s="110"/>
      <c r="BL220" s="110"/>
      <c r="BM220" s="110"/>
      <c r="BN220" s="110"/>
      <c r="BO220" s="110"/>
      <c r="BP220" s="110"/>
      <c r="BQ220" s="110"/>
      <c r="BR220" s="110"/>
      <c r="BS220" s="110"/>
    </row>
    <row r="221" spans="1:71" s="37" customFormat="1" ht="19" x14ac:dyDescent="0.2">
      <c r="A221" s="87"/>
      <c r="B221" s="87"/>
      <c r="C221" s="87"/>
      <c r="D221" s="87" t="s">
        <v>305</v>
      </c>
      <c r="E221" s="87"/>
      <c r="F221" s="88"/>
      <c r="G221" s="89">
        <v>5460</v>
      </c>
      <c r="H221" s="89">
        <f t="shared" si="14"/>
        <v>982.8</v>
      </c>
      <c r="I221" s="89">
        <f t="shared" si="15"/>
        <v>6442.8</v>
      </c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09"/>
      <c r="AR221" s="109"/>
      <c r="AS221" s="109"/>
      <c r="AT221" s="109"/>
      <c r="AU221" s="109"/>
      <c r="AV221" s="109"/>
      <c r="AW221" s="109"/>
      <c r="AX221" s="110"/>
      <c r="AY221" s="110"/>
      <c r="AZ221" s="110"/>
      <c r="BA221" s="110"/>
      <c r="BB221" s="110"/>
      <c r="BC221" s="110"/>
      <c r="BD221" s="110"/>
      <c r="BE221" s="110"/>
      <c r="BF221" s="110"/>
      <c r="BG221" s="110"/>
      <c r="BH221" s="110"/>
      <c r="BI221" s="110"/>
      <c r="BJ221" s="110"/>
      <c r="BK221" s="110"/>
      <c r="BL221" s="110"/>
      <c r="BM221" s="110"/>
      <c r="BN221" s="110"/>
      <c r="BO221" s="110"/>
      <c r="BP221" s="110"/>
      <c r="BQ221" s="110"/>
      <c r="BR221" s="110"/>
      <c r="BS221" s="110"/>
    </row>
    <row r="222" spans="1:71" s="37" customFormat="1" ht="19" x14ac:dyDescent="0.2">
      <c r="A222" s="87"/>
      <c r="B222" s="87"/>
      <c r="C222" s="87"/>
      <c r="D222" s="169" t="s">
        <v>306</v>
      </c>
      <c r="E222" s="87" t="s">
        <v>165</v>
      </c>
      <c r="F222" s="88">
        <v>44222</v>
      </c>
      <c r="G222" s="89">
        <v>7500</v>
      </c>
      <c r="H222" s="89">
        <f t="shared" si="14"/>
        <v>1350</v>
      </c>
      <c r="I222" s="89">
        <f t="shared" si="15"/>
        <v>8850</v>
      </c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10"/>
      <c r="AY222" s="110"/>
      <c r="AZ222" s="110"/>
      <c r="BA222" s="110"/>
      <c r="BB222" s="110"/>
      <c r="BC222" s="110"/>
      <c r="BD222" s="110"/>
      <c r="BE222" s="110"/>
      <c r="BF222" s="110"/>
      <c r="BG222" s="110"/>
      <c r="BH222" s="110"/>
      <c r="BI222" s="110"/>
      <c r="BJ222" s="110"/>
      <c r="BK222" s="110"/>
      <c r="BL222" s="110"/>
      <c r="BM222" s="110"/>
      <c r="BN222" s="110"/>
      <c r="BO222" s="110"/>
      <c r="BP222" s="110"/>
      <c r="BQ222" s="110"/>
      <c r="BR222" s="110"/>
      <c r="BS222" s="110"/>
    </row>
    <row r="223" spans="1:71" s="81" customFormat="1" ht="18.75" customHeight="1" x14ac:dyDescent="0.2">
      <c r="A223" s="87"/>
      <c r="B223" s="87"/>
      <c r="C223" s="87"/>
      <c r="D223" s="169" t="s">
        <v>307</v>
      </c>
      <c r="E223" s="87" t="s">
        <v>308</v>
      </c>
      <c r="F223" s="88">
        <v>44222</v>
      </c>
      <c r="G223" s="89">
        <v>19750</v>
      </c>
      <c r="H223" s="89">
        <f t="shared" si="14"/>
        <v>3555</v>
      </c>
      <c r="I223" s="89">
        <f t="shared" si="15"/>
        <v>23305</v>
      </c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  <c r="AR223" s="111"/>
      <c r="AS223" s="111"/>
      <c r="AT223" s="111"/>
      <c r="AU223" s="111"/>
      <c r="AV223" s="111"/>
      <c r="AW223" s="111"/>
      <c r="AX223" s="112"/>
      <c r="AY223" s="112"/>
      <c r="AZ223" s="112"/>
      <c r="BA223" s="112"/>
      <c r="BB223" s="112"/>
      <c r="BC223" s="112"/>
      <c r="BD223" s="112"/>
      <c r="BE223" s="112"/>
      <c r="BF223" s="112"/>
      <c r="BG223" s="112"/>
      <c r="BH223" s="112"/>
      <c r="BI223" s="112"/>
      <c r="BJ223" s="112"/>
      <c r="BK223" s="112"/>
      <c r="BL223" s="112"/>
      <c r="BM223" s="112"/>
      <c r="BN223" s="112"/>
      <c r="BO223" s="112"/>
      <c r="BP223" s="112"/>
      <c r="BQ223" s="112"/>
      <c r="BR223" s="112"/>
      <c r="BS223" s="112"/>
    </row>
    <row r="224" spans="1:71" s="81" customFormat="1" ht="18.75" customHeight="1" x14ac:dyDescent="0.2">
      <c r="A224" s="87"/>
      <c r="B224" s="87"/>
      <c r="C224" s="87"/>
      <c r="D224" s="169" t="s">
        <v>309</v>
      </c>
      <c r="E224" s="87" t="s">
        <v>310</v>
      </c>
      <c r="F224" s="88">
        <v>44222</v>
      </c>
      <c r="G224" s="89">
        <v>1840</v>
      </c>
      <c r="H224" s="89">
        <f t="shared" si="14"/>
        <v>331.2</v>
      </c>
      <c r="I224" s="89">
        <f t="shared" si="15"/>
        <v>2171.1999999999998</v>
      </c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1"/>
      <c r="AP224" s="111"/>
      <c r="AQ224" s="111"/>
      <c r="AR224" s="111"/>
      <c r="AS224" s="111"/>
      <c r="AT224" s="111"/>
      <c r="AU224" s="111"/>
      <c r="AV224" s="111"/>
      <c r="AW224" s="111"/>
      <c r="AX224" s="112"/>
      <c r="AY224" s="112"/>
      <c r="AZ224" s="112"/>
      <c r="BA224" s="112"/>
      <c r="BB224" s="112"/>
      <c r="BC224" s="112"/>
      <c r="BD224" s="112"/>
      <c r="BE224" s="112"/>
      <c r="BF224" s="112"/>
      <c r="BG224" s="112"/>
      <c r="BH224" s="112"/>
      <c r="BI224" s="112"/>
      <c r="BJ224" s="112"/>
      <c r="BK224" s="112"/>
      <c r="BL224" s="112"/>
      <c r="BM224" s="112"/>
      <c r="BN224" s="112"/>
      <c r="BO224" s="112"/>
      <c r="BP224" s="112"/>
      <c r="BQ224" s="112"/>
      <c r="BR224" s="112"/>
      <c r="BS224" s="112"/>
    </row>
    <row r="225" spans="1:71" s="81" customFormat="1" ht="18.75" customHeight="1" x14ac:dyDescent="0.2">
      <c r="A225" s="87"/>
      <c r="B225" s="87"/>
      <c r="C225" s="87"/>
      <c r="D225" s="87" t="s">
        <v>311</v>
      </c>
      <c r="E225" s="87"/>
      <c r="F225" s="88"/>
      <c r="G225" s="89">
        <v>3720.65</v>
      </c>
      <c r="H225" s="89">
        <f t="shared" si="14"/>
        <v>669.71699999999998</v>
      </c>
      <c r="I225" s="89">
        <f t="shared" si="15"/>
        <v>4390.3670000000002</v>
      </c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  <c r="AJ225" s="111"/>
      <c r="AK225" s="111"/>
      <c r="AL225" s="111"/>
      <c r="AM225" s="111"/>
      <c r="AN225" s="111"/>
      <c r="AO225" s="111"/>
      <c r="AP225" s="111"/>
      <c r="AQ225" s="111"/>
      <c r="AR225" s="111"/>
      <c r="AS225" s="111"/>
      <c r="AT225" s="111"/>
      <c r="AU225" s="111"/>
      <c r="AV225" s="111"/>
      <c r="AW225" s="111"/>
      <c r="AX225" s="112"/>
      <c r="AY225" s="112"/>
      <c r="AZ225" s="112"/>
      <c r="BA225" s="112"/>
      <c r="BB225" s="112"/>
      <c r="BC225" s="112"/>
      <c r="BD225" s="112"/>
      <c r="BE225" s="112"/>
      <c r="BF225" s="112"/>
      <c r="BG225" s="112"/>
      <c r="BH225" s="112"/>
      <c r="BI225" s="112"/>
      <c r="BJ225" s="112"/>
      <c r="BK225" s="112"/>
      <c r="BL225" s="112"/>
      <c r="BM225" s="112"/>
      <c r="BN225" s="112"/>
      <c r="BO225" s="112"/>
      <c r="BP225" s="112"/>
      <c r="BQ225" s="112"/>
      <c r="BR225" s="112"/>
      <c r="BS225" s="112"/>
    </row>
    <row r="226" spans="1:71" s="81" customFormat="1" ht="18.75" customHeight="1" x14ac:dyDescent="0.2">
      <c r="A226" s="87" t="s">
        <v>312</v>
      </c>
      <c r="B226" s="87"/>
      <c r="C226" s="87"/>
      <c r="D226" s="169" t="s">
        <v>313</v>
      </c>
      <c r="E226" s="87"/>
      <c r="F226" s="88"/>
      <c r="G226" s="89">
        <v>30</v>
      </c>
      <c r="H226" s="89">
        <f t="shared" si="14"/>
        <v>5.3999999999999995</v>
      </c>
      <c r="I226" s="89">
        <f t="shared" si="15"/>
        <v>35.4</v>
      </c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  <c r="AS226" s="111"/>
      <c r="AT226" s="111"/>
      <c r="AU226" s="111"/>
      <c r="AV226" s="111"/>
      <c r="AW226" s="111"/>
      <c r="AX226" s="112"/>
      <c r="AY226" s="112"/>
      <c r="AZ226" s="112"/>
      <c r="BA226" s="112"/>
      <c r="BB226" s="112"/>
      <c r="BC226" s="112"/>
      <c r="BD226" s="112"/>
      <c r="BE226" s="112"/>
      <c r="BF226" s="112"/>
      <c r="BG226" s="112"/>
      <c r="BH226" s="112"/>
      <c r="BI226" s="112"/>
      <c r="BJ226" s="112"/>
      <c r="BK226" s="112"/>
      <c r="BL226" s="112"/>
      <c r="BM226" s="112"/>
      <c r="BN226" s="112"/>
      <c r="BO226" s="112"/>
      <c r="BP226" s="112"/>
      <c r="BQ226" s="112"/>
      <c r="BR226" s="112"/>
      <c r="BS226" s="112"/>
    </row>
    <row r="227" spans="1:71" s="81" customFormat="1" ht="19" x14ac:dyDescent="0.2">
      <c r="A227" s="87"/>
      <c r="B227" s="87"/>
      <c r="C227" s="87"/>
      <c r="D227" s="169" t="s">
        <v>314</v>
      </c>
      <c r="E227" s="87" t="s">
        <v>129</v>
      </c>
      <c r="F227" s="88">
        <v>44214</v>
      </c>
      <c r="G227" s="89">
        <v>750</v>
      </c>
      <c r="H227" s="89">
        <f t="shared" si="14"/>
        <v>135</v>
      </c>
      <c r="I227" s="89">
        <f t="shared" si="15"/>
        <v>885</v>
      </c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111"/>
      <c r="AS227" s="111"/>
      <c r="AT227" s="111"/>
      <c r="AU227" s="111"/>
      <c r="AV227" s="111"/>
      <c r="AW227" s="111"/>
      <c r="AX227" s="112"/>
      <c r="AY227" s="112"/>
      <c r="AZ227" s="112"/>
      <c r="BA227" s="112"/>
      <c r="BB227" s="112"/>
      <c r="BC227" s="112"/>
      <c r="BD227" s="112"/>
      <c r="BE227" s="112"/>
      <c r="BF227" s="112"/>
      <c r="BG227" s="112"/>
      <c r="BH227" s="112"/>
      <c r="BI227" s="112"/>
      <c r="BJ227" s="112"/>
      <c r="BK227" s="112"/>
      <c r="BL227" s="112"/>
      <c r="BM227" s="112"/>
      <c r="BN227" s="112"/>
      <c r="BO227" s="112"/>
      <c r="BP227" s="112"/>
      <c r="BQ227" s="112"/>
      <c r="BR227" s="112"/>
      <c r="BS227" s="112"/>
    </row>
    <row r="228" spans="1:71" s="81" customFormat="1" ht="19" x14ac:dyDescent="0.2">
      <c r="A228" s="87"/>
      <c r="B228" s="87"/>
      <c r="C228" s="87"/>
      <c r="D228" s="169" t="s">
        <v>315</v>
      </c>
      <c r="E228" s="87" t="s">
        <v>286</v>
      </c>
      <c r="F228" s="88">
        <v>44222</v>
      </c>
      <c r="G228" s="89">
        <v>69.62</v>
      </c>
      <c r="H228" s="89">
        <f t="shared" si="14"/>
        <v>12.531600000000001</v>
      </c>
      <c r="I228" s="89">
        <f t="shared" si="15"/>
        <v>82.151600000000002</v>
      </c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111"/>
      <c r="AS228" s="111"/>
      <c r="AT228" s="111"/>
      <c r="AU228" s="111"/>
      <c r="AV228" s="111"/>
      <c r="AW228" s="111"/>
      <c r="AX228" s="112"/>
      <c r="AY228" s="112"/>
      <c r="AZ228" s="112"/>
      <c r="BA228" s="112"/>
      <c r="BB228" s="112"/>
      <c r="BC228" s="112"/>
      <c r="BD228" s="112"/>
      <c r="BE228" s="112"/>
      <c r="BF228" s="112"/>
      <c r="BG228" s="112"/>
      <c r="BH228" s="112"/>
      <c r="BI228" s="112"/>
      <c r="BJ228" s="112"/>
      <c r="BK228" s="112"/>
      <c r="BL228" s="112"/>
      <c r="BM228" s="112"/>
      <c r="BN228" s="112"/>
      <c r="BO228" s="112"/>
      <c r="BP228" s="112"/>
      <c r="BQ228" s="112"/>
      <c r="BR228" s="112"/>
      <c r="BS228" s="112"/>
    </row>
    <row r="229" spans="1:71" s="81" customFormat="1" ht="18.75" customHeight="1" x14ac:dyDescent="0.2">
      <c r="A229" s="99" t="s">
        <v>137</v>
      </c>
      <c r="B229" s="87"/>
      <c r="C229" s="87"/>
      <c r="D229" s="169" t="s">
        <v>316</v>
      </c>
      <c r="E229" s="87" t="s">
        <v>26</v>
      </c>
      <c r="F229" s="88">
        <v>44215</v>
      </c>
      <c r="G229" s="89">
        <v>185</v>
      </c>
      <c r="H229" s="89">
        <f t="shared" si="14"/>
        <v>33.299999999999997</v>
      </c>
      <c r="I229" s="89">
        <f t="shared" si="15"/>
        <v>218.3</v>
      </c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  <c r="AH229" s="111"/>
      <c r="AI229" s="111"/>
      <c r="AJ229" s="111"/>
      <c r="AK229" s="111"/>
      <c r="AL229" s="111"/>
      <c r="AM229" s="111"/>
      <c r="AN229" s="111"/>
      <c r="AO229" s="111"/>
      <c r="AP229" s="111"/>
      <c r="AQ229" s="111"/>
      <c r="AR229" s="111"/>
      <c r="AS229" s="111"/>
      <c r="AT229" s="111"/>
      <c r="AU229" s="111"/>
      <c r="AV229" s="111"/>
      <c r="AW229" s="111"/>
      <c r="AX229" s="112"/>
      <c r="AY229" s="112"/>
      <c r="AZ229" s="112"/>
      <c r="BA229" s="112"/>
      <c r="BB229" s="112"/>
      <c r="BC229" s="112"/>
      <c r="BD229" s="112"/>
      <c r="BE229" s="112"/>
      <c r="BF229" s="112"/>
      <c r="BG229" s="112"/>
      <c r="BH229" s="112"/>
      <c r="BI229" s="112"/>
      <c r="BJ229" s="112"/>
      <c r="BK229" s="112"/>
      <c r="BL229" s="112"/>
      <c r="BM229" s="112"/>
      <c r="BN229" s="112"/>
      <c r="BO229" s="112"/>
      <c r="BP229" s="112"/>
      <c r="BQ229" s="112"/>
      <c r="BR229" s="112"/>
      <c r="BS229" s="112"/>
    </row>
    <row r="230" spans="1:71" s="81" customFormat="1" ht="19" x14ac:dyDescent="0.2">
      <c r="A230" s="87"/>
      <c r="B230" s="87"/>
      <c r="C230" s="87"/>
      <c r="D230" s="87" t="s">
        <v>317</v>
      </c>
      <c r="E230" s="87"/>
      <c r="F230" s="88"/>
      <c r="G230" s="89">
        <v>567.57000000000005</v>
      </c>
      <c r="H230" s="89">
        <f t="shared" si="14"/>
        <v>102.16260000000001</v>
      </c>
      <c r="I230" s="89">
        <f t="shared" si="15"/>
        <v>669.73260000000005</v>
      </c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111"/>
      <c r="AS230" s="111"/>
      <c r="AT230" s="111"/>
      <c r="AU230" s="111"/>
      <c r="AV230" s="111"/>
      <c r="AW230" s="111"/>
      <c r="AX230" s="112"/>
      <c r="AY230" s="112"/>
      <c r="AZ230" s="112"/>
      <c r="BA230" s="112"/>
      <c r="BB230" s="112"/>
      <c r="BC230" s="112"/>
      <c r="BD230" s="112"/>
      <c r="BE230" s="112"/>
      <c r="BF230" s="112"/>
      <c r="BG230" s="112"/>
      <c r="BH230" s="112"/>
      <c r="BI230" s="112"/>
      <c r="BJ230" s="112"/>
      <c r="BK230" s="112"/>
      <c r="BL230" s="112"/>
      <c r="BM230" s="112"/>
      <c r="BN230" s="112"/>
      <c r="BO230" s="112"/>
      <c r="BP230" s="112"/>
      <c r="BQ230" s="112"/>
      <c r="BR230" s="112"/>
      <c r="BS230" s="112"/>
    </row>
    <row r="231" spans="1:71" ht="19" x14ac:dyDescent="0.2">
      <c r="A231" s="99" t="s">
        <v>137</v>
      </c>
      <c r="B231" s="99" t="s">
        <v>41</v>
      </c>
      <c r="C231" s="87"/>
      <c r="D231" s="169" t="s">
        <v>318</v>
      </c>
      <c r="E231" s="87" t="s">
        <v>26</v>
      </c>
      <c r="F231" s="88"/>
      <c r="G231" s="89">
        <v>28.43</v>
      </c>
      <c r="H231" s="89">
        <f t="shared" si="14"/>
        <v>5.1173999999999999</v>
      </c>
      <c r="I231" s="89">
        <f t="shared" si="15"/>
        <v>33.547399999999996</v>
      </c>
    </row>
    <row r="232" spans="1:71" s="108" customFormat="1" ht="18.75" customHeight="1" x14ac:dyDescent="0.2">
      <c r="A232" s="99" t="s">
        <v>137</v>
      </c>
      <c r="B232" s="87" t="s">
        <v>19</v>
      </c>
      <c r="C232" s="87"/>
      <c r="D232" s="171" t="s">
        <v>319</v>
      </c>
      <c r="E232" s="87" t="s">
        <v>26</v>
      </c>
      <c r="F232" s="101"/>
      <c r="G232" s="89">
        <v>23.54</v>
      </c>
      <c r="H232" s="89">
        <f t="shared" si="14"/>
        <v>4.2371999999999996</v>
      </c>
      <c r="I232" s="89">
        <f t="shared" si="15"/>
        <v>27.777200000000001</v>
      </c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</row>
    <row r="233" spans="1:71" s="108" customFormat="1" ht="19" x14ac:dyDescent="0.2">
      <c r="A233" s="99" t="s">
        <v>137</v>
      </c>
      <c r="B233" s="99" t="s">
        <v>28</v>
      </c>
      <c r="C233" s="87"/>
      <c r="D233" s="169" t="s">
        <v>320</v>
      </c>
      <c r="E233" s="87" t="s">
        <v>26</v>
      </c>
      <c r="F233" s="88"/>
      <c r="G233" s="89">
        <v>23.54</v>
      </c>
      <c r="H233" s="89">
        <f t="shared" si="14"/>
        <v>4.2371999999999996</v>
      </c>
      <c r="I233" s="89">
        <f t="shared" si="15"/>
        <v>27.777200000000001</v>
      </c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20"/>
      <c r="AY233" s="120"/>
      <c r="AZ233" s="120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</row>
    <row r="234" spans="1:71" s="108" customFormat="1" ht="19" x14ac:dyDescent="0.2">
      <c r="A234" s="99" t="s">
        <v>137</v>
      </c>
      <c r="B234" s="99" t="s">
        <v>35</v>
      </c>
      <c r="C234" s="87"/>
      <c r="D234" s="169" t="s">
        <v>321</v>
      </c>
      <c r="E234" s="87" t="s">
        <v>26</v>
      </c>
      <c r="F234" s="88"/>
      <c r="G234" s="89">
        <v>106</v>
      </c>
      <c r="H234" s="89">
        <f t="shared" si="14"/>
        <v>19.079999999999998</v>
      </c>
      <c r="I234" s="89">
        <f t="shared" si="15"/>
        <v>125.08</v>
      </c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</row>
    <row r="235" spans="1:71" s="108" customFormat="1" ht="19" x14ac:dyDescent="0.2">
      <c r="A235" s="87"/>
      <c r="B235" s="87"/>
      <c r="C235" s="87"/>
      <c r="D235" s="169" t="s">
        <v>322</v>
      </c>
      <c r="E235" s="87"/>
      <c r="F235" s="88"/>
      <c r="G235" s="89">
        <v>1000</v>
      </c>
      <c r="H235" s="89">
        <f t="shared" si="14"/>
        <v>180</v>
      </c>
      <c r="I235" s="89">
        <f t="shared" si="15"/>
        <v>1180</v>
      </c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120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</row>
    <row r="236" spans="1:71" ht="19" customHeight="1" x14ac:dyDescent="0.2">
      <c r="A236" s="87"/>
      <c r="B236" s="87"/>
      <c r="C236" s="87"/>
      <c r="D236" s="169" t="s">
        <v>323</v>
      </c>
      <c r="E236" s="87"/>
      <c r="F236" s="88"/>
      <c r="G236" s="89">
        <v>900</v>
      </c>
      <c r="H236" s="89">
        <f t="shared" si="14"/>
        <v>162</v>
      </c>
      <c r="I236" s="89">
        <f t="shared" si="15"/>
        <v>1062</v>
      </c>
    </row>
    <row r="237" spans="1:71" ht="19" x14ac:dyDescent="0.2">
      <c r="A237" s="82" t="s">
        <v>324</v>
      </c>
      <c r="B237" s="82" t="s">
        <v>95</v>
      </c>
      <c r="C237" s="82" t="s">
        <v>325</v>
      </c>
      <c r="D237" s="169" t="s">
        <v>326</v>
      </c>
      <c r="E237" s="82"/>
      <c r="F237" s="83"/>
      <c r="G237" s="84">
        <v>91.24</v>
      </c>
      <c r="H237" s="84">
        <f t="shared" si="14"/>
        <v>16.423199999999998</v>
      </c>
      <c r="I237" s="84">
        <f t="shared" si="15"/>
        <v>107.66319999999999</v>
      </c>
    </row>
    <row r="238" spans="1:71" ht="19" x14ac:dyDescent="0.2">
      <c r="A238" s="82" t="s">
        <v>324</v>
      </c>
      <c r="B238" s="82" t="s">
        <v>95</v>
      </c>
      <c r="C238" s="82" t="s">
        <v>327</v>
      </c>
      <c r="D238" s="169" t="s">
        <v>328</v>
      </c>
      <c r="E238" s="82"/>
      <c r="F238" s="83"/>
      <c r="G238" s="84">
        <v>30</v>
      </c>
      <c r="H238" s="84">
        <f t="shared" ref="H238:H269" si="16">G238*0.18</f>
        <v>5.3999999999999995</v>
      </c>
      <c r="I238" s="84">
        <f t="shared" ref="I238:I269" si="17">SUM(G238:H238)</f>
        <v>35.4</v>
      </c>
    </row>
    <row r="239" spans="1:71" ht="19" customHeight="1" x14ac:dyDescent="0.2">
      <c r="A239" s="82" t="s">
        <v>324</v>
      </c>
      <c r="B239" s="82" t="s">
        <v>95</v>
      </c>
      <c r="C239" s="82" t="s">
        <v>329</v>
      </c>
      <c r="D239" s="169" t="s">
        <v>330</v>
      </c>
      <c r="E239" s="82"/>
      <c r="F239" s="83"/>
      <c r="G239" s="84">
        <v>61.84</v>
      </c>
      <c r="H239" s="84">
        <f t="shared" si="16"/>
        <v>11.1312</v>
      </c>
      <c r="I239" s="84">
        <f t="shared" si="17"/>
        <v>72.97120000000001</v>
      </c>
    </row>
    <row r="240" spans="1:71" ht="19" x14ac:dyDescent="0.2">
      <c r="A240" s="82" t="s">
        <v>324</v>
      </c>
      <c r="B240" s="82" t="s">
        <v>95</v>
      </c>
      <c r="C240" s="82" t="s">
        <v>331</v>
      </c>
      <c r="D240" s="169" t="s">
        <v>332</v>
      </c>
      <c r="E240" s="82"/>
      <c r="F240" s="83"/>
      <c r="G240" s="84">
        <v>126</v>
      </c>
      <c r="H240" s="84">
        <f t="shared" si="16"/>
        <v>22.68</v>
      </c>
      <c r="I240" s="84">
        <f t="shared" si="17"/>
        <v>148.68</v>
      </c>
    </row>
    <row r="241" spans="1:89" ht="19" x14ac:dyDescent="0.2">
      <c r="A241" s="87" t="s">
        <v>324</v>
      </c>
      <c r="B241" s="87" t="s">
        <v>97</v>
      </c>
      <c r="C241" s="87" t="s">
        <v>329</v>
      </c>
      <c r="D241" s="169" t="s">
        <v>333</v>
      </c>
      <c r="E241" s="87"/>
      <c r="F241" s="88"/>
      <c r="G241" s="89">
        <v>75</v>
      </c>
      <c r="H241" s="89">
        <f t="shared" si="16"/>
        <v>13.5</v>
      </c>
      <c r="I241" s="89">
        <f t="shared" si="17"/>
        <v>88.5</v>
      </c>
    </row>
    <row r="242" spans="1:89" ht="19" x14ac:dyDescent="0.2">
      <c r="A242" s="87"/>
      <c r="B242" s="87"/>
      <c r="C242" s="87"/>
      <c r="D242" s="169" t="s">
        <v>334</v>
      </c>
      <c r="E242" s="87"/>
      <c r="F242" s="88"/>
      <c r="G242" s="89">
        <v>1102.8</v>
      </c>
      <c r="H242" s="89">
        <f t="shared" si="16"/>
        <v>198.50399999999999</v>
      </c>
      <c r="I242" s="89">
        <f t="shared" si="17"/>
        <v>1301.3039999999999</v>
      </c>
    </row>
    <row r="243" spans="1:89" ht="19" x14ac:dyDescent="0.2">
      <c r="A243" s="87"/>
      <c r="B243" s="87"/>
      <c r="C243" s="87"/>
      <c r="D243" s="169" t="s">
        <v>335</v>
      </c>
      <c r="E243" s="87"/>
      <c r="F243" s="88"/>
      <c r="G243" s="89">
        <v>400</v>
      </c>
      <c r="H243" s="89">
        <f t="shared" si="16"/>
        <v>72</v>
      </c>
      <c r="I243" s="89">
        <f t="shared" si="17"/>
        <v>472</v>
      </c>
    </row>
    <row r="244" spans="1:89" ht="19" x14ac:dyDescent="0.2">
      <c r="A244" s="87" t="s">
        <v>111</v>
      </c>
      <c r="B244" s="87"/>
      <c r="C244" s="87"/>
      <c r="D244" s="169" t="s">
        <v>336</v>
      </c>
      <c r="E244" s="87"/>
      <c r="F244" s="88"/>
      <c r="G244" s="89">
        <v>61.85</v>
      </c>
      <c r="H244" s="89">
        <f t="shared" si="16"/>
        <v>11.132999999999999</v>
      </c>
      <c r="I244" s="89">
        <f t="shared" si="17"/>
        <v>72.983000000000004</v>
      </c>
    </row>
    <row r="245" spans="1:89" ht="19" x14ac:dyDescent="0.2">
      <c r="A245" s="125"/>
      <c r="B245" s="87"/>
      <c r="C245" s="87"/>
      <c r="D245" s="87" t="s">
        <v>337</v>
      </c>
      <c r="E245" s="87"/>
      <c r="F245" s="88"/>
      <c r="G245" s="89">
        <v>35</v>
      </c>
      <c r="H245" s="89">
        <f t="shared" si="16"/>
        <v>6.3</v>
      </c>
      <c r="I245" s="89">
        <f t="shared" si="17"/>
        <v>41.3</v>
      </c>
    </row>
    <row r="246" spans="1:89" ht="19" x14ac:dyDescent="0.2">
      <c r="A246" s="87"/>
      <c r="B246" s="87"/>
      <c r="C246" s="87"/>
      <c r="D246" s="87" t="s">
        <v>338</v>
      </c>
      <c r="E246" s="87"/>
      <c r="F246" s="88"/>
      <c r="G246" s="89">
        <v>37.549999999999997</v>
      </c>
      <c r="H246" s="89">
        <f t="shared" si="16"/>
        <v>6.7589999999999995</v>
      </c>
      <c r="I246" s="89">
        <f t="shared" si="17"/>
        <v>44.308999999999997</v>
      </c>
    </row>
    <row r="247" spans="1:89" ht="19" x14ac:dyDescent="0.2">
      <c r="A247" s="87"/>
      <c r="B247" s="87"/>
      <c r="C247" s="87"/>
      <c r="D247" s="169" t="s">
        <v>339</v>
      </c>
      <c r="E247" s="87"/>
      <c r="F247" s="88"/>
      <c r="G247" s="89">
        <v>16.04</v>
      </c>
      <c r="H247" s="89">
        <f t="shared" si="16"/>
        <v>2.8871999999999995</v>
      </c>
      <c r="I247" s="89">
        <f t="shared" si="17"/>
        <v>18.927199999999999</v>
      </c>
    </row>
    <row r="248" spans="1:89" ht="19" x14ac:dyDescent="0.2">
      <c r="A248" s="87" t="s">
        <v>111</v>
      </c>
      <c r="B248" s="87" t="s">
        <v>340</v>
      </c>
      <c r="C248" s="87"/>
      <c r="D248" s="169" t="s">
        <v>341</v>
      </c>
      <c r="E248" s="87" t="s">
        <v>113</v>
      </c>
      <c r="F248" s="88"/>
      <c r="G248" s="89">
        <v>1</v>
      </c>
      <c r="H248" s="89">
        <f t="shared" si="16"/>
        <v>0.18</v>
      </c>
      <c r="I248" s="89">
        <f t="shared" si="17"/>
        <v>1.18</v>
      </c>
      <c r="BT248" s="110"/>
      <c r="BU248" s="110"/>
      <c r="BV248" s="110"/>
      <c r="BW248" s="110"/>
      <c r="BX248" s="110"/>
      <c r="BY248" s="110"/>
      <c r="BZ248" s="110"/>
      <c r="CA248" s="110"/>
      <c r="CB248" s="110"/>
      <c r="CC248" s="110"/>
      <c r="CD248" s="110"/>
      <c r="CE248" s="110"/>
      <c r="CF248" s="110"/>
      <c r="CG248" s="110"/>
      <c r="CH248" s="110"/>
      <c r="CI248" s="110"/>
      <c r="CJ248" s="110"/>
      <c r="CK248" s="110"/>
    </row>
    <row r="249" spans="1:89" s="81" customFormat="1" ht="19" x14ac:dyDescent="0.2">
      <c r="A249" s="87" t="s">
        <v>111</v>
      </c>
      <c r="B249" s="87" t="s">
        <v>340</v>
      </c>
      <c r="C249" s="87"/>
      <c r="D249" s="169" t="s">
        <v>342</v>
      </c>
      <c r="E249" s="87"/>
      <c r="F249" s="88"/>
      <c r="G249" s="89">
        <v>25</v>
      </c>
      <c r="H249" s="89">
        <f t="shared" si="16"/>
        <v>4.5</v>
      </c>
      <c r="I249" s="89">
        <f t="shared" si="17"/>
        <v>29.5</v>
      </c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  <c r="AJ249" s="111"/>
      <c r="AK249" s="111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  <c r="AW249" s="111"/>
      <c r="AX249" s="112"/>
      <c r="AY249" s="112"/>
      <c r="AZ249" s="112"/>
      <c r="BA249" s="112"/>
      <c r="BB249" s="112"/>
      <c r="BC249" s="112"/>
      <c r="BD249" s="112"/>
      <c r="BE249" s="112"/>
      <c r="BF249" s="112"/>
      <c r="BG249" s="112"/>
      <c r="BH249" s="112"/>
      <c r="BI249" s="112"/>
      <c r="BJ249" s="112"/>
      <c r="BK249" s="112"/>
      <c r="BL249" s="112"/>
      <c r="BM249" s="112"/>
      <c r="BN249" s="112"/>
      <c r="BO249" s="112"/>
      <c r="BP249" s="112"/>
      <c r="BQ249" s="112"/>
      <c r="BR249" s="112"/>
      <c r="BS249" s="112"/>
      <c r="BT249" s="112"/>
      <c r="BU249" s="112"/>
      <c r="BV249" s="112"/>
      <c r="BW249" s="112"/>
      <c r="BX249" s="112"/>
      <c r="BY249" s="112"/>
      <c r="BZ249" s="112"/>
      <c r="CA249" s="112"/>
      <c r="CB249" s="112"/>
      <c r="CC249" s="112"/>
      <c r="CD249" s="112"/>
      <c r="CE249" s="112"/>
      <c r="CF249" s="112"/>
      <c r="CG249" s="112"/>
      <c r="CH249" s="112"/>
      <c r="CI249" s="112"/>
      <c r="CJ249" s="112"/>
      <c r="CK249" s="112"/>
    </row>
    <row r="250" spans="1:89" s="81" customFormat="1" ht="19" x14ac:dyDescent="0.2">
      <c r="A250" s="87"/>
      <c r="B250" s="87"/>
      <c r="C250" s="87"/>
      <c r="D250" s="87" t="s">
        <v>343</v>
      </c>
      <c r="E250" s="87"/>
      <c r="F250" s="88"/>
      <c r="G250" s="89">
        <v>26</v>
      </c>
      <c r="H250" s="89">
        <f t="shared" si="16"/>
        <v>4.68</v>
      </c>
      <c r="I250" s="89">
        <f t="shared" si="17"/>
        <v>30.68</v>
      </c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  <c r="AH250" s="111"/>
      <c r="AI250" s="111"/>
      <c r="AJ250" s="111"/>
      <c r="AK250" s="111"/>
      <c r="AL250" s="111"/>
      <c r="AM250" s="111"/>
      <c r="AN250" s="111"/>
      <c r="AO250" s="111"/>
      <c r="AP250" s="111"/>
      <c r="AQ250" s="111"/>
      <c r="AR250" s="111"/>
      <c r="AS250" s="111"/>
      <c r="AT250" s="111"/>
      <c r="AU250" s="111"/>
      <c r="AV250" s="111"/>
      <c r="AW250" s="111"/>
      <c r="AX250" s="112"/>
      <c r="AY250" s="112"/>
      <c r="AZ250" s="112"/>
      <c r="BA250" s="112"/>
      <c r="BB250" s="112"/>
      <c r="BC250" s="112"/>
      <c r="BD250" s="112"/>
      <c r="BE250" s="112"/>
      <c r="BF250" s="112"/>
      <c r="BG250" s="112"/>
      <c r="BH250" s="112"/>
      <c r="BI250" s="112"/>
      <c r="BJ250" s="112"/>
      <c r="BK250" s="112"/>
      <c r="BL250" s="112"/>
      <c r="BM250" s="112"/>
      <c r="BN250" s="112"/>
      <c r="BO250" s="112"/>
      <c r="BP250" s="112"/>
      <c r="BQ250" s="112"/>
      <c r="BR250" s="112"/>
      <c r="BS250" s="112"/>
      <c r="BT250" s="112"/>
      <c r="BU250" s="112"/>
      <c r="BV250" s="112"/>
      <c r="BW250" s="112"/>
      <c r="BX250" s="112"/>
      <c r="BY250" s="112"/>
      <c r="BZ250" s="112"/>
      <c r="CA250" s="112"/>
      <c r="CB250" s="112"/>
      <c r="CC250" s="112"/>
      <c r="CD250" s="112"/>
      <c r="CE250" s="112"/>
      <c r="CF250" s="112"/>
      <c r="CG250" s="112"/>
      <c r="CH250" s="112"/>
      <c r="CI250" s="112"/>
      <c r="CJ250" s="112"/>
      <c r="CK250" s="112"/>
    </row>
    <row r="251" spans="1:89" s="81" customFormat="1" ht="19" x14ac:dyDescent="0.2">
      <c r="A251" s="87"/>
      <c r="B251" s="87"/>
      <c r="C251" s="87"/>
      <c r="D251" s="169" t="s">
        <v>344</v>
      </c>
      <c r="E251" s="87"/>
      <c r="F251" s="88"/>
      <c r="G251" s="89">
        <v>60.42</v>
      </c>
      <c r="H251" s="89">
        <f t="shared" si="16"/>
        <v>10.8756</v>
      </c>
      <c r="I251" s="89">
        <f t="shared" si="17"/>
        <v>71.295600000000007</v>
      </c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  <c r="AH251" s="111"/>
      <c r="AI251" s="111"/>
      <c r="AJ251" s="111"/>
      <c r="AK251" s="111"/>
      <c r="AL251" s="111"/>
      <c r="AM251" s="111"/>
      <c r="AN251" s="111"/>
      <c r="AO251" s="111"/>
      <c r="AP251" s="111"/>
      <c r="AQ251" s="111"/>
      <c r="AR251" s="111"/>
      <c r="AS251" s="111"/>
      <c r="AT251" s="111"/>
      <c r="AU251" s="111"/>
      <c r="AV251" s="111"/>
      <c r="AW251" s="111"/>
      <c r="AX251" s="112"/>
      <c r="AY251" s="112"/>
      <c r="AZ251" s="112"/>
      <c r="BA251" s="112"/>
      <c r="BB251" s="112"/>
      <c r="BC251" s="112"/>
      <c r="BD251" s="112"/>
      <c r="BE251" s="112"/>
      <c r="BF251" s="112"/>
      <c r="BG251" s="112"/>
      <c r="BH251" s="112"/>
      <c r="BI251" s="112"/>
      <c r="BJ251" s="112"/>
      <c r="BK251" s="112"/>
      <c r="BL251" s="112"/>
      <c r="BM251" s="112"/>
      <c r="BN251" s="112"/>
      <c r="BO251" s="112"/>
      <c r="BP251" s="112"/>
      <c r="BQ251" s="112"/>
      <c r="BR251" s="112"/>
      <c r="BS251" s="112"/>
      <c r="BT251" s="112"/>
      <c r="BU251" s="112"/>
      <c r="BV251" s="112"/>
      <c r="BW251" s="112"/>
      <c r="BX251" s="112"/>
      <c r="BY251" s="112"/>
      <c r="BZ251" s="112"/>
      <c r="CA251" s="112"/>
      <c r="CB251" s="112"/>
      <c r="CC251" s="112"/>
      <c r="CD251" s="112"/>
      <c r="CE251" s="112"/>
      <c r="CF251" s="112"/>
      <c r="CG251" s="112"/>
      <c r="CH251" s="112"/>
      <c r="CI251" s="112"/>
      <c r="CJ251" s="112"/>
      <c r="CK251" s="112"/>
    </row>
    <row r="252" spans="1:89" s="81" customFormat="1" ht="19" x14ac:dyDescent="0.2">
      <c r="A252" s="87"/>
      <c r="B252" s="87"/>
      <c r="C252" s="87"/>
      <c r="D252" s="169" t="s">
        <v>345</v>
      </c>
      <c r="E252" s="87"/>
      <c r="F252" s="88"/>
      <c r="G252" s="89">
        <v>45</v>
      </c>
      <c r="H252" s="89">
        <f t="shared" si="16"/>
        <v>8.1</v>
      </c>
      <c r="I252" s="89">
        <f t="shared" si="17"/>
        <v>53.1</v>
      </c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  <c r="AH252" s="111"/>
      <c r="AI252" s="111"/>
      <c r="AJ252" s="111"/>
      <c r="AK252" s="111"/>
      <c r="AL252" s="111"/>
      <c r="AM252" s="111"/>
      <c r="AN252" s="111"/>
      <c r="AO252" s="111"/>
      <c r="AP252" s="111"/>
      <c r="AQ252" s="111"/>
      <c r="AR252" s="111"/>
      <c r="AS252" s="111"/>
      <c r="AT252" s="111"/>
      <c r="AU252" s="111"/>
      <c r="AV252" s="111"/>
      <c r="AW252" s="111"/>
      <c r="AX252" s="112"/>
      <c r="AY252" s="112"/>
      <c r="AZ252" s="112"/>
      <c r="BA252" s="112"/>
      <c r="BB252" s="112"/>
      <c r="BC252" s="112"/>
      <c r="BD252" s="112"/>
      <c r="BE252" s="112"/>
      <c r="BF252" s="112"/>
      <c r="BG252" s="112"/>
      <c r="BH252" s="112"/>
      <c r="BI252" s="112"/>
      <c r="BJ252" s="112"/>
      <c r="BK252" s="112"/>
      <c r="BL252" s="112"/>
      <c r="BM252" s="112"/>
      <c r="BN252" s="112"/>
      <c r="BO252" s="112"/>
      <c r="BP252" s="112"/>
      <c r="BQ252" s="112"/>
      <c r="BR252" s="112"/>
      <c r="BS252" s="112"/>
      <c r="BT252" s="112"/>
      <c r="BU252" s="112"/>
      <c r="BV252" s="112"/>
      <c r="BW252" s="112"/>
      <c r="BX252" s="112"/>
      <c r="BY252" s="112"/>
      <c r="BZ252" s="112"/>
      <c r="CA252" s="112"/>
      <c r="CB252" s="112"/>
      <c r="CC252" s="112"/>
      <c r="CD252" s="112"/>
      <c r="CE252" s="112"/>
      <c r="CF252" s="112"/>
      <c r="CG252" s="112"/>
      <c r="CH252" s="112"/>
      <c r="CI252" s="112"/>
      <c r="CJ252" s="112"/>
      <c r="CK252" s="112"/>
    </row>
    <row r="253" spans="1:89" s="81" customFormat="1" ht="19" x14ac:dyDescent="0.2">
      <c r="A253" s="125"/>
      <c r="B253" s="87"/>
      <c r="C253" s="87"/>
      <c r="D253" s="169" t="s">
        <v>346</v>
      </c>
      <c r="E253" s="87"/>
      <c r="F253" s="88"/>
      <c r="G253" s="89">
        <v>21</v>
      </c>
      <c r="H253" s="89">
        <f t="shared" si="16"/>
        <v>3.78</v>
      </c>
      <c r="I253" s="89">
        <f t="shared" si="17"/>
        <v>24.78</v>
      </c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/>
      <c r="AQ253" s="111"/>
      <c r="AR253" s="111"/>
      <c r="AS253" s="111"/>
      <c r="AT253" s="111"/>
      <c r="AU253" s="111"/>
      <c r="AV253" s="111"/>
      <c r="AW253" s="111"/>
      <c r="AX253" s="112"/>
      <c r="AY253" s="112"/>
      <c r="AZ253" s="112"/>
      <c r="BA253" s="112"/>
      <c r="BB253" s="112"/>
      <c r="BC253" s="112"/>
      <c r="BD253" s="112"/>
      <c r="BE253" s="112"/>
      <c r="BF253" s="112"/>
      <c r="BG253" s="112"/>
      <c r="BH253" s="112"/>
      <c r="BI253" s="112"/>
      <c r="BJ253" s="112"/>
      <c r="BK253" s="112"/>
      <c r="BL253" s="112"/>
      <c r="BM253" s="112"/>
      <c r="BN253" s="112"/>
      <c r="BO253" s="112"/>
      <c r="BP253" s="112"/>
      <c r="BQ253" s="112"/>
      <c r="BR253" s="112"/>
      <c r="BS253" s="112"/>
      <c r="BT253" s="112"/>
      <c r="BU253" s="112"/>
      <c r="BV253" s="112"/>
      <c r="BW253" s="112"/>
      <c r="BX253" s="112"/>
      <c r="BY253" s="112"/>
      <c r="BZ253" s="112"/>
      <c r="CA253" s="112"/>
      <c r="CB253" s="112"/>
      <c r="CC253" s="112"/>
      <c r="CD253" s="112"/>
      <c r="CE253" s="112"/>
      <c r="CF253" s="112"/>
      <c r="CG253" s="112"/>
      <c r="CH253" s="112"/>
      <c r="CI253" s="112"/>
      <c r="CJ253" s="112"/>
      <c r="CK253" s="112"/>
    </row>
    <row r="254" spans="1:89" s="81" customFormat="1" ht="19" x14ac:dyDescent="0.2">
      <c r="A254" s="93"/>
      <c r="B254" s="93"/>
      <c r="C254" s="93"/>
      <c r="D254" s="169" t="s">
        <v>347</v>
      </c>
      <c r="E254" s="93"/>
      <c r="F254" s="94"/>
      <c r="G254" s="95">
        <f>89.11*1.2</f>
        <v>106.932</v>
      </c>
      <c r="H254" s="95">
        <f t="shared" si="16"/>
        <v>19.24776</v>
      </c>
      <c r="I254" s="95">
        <f t="shared" si="17"/>
        <v>126.17976</v>
      </c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  <c r="AJ254" s="111"/>
      <c r="AK254" s="111"/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1"/>
      <c r="AV254" s="111"/>
      <c r="AW254" s="111"/>
      <c r="AX254" s="112"/>
      <c r="AY254" s="112"/>
      <c r="AZ254" s="112"/>
      <c r="BA254" s="112"/>
      <c r="BB254" s="112"/>
      <c r="BC254" s="112"/>
      <c r="BD254" s="112"/>
      <c r="BE254" s="112"/>
      <c r="BF254" s="112"/>
      <c r="BG254" s="112"/>
      <c r="BH254" s="112"/>
      <c r="BI254" s="112"/>
      <c r="BJ254" s="112"/>
      <c r="BK254" s="112"/>
      <c r="BL254" s="112"/>
      <c r="BM254" s="112"/>
      <c r="BN254" s="112"/>
      <c r="BO254" s="112"/>
      <c r="BP254" s="112"/>
      <c r="BQ254" s="112"/>
      <c r="BR254" s="112"/>
      <c r="BS254" s="112"/>
      <c r="BT254" s="112"/>
      <c r="BU254" s="112"/>
      <c r="BV254" s="112"/>
      <c r="BW254" s="112"/>
      <c r="BX254" s="112"/>
      <c r="BY254" s="112"/>
      <c r="BZ254" s="112"/>
      <c r="CA254" s="112"/>
      <c r="CB254" s="112"/>
      <c r="CC254" s="112"/>
      <c r="CD254" s="112"/>
      <c r="CE254" s="112"/>
      <c r="CF254" s="112"/>
      <c r="CG254" s="112"/>
      <c r="CH254" s="112"/>
      <c r="CI254" s="112"/>
      <c r="CJ254" s="112"/>
      <c r="CK254" s="112"/>
    </row>
    <row r="255" spans="1:89" s="81" customFormat="1" ht="19" x14ac:dyDescent="0.2">
      <c r="A255" s="87" t="s">
        <v>324</v>
      </c>
      <c r="B255" s="87" t="s">
        <v>97</v>
      </c>
      <c r="C255" s="87" t="s">
        <v>348</v>
      </c>
      <c r="D255" s="169" t="s">
        <v>349</v>
      </c>
      <c r="E255" s="87"/>
      <c r="F255" s="88"/>
      <c r="G255" s="89">
        <f>377.41+59.52</f>
        <v>436.93</v>
      </c>
      <c r="H255" s="89">
        <f t="shared" si="16"/>
        <v>78.647400000000005</v>
      </c>
      <c r="I255" s="89">
        <f t="shared" si="17"/>
        <v>515.57740000000001</v>
      </c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  <c r="AL255" s="111"/>
      <c r="AM255" s="111"/>
      <c r="AN255" s="111"/>
      <c r="AO255" s="111"/>
      <c r="AP255" s="111"/>
      <c r="AQ255" s="111"/>
      <c r="AR255" s="111"/>
      <c r="AS255" s="111"/>
      <c r="AT255" s="111"/>
      <c r="AU255" s="111"/>
      <c r="AV255" s="111"/>
      <c r="AW255" s="111"/>
      <c r="AX255" s="112"/>
      <c r="AY255" s="112"/>
      <c r="AZ255" s="112"/>
      <c r="BA255" s="112"/>
      <c r="BB255" s="112"/>
      <c r="BC255" s="112"/>
      <c r="BD255" s="112"/>
      <c r="BE255" s="112"/>
      <c r="BF255" s="112"/>
      <c r="BG255" s="112"/>
      <c r="BH255" s="112"/>
      <c r="BI255" s="112"/>
      <c r="BJ255" s="112"/>
      <c r="BK255" s="112"/>
      <c r="BL255" s="112"/>
      <c r="BM255" s="112"/>
      <c r="BN255" s="112"/>
      <c r="BO255" s="112"/>
      <c r="BP255" s="112"/>
      <c r="BQ255" s="112"/>
      <c r="BR255" s="112"/>
      <c r="BS255" s="112"/>
      <c r="BT255" s="112"/>
      <c r="BU255" s="112"/>
      <c r="BV255" s="112"/>
      <c r="BW255" s="112"/>
      <c r="BX255" s="112"/>
      <c r="BY255" s="112"/>
      <c r="BZ255" s="112"/>
      <c r="CA255" s="112"/>
      <c r="CB255" s="112"/>
      <c r="CC255" s="112"/>
      <c r="CD255" s="112"/>
      <c r="CE255" s="112"/>
      <c r="CF255" s="112"/>
      <c r="CG255" s="112"/>
      <c r="CH255" s="112"/>
      <c r="CI255" s="112"/>
      <c r="CJ255" s="112"/>
      <c r="CK255" s="112"/>
    </row>
    <row r="256" spans="1:89" s="81" customFormat="1" ht="15.75" customHeight="1" x14ac:dyDescent="0.2">
      <c r="A256" s="87" t="s">
        <v>324</v>
      </c>
      <c r="B256" s="87" t="s">
        <v>95</v>
      </c>
      <c r="C256" s="87" t="s">
        <v>350</v>
      </c>
      <c r="D256" s="171" t="s">
        <v>351</v>
      </c>
      <c r="E256" s="87"/>
      <c r="F256" s="101"/>
      <c r="G256" s="89">
        <v>175</v>
      </c>
      <c r="H256" s="89">
        <f t="shared" si="16"/>
        <v>31.5</v>
      </c>
      <c r="I256" s="89">
        <f t="shared" si="17"/>
        <v>206.5</v>
      </c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  <c r="AH256" s="111"/>
      <c r="AI256" s="111"/>
      <c r="AJ256" s="111"/>
      <c r="AK256" s="111"/>
      <c r="AL256" s="111"/>
      <c r="AM256" s="111"/>
      <c r="AN256" s="111"/>
      <c r="AO256" s="111"/>
      <c r="AP256" s="111"/>
      <c r="AQ256" s="111"/>
      <c r="AR256" s="111"/>
      <c r="AS256" s="111"/>
      <c r="AT256" s="111"/>
      <c r="AU256" s="111"/>
      <c r="AV256" s="111"/>
      <c r="AW256" s="111"/>
      <c r="AX256" s="112"/>
      <c r="AY256" s="112"/>
      <c r="AZ256" s="112"/>
      <c r="BA256" s="112"/>
      <c r="BB256" s="112"/>
      <c r="BC256" s="112"/>
      <c r="BD256" s="112"/>
      <c r="BE256" s="112"/>
      <c r="BF256" s="112"/>
      <c r="BG256" s="112"/>
      <c r="BH256" s="112"/>
      <c r="BI256" s="112"/>
      <c r="BJ256" s="112"/>
      <c r="BK256" s="112"/>
      <c r="BL256" s="112"/>
      <c r="BM256" s="112"/>
      <c r="BN256" s="112"/>
      <c r="BO256" s="112"/>
      <c r="BP256" s="112"/>
      <c r="BQ256" s="112"/>
      <c r="BR256" s="112"/>
      <c r="BS256" s="112"/>
      <c r="BT256" s="112"/>
      <c r="BU256" s="112"/>
      <c r="BV256" s="112"/>
      <c r="BW256" s="112"/>
      <c r="BX256" s="112"/>
      <c r="BY256" s="112"/>
      <c r="BZ256" s="112"/>
      <c r="CA256" s="112"/>
      <c r="CB256" s="112"/>
      <c r="CC256" s="112"/>
      <c r="CD256" s="112"/>
      <c r="CE256" s="112"/>
      <c r="CF256" s="112"/>
      <c r="CG256" s="112"/>
      <c r="CH256" s="112"/>
      <c r="CI256" s="112"/>
      <c r="CJ256" s="112"/>
      <c r="CK256" s="112"/>
    </row>
    <row r="257" spans="1:89" s="81" customFormat="1" ht="19" x14ac:dyDescent="0.2">
      <c r="A257" s="87" t="s">
        <v>324</v>
      </c>
      <c r="B257" s="87" t="s">
        <v>97</v>
      </c>
      <c r="C257" s="87" t="s">
        <v>350</v>
      </c>
      <c r="D257" s="171" t="s">
        <v>352</v>
      </c>
      <c r="E257" s="100"/>
      <c r="F257" s="101"/>
      <c r="G257" s="89">
        <v>0</v>
      </c>
      <c r="H257" s="89">
        <f t="shared" si="16"/>
        <v>0</v>
      </c>
      <c r="I257" s="89">
        <f t="shared" si="17"/>
        <v>0</v>
      </c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  <c r="AH257" s="111"/>
      <c r="AI257" s="111"/>
      <c r="AJ257" s="111"/>
      <c r="AK257" s="111"/>
      <c r="AL257" s="111"/>
      <c r="AM257" s="111"/>
      <c r="AN257" s="111"/>
      <c r="AO257" s="111"/>
      <c r="AP257" s="111"/>
      <c r="AQ257" s="111"/>
      <c r="AR257" s="111"/>
      <c r="AS257" s="111"/>
      <c r="AT257" s="111"/>
      <c r="AU257" s="111"/>
      <c r="AV257" s="111"/>
      <c r="AW257" s="111"/>
      <c r="AX257" s="112"/>
      <c r="AY257" s="112"/>
      <c r="AZ257" s="112"/>
      <c r="BA257" s="112"/>
      <c r="BB257" s="112"/>
      <c r="BC257" s="112"/>
      <c r="BD257" s="112"/>
      <c r="BE257" s="112"/>
      <c r="BF257" s="112"/>
      <c r="BG257" s="112"/>
      <c r="BH257" s="112"/>
      <c r="BI257" s="112"/>
      <c r="BJ257" s="112"/>
      <c r="BK257" s="112"/>
      <c r="BL257" s="112"/>
      <c r="BM257" s="112"/>
      <c r="BN257" s="112"/>
      <c r="BO257" s="112"/>
      <c r="BP257" s="112"/>
      <c r="BQ257" s="112"/>
      <c r="BR257" s="112"/>
      <c r="BS257" s="112"/>
      <c r="BT257" s="112"/>
      <c r="BU257" s="112"/>
      <c r="BV257" s="112"/>
      <c r="BW257" s="112"/>
      <c r="BX257" s="112"/>
      <c r="BY257" s="112"/>
      <c r="BZ257" s="112"/>
      <c r="CA257" s="112"/>
      <c r="CB257" s="112"/>
      <c r="CC257" s="112"/>
      <c r="CD257" s="112"/>
      <c r="CE257" s="112"/>
      <c r="CF257" s="112"/>
      <c r="CG257" s="112"/>
      <c r="CH257" s="112"/>
      <c r="CI257" s="112"/>
      <c r="CJ257" s="112"/>
      <c r="CK257" s="112"/>
    </row>
    <row r="258" spans="1:89" ht="19" x14ac:dyDescent="0.2">
      <c r="A258" s="87" t="s">
        <v>324</v>
      </c>
      <c r="B258" s="87" t="s">
        <v>95</v>
      </c>
      <c r="C258" s="87" t="s">
        <v>348</v>
      </c>
      <c r="D258" s="171" t="s">
        <v>353</v>
      </c>
      <c r="E258" s="87"/>
      <c r="F258" s="101"/>
      <c r="G258" s="89">
        <v>123.58</v>
      </c>
      <c r="H258" s="89">
        <f t="shared" si="16"/>
        <v>22.244399999999999</v>
      </c>
      <c r="I258" s="89">
        <f t="shared" si="17"/>
        <v>145.8244</v>
      </c>
      <c r="BT258" s="110"/>
      <c r="BU258" s="110"/>
      <c r="BV258" s="110"/>
      <c r="BW258" s="110"/>
      <c r="BX258" s="110"/>
      <c r="BY258" s="110"/>
      <c r="BZ258" s="110"/>
      <c r="CA258" s="110"/>
      <c r="CB258" s="110"/>
      <c r="CC258" s="110"/>
      <c r="CD258" s="110"/>
      <c r="CE258" s="110"/>
      <c r="CF258" s="110"/>
      <c r="CG258" s="110"/>
      <c r="CH258" s="110"/>
      <c r="CI258" s="110"/>
      <c r="CJ258" s="110"/>
      <c r="CK258" s="110"/>
    </row>
    <row r="259" spans="1:89" ht="19" x14ac:dyDescent="0.2">
      <c r="A259" s="87" t="s">
        <v>324</v>
      </c>
      <c r="B259" s="87" t="s">
        <v>92</v>
      </c>
      <c r="C259" s="87" t="s">
        <v>348</v>
      </c>
      <c r="D259" s="169" t="s">
        <v>354</v>
      </c>
      <c r="E259" s="87"/>
      <c r="F259" s="88"/>
      <c r="G259" s="89">
        <v>775.51</v>
      </c>
      <c r="H259" s="89">
        <f t="shared" si="16"/>
        <v>139.59180000000001</v>
      </c>
      <c r="I259" s="89">
        <f t="shared" si="17"/>
        <v>915.10180000000003</v>
      </c>
      <c r="BT259" s="110"/>
      <c r="BU259" s="110"/>
      <c r="BV259" s="110"/>
      <c r="BW259" s="110"/>
      <c r="BX259" s="110"/>
      <c r="BY259" s="110"/>
      <c r="BZ259" s="110"/>
      <c r="CA259" s="110"/>
      <c r="CB259" s="110"/>
      <c r="CC259" s="110"/>
      <c r="CD259" s="110"/>
      <c r="CE259" s="110"/>
      <c r="CF259" s="110"/>
      <c r="CG259" s="110"/>
      <c r="CH259" s="110"/>
      <c r="CI259" s="110"/>
      <c r="CJ259" s="110"/>
      <c r="CK259" s="110"/>
    </row>
    <row r="260" spans="1:89" ht="19" x14ac:dyDescent="0.2">
      <c r="A260" s="87" t="s">
        <v>324</v>
      </c>
      <c r="B260" s="87" t="s">
        <v>95</v>
      </c>
      <c r="C260" s="87" t="s">
        <v>355</v>
      </c>
      <c r="D260" s="169" t="s">
        <v>356</v>
      </c>
      <c r="E260" s="87"/>
      <c r="F260" s="88"/>
      <c r="G260" s="89">
        <v>895.99</v>
      </c>
      <c r="H260" s="89">
        <f t="shared" si="16"/>
        <v>161.2782</v>
      </c>
      <c r="I260" s="89">
        <f t="shared" si="17"/>
        <v>1057.2682</v>
      </c>
    </row>
    <row r="261" spans="1:89" ht="19" x14ac:dyDescent="0.2">
      <c r="A261" s="87" t="s">
        <v>324</v>
      </c>
      <c r="B261" s="87" t="s">
        <v>97</v>
      </c>
      <c r="C261" s="87" t="s">
        <v>355</v>
      </c>
      <c r="D261" s="169" t="s">
        <v>357</v>
      </c>
      <c r="E261" s="87"/>
      <c r="F261" s="88"/>
      <c r="G261" s="89">
        <v>1903.52</v>
      </c>
      <c r="H261" s="89">
        <f t="shared" si="16"/>
        <v>342.6336</v>
      </c>
      <c r="I261" s="89">
        <f t="shared" si="17"/>
        <v>2246.1536000000001</v>
      </c>
    </row>
    <row r="262" spans="1:89" s="20" customFormat="1" ht="19" x14ac:dyDescent="0.2">
      <c r="A262" s="87" t="s">
        <v>111</v>
      </c>
      <c r="B262" s="87" t="s">
        <v>358</v>
      </c>
      <c r="C262" s="87"/>
      <c r="D262" s="169" t="s">
        <v>359</v>
      </c>
      <c r="E262" s="87"/>
      <c r="F262" s="88"/>
      <c r="G262" s="89">
        <v>1.1186440677966103</v>
      </c>
      <c r="H262" s="89">
        <f t="shared" si="16"/>
        <v>0.20135593220338985</v>
      </c>
      <c r="I262" s="89">
        <f t="shared" si="17"/>
        <v>1.32</v>
      </c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2"/>
      <c r="AY262" s="122"/>
      <c r="AZ262" s="122"/>
      <c r="BA262" s="122"/>
      <c r="BB262" s="122"/>
      <c r="BC262" s="122"/>
      <c r="BD262" s="122"/>
      <c r="BE262" s="122"/>
      <c r="BF262" s="122"/>
      <c r="BG262" s="122"/>
      <c r="BH262" s="122"/>
      <c r="BI262" s="122"/>
      <c r="BJ262" s="122"/>
      <c r="BK262" s="122"/>
      <c r="BL262" s="122"/>
      <c r="BM262" s="122"/>
      <c r="BN262" s="122"/>
      <c r="BO262" s="122"/>
      <c r="BP262" s="122"/>
      <c r="BQ262" s="122"/>
      <c r="BR262" s="122"/>
      <c r="BS262" s="122"/>
    </row>
    <row r="263" spans="1:89" s="20" customFormat="1" ht="19" x14ac:dyDescent="0.2">
      <c r="A263" s="87" t="s">
        <v>111</v>
      </c>
      <c r="B263" s="87" t="s">
        <v>358</v>
      </c>
      <c r="C263" s="87"/>
      <c r="D263" s="169" t="s">
        <v>360</v>
      </c>
      <c r="E263" s="87" t="s">
        <v>113</v>
      </c>
      <c r="F263" s="88">
        <v>44215</v>
      </c>
      <c r="G263" s="89">
        <v>3.14</v>
      </c>
      <c r="H263" s="89">
        <f t="shared" si="16"/>
        <v>0.56520000000000004</v>
      </c>
      <c r="I263" s="89">
        <f t="shared" si="17"/>
        <v>3.7052</v>
      </c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2"/>
      <c r="AY263" s="122"/>
      <c r="AZ263" s="122"/>
      <c r="BA263" s="122"/>
      <c r="BB263" s="122"/>
      <c r="BC263" s="122"/>
      <c r="BD263" s="122"/>
      <c r="BE263" s="122"/>
      <c r="BF263" s="122"/>
      <c r="BG263" s="122"/>
      <c r="BH263" s="122"/>
      <c r="BI263" s="122"/>
      <c r="BJ263" s="122"/>
      <c r="BK263" s="122"/>
      <c r="BL263" s="122"/>
      <c r="BM263" s="122"/>
      <c r="BN263" s="122"/>
      <c r="BO263" s="122"/>
      <c r="BP263" s="122"/>
      <c r="BQ263" s="122"/>
      <c r="BR263" s="122"/>
      <c r="BS263" s="122"/>
    </row>
    <row r="264" spans="1:89" s="20" customFormat="1" ht="19" x14ac:dyDescent="0.2">
      <c r="A264" s="87" t="s">
        <v>111</v>
      </c>
      <c r="B264" s="87" t="s">
        <v>358</v>
      </c>
      <c r="C264" s="87"/>
      <c r="D264" s="169" t="s">
        <v>361</v>
      </c>
      <c r="E264" s="87"/>
      <c r="F264" s="88"/>
      <c r="G264" s="89">
        <v>10</v>
      </c>
      <c r="H264" s="89">
        <f t="shared" si="16"/>
        <v>1.7999999999999998</v>
      </c>
      <c r="I264" s="89">
        <f t="shared" si="17"/>
        <v>11.8</v>
      </c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2"/>
      <c r="AY264" s="122"/>
      <c r="AZ264" s="122"/>
      <c r="BA264" s="122"/>
      <c r="BB264" s="122"/>
      <c r="BC264" s="122"/>
      <c r="BD264" s="122"/>
      <c r="BE264" s="122"/>
      <c r="BF264" s="122"/>
      <c r="BG264" s="122"/>
      <c r="BH264" s="122"/>
      <c r="BI264" s="122"/>
      <c r="BJ264" s="122"/>
      <c r="BK264" s="122"/>
      <c r="BL264" s="122"/>
      <c r="BM264" s="122"/>
      <c r="BN264" s="122"/>
      <c r="BO264" s="122"/>
      <c r="BP264" s="122"/>
      <c r="BQ264" s="122"/>
      <c r="BR264" s="122"/>
      <c r="BS264" s="122"/>
    </row>
    <row r="265" spans="1:89" s="20" customFormat="1" ht="19" x14ac:dyDescent="0.2">
      <c r="A265" s="99" t="s">
        <v>137</v>
      </c>
      <c r="B265" s="87"/>
      <c r="C265" s="87"/>
      <c r="D265" s="169" t="s">
        <v>362</v>
      </c>
      <c r="E265" s="87" t="s">
        <v>165</v>
      </c>
      <c r="F265" s="88">
        <v>44223</v>
      </c>
      <c r="G265" s="89">
        <v>995</v>
      </c>
      <c r="H265" s="89">
        <f t="shared" si="16"/>
        <v>179.1</v>
      </c>
      <c r="I265" s="89">
        <f t="shared" si="17"/>
        <v>1174.0999999999999</v>
      </c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2"/>
      <c r="AY265" s="122"/>
      <c r="AZ265" s="122"/>
      <c r="BA265" s="122"/>
      <c r="BB265" s="122"/>
      <c r="BC265" s="122"/>
      <c r="BD265" s="122"/>
      <c r="BE265" s="122"/>
      <c r="BF265" s="122"/>
      <c r="BG265" s="122"/>
      <c r="BH265" s="122"/>
      <c r="BI265" s="122"/>
      <c r="BJ265" s="122"/>
      <c r="BK265" s="122"/>
      <c r="BL265" s="122"/>
      <c r="BM265" s="122"/>
      <c r="BN265" s="122"/>
      <c r="BO265" s="122"/>
      <c r="BP265" s="122"/>
      <c r="BQ265" s="122"/>
      <c r="BR265" s="122"/>
      <c r="BS265" s="122"/>
    </row>
    <row r="266" spans="1:89" ht="19" x14ac:dyDescent="0.2">
      <c r="A266" s="87" t="s">
        <v>363</v>
      </c>
      <c r="B266" s="87" t="s">
        <v>23</v>
      </c>
      <c r="C266" s="87" t="s">
        <v>24</v>
      </c>
      <c r="D266" s="169" t="s">
        <v>364</v>
      </c>
      <c r="E266" s="87" t="s">
        <v>26</v>
      </c>
      <c r="F266" s="88"/>
      <c r="G266" s="89">
        <v>497.67</v>
      </c>
      <c r="H266" s="89">
        <f t="shared" si="16"/>
        <v>89.580600000000004</v>
      </c>
      <c r="I266" s="89">
        <f t="shared" si="17"/>
        <v>587.25060000000008</v>
      </c>
    </row>
    <row r="267" spans="1:89" ht="19" x14ac:dyDescent="0.2">
      <c r="A267" s="87" t="s">
        <v>363</v>
      </c>
      <c r="B267" s="87" t="s">
        <v>23</v>
      </c>
      <c r="C267" s="87" t="s">
        <v>31</v>
      </c>
      <c r="D267" s="169" t="s">
        <v>365</v>
      </c>
      <c r="E267" s="87" t="s">
        <v>26</v>
      </c>
      <c r="F267" s="88"/>
      <c r="G267" s="89">
        <v>432.69</v>
      </c>
      <c r="H267" s="89">
        <f t="shared" si="16"/>
        <v>77.884199999999993</v>
      </c>
      <c r="I267" s="89">
        <f t="shared" si="17"/>
        <v>510.57420000000002</v>
      </c>
    </row>
    <row r="268" spans="1:89" ht="19" x14ac:dyDescent="0.2">
      <c r="A268" s="87" t="s">
        <v>363</v>
      </c>
      <c r="B268" s="87" t="s">
        <v>23</v>
      </c>
      <c r="C268" s="87" t="s">
        <v>38</v>
      </c>
      <c r="D268" s="169" t="s">
        <v>366</v>
      </c>
      <c r="E268" s="87" t="s">
        <v>26</v>
      </c>
      <c r="F268" s="88"/>
      <c r="G268" s="89">
        <v>140.02000000000001</v>
      </c>
      <c r="H268" s="89">
        <f t="shared" si="16"/>
        <v>25.203600000000002</v>
      </c>
      <c r="I268" s="89">
        <f t="shared" si="17"/>
        <v>165.2236</v>
      </c>
    </row>
    <row r="269" spans="1:89" ht="19" x14ac:dyDescent="0.2">
      <c r="A269" s="87" t="s">
        <v>363</v>
      </c>
      <c r="B269" s="87" t="s">
        <v>23</v>
      </c>
      <c r="C269" s="87" t="s">
        <v>34</v>
      </c>
      <c r="D269" s="169" t="s">
        <v>367</v>
      </c>
      <c r="E269" s="87" t="s">
        <v>26</v>
      </c>
      <c r="F269" s="88"/>
      <c r="G269" s="89">
        <v>733.43</v>
      </c>
      <c r="H269" s="89">
        <f t="shared" si="16"/>
        <v>132.01739999999998</v>
      </c>
      <c r="I269" s="89">
        <f t="shared" si="17"/>
        <v>865.4473999999999</v>
      </c>
    </row>
    <row r="270" spans="1:89" ht="19" x14ac:dyDescent="0.2">
      <c r="A270" s="87" t="s">
        <v>363</v>
      </c>
      <c r="B270" s="87" t="s">
        <v>23</v>
      </c>
      <c r="C270" s="87" t="s">
        <v>27</v>
      </c>
      <c r="D270" s="169" t="s">
        <v>368</v>
      </c>
      <c r="E270" s="87" t="s">
        <v>26</v>
      </c>
      <c r="F270" s="88"/>
      <c r="G270" s="89">
        <v>1232.1600000000001</v>
      </c>
      <c r="H270" s="89">
        <f t="shared" ref="H270:H297" si="18">G270*0.18</f>
        <v>221.78880000000001</v>
      </c>
      <c r="I270" s="89">
        <f t="shared" ref="I270:I298" si="19">SUM(G270:H270)</f>
        <v>1453.9488000000001</v>
      </c>
    </row>
    <row r="271" spans="1:89" ht="19" x14ac:dyDescent="0.2">
      <c r="A271" s="87" t="s">
        <v>363</v>
      </c>
      <c r="B271" s="87" t="s">
        <v>23</v>
      </c>
      <c r="C271" s="87" t="s">
        <v>48</v>
      </c>
      <c r="D271" s="169" t="s">
        <v>369</v>
      </c>
      <c r="E271" s="87" t="s">
        <v>26</v>
      </c>
      <c r="F271" s="88"/>
      <c r="G271" s="89">
        <v>358.9</v>
      </c>
      <c r="H271" s="89">
        <f t="shared" si="18"/>
        <v>64.60199999999999</v>
      </c>
      <c r="I271" s="89">
        <f t="shared" si="19"/>
        <v>423.50199999999995</v>
      </c>
    </row>
    <row r="272" spans="1:89" ht="19" x14ac:dyDescent="0.2">
      <c r="A272" s="87" t="s">
        <v>363</v>
      </c>
      <c r="B272" s="87" t="s">
        <v>23</v>
      </c>
      <c r="C272" s="87" t="s">
        <v>18</v>
      </c>
      <c r="D272" s="169" t="s">
        <v>370</v>
      </c>
      <c r="E272" s="87" t="s">
        <v>26</v>
      </c>
      <c r="F272" s="88"/>
      <c r="G272" s="89">
        <v>2138.8000000000002</v>
      </c>
      <c r="H272" s="89">
        <f t="shared" si="18"/>
        <v>384.98400000000004</v>
      </c>
      <c r="I272" s="89">
        <f t="shared" si="19"/>
        <v>2523.7840000000001</v>
      </c>
    </row>
    <row r="273" spans="1:9" ht="19" x14ac:dyDescent="0.2">
      <c r="A273" s="87" t="s">
        <v>363</v>
      </c>
      <c r="B273" s="87" t="s">
        <v>33</v>
      </c>
      <c r="C273" s="87" t="s">
        <v>24</v>
      </c>
      <c r="D273" s="169" t="s">
        <v>371</v>
      </c>
      <c r="E273" s="87" t="s">
        <v>26</v>
      </c>
      <c r="F273" s="88"/>
      <c r="G273" s="89">
        <v>989.63</v>
      </c>
      <c r="H273" s="89">
        <f t="shared" si="18"/>
        <v>178.13339999999999</v>
      </c>
      <c r="I273" s="89">
        <f t="shared" si="19"/>
        <v>1167.7634</v>
      </c>
    </row>
    <row r="274" spans="1:9" ht="19" x14ac:dyDescent="0.2">
      <c r="A274" s="87" t="s">
        <v>363</v>
      </c>
      <c r="B274" s="87" t="s">
        <v>33</v>
      </c>
      <c r="C274" s="87" t="s">
        <v>31</v>
      </c>
      <c r="D274" s="169" t="s">
        <v>372</v>
      </c>
      <c r="E274" s="87" t="s">
        <v>26</v>
      </c>
      <c r="F274" s="88"/>
      <c r="G274" s="89">
        <v>608</v>
      </c>
      <c r="H274" s="89">
        <f t="shared" si="18"/>
        <v>109.44</v>
      </c>
      <c r="I274" s="89">
        <f t="shared" si="19"/>
        <v>717.44</v>
      </c>
    </row>
    <row r="275" spans="1:9" ht="19" x14ac:dyDescent="0.2">
      <c r="A275" s="87" t="s">
        <v>363</v>
      </c>
      <c r="B275" s="87" t="s">
        <v>33</v>
      </c>
      <c r="C275" s="87" t="s">
        <v>38</v>
      </c>
      <c r="D275" s="169" t="s">
        <v>373</v>
      </c>
      <c r="E275" s="87" t="s">
        <v>26</v>
      </c>
      <c r="F275" s="88"/>
      <c r="G275" s="89">
        <v>414.63</v>
      </c>
      <c r="H275" s="89">
        <f t="shared" si="18"/>
        <v>74.633399999999995</v>
      </c>
      <c r="I275" s="89">
        <f t="shared" si="19"/>
        <v>489.26339999999999</v>
      </c>
    </row>
    <row r="276" spans="1:9" ht="19" x14ac:dyDescent="0.2">
      <c r="A276" s="87" t="s">
        <v>363</v>
      </c>
      <c r="B276" s="87" t="s">
        <v>33</v>
      </c>
      <c r="C276" s="87" t="s">
        <v>34</v>
      </c>
      <c r="D276" s="169" t="s">
        <v>374</v>
      </c>
      <c r="E276" s="87" t="s">
        <v>26</v>
      </c>
      <c r="F276" s="88"/>
      <c r="G276" s="89">
        <v>1216.22</v>
      </c>
      <c r="H276" s="89">
        <f t="shared" si="18"/>
        <v>218.9196</v>
      </c>
      <c r="I276" s="89">
        <f t="shared" si="19"/>
        <v>1435.1396</v>
      </c>
    </row>
    <row r="277" spans="1:9" ht="19" x14ac:dyDescent="0.2">
      <c r="A277" s="87" t="s">
        <v>363</v>
      </c>
      <c r="B277" s="87" t="s">
        <v>33</v>
      </c>
      <c r="C277" s="87" t="s">
        <v>27</v>
      </c>
      <c r="D277" s="169" t="s">
        <v>375</v>
      </c>
      <c r="E277" s="87" t="s">
        <v>26</v>
      </c>
      <c r="F277" s="88"/>
      <c r="G277" s="89">
        <v>3902.1</v>
      </c>
      <c r="H277" s="89">
        <f t="shared" si="18"/>
        <v>702.37799999999993</v>
      </c>
      <c r="I277" s="89">
        <f t="shared" si="19"/>
        <v>4604.4780000000001</v>
      </c>
    </row>
    <row r="278" spans="1:9" ht="19" x14ac:dyDescent="0.2">
      <c r="A278" s="87" t="s">
        <v>363</v>
      </c>
      <c r="B278" s="87" t="s">
        <v>33</v>
      </c>
      <c r="C278" s="87" t="s">
        <v>48</v>
      </c>
      <c r="D278" s="169" t="s">
        <v>376</v>
      </c>
      <c r="E278" s="87" t="s">
        <v>26</v>
      </c>
      <c r="F278" s="88"/>
      <c r="G278" s="89">
        <v>513.98</v>
      </c>
      <c r="H278" s="89">
        <f t="shared" si="18"/>
        <v>92.516400000000004</v>
      </c>
      <c r="I278" s="89">
        <f t="shared" si="19"/>
        <v>606.49639999999999</v>
      </c>
    </row>
    <row r="279" spans="1:9" ht="19" x14ac:dyDescent="0.2">
      <c r="A279" s="87" t="s">
        <v>363</v>
      </c>
      <c r="B279" s="87" t="s">
        <v>33</v>
      </c>
      <c r="C279" s="87" t="s">
        <v>18</v>
      </c>
      <c r="D279" s="169" t="s">
        <v>377</v>
      </c>
      <c r="E279" s="87" t="s">
        <v>26</v>
      </c>
      <c r="F279" s="88"/>
      <c r="G279" s="89">
        <v>5405.4</v>
      </c>
      <c r="H279" s="89">
        <f t="shared" si="18"/>
        <v>972.97199999999987</v>
      </c>
      <c r="I279" s="89">
        <f t="shared" si="19"/>
        <v>6378.3719999999994</v>
      </c>
    </row>
    <row r="280" spans="1:9" ht="19" x14ac:dyDescent="0.2">
      <c r="A280" s="87" t="s">
        <v>363</v>
      </c>
      <c r="B280" s="87" t="s">
        <v>40</v>
      </c>
      <c r="C280" s="87" t="s">
        <v>24</v>
      </c>
      <c r="D280" s="169" t="s">
        <v>378</v>
      </c>
      <c r="E280" s="87" t="s">
        <v>26</v>
      </c>
      <c r="F280" s="88"/>
      <c r="G280" s="89">
        <v>110.88</v>
      </c>
      <c r="H280" s="89">
        <f t="shared" si="18"/>
        <v>19.958399999999997</v>
      </c>
      <c r="I280" s="89">
        <f t="shared" si="19"/>
        <v>130.83839999999998</v>
      </c>
    </row>
    <row r="281" spans="1:9" ht="19" x14ac:dyDescent="0.2">
      <c r="A281" s="87" t="s">
        <v>363</v>
      </c>
      <c r="B281" s="87" t="s">
        <v>40</v>
      </c>
      <c r="C281" s="87" t="s">
        <v>31</v>
      </c>
      <c r="D281" s="169" t="s">
        <v>379</v>
      </c>
      <c r="E281" s="87" t="s">
        <v>26</v>
      </c>
      <c r="F281" s="88"/>
      <c r="G281" s="89">
        <v>73.260000000000005</v>
      </c>
      <c r="H281" s="89">
        <f t="shared" si="18"/>
        <v>13.1868</v>
      </c>
      <c r="I281" s="89">
        <f t="shared" si="19"/>
        <v>86.44680000000001</v>
      </c>
    </row>
    <row r="282" spans="1:9" ht="19" x14ac:dyDescent="0.2">
      <c r="A282" s="87" t="s">
        <v>363</v>
      </c>
      <c r="B282" s="87" t="s">
        <v>40</v>
      </c>
      <c r="C282" s="87" t="s">
        <v>38</v>
      </c>
      <c r="D282" s="169" t="s">
        <v>380</v>
      </c>
      <c r="E282" s="87" t="s">
        <v>26</v>
      </c>
      <c r="F282" s="88"/>
      <c r="G282" s="89">
        <v>31.51</v>
      </c>
      <c r="H282" s="89">
        <f t="shared" si="18"/>
        <v>5.6718000000000002</v>
      </c>
      <c r="I282" s="89">
        <f t="shared" si="19"/>
        <v>37.181800000000003</v>
      </c>
    </row>
    <row r="283" spans="1:9" ht="19" x14ac:dyDescent="0.2">
      <c r="A283" s="87" t="s">
        <v>363</v>
      </c>
      <c r="B283" s="87" t="s">
        <v>40</v>
      </c>
      <c r="C283" s="87" t="s">
        <v>34</v>
      </c>
      <c r="D283" s="169" t="s">
        <v>381</v>
      </c>
      <c r="E283" s="87" t="s">
        <v>26</v>
      </c>
      <c r="F283" s="88"/>
      <c r="G283" s="89">
        <v>214.22</v>
      </c>
      <c r="H283" s="89">
        <f t="shared" si="18"/>
        <v>38.559599999999996</v>
      </c>
      <c r="I283" s="89">
        <f t="shared" si="19"/>
        <v>252.77959999999999</v>
      </c>
    </row>
    <row r="284" spans="1:9" ht="19" x14ac:dyDescent="0.2">
      <c r="A284" s="87" t="s">
        <v>363</v>
      </c>
      <c r="B284" s="87" t="s">
        <v>40</v>
      </c>
      <c r="C284" s="87" t="s">
        <v>27</v>
      </c>
      <c r="D284" s="169" t="s">
        <v>382</v>
      </c>
      <c r="E284" s="87" t="s">
        <v>26</v>
      </c>
      <c r="F284" s="88"/>
      <c r="G284" s="89">
        <v>506.99</v>
      </c>
      <c r="H284" s="89">
        <f t="shared" si="18"/>
        <v>91.258200000000002</v>
      </c>
      <c r="I284" s="89">
        <f t="shared" si="19"/>
        <v>598.2482</v>
      </c>
    </row>
    <row r="285" spans="1:9" ht="19" x14ac:dyDescent="0.2">
      <c r="A285" s="87" t="s">
        <v>363</v>
      </c>
      <c r="B285" s="87" t="s">
        <v>40</v>
      </c>
      <c r="C285" s="87" t="s">
        <v>48</v>
      </c>
      <c r="D285" s="169" t="s">
        <v>383</v>
      </c>
      <c r="E285" s="87" t="s">
        <v>26</v>
      </c>
      <c r="F285" s="88"/>
      <c r="G285" s="89">
        <v>44.07</v>
      </c>
      <c r="H285" s="89">
        <f t="shared" si="18"/>
        <v>7.9325999999999999</v>
      </c>
      <c r="I285" s="89">
        <f t="shared" si="19"/>
        <v>52.002600000000001</v>
      </c>
    </row>
    <row r="286" spans="1:9" ht="19" x14ac:dyDescent="0.2">
      <c r="A286" s="87" t="s">
        <v>363</v>
      </c>
      <c r="B286" s="87" t="s">
        <v>40</v>
      </c>
      <c r="C286" s="87" t="s">
        <v>18</v>
      </c>
      <c r="D286" s="169" t="s">
        <v>384</v>
      </c>
      <c r="E286" s="87" t="s">
        <v>26</v>
      </c>
      <c r="F286" s="88"/>
      <c r="G286" s="89">
        <v>565.84</v>
      </c>
      <c r="H286" s="89">
        <f t="shared" si="18"/>
        <v>101.85120000000001</v>
      </c>
      <c r="I286" s="89">
        <f t="shared" si="19"/>
        <v>667.69119999999998</v>
      </c>
    </row>
    <row r="287" spans="1:9" ht="19" x14ac:dyDescent="0.2">
      <c r="A287" s="87" t="s">
        <v>363</v>
      </c>
      <c r="B287" s="87" t="s">
        <v>17</v>
      </c>
      <c r="C287" s="87" t="s">
        <v>24</v>
      </c>
      <c r="D287" s="169" t="s">
        <v>385</v>
      </c>
      <c r="E287" s="87" t="s">
        <v>26</v>
      </c>
      <c r="F287" s="88"/>
      <c r="G287" s="89">
        <v>561</v>
      </c>
      <c r="H287" s="89">
        <f t="shared" si="18"/>
        <v>100.97999999999999</v>
      </c>
      <c r="I287" s="89">
        <f t="shared" si="19"/>
        <v>661.98</v>
      </c>
    </row>
    <row r="288" spans="1:9" ht="19" x14ac:dyDescent="0.2">
      <c r="A288" s="87" t="s">
        <v>363</v>
      </c>
      <c r="B288" s="87" t="s">
        <v>17</v>
      </c>
      <c r="C288" s="87" t="s">
        <v>31</v>
      </c>
      <c r="D288" s="169" t="s">
        <v>386</v>
      </c>
      <c r="E288" s="87" t="s">
        <v>26</v>
      </c>
      <c r="F288" s="88"/>
      <c r="G288" s="89">
        <v>239.76</v>
      </c>
      <c r="H288" s="89">
        <f t="shared" si="18"/>
        <v>43.156799999999997</v>
      </c>
      <c r="I288" s="89">
        <f t="shared" si="19"/>
        <v>282.91679999999997</v>
      </c>
    </row>
    <row r="289" spans="1:9" ht="19" x14ac:dyDescent="0.2">
      <c r="A289" s="87" t="s">
        <v>363</v>
      </c>
      <c r="B289" s="87" t="s">
        <v>17</v>
      </c>
      <c r="C289" s="87" t="s">
        <v>38</v>
      </c>
      <c r="D289" s="169" t="s">
        <v>387</v>
      </c>
      <c r="E289" s="87" t="s">
        <v>26</v>
      </c>
      <c r="F289" s="88"/>
      <c r="G289" s="89">
        <v>102</v>
      </c>
      <c r="H289" s="89">
        <f t="shared" si="18"/>
        <v>18.36</v>
      </c>
      <c r="I289" s="89">
        <f t="shared" si="19"/>
        <v>120.36</v>
      </c>
    </row>
    <row r="290" spans="1:9" ht="19" x14ac:dyDescent="0.2">
      <c r="A290" s="87" t="s">
        <v>363</v>
      </c>
      <c r="B290" s="87" t="s">
        <v>17</v>
      </c>
      <c r="C290" s="87" t="s">
        <v>34</v>
      </c>
      <c r="D290" s="169" t="s">
        <v>388</v>
      </c>
      <c r="E290" s="87" t="s">
        <v>26</v>
      </c>
      <c r="F290" s="88"/>
      <c r="G290" s="89">
        <v>780</v>
      </c>
      <c r="H290" s="89">
        <f t="shared" si="18"/>
        <v>140.4</v>
      </c>
      <c r="I290" s="89">
        <f t="shared" si="19"/>
        <v>920.4</v>
      </c>
    </row>
    <row r="291" spans="1:9" ht="19" x14ac:dyDescent="0.2">
      <c r="A291" s="87" t="s">
        <v>363</v>
      </c>
      <c r="B291" s="87" t="s">
        <v>17</v>
      </c>
      <c r="C291" s="87" t="s">
        <v>27</v>
      </c>
      <c r="D291" s="169" t="s">
        <v>389</v>
      </c>
      <c r="E291" s="87" t="s">
        <v>26</v>
      </c>
      <c r="F291" s="88"/>
      <c r="G291" s="89">
        <v>1449.96</v>
      </c>
      <c r="H291" s="89">
        <f t="shared" si="18"/>
        <v>260.99279999999999</v>
      </c>
      <c r="I291" s="89">
        <f t="shared" si="19"/>
        <v>1710.9528</v>
      </c>
    </row>
    <row r="292" spans="1:9" ht="19" x14ac:dyDescent="0.2">
      <c r="A292" s="87" t="s">
        <v>363</v>
      </c>
      <c r="B292" s="87" t="s">
        <v>17</v>
      </c>
      <c r="C292" s="87" t="s">
        <v>48</v>
      </c>
      <c r="D292" s="169" t="s">
        <v>390</v>
      </c>
      <c r="E292" s="87" t="s">
        <v>26</v>
      </c>
      <c r="F292" s="88"/>
      <c r="G292" s="89">
        <v>130</v>
      </c>
      <c r="H292" s="89">
        <f t="shared" si="18"/>
        <v>23.4</v>
      </c>
      <c r="I292" s="89">
        <f t="shared" si="19"/>
        <v>153.4</v>
      </c>
    </row>
    <row r="293" spans="1:9" ht="19" x14ac:dyDescent="0.2">
      <c r="A293" s="87" t="s">
        <v>363</v>
      </c>
      <c r="B293" s="87" t="s">
        <v>17</v>
      </c>
      <c r="C293" s="87" t="s">
        <v>18</v>
      </c>
      <c r="D293" s="169" t="s">
        <v>391</v>
      </c>
      <c r="E293" s="87" t="s">
        <v>26</v>
      </c>
      <c r="F293" s="88"/>
      <c r="G293" s="89">
        <v>2077.69</v>
      </c>
      <c r="H293" s="89">
        <f t="shared" si="18"/>
        <v>373.98419999999999</v>
      </c>
      <c r="I293" s="89">
        <f t="shared" si="19"/>
        <v>2451.6741999999999</v>
      </c>
    </row>
    <row r="294" spans="1:9" ht="19" x14ac:dyDescent="0.2">
      <c r="A294" s="87"/>
      <c r="B294" s="87"/>
      <c r="C294" s="87"/>
      <c r="D294" s="87" t="s">
        <v>392</v>
      </c>
      <c r="E294" s="87"/>
      <c r="F294" s="88"/>
      <c r="G294" s="89">
        <v>4.79</v>
      </c>
      <c r="H294" s="89">
        <f t="shared" si="18"/>
        <v>0.86219999999999997</v>
      </c>
      <c r="I294" s="89">
        <f t="shared" si="19"/>
        <v>5.6521999999999997</v>
      </c>
    </row>
    <row r="295" spans="1:9" ht="19" x14ac:dyDescent="0.2">
      <c r="A295" s="87"/>
      <c r="B295" s="87"/>
      <c r="C295" s="87"/>
      <c r="D295" s="169" t="s">
        <v>393</v>
      </c>
      <c r="E295" s="87"/>
      <c r="F295" s="88"/>
      <c r="G295" s="89">
        <v>1</v>
      </c>
      <c r="H295" s="89">
        <f t="shared" si="18"/>
        <v>0.18</v>
      </c>
      <c r="I295" s="89">
        <f t="shared" si="19"/>
        <v>1.18</v>
      </c>
    </row>
    <row r="296" spans="1:9" ht="19" x14ac:dyDescent="0.2">
      <c r="A296" s="87"/>
      <c r="B296" s="87"/>
      <c r="C296" s="87"/>
      <c r="D296" s="87" t="s">
        <v>394</v>
      </c>
      <c r="E296" s="87"/>
      <c r="F296" s="88"/>
      <c r="G296" s="89">
        <v>979.37</v>
      </c>
      <c r="H296" s="89">
        <f t="shared" si="18"/>
        <v>176.28659999999999</v>
      </c>
      <c r="I296" s="89">
        <f t="shared" si="19"/>
        <v>1155.6566</v>
      </c>
    </row>
    <row r="297" spans="1:9" ht="19" x14ac:dyDescent="0.2">
      <c r="A297" s="87"/>
      <c r="B297" s="87"/>
      <c r="C297" s="87"/>
      <c r="D297" s="169" t="s">
        <v>395</v>
      </c>
      <c r="E297" s="87"/>
      <c r="F297" s="88"/>
      <c r="G297" s="89">
        <v>94.32</v>
      </c>
      <c r="H297" s="89">
        <f t="shared" si="18"/>
        <v>16.977599999999999</v>
      </c>
      <c r="I297" s="89">
        <f t="shared" si="19"/>
        <v>111.29759999999999</v>
      </c>
    </row>
    <row r="298" spans="1:9" ht="19" x14ac:dyDescent="0.2">
      <c r="A298" s="87" t="s">
        <v>208</v>
      </c>
      <c r="B298" s="87" t="s">
        <v>40</v>
      </c>
      <c r="C298" s="87" t="s">
        <v>34</v>
      </c>
      <c r="D298" s="169" t="s">
        <v>396</v>
      </c>
      <c r="E298" s="87" t="s">
        <v>26</v>
      </c>
      <c r="F298" s="172"/>
      <c r="G298" s="89">
        <v>278.45</v>
      </c>
      <c r="H298" s="89">
        <f t="shared" ref="H298" si="20">G298*0.18</f>
        <v>50.120999999999995</v>
      </c>
      <c r="I298" s="89">
        <f t="shared" si="19"/>
        <v>328.57099999999997</v>
      </c>
    </row>
    <row r="299" spans="1:9" ht="19" x14ac:dyDescent="0.2">
      <c r="A299" s="173"/>
      <c r="B299" s="173"/>
      <c r="C299" s="7"/>
      <c r="D299" s="169" t="s">
        <v>397</v>
      </c>
      <c r="E299" s="87" t="s">
        <v>26</v>
      </c>
      <c r="F299" s="172"/>
      <c r="G299" s="89">
        <v>650</v>
      </c>
      <c r="H299" s="89">
        <v>24.150599999999997</v>
      </c>
      <c r="I299" s="89">
        <f t="shared" ref="I299" si="21">SUM(G299:H299)</f>
        <v>674.15059999999994</v>
      </c>
    </row>
    <row r="300" spans="1:9" ht="19" x14ac:dyDescent="0.2">
      <c r="A300" s="173"/>
      <c r="B300" s="20"/>
      <c r="C300" s="9"/>
      <c r="D300" s="169" t="s">
        <v>398</v>
      </c>
      <c r="E300" s="87"/>
      <c r="F300" s="172"/>
      <c r="G300" s="89">
        <v>250</v>
      </c>
      <c r="H300" s="89">
        <f t="shared" ref="H300:H313" si="22">G300*0.18</f>
        <v>45</v>
      </c>
      <c r="I300" s="89">
        <f t="shared" ref="I300:I304" si="23">SUM(G300:H300)</f>
        <v>295</v>
      </c>
    </row>
    <row r="301" spans="1:9" ht="19" x14ac:dyDescent="0.2">
      <c r="A301" s="173"/>
      <c r="B301" s="20"/>
      <c r="C301" s="9"/>
      <c r="D301" s="169" t="s">
        <v>127</v>
      </c>
      <c r="E301" s="87" t="s">
        <v>26</v>
      </c>
      <c r="F301" s="172"/>
      <c r="G301" s="89">
        <v>346</v>
      </c>
      <c r="H301" s="89">
        <f t="shared" si="22"/>
        <v>62.28</v>
      </c>
      <c r="I301" s="89">
        <f t="shared" si="23"/>
        <v>408.28</v>
      </c>
    </row>
    <row r="302" spans="1:9" ht="19" x14ac:dyDescent="0.2">
      <c r="A302" s="87" t="s">
        <v>137</v>
      </c>
      <c r="B302" s="20"/>
      <c r="C302" s="9"/>
      <c r="D302" s="169" t="s">
        <v>164</v>
      </c>
      <c r="E302" s="87" t="s">
        <v>165</v>
      </c>
      <c r="F302" s="88">
        <v>44221</v>
      </c>
      <c r="G302" s="89">
        <v>1600</v>
      </c>
      <c r="H302" s="89">
        <f t="shared" si="22"/>
        <v>288</v>
      </c>
      <c r="I302" s="89">
        <f t="shared" si="23"/>
        <v>1888</v>
      </c>
    </row>
    <row r="303" spans="1:9" ht="19" x14ac:dyDescent="0.2">
      <c r="A303" s="87" t="s">
        <v>15</v>
      </c>
      <c r="B303" s="7"/>
      <c r="C303" s="87" t="s">
        <v>187</v>
      </c>
      <c r="D303" s="169" t="s">
        <v>399</v>
      </c>
      <c r="E303" s="87" t="s">
        <v>26</v>
      </c>
      <c r="F303" s="172"/>
      <c r="G303" s="89">
        <v>41.12</v>
      </c>
      <c r="H303" s="89">
        <f t="shared" si="22"/>
        <v>7.4015999999999993</v>
      </c>
      <c r="I303" s="89">
        <f t="shared" si="23"/>
        <v>48.521599999999999</v>
      </c>
    </row>
    <row r="304" spans="1:9" ht="19" x14ac:dyDescent="0.2">
      <c r="A304" s="87" t="s">
        <v>400</v>
      </c>
      <c r="B304" s="20"/>
      <c r="C304" s="87" t="s">
        <v>401</v>
      </c>
      <c r="D304" s="169" t="s">
        <v>402</v>
      </c>
      <c r="E304" s="87"/>
      <c r="F304" s="172"/>
      <c r="G304" s="89">
        <v>66.849999999999994</v>
      </c>
      <c r="H304" s="89">
        <f t="shared" si="22"/>
        <v>12.032999999999998</v>
      </c>
      <c r="I304" s="89">
        <f t="shared" si="23"/>
        <v>78.882999999999996</v>
      </c>
    </row>
    <row r="305" spans="1:9" ht="19" x14ac:dyDescent="0.2">
      <c r="A305" s="87" t="s">
        <v>111</v>
      </c>
      <c r="C305" s="2"/>
      <c r="D305" s="169" t="s">
        <v>403</v>
      </c>
      <c r="E305" s="87"/>
      <c r="F305" s="172"/>
      <c r="G305" s="89">
        <v>61.85</v>
      </c>
      <c r="H305" s="89">
        <f t="shared" si="22"/>
        <v>11.132999999999999</v>
      </c>
      <c r="I305" s="89">
        <f t="shared" ref="I305:I310" si="24">SUM(G305:H305)</f>
        <v>72.983000000000004</v>
      </c>
    </row>
    <row r="306" spans="1:9" ht="19" x14ac:dyDescent="0.2">
      <c r="A306" s="174"/>
      <c r="B306" s="20"/>
      <c r="C306" s="9"/>
      <c r="D306" s="169" t="s">
        <v>404</v>
      </c>
      <c r="E306" s="87" t="s">
        <v>113</v>
      </c>
      <c r="F306" s="172"/>
      <c r="G306" s="89">
        <v>2</v>
      </c>
      <c r="H306" s="89">
        <f t="shared" si="22"/>
        <v>0.36</v>
      </c>
      <c r="I306" s="89">
        <f t="shared" si="24"/>
        <v>2.36</v>
      </c>
    </row>
    <row r="307" spans="1:9" ht="19" x14ac:dyDescent="0.2">
      <c r="A307" s="174"/>
      <c r="B307" s="20"/>
      <c r="C307" s="9"/>
      <c r="D307" s="169" t="s">
        <v>405</v>
      </c>
      <c r="E307" s="7"/>
      <c r="F307" s="172"/>
      <c r="G307" s="89">
        <v>50</v>
      </c>
      <c r="H307" s="89">
        <f t="shared" si="22"/>
        <v>9</v>
      </c>
      <c r="I307" s="89">
        <f t="shared" si="24"/>
        <v>59</v>
      </c>
    </row>
    <row r="308" spans="1:9" ht="19" x14ac:dyDescent="0.2">
      <c r="A308" s="81"/>
      <c r="B308" s="81"/>
      <c r="C308" s="81"/>
      <c r="D308" s="169" t="s">
        <v>406</v>
      </c>
      <c r="E308" s="7"/>
      <c r="F308" s="172"/>
      <c r="G308" s="89">
        <v>60</v>
      </c>
      <c r="H308" s="89">
        <f t="shared" si="22"/>
        <v>10.799999999999999</v>
      </c>
      <c r="I308" s="89">
        <f t="shared" si="24"/>
        <v>70.8</v>
      </c>
    </row>
    <row r="309" spans="1:9" ht="19" x14ac:dyDescent="0.2">
      <c r="A309" s="81"/>
      <c r="B309" s="81"/>
      <c r="C309" s="81"/>
      <c r="D309" s="169" t="s">
        <v>407</v>
      </c>
      <c r="E309" s="7"/>
      <c r="F309" s="172"/>
      <c r="G309" s="89">
        <v>28</v>
      </c>
      <c r="H309" s="89">
        <f t="shared" si="22"/>
        <v>5.04</v>
      </c>
      <c r="I309" s="89">
        <f t="shared" si="24"/>
        <v>33.04</v>
      </c>
    </row>
    <row r="310" spans="1:9" ht="19" x14ac:dyDescent="0.2">
      <c r="A310" s="20"/>
      <c r="B310" s="20"/>
      <c r="C310" s="7"/>
      <c r="D310" s="169" t="s">
        <v>408</v>
      </c>
      <c r="E310" s="7"/>
      <c r="F310" s="172"/>
      <c r="G310" s="89">
        <v>37030</v>
      </c>
      <c r="H310" s="89">
        <f t="shared" si="22"/>
        <v>6665.4</v>
      </c>
      <c r="I310" s="89">
        <f t="shared" si="24"/>
        <v>43695.4</v>
      </c>
    </row>
    <row r="311" spans="1:9" ht="19" x14ac:dyDescent="0.2">
      <c r="A311" s="20"/>
      <c r="B311" s="20"/>
      <c r="C311" s="7"/>
      <c r="D311" s="169" t="s">
        <v>409</v>
      </c>
      <c r="E311" s="7"/>
      <c r="F311" s="172"/>
      <c r="G311" s="89">
        <v>224214.54</v>
      </c>
      <c r="H311" s="89">
        <f t="shared" si="22"/>
        <v>40358.617200000001</v>
      </c>
      <c r="I311" s="89">
        <f t="shared" ref="I311" si="25">SUM(G311:H311)</f>
        <v>264573.15720000002</v>
      </c>
    </row>
    <row r="312" spans="1:9" ht="19" x14ac:dyDescent="0.2">
      <c r="A312" s="16"/>
      <c r="B312" s="20"/>
      <c r="C312" s="7"/>
      <c r="D312" s="169" t="s">
        <v>410</v>
      </c>
      <c r="E312" s="7"/>
      <c r="F312" s="172"/>
      <c r="G312" s="89">
        <v>950</v>
      </c>
      <c r="H312" s="89">
        <f t="shared" si="22"/>
        <v>171</v>
      </c>
      <c r="I312" s="89">
        <f t="shared" ref="I312:I313" si="26">SUM(G312:H312)</f>
        <v>1121</v>
      </c>
    </row>
    <row r="313" spans="1:9" ht="19" x14ac:dyDescent="0.2">
      <c r="A313" s="16"/>
      <c r="B313" s="20"/>
      <c r="C313" s="7"/>
      <c r="D313" s="169" t="s">
        <v>411</v>
      </c>
      <c r="E313" s="7"/>
      <c r="F313" s="172"/>
      <c r="G313" s="89">
        <v>686.15</v>
      </c>
      <c r="H313" s="89">
        <f t="shared" si="22"/>
        <v>123.50699999999999</v>
      </c>
      <c r="I313" s="89">
        <f t="shared" si="26"/>
        <v>809.65699999999993</v>
      </c>
    </row>
    <row r="314" spans="1:9" ht="19" x14ac:dyDescent="0.2">
      <c r="A314" s="87"/>
      <c r="B314" s="87"/>
      <c r="C314" s="87"/>
      <c r="D314" s="169" t="s">
        <v>3632</v>
      </c>
      <c r="E314" s="87"/>
      <c r="F314" s="88"/>
      <c r="G314" s="89">
        <v>148</v>
      </c>
      <c r="H314" s="89">
        <f t="shared" ref="H314:H345" si="27">G314*0.18</f>
        <v>26.64</v>
      </c>
      <c r="I314" s="89">
        <f t="shared" ref="I314:I345" si="28">SUM(G314:H314)</f>
        <v>174.64</v>
      </c>
    </row>
    <row r="315" spans="1:9" ht="19" x14ac:dyDescent="0.2">
      <c r="A315" s="87"/>
      <c r="B315" s="87"/>
      <c r="C315" s="87"/>
      <c r="D315" s="169" t="s">
        <v>3633</v>
      </c>
      <c r="E315" s="87"/>
      <c r="F315" s="88"/>
      <c r="G315" s="89">
        <v>750</v>
      </c>
      <c r="H315" s="89">
        <f t="shared" si="27"/>
        <v>135</v>
      </c>
      <c r="I315" s="89">
        <f t="shared" si="28"/>
        <v>885</v>
      </c>
    </row>
    <row r="316" spans="1:9" ht="19" x14ac:dyDescent="0.2">
      <c r="A316" s="87"/>
      <c r="B316" s="87"/>
      <c r="C316" s="87"/>
      <c r="D316" s="169" t="s">
        <v>3634</v>
      </c>
      <c r="E316" s="87"/>
      <c r="F316" s="88"/>
      <c r="G316" s="89">
        <v>11.29</v>
      </c>
      <c r="H316" s="89">
        <f t="shared" si="27"/>
        <v>2.0321999999999996</v>
      </c>
      <c r="I316" s="89">
        <f t="shared" si="28"/>
        <v>13.322199999999999</v>
      </c>
    </row>
    <row r="317" spans="1:9" ht="19" x14ac:dyDescent="0.2">
      <c r="A317" s="87"/>
      <c r="B317" s="87"/>
      <c r="C317" s="87"/>
      <c r="D317" s="169" t="s">
        <v>3635</v>
      </c>
      <c r="E317" s="87"/>
      <c r="F317" s="88"/>
      <c r="G317" s="89">
        <v>650</v>
      </c>
      <c r="H317" s="89">
        <f t="shared" si="27"/>
        <v>117</v>
      </c>
      <c r="I317" s="89">
        <f t="shared" si="28"/>
        <v>767</v>
      </c>
    </row>
    <row r="318" spans="1:9" ht="19" x14ac:dyDescent="0.2">
      <c r="A318" s="87"/>
      <c r="B318" s="87"/>
      <c r="C318" s="87"/>
      <c r="D318" s="169" t="s">
        <v>3636</v>
      </c>
      <c r="E318" s="87"/>
      <c r="F318" s="88"/>
      <c r="G318" s="89">
        <v>350</v>
      </c>
      <c r="H318" s="89">
        <f t="shared" si="27"/>
        <v>63</v>
      </c>
      <c r="I318" s="89">
        <f t="shared" si="28"/>
        <v>413</v>
      </c>
    </row>
    <row r="319" spans="1:9" ht="19" x14ac:dyDescent="0.2">
      <c r="A319" s="87"/>
      <c r="B319" s="87"/>
      <c r="C319" s="87"/>
      <c r="D319" s="169" t="s">
        <v>3637</v>
      </c>
      <c r="E319" s="87"/>
      <c r="F319" s="88"/>
      <c r="G319" s="89">
        <v>27</v>
      </c>
      <c r="H319" s="89">
        <f t="shared" si="27"/>
        <v>4.8599999999999994</v>
      </c>
      <c r="I319" s="89">
        <f t="shared" si="28"/>
        <v>31.86</v>
      </c>
    </row>
    <row r="320" spans="1:9" ht="19" x14ac:dyDescent="0.2">
      <c r="A320" s="87"/>
      <c r="B320" s="87"/>
      <c r="C320" s="87"/>
      <c r="D320" s="169" t="s">
        <v>3638</v>
      </c>
      <c r="E320" s="87"/>
      <c r="F320" s="88"/>
      <c r="G320" s="89">
        <v>60</v>
      </c>
      <c r="H320" s="89">
        <f t="shared" si="27"/>
        <v>10.799999999999999</v>
      </c>
      <c r="I320" s="89">
        <f t="shared" si="28"/>
        <v>70.8</v>
      </c>
    </row>
    <row r="321" spans="1:9" ht="19" x14ac:dyDescent="0.2">
      <c r="A321" s="96"/>
      <c r="B321" s="96"/>
      <c r="C321" s="96"/>
      <c r="D321" s="169" t="s">
        <v>3639</v>
      </c>
      <c r="E321" s="96"/>
      <c r="F321" s="97"/>
      <c r="G321" s="84">
        <v>35</v>
      </c>
      <c r="H321" s="84">
        <f t="shared" si="27"/>
        <v>6.3</v>
      </c>
      <c r="I321" s="84">
        <f t="shared" si="28"/>
        <v>41.3</v>
      </c>
    </row>
    <row r="322" spans="1:9" ht="19" x14ac:dyDescent="0.2">
      <c r="A322" s="96"/>
      <c r="B322" s="96"/>
      <c r="C322" s="96"/>
      <c r="D322" s="169" t="s">
        <v>3640</v>
      </c>
      <c r="E322" s="96"/>
      <c r="F322" s="97"/>
      <c r="G322" s="84">
        <v>385</v>
      </c>
      <c r="H322" s="84">
        <f t="shared" si="27"/>
        <v>69.3</v>
      </c>
      <c r="I322" s="84">
        <f t="shared" si="28"/>
        <v>454.3</v>
      </c>
    </row>
    <row r="323" spans="1:9" ht="19" x14ac:dyDescent="0.2">
      <c r="A323" s="96"/>
      <c r="B323" s="96"/>
      <c r="C323" s="96"/>
      <c r="D323" s="169" t="s">
        <v>3641</v>
      </c>
      <c r="E323" s="96"/>
      <c r="F323" s="97"/>
      <c r="G323" s="84">
        <v>1700</v>
      </c>
      <c r="H323" s="84">
        <f t="shared" si="27"/>
        <v>306</v>
      </c>
      <c r="I323" s="84">
        <f t="shared" si="28"/>
        <v>2006</v>
      </c>
    </row>
    <row r="324" spans="1:9" ht="19" x14ac:dyDescent="0.2">
      <c r="A324" s="96"/>
      <c r="B324" s="96"/>
      <c r="C324" s="96"/>
      <c r="D324" s="169" t="s">
        <v>3642</v>
      </c>
      <c r="E324" s="96"/>
      <c r="F324" s="97"/>
      <c r="G324" s="84">
        <v>316</v>
      </c>
      <c r="H324" s="84">
        <f t="shared" si="27"/>
        <v>56.879999999999995</v>
      </c>
      <c r="I324" s="84">
        <f t="shared" si="28"/>
        <v>372.88</v>
      </c>
    </row>
    <row r="325" spans="1:9" ht="19" x14ac:dyDescent="0.2">
      <c r="A325" s="96"/>
      <c r="B325" s="96"/>
      <c r="C325" s="96"/>
      <c r="D325" s="169" t="s">
        <v>3643</v>
      </c>
      <c r="E325" s="96"/>
      <c r="F325" s="97"/>
      <c r="G325" s="84">
        <v>45</v>
      </c>
      <c r="H325" s="84">
        <f t="shared" si="27"/>
        <v>8.1</v>
      </c>
      <c r="I325" s="84">
        <f t="shared" si="28"/>
        <v>53.1</v>
      </c>
    </row>
    <row r="326" spans="1:9" ht="19" x14ac:dyDescent="0.2">
      <c r="A326" s="96"/>
      <c r="B326" s="96"/>
      <c r="C326" s="96"/>
      <c r="D326" s="169" t="s">
        <v>3644</v>
      </c>
      <c r="E326" s="96"/>
      <c r="F326" s="97"/>
      <c r="G326" s="84">
        <v>1310</v>
      </c>
      <c r="H326" s="84">
        <f t="shared" si="27"/>
        <v>235.79999999999998</v>
      </c>
      <c r="I326" s="84">
        <f t="shared" si="28"/>
        <v>1545.8</v>
      </c>
    </row>
    <row r="327" spans="1:9" ht="19" x14ac:dyDescent="0.2">
      <c r="A327" s="179"/>
      <c r="B327" s="179"/>
      <c r="C327" s="179"/>
      <c r="D327" s="179"/>
      <c r="E327" s="179"/>
      <c r="F327" s="180"/>
      <c r="G327" s="179"/>
      <c r="H327" s="179"/>
      <c r="I327" s="179"/>
    </row>
    <row r="328" spans="1:9" ht="19" x14ac:dyDescent="0.2">
      <c r="A328" s="87"/>
      <c r="B328" s="87"/>
      <c r="C328" s="87"/>
      <c r="D328" s="87" t="s">
        <v>3648</v>
      </c>
      <c r="E328" s="87"/>
      <c r="F328" s="88"/>
      <c r="G328" s="89">
        <v>8700</v>
      </c>
      <c r="H328" s="89">
        <f>G328*0.18</f>
        <v>1566</v>
      </c>
      <c r="I328" s="89">
        <f>SUM(G328:H328)</f>
        <v>10266</v>
      </c>
    </row>
    <row r="329" spans="1:9" ht="19" x14ac:dyDescent="0.2">
      <c r="A329" s="87"/>
      <c r="B329" s="87"/>
      <c r="C329" s="87"/>
      <c r="D329" s="87" t="s">
        <v>3649</v>
      </c>
      <c r="E329" s="87"/>
      <c r="F329" s="88"/>
      <c r="G329" s="89">
        <v>1378</v>
      </c>
      <c r="H329" s="89">
        <f>G329*0.18</f>
        <v>248.04</v>
      </c>
      <c r="I329" s="89">
        <f>SUM(G329:H329)</f>
        <v>1626.04</v>
      </c>
    </row>
    <row r="330" spans="1:9" ht="19" x14ac:dyDescent="0.2">
      <c r="A330" s="87"/>
      <c r="B330" s="87"/>
      <c r="C330" s="87"/>
      <c r="D330" s="87" t="s">
        <v>3650</v>
      </c>
      <c r="E330" s="87"/>
      <c r="F330" s="88"/>
      <c r="G330" s="89">
        <v>6254</v>
      </c>
      <c r="H330" s="89">
        <f>G330*0.18</f>
        <v>1125.72</v>
      </c>
      <c r="I330" s="89">
        <f>SUM(G330:H330)</f>
        <v>7379.72</v>
      </c>
    </row>
    <row r="331" spans="1:9" ht="19" x14ac:dyDescent="0.2">
      <c r="A331" s="176"/>
      <c r="B331" s="176"/>
      <c r="C331" s="176"/>
      <c r="D331" s="176" t="s">
        <v>3651</v>
      </c>
      <c r="E331" s="176"/>
      <c r="F331" s="177"/>
      <c r="G331" s="178"/>
      <c r="H331" s="178">
        <f>G331*0.18</f>
        <v>0</v>
      </c>
      <c r="I331" s="178">
        <f>SUM(G331:H331)</f>
        <v>0</v>
      </c>
    </row>
    <row r="332" spans="1:9" ht="19" x14ac:dyDescent="0.2">
      <c r="A332" s="87"/>
      <c r="B332" s="87"/>
      <c r="C332" s="87"/>
      <c r="D332" s="87" t="s">
        <v>3652</v>
      </c>
      <c r="E332" s="87"/>
      <c r="F332" s="88"/>
      <c r="G332" s="89">
        <v>57.68</v>
      </c>
      <c r="H332" s="89">
        <f>G332*0.18</f>
        <v>10.382399999999999</v>
      </c>
      <c r="I332" s="89">
        <f>SUM(G332:H332)</f>
        <v>68.062399999999997</v>
      </c>
    </row>
    <row r="333" spans="1:9" ht="19" x14ac:dyDescent="0.2">
      <c r="A333" s="87"/>
      <c r="B333" s="87"/>
      <c r="C333" s="87"/>
      <c r="D333" s="87" t="s">
        <v>3653</v>
      </c>
      <c r="E333" s="87"/>
      <c r="F333" s="88"/>
      <c r="G333" s="89">
        <v>634</v>
      </c>
      <c r="H333" s="89">
        <f>G333*0.18</f>
        <v>114.11999999999999</v>
      </c>
      <c r="I333" s="89">
        <f>SUM(G333:H333)</f>
        <v>748.12</v>
      </c>
    </row>
    <row r="334" spans="1:9" ht="19" x14ac:dyDescent="0.2">
      <c r="A334" s="87"/>
      <c r="B334" s="87"/>
      <c r="C334" s="87"/>
      <c r="D334" s="87" t="s">
        <v>3654</v>
      </c>
      <c r="E334" s="87"/>
      <c r="F334" s="88"/>
      <c r="G334" s="89">
        <v>12</v>
      </c>
      <c r="H334" s="89">
        <f>G334*0.18</f>
        <v>2.16</v>
      </c>
      <c r="I334" s="89">
        <f>SUM(G334:H334)</f>
        <v>14.16</v>
      </c>
    </row>
    <row r="335" spans="1:9" ht="19" x14ac:dyDescent="0.2">
      <c r="A335" s="87"/>
      <c r="B335" s="87"/>
      <c r="C335" s="87"/>
      <c r="D335" s="87" t="s">
        <v>3655</v>
      </c>
      <c r="E335" s="87"/>
      <c r="F335" s="88"/>
      <c r="G335" s="89">
        <v>6500</v>
      </c>
      <c r="H335" s="89">
        <f>G335*0.18</f>
        <v>1170</v>
      </c>
      <c r="I335" s="89">
        <f>SUM(G335:H335)</f>
        <v>7670</v>
      </c>
    </row>
    <row r="336" spans="1:9" ht="19" x14ac:dyDescent="0.2">
      <c r="A336" s="176"/>
      <c r="B336" s="176"/>
      <c r="C336" s="176"/>
      <c r="D336" s="176" t="s">
        <v>3656</v>
      </c>
      <c r="E336" s="176"/>
      <c r="F336" s="177"/>
      <c r="G336" s="178"/>
      <c r="H336" s="178">
        <f>G336*0.18</f>
        <v>0</v>
      </c>
      <c r="I336" s="178">
        <f>SUM(G336:H336)</f>
        <v>0</v>
      </c>
    </row>
    <row r="337" spans="1:9" ht="19" x14ac:dyDescent="0.2">
      <c r="A337" s="176"/>
      <c r="B337" s="176"/>
      <c r="C337" s="176"/>
      <c r="D337" s="176" t="s">
        <v>3657</v>
      </c>
      <c r="E337" s="176"/>
      <c r="F337" s="177"/>
      <c r="G337" s="178"/>
      <c r="H337" s="178">
        <f>G337*0.18</f>
        <v>0</v>
      </c>
      <c r="I337" s="178">
        <f>SUM(G337:H337)</f>
        <v>0</v>
      </c>
    </row>
    <row r="338" spans="1:9" ht="19" x14ac:dyDescent="0.2">
      <c r="A338" s="176"/>
      <c r="B338" s="176"/>
      <c r="C338" s="176"/>
      <c r="D338" s="176" t="s">
        <v>3658</v>
      </c>
      <c r="E338" s="176"/>
      <c r="F338" s="177"/>
      <c r="G338" s="178"/>
      <c r="H338" s="178">
        <f>G338*0.18</f>
        <v>0</v>
      </c>
      <c r="I338" s="178">
        <f>SUM(G338:H338)</f>
        <v>0</v>
      </c>
    </row>
    <row r="339" spans="1:9" ht="19" x14ac:dyDescent="0.2">
      <c r="A339" s="176"/>
      <c r="B339" s="176"/>
      <c r="C339" s="176"/>
      <c r="D339" s="176" t="s">
        <v>3659</v>
      </c>
      <c r="E339" s="176"/>
      <c r="F339" s="177"/>
      <c r="G339" s="178"/>
      <c r="H339" s="178">
        <f>G339*0.18</f>
        <v>0</v>
      </c>
      <c r="I339" s="178">
        <f>SUM(G339:H339)</f>
        <v>0</v>
      </c>
    </row>
    <row r="340" spans="1:9" ht="19" x14ac:dyDescent="0.2">
      <c r="A340" s="87"/>
      <c r="B340" s="87"/>
      <c r="C340" s="87"/>
      <c r="D340" s="87" t="s">
        <v>3660</v>
      </c>
      <c r="E340" s="87"/>
      <c r="F340" s="88"/>
      <c r="G340" s="89">
        <v>330</v>
      </c>
      <c r="H340" s="89">
        <f>G340*0.18</f>
        <v>59.4</v>
      </c>
      <c r="I340" s="89">
        <f>SUM(G340:H340)</f>
        <v>389.4</v>
      </c>
    </row>
    <row r="341" spans="1:9" ht="19" x14ac:dyDescent="0.2">
      <c r="A341" s="87"/>
      <c r="B341" s="87"/>
      <c r="C341" s="87"/>
      <c r="D341" s="87" t="s">
        <v>3666</v>
      </c>
      <c r="E341" s="87"/>
      <c r="F341" s="88"/>
      <c r="G341" s="89">
        <v>220</v>
      </c>
      <c r="H341" s="89">
        <f>G341*0.18</f>
        <v>39.6</v>
      </c>
      <c r="I341" s="89">
        <f>SUM(G341:H341)</f>
        <v>259.60000000000002</v>
      </c>
    </row>
    <row r="342" spans="1:9" ht="19" x14ac:dyDescent="0.2">
      <c r="A342" s="87"/>
      <c r="B342" s="87"/>
      <c r="C342" s="87"/>
      <c r="D342" s="87" t="s">
        <v>3661</v>
      </c>
      <c r="E342" s="87"/>
      <c r="F342" s="88"/>
      <c r="G342" s="89">
        <v>154</v>
      </c>
      <c r="H342" s="89">
        <f>G342*0.18</f>
        <v>27.72</v>
      </c>
      <c r="I342" s="89">
        <f>SUM(G342:H342)</f>
        <v>181.72</v>
      </c>
    </row>
    <row r="343" spans="1:9" ht="19" x14ac:dyDescent="0.2">
      <c r="A343" s="87"/>
      <c r="B343" s="87"/>
      <c r="C343" s="87"/>
      <c r="D343" s="87" t="s">
        <v>3662</v>
      </c>
      <c r="E343" s="87"/>
      <c r="F343" s="88"/>
      <c r="G343" s="89">
        <v>900</v>
      </c>
      <c r="H343" s="89">
        <f>G343*0.18</f>
        <v>162</v>
      </c>
      <c r="I343" s="89">
        <f>SUM(G343:H343)</f>
        <v>1062</v>
      </c>
    </row>
    <row r="344" spans="1:9" ht="19" x14ac:dyDescent="0.2">
      <c r="A344" s="87"/>
      <c r="B344" s="87"/>
      <c r="C344" s="87"/>
      <c r="D344" s="87" t="s">
        <v>3663</v>
      </c>
      <c r="E344" s="87"/>
      <c r="F344" s="88"/>
      <c r="G344" s="89">
        <v>900</v>
      </c>
      <c r="H344" s="89">
        <f>G344*0.18</f>
        <v>162</v>
      </c>
      <c r="I344" s="89">
        <f>SUM(G344:H344)</f>
        <v>1062</v>
      </c>
    </row>
    <row r="345" spans="1:9" ht="19" x14ac:dyDescent="0.2">
      <c r="A345" s="87"/>
      <c r="B345" s="87"/>
      <c r="C345" s="87"/>
      <c r="D345" s="87" t="s">
        <v>3664</v>
      </c>
      <c r="E345" s="87"/>
      <c r="F345" s="88"/>
      <c r="G345" s="89">
        <v>900</v>
      </c>
      <c r="H345" s="89">
        <f>G345*0.18</f>
        <v>162</v>
      </c>
      <c r="I345" s="89">
        <f>SUM(G345:H345)</f>
        <v>1062</v>
      </c>
    </row>
    <row r="346" spans="1:9" ht="19" x14ac:dyDescent="0.2">
      <c r="A346" s="176"/>
      <c r="B346" s="176"/>
      <c r="C346" s="176"/>
      <c r="D346" s="176" t="s">
        <v>3665</v>
      </c>
      <c r="E346" s="176"/>
      <c r="F346" s="177"/>
      <c r="G346" s="178"/>
      <c r="H346" s="178">
        <f>G346*0.18</f>
        <v>0</v>
      </c>
      <c r="I346" s="178">
        <f>SUM(G346:H346)</f>
        <v>0</v>
      </c>
    </row>
    <row r="347" spans="1:9" ht="19" x14ac:dyDescent="0.2">
      <c r="A347" s="176"/>
      <c r="B347" s="176"/>
      <c r="C347" s="176"/>
      <c r="D347" s="176"/>
      <c r="E347" s="176"/>
      <c r="F347" s="177"/>
      <c r="G347" s="178">
        <v>87</v>
      </c>
      <c r="H347" s="178">
        <f t="shared" ref="H346:H377" si="29">G347*0.18</f>
        <v>15.66</v>
      </c>
      <c r="I347" s="178">
        <f t="shared" ref="I346:I377" si="30">SUM(G347:H347)</f>
        <v>102.66</v>
      </c>
    </row>
    <row r="348" spans="1:9" ht="19" x14ac:dyDescent="0.2">
      <c r="A348" s="96"/>
      <c r="B348" s="96"/>
      <c r="C348" s="96"/>
      <c r="D348" s="96"/>
      <c r="E348" s="96"/>
      <c r="F348" s="97"/>
      <c r="G348" s="98">
        <v>88</v>
      </c>
      <c r="H348" s="98">
        <f t="shared" si="29"/>
        <v>15.84</v>
      </c>
      <c r="I348" s="98">
        <f t="shared" si="30"/>
        <v>103.84</v>
      </c>
    </row>
    <row r="349" spans="1:9" ht="19" x14ac:dyDescent="0.2">
      <c r="A349" s="96"/>
      <c r="B349" s="96"/>
      <c r="C349" s="96"/>
      <c r="D349" s="96"/>
      <c r="E349" s="96"/>
      <c r="F349" s="97"/>
      <c r="G349" s="98">
        <v>89</v>
      </c>
      <c r="H349" s="98">
        <f t="shared" si="29"/>
        <v>16.02</v>
      </c>
      <c r="I349" s="98">
        <f t="shared" si="30"/>
        <v>105.02</v>
      </c>
    </row>
    <row r="350" spans="1:9" ht="19" x14ac:dyDescent="0.2">
      <c r="A350" s="96"/>
      <c r="B350" s="96"/>
      <c r="C350" s="96"/>
      <c r="D350" s="96"/>
      <c r="E350" s="96"/>
      <c r="F350" s="97"/>
      <c r="G350" s="98">
        <v>90</v>
      </c>
      <c r="H350" s="98">
        <f t="shared" si="29"/>
        <v>16.2</v>
      </c>
      <c r="I350" s="98">
        <f t="shared" si="30"/>
        <v>106.2</v>
      </c>
    </row>
    <row r="351" spans="1:9" ht="19" x14ac:dyDescent="0.2">
      <c r="A351" s="96"/>
      <c r="B351" s="96"/>
      <c r="C351" s="96"/>
      <c r="D351" s="96"/>
      <c r="E351" s="96"/>
      <c r="F351" s="97"/>
      <c r="G351" s="98">
        <v>91</v>
      </c>
      <c r="H351" s="98">
        <f t="shared" si="29"/>
        <v>16.38</v>
      </c>
      <c r="I351" s="98">
        <f t="shared" si="30"/>
        <v>107.38</v>
      </c>
    </row>
    <row r="352" spans="1:9" ht="19" x14ac:dyDescent="0.2">
      <c r="A352" s="96"/>
      <c r="B352" s="96"/>
      <c r="C352" s="96"/>
      <c r="D352" s="96"/>
      <c r="E352" s="96"/>
      <c r="F352" s="97"/>
      <c r="G352" s="98">
        <v>92</v>
      </c>
      <c r="H352" s="98">
        <f t="shared" si="29"/>
        <v>16.559999999999999</v>
      </c>
      <c r="I352" s="98">
        <f t="shared" si="30"/>
        <v>108.56</v>
      </c>
    </row>
    <row r="353" spans="1:9" ht="19" x14ac:dyDescent="0.2">
      <c r="A353" s="96"/>
      <c r="B353" s="96"/>
      <c r="C353" s="96"/>
      <c r="D353" s="96"/>
      <c r="E353" s="96"/>
      <c r="F353" s="97"/>
      <c r="G353" s="98">
        <v>93</v>
      </c>
      <c r="H353" s="98">
        <f t="shared" si="29"/>
        <v>16.739999999999998</v>
      </c>
      <c r="I353" s="98">
        <f t="shared" si="30"/>
        <v>109.74</v>
      </c>
    </row>
    <row r="354" spans="1:9" ht="19" x14ac:dyDescent="0.2">
      <c r="A354" s="96"/>
      <c r="B354" s="96"/>
      <c r="C354" s="96"/>
      <c r="D354" s="96"/>
      <c r="E354" s="96"/>
      <c r="F354" s="97"/>
      <c r="G354" s="98">
        <v>94</v>
      </c>
      <c r="H354" s="98">
        <f t="shared" si="29"/>
        <v>16.919999999999998</v>
      </c>
      <c r="I354" s="98">
        <f t="shared" si="30"/>
        <v>110.92</v>
      </c>
    </row>
    <row r="355" spans="1:9" ht="19" x14ac:dyDescent="0.2">
      <c r="A355" s="96"/>
      <c r="B355" s="96"/>
      <c r="C355" s="96"/>
      <c r="D355" s="96"/>
      <c r="E355" s="96"/>
      <c r="F355" s="97"/>
      <c r="G355" s="98">
        <v>95</v>
      </c>
      <c r="H355" s="98">
        <f t="shared" si="29"/>
        <v>17.099999999999998</v>
      </c>
      <c r="I355" s="98">
        <f t="shared" si="30"/>
        <v>112.1</v>
      </c>
    </row>
    <row r="356" spans="1:9" ht="19" x14ac:dyDescent="0.2">
      <c r="A356" s="96"/>
      <c r="B356" s="96"/>
      <c r="C356" s="96"/>
      <c r="D356" s="96"/>
      <c r="E356" s="96"/>
      <c r="F356" s="97"/>
      <c r="G356" s="98">
        <v>96</v>
      </c>
      <c r="H356" s="98">
        <f t="shared" si="29"/>
        <v>17.28</v>
      </c>
      <c r="I356" s="98">
        <f t="shared" si="30"/>
        <v>113.28</v>
      </c>
    </row>
    <row r="357" spans="1:9" ht="19" x14ac:dyDescent="0.2">
      <c r="A357" s="96"/>
      <c r="B357" s="96"/>
      <c r="C357" s="96"/>
      <c r="D357" s="96"/>
      <c r="E357" s="96"/>
      <c r="F357" s="97"/>
      <c r="G357" s="98">
        <v>97</v>
      </c>
      <c r="H357" s="98">
        <f t="shared" si="29"/>
        <v>17.46</v>
      </c>
      <c r="I357" s="98">
        <f t="shared" si="30"/>
        <v>114.46000000000001</v>
      </c>
    </row>
    <row r="358" spans="1:9" ht="19" x14ac:dyDescent="0.2">
      <c r="A358" s="96"/>
      <c r="B358" s="96"/>
      <c r="C358" s="96"/>
      <c r="D358" s="96"/>
      <c r="E358" s="96"/>
      <c r="F358" s="97"/>
      <c r="G358" s="98">
        <v>98</v>
      </c>
      <c r="H358" s="98">
        <f t="shared" si="29"/>
        <v>17.64</v>
      </c>
      <c r="I358" s="98">
        <f t="shared" si="30"/>
        <v>115.64</v>
      </c>
    </row>
    <row r="359" spans="1:9" ht="19" x14ac:dyDescent="0.2">
      <c r="A359" s="96"/>
      <c r="B359" s="96"/>
      <c r="C359" s="96"/>
      <c r="D359" s="96"/>
      <c r="E359" s="96"/>
      <c r="F359" s="97"/>
      <c r="G359" s="98">
        <v>99</v>
      </c>
      <c r="H359" s="98">
        <f t="shared" si="29"/>
        <v>17.82</v>
      </c>
      <c r="I359" s="98">
        <f t="shared" si="30"/>
        <v>116.82</v>
      </c>
    </row>
    <row r="360" spans="1:9" ht="19" x14ac:dyDescent="0.2">
      <c r="A360" s="96"/>
      <c r="B360" s="96"/>
      <c r="C360" s="96"/>
      <c r="D360" s="96"/>
      <c r="E360" s="96"/>
      <c r="F360" s="97"/>
      <c r="G360" s="98">
        <v>100</v>
      </c>
      <c r="H360" s="98">
        <f t="shared" si="29"/>
        <v>18</v>
      </c>
      <c r="I360" s="98">
        <f t="shared" si="30"/>
        <v>118</v>
      </c>
    </row>
    <row r="361" spans="1:9" ht="19" x14ac:dyDescent="0.2">
      <c r="A361" s="96"/>
      <c r="B361" s="96"/>
      <c r="C361" s="96"/>
      <c r="D361" s="96"/>
      <c r="E361" s="96"/>
      <c r="F361" s="97"/>
      <c r="G361" s="98">
        <v>101</v>
      </c>
      <c r="H361" s="98">
        <f t="shared" si="29"/>
        <v>18.18</v>
      </c>
      <c r="I361" s="98">
        <f t="shared" si="30"/>
        <v>119.18</v>
      </c>
    </row>
    <row r="362" spans="1:9" ht="19" x14ac:dyDescent="0.2">
      <c r="A362" s="96"/>
      <c r="B362" s="96"/>
      <c r="C362" s="96"/>
      <c r="D362" s="96"/>
      <c r="E362" s="96"/>
      <c r="F362" s="97"/>
      <c r="G362" s="98">
        <v>102</v>
      </c>
      <c r="H362" s="98">
        <f t="shared" si="29"/>
        <v>18.36</v>
      </c>
      <c r="I362" s="98">
        <f t="shared" si="30"/>
        <v>120.36</v>
      </c>
    </row>
    <row r="363" spans="1:9" ht="19" x14ac:dyDescent="0.2">
      <c r="A363" s="96"/>
      <c r="B363" s="96"/>
      <c r="C363" s="96"/>
      <c r="D363" s="96"/>
      <c r="E363" s="96"/>
      <c r="F363" s="97"/>
      <c r="G363" s="98">
        <v>103</v>
      </c>
      <c r="H363" s="98">
        <f t="shared" si="29"/>
        <v>18.54</v>
      </c>
      <c r="I363" s="98">
        <f t="shared" si="30"/>
        <v>121.53999999999999</v>
      </c>
    </row>
    <row r="364" spans="1:9" ht="19" x14ac:dyDescent="0.2">
      <c r="A364" s="96"/>
      <c r="B364" s="96"/>
      <c r="C364" s="96"/>
      <c r="D364" s="96"/>
      <c r="E364" s="96"/>
      <c r="F364" s="97"/>
      <c r="G364" s="98">
        <v>104</v>
      </c>
      <c r="H364" s="98">
        <f t="shared" si="29"/>
        <v>18.72</v>
      </c>
      <c r="I364" s="98">
        <f t="shared" si="30"/>
        <v>122.72</v>
      </c>
    </row>
    <row r="365" spans="1:9" ht="19" x14ac:dyDescent="0.2">
      <c r="A365" s="96"/>
      <c r="B365" s="96"/>
      <c r="C365" s="96"/>
      <c r="D365" s="96"/>
      <c r="E365" s="96"/>
      <c r="F365" s="97"/>
      <c r="G365" s="98">
        <v>105</v>
      </c>
      <c r="H365" s="98">
        <f t="shared" si="29"/>
        <v>18.899999999999999</v>
      </c>
      <c r="I365" s="98">
        <f t="shared" si="30"/>
        <v>123.9</v>
      </c>
    </row>
    <row r="366" spans="1:9" ht="19" x14ac:dyDescent="0.2">
      <c r="A366" s="96"/>
      <c r="B366" s="96"/>
      <c r="C366" s="96"/>
      <c r="D366" s="96"/>
      <c r="E366" s="96"/>
      <c r="F366" s="97"/>
      <c r="G366" s="98">
        <v>106</v>
      </c>
      <c r="H366" s="98">
        <f t="shared" si="29"/>
        <v>19.079999999999998</v>
      </c>
      <c r="I366" s="98">
        <f t="shared" si="30"/>
        <v>125.08</v>
      </c>
    </row>
    <row r="367" spans="1:9" ht="19" x14ac:dyDescent="0.2">
      <c r="A367" s="96"/>
      <c r="B367" s="96"/>
      <c r="C367" s="96"/>
      <c r="D367" s="96"/>
      <c r="E367" s="96"/>
      <c r="F367" s="97"/>
      <c r="G367" s="98">
        <v>107</v>
      </c>
      <c r="H367" s="98">
        <f t="shared" si="29"/>
        <v>19.259999999999998</v>
      </c>
      <c r="I367" s="98">
        <f t="shared" si="30"/>
        <v>126.25999999999999</v>
      </c>
    </row>
    <row r="368" spans="1:9" ht="19" x14ac:dyDescent="0.2">
      <c r="A368" s="96"/>
      <c r="B368" s="96"/>
      <c r="C368" s="96"/>
      <c r="D368" s="96"/>
      <c r="E368" s="96"/>
      <c r="F368" s="97"/>
      <c r="G368" s="98">
        <v>108</v>
      </c>
      <c r="H368" s="98">
        <f t="shared" si="29"/>
        <v>19.439999999999998</v>
      </c>
      <c r="I368" s="98">
        <f t="shared" si="30"/>
        <v>127.44</v>
      </c>
    </row>
    <row r="369" spans="1:9" ht="19" x14ac:dyDescent="0.2">
      <c r="A369" s="96"/>
      <c r="B369" s="96"/>
      <c r="C369" s="96"/>
      <c r="D369" s="96"/>
      <c r="E369" s="96"/>
      <c r="F369" s="97"/>
      <c r="G369" s="98">
        <v>109</v>
      </c>
      <c r="H369" s="98">
        <f t="shared" si="29"/>
        <v>19.62</v>
      </c>
      <c r="I369" s="98">
        <f t="shared" si="30"/>
        <v>128.62</v>
      </c>
    </row>
    <row r="370" spans="1:9" ht="19" x14ac:dyDescent="0.2">
      <c r="A370" s="96"/>
      <c r="B370" s="96"/>
      <c r="C370" s="96"/>
      <c r="D370" s="96"/>
      <c r="E370" s="96"/>
      <c r="F370" s="97"/>
      <c r="G370" s="98">
        <v>110</v>
      </c>
      <c r="H370" s="98">
        <f t="shared" si="29"/>
        <v>19.8</v>
      </c>
      <c r="I370" s="98">
        <f t="shared" si="30"/>
        <v>129.80000000000001</v>
      </c>
    </row>
    <row r="371" spans="1:9" ht="19" x14ac:dyDescent="0.2">
      <c r="A371" s="96"/>
      <c r="B371" s="96"/>
      <c r="C371" s="96"/>
      <c r="D371" s="96"/>
      <c r="E371" s="96"/>
      <c r="F371" s="97"/>
      <c r="G371" s="98">
        <v>111</v>
      </c>
      <c r="H371" s="98">
        <f t="shared" si="29"/>
        <v>19.98</v>
      </c>
      <c r="I371" s="98">
        <f t="shared" si="30"/>
        <v>130.97999999999999</v>
      </c>
    </row>
    <row r="372" spans="1:9" ht="19" x14ac:dyDescent="0.2">
      <c r="A372" s="96"/>
      <c r="B372" s="96"/>
      <c r="C372" s="96"/>
      <c r="D372" s="96"/>
      <c r="E372" s="96"/>
      <c r="F372" s="97"/>
      <c r="G372" s="98">
        <v>112</v>
      </c>
      <c r="H372" s="98">
        <f t="shared" si="29"/>
        <v>20.16</v>
      </c>
      <c r="I372" s="98">
        <f t="shared" si="30"/>
        <v>132.16</v>
      </c>
    </row>
    <row r="373" spans="1:9" ht="19" x14ac:dyDescent="0.2">
      <c r="A373" s="96"/>
      <c r="B373" s="96"/>
      <c r="C373" s="96"/>
      <c r="D373" s="96"/>
      <c r="E373" s="96"/>
      <c r="F373" s="97"/>
      <c r="G373" s="98">
        <v>113</v>
      </c>
      <c r="H373" s="98">
        <f t="shared" si="29"/>
        <v>20.34</v>
      </c>
      <c r="I373" s="98">
        <f t="shared" si="30"/>
        <v>133.34</v>
      </c>
    </row>
    <row r="374" spans="1:9" ht="19" x14ac:dyDescent="0.2">
      <c r="A374" s="96"/>
      <c r="B374" s="96"/>
      <c r="C374" s="96"/>
      <c r="D374" s="96"/>
      <c r="E374" s="96"/>
      <c r="F374" s="97"/>
      <c r="G374" s="98">
        <v>114</v>
      </c>
      <c r="H374" s="98">
        <f t="shared" si="29"/>
        <v>20.52</v>
      </c>
      <c r="I374" s="98">
        <f t="shared" si="30"/>
        <v>134.52000000000001</v>
      </c>
    </row>
    <row r="375" spans="1:9" ht="19" x14ac:dyDescent="0.2">
      <c r="A375" s="96"/>
      <c r="B375" s="96"/>
      <c r="C375" s="96"/>
      <c r="D375" s="96"/>
      <c r="E375" s="96"/>
      <c r="F375" s="97"/>
      <c r="G375" s="98">
        <v>115</v>
      </c>
      <c r="H375" s="98">
        <f t="shared" si="29"/>
        <v>20.7</v>
      </c>
      <c r="I375" s="98">
        <f t="shared" si="30"/>
        <v>135.69999999999999</v>
      </c>
    </row>
    <row r="376" spans="1:9" ht="19" x14ac:dyDescent="0.2">
      <c r="A376" s="96"/>
      <c r="B376" s="96"/>
      <c r="C376" s="96"/>
      <c r="D376" s="96"/>
      <c r="E376" s="96"/>
      <c r="F376" s="97"/>
      <c r="G376" s="98">
        <v>116</v>
      </c>
      <c r="H376" s="98">
        <f t="shared" si="29"/>
        <v>20.88</v>
      </c>
      <c r="I376" s="98">
        <f t="shared" si="30"/>
        <v>136.88</v>
      </c>
    </row>
    <row r="377" spans="1:9" ht="19" x14ac:dyDescent="0.2">
      <c r="A377" s="96"/>
      <c r="B377" s="96"/>
      <c r="C377" s="96"/>
      <c r="D377" s="96"/>
      <c r="E377" s="96"/>
      <c r="F377" s="97"/>
      <c r="G377" s="98">
        <v>117</v>
      </c>
      <c r="H377" s="98">
        <f t="shared" si="29"/>
        <v>21.06</v>
      </c>
      <c r="I377" s="98">
        <f t="shared" si="30"/>
        <v>138.06</v>
      </c>
    </row>
    <row r="378" spans="1:9" ht="19" x14ac:dyDescent="0.2">
      <c r="A378" s="96"/>
      <c r="B378" s="96"/>
      <c r="C378" s="96"/>
      <c r="D378" s="96"/>
      <c r="E378" s="96"/>
      <c r="F378" s="97"/>
      <c r="G378" s="98">
        <v>118</v>
      </c>
      <c r="H378" s="98">
        <f t="shared" ref="H378:H409" si="31">G378*0.18</f>
        <v>21.24</v>
      </c>
      <c r="I378" s="98">
        <f t="shared" ref="I378:I409" si="32">SUM(G378:H378)</f>
        <v>139.24</v>
      </c>
    </row>
    <row r="379" spans="1:9" ht="19" x14ac:dyDescent="0.2">
      <c r="A379" s="96"/>
      <c r="B379" s="96"/>
      <c r="C379" s="96"/>
      <c r="D379" s="96"/>
      <c r="E379" s="96"/>
      <c r="F379" s="97"/>
      <c r="G379" s="98">
        <v>119</v>
      </c>
      <c r="H379" s="98">
        <f t="shared" si="31"/>
        <v>21.419999999999998</v>
      </c>
      <c r="I379" s="98">
        <f t="shared" si="32"/>
        <v>140.41999999999999</v>
      </c>
    </row>
    <row r="380" spans="1:9" ht="19" x14ac:dyDescent="0.2">
      <c r="A380" s="96"/>
      <c r="B380" s="96"/>
      <c r="C380" s="96"/>
      <c r="D380" s="96"/>
      <c r="E380" s="96"/>
      <c r="F380" s="97"/>
      <c r="G380" s="98">
        <v>120</v>
      </c>
      <c r="H380" s="98">
        <f t="shared" si="31"/>
        <v>21.599999999999998</v>
      </c>
      <c r="I380" s="98">
        <f t="shared" si="32"/>
        <v>141.6</v>
      </c>
    </row>
    <row r="381" spans="1:9" ht="19" x14ac:dyDescent="0.2">
      <c r="A381" s="96"/>
      <c r="B381" s="96"/>
      <c r="C381" s="96"/>
      <c r="D381" s="96"/>
      <c r="E381" s="96"/>
      <c r="F381" s="97"/>
      <c r="G381" s="98">
        <v>121</v>
      </c>
      <c r="H381" s="98">
        <f t="shared" si="31"/>
        <v>21.779999999999998</v>
      </c>
      <c r="I381" s="98">
        <f t="shared" si="32"/>
        <v>142.78</v>
      </c>
    </row>
    <row r="382" spans="1:9" ht="19" x14ac:dyDescent="0.2">
      <c r="A382" s="96"/>
      <c r="B382" s="96"/>
      <c r="C382" s="96"/>
      <c r="D382" s="96"/>
      <c r="E382" s="96"/>
      <c r="F382" s="97"/>
      <c r="G382" s="98">
        <v>122</v>
      </c>
      <c r="H382" s="98">
        <f t="shared" si="31"/>
        <v>21.96</v>
      </c>
      <c r="I382" s="98">
        <f t="shared" si="32"/>
        <v>143.96</v>
      </c>
    </row>
    <row r="383" spans="1:9" ht="19" x14ac:dyDescent="0.2">
      <c r="A383" s="96"/>
      <c r="B383" s="96"/>
      <c r="C383" s="96"/>
      <c r="D383" s="96"/>
      <c r="E383" s="96"/>
      <c r="F383" s="97"/>
      <c r="G383" s="98">
        <v>123</v>
      </c>
      <c r="H383" s="98">
        <f t="shared" si="31"/>
        <v>22.14</v>
      </c>
      <c r="I383" s="98">
        <f t="shared" si="32"/>
        <v>145.13999999999999</v>
      </c>
    </row>
    <row r="384" spans="1:9" ht="19" x14ac:dyDescent="0.2">
      <c r="A384" s="96"/>
      <c r="B384" s="96"/>
      <c r="C384" s="96"/>
      <c r="D384" s="96"/>
      <c r="E384" s="96"/>
      <c r="F384" s="97"/>
      <c r="G384" s="98">
        <v>124</v>
      </c>
      <c r="H384" s="98">
        <f t="shared" si="31"/>
        <v>22.32</v>
      </c>
      <c r="I384" s="98">
        <f t="shared" si="32"/>
        <v>146.32</v>
      </c>
    </row>
    <row r="385" spans="1:9" ht="19" x14ac:dyDescent="0.2">
      <c r="A385" s="96"/>
      <c r="B385" s="96"/>
      <c r="C385" s="96"/>
      <c r="D385" s="96"/>
      <c r="E385" s="96"/>
      <c r="F385" s="97"/>
      <c r="G385" s="98">
        <v>125</v>
      </c>
      <c r="H385" s="98">
        <f t="shared" si="31"/>
        <v>22.5</v>
      </c>
      <c r="I385" s="98">
        <f t="shared" si="32"/>
        <v>147.5</v>
      </c>
    </row>
    <row r="386" spans="1:9" ht="19" x14ac:dyDescent="0.2">
      <c r="A386" s="96"/>
      <c r="B386" s="96"/>
      <c r="C386" s="96"/>
      <c r="D386" s="96"/>
      <c r="E386" s="96"/>
      <c r="F386" s="97"/>
      <c r="G386" s="98">
        <v>126</v>
      </c>
      <c r="H386" s="98">
        <f t="shared" si="31"/>
        <v>22.68</v>
      </c>
      <c r="I386" s="98">
        <f t="shared" si="32"/>
        <v>148.68</v>
      </c>
    </row>
    <row r="387" spans="1:9" ht="19" x14ac:dyDescent="0.2">
      <c r="A387" s="96"/>
      <c r="B387" s="96"/>
      <c r="C387" s="96"/>
      <c r="D387" s="96"/>
      <c r="E387" s="96"/>
      <c r="F387" s="97"/>
      <c r="G387" s="98">
        <v>127</v>
      </c>
      <c r="H387" s="98">
        <f t="shared" si="31"/>
        <v>22.86</v>
      </c>
      <c r="I387" s="98">
        <f t="shared" si="32"/>
        <v>149.86000000000001</v>
      </c>
    </row>
    <row r="388" spans="1:9" ht="19" x14ac:dyDescent="0.2">
      <c r="A388" s="96"/>
      <c r="B388" s="96"/>
      <c r="C388" s="96"/>
      <c r="D388" s="96"/>
      <c r="E388" s="96"/>
      <c r="F388" s="97"/>
      <c r="G388" s="98">
        <v>128</v>
      </c>
      <c r="H388" s="98">
        <f t="shared" si="31"/>
        <v>23.04</v>
      </c>
      <c r="I388" s="98">
        <f t="shared" si="32"/>
        <v>151.04</v>
      </c>
    </row>
    <row r="389" spans="1:9" ht="19" x14ac:dyDescent="0.2">
      <c r="A389" s="96"/>
      <c r="B389" s="96"/>
      <c r="C389" s="96"/>
      <c r="D389" s="96"/>
      <c r="E389" s="96"/>
      <c r="F389" s="97"/>
      <c r="G389" s="98">
        <v>129</v>
      </c>
      <c r="H389" s="98">
        <f t="shared" si="31"/>
        <v>23.22</v>
      </c>
      <c r="I389" s="98">
        <f t="shared" si="32"/>
        <v>152.22</v>
      </c>
    </row>
    <row r="390" spans="1:9" ht="19" x14ac:dyDescent="0.2">
      <c r="A390" s="96"/>
      <c r="B390" s="96"/>
      <c r="C390" s="96"/>
      <c r="D390" s="96"/>
      <c r="E390" s="96"/>
      <c r="F390" s="97"/>
      <c r="G390" s="98">
        <v>130</v>
      </c>
      <c r="H390" s="98">
        <f t="shared" si="31"/>
        <v>23.4</v>
      </c>
      <c r="I390" s="98">
        <f t="shared" si="32"/>
        <v>153.4</v>
      </c>
    </row>
    <row r="391" spans="1:9" ht="19" x14ac:dyDescent="0.2">
      <c r="A391" s="96"/>
      <c r="B391" s="96"/>
      <c r="C391" s="96"/>
      <c r="D391" s="96"/>
      <c r="E391" s="96"/>
      <c r="F391" s="97"/>
      <c r="G391" s="98">
        <v>131</v>
      </c>
      <c r="H391" s="98">
        <f t="shared" si="31"/>
        <v>23.58</v>
      </c>
      <c r="I391" s="98">
        <f t="shared" si="32"/>
        <v>154.57999999999998</v>
      </c>
    </row>
    <row r="392" spans="1:9" ht="19" x14ac:dyDescent="0.2">
      <c r="A392" s="96"/>
      <c r="B392" s="96"/>
      <c r="C392" s="96"/>
      <c r="D392" s="96"/>
      <c r="E392" s="96"/>
      <c r="F392" s="97"/>
      <c r="G392" s="98">
        <v>132</v>
      </c>
      <c r="H392" s="98">
        <f t="shared" si="31"/>
        <v>23.759999999999998</v>
      </c>
      <c r="I392" s="98">
        <f t="shared" si="32"/>
        <v>155.76</v>
      </c>
    </row>
    <row r="393" spans="1:9" ht="19" x14ac:dyDescent="0.2">
      <c r="A393" s="96"/>
      <c r="B393" s="96"/>
      <c r="C393" s="96"/>
      <c r="D393" s="96"/>
      <c r="E393" s="96"/>
      <c r="F393" s="97"/>
      <c r="G393" s="98">
        <v>133</v>
      </c>
      <c r="H393" s="98">
        <f t="shared" si="31"/>
        <v>23.939999999999998</v>
      </c>
      <c r="I393" s="98">
        <f t="shared" si="32"/>
        <v>156.94</v>
      </c>
    </row>
    <row r="394" spans="1:9" ht="19" x14ac:dyDescent="0.2">
      <c r="A394" s="96"/>
      <c r="B394" s="96"/>
      <c r="C394" s="96"/>
      <c r="D394" s="96"/>
      <c r="E394" s="96"/>
      <c r="F394" s="97"/>
      <c r="G394" s="98">
        <v>134</v>
      </c>
      <c r="H394" s="98">
        <f t="shared" si="31"/>
        <v>24.119999999999997</v>
      </c>
      <c r="I394" s="98">
        <f t="shared" si="32"/>
        <v>158.12</v>
      </c>
    </row>
    <row r="395" spans="1:9" ht="19" x14ac:dyDescent="0.2">
      <c r="A395" s="96"/>
      <c r="B395" s="96"/>
      <c r="C395" s="96"/>
      <c r="D395" s="96"/>
      <c r="E395" s="96"/>
      <c r="F395" s="97"/>
      <c r="G395" s="98">
        <v>135</v>
      </c>
      <c r="H395" s="98">
        <f t="shared" si="31"/>
        <v>24.3</v>
      </c>
      <c r="I395" s="98">
        <f t="shared" si="32"/>
        <v>159.30000000000001</v>
      </c>
    </row>
    <row r="396" spans="1:9" ht="19" x14ac:dyDescent="0.2">
      <c r="A396" s="96"/>
      <c r="B396" s="96"/>
      <c r="C396" s="96"/>
      <c r="D396" s="96"/>
      <c r="E396" s="96"/>
      <c r="F396" s="97"/>
      <c r="G396" s="98">
        <v>136</v>
      </c>
      <c r="H396" s="98">
        <f t="shared" si="31"/>
        <v>24.48</v>
      </c>
      <c r="I396" s="98">
        <f t="shared" si="32"/>
        <v>160.47999999999999</v>
      </c>
    </row>
    <row r="397" spans="1:9" ht="19" x14ac:dyDescent="0.2">
      <c r="A397" s="96"/>
      <c r="B397" s="96"/>
      <c r="C397" s="96"/>
      <c r="D397" s="96"/>
      <c r="E397" s="96"/>
      <c r="F397" s="97"/>
      <c r="G397" s="98">
        <v>137</v>
      </c>
      <c r="H397" s="98">
        <f t="shared" si="31"/>
        <v>24.66</v>
      </c>
      <c r="I397" s="98">
        <f t="shared" si="32"/>
        <v>161.66</v>
      </c>
    </row>
    <row r="398" spans="1:9" ht="19" x14ac:dyDescent="0.2">
      <c r="A398" s="96"/>
      <c r="B398" s="96"/>
      <c r="C398" s="96"/>
      <c r="D398" s="96"/>
      <c r="E398" s="96"/>
      <c r="F398" s="97"/>
      <c r="G398" s="98">
        <v>138</v>
      </c>
      <c r="H398" s="98">
        <f t="shared" si="31"/>
        <v>24.84</v>
      </c>
      <c r="I398" s="98">
        <f t="shared" si="32"/>
        <v>162.84</v>
      </c>
    </row>
    <row r="399" spans="1:9" ht="19" x14ac:dyDescent="0.2">
      <c r="A399" s="96"/>
      <c r="B399" s="96"/>
      <c r="C399" s="96"/>
      <c r="D399" s="96"/>
      <c r="E399" s="96"/>
      <c r="F399" s="97"/>
      <c r="G399" s="98">
        <v>139</v>
      </c>
      <c r="H399" s="98">
        <f t="shared" si="31"/>
        <v>25.02</v>
      </c>
      <c r="I399" s="98">
        <f t="shared" si="32"/>
        <v>164.02</v>
      </c>
    </row>
    <row r="400" spans="1:9" ht="19" x14ac:dyDescent="0.2">
      <c r="A400" s="96"/>
      <c r="B400" s="96"/>
      <c r="C400" s="96"/>
      <c r="D400" s="96"/>
      <c r="E400" s="96"/>
      <c r="F400" s="97"/>
      <c r="G400" s="98">
        <v>140</v>
      </c>
      <c r="H400" s="98">
        <f t="shared" si="31"/>
        <v>25.2</v>
      </c>
      <c r="I400" s="98">
        <f t="shared" si="32"/>
        <v>165.2</v>
      </c>
    </row>
    <row r="401" spans="1:9" ht="19" x14ac:dyDescent="0.2">
      <c r="A401" s="96"/>
      <c r="B401" s="96"/>
      <c r="C401" s="96"/>
      <c r="D401" s="96"/>
      <c r="E401" s="96"/>
      <c r="F401" s="97"/>
      <c r="G401" s="98">
        <v>141</v>
      </c>
      <c r="H401" s="98">
        <f t="shared" si="31"/>
        <v>25.38</v>
      </c>
      <c r="I401" s="98">
        <f t="shared" si="32"/>
        <v>166.38</v>
      </c>
    </row>
    <row r="402" spans="1:9" ht="19" x14ac:dyDescent="0.2">
      <c r="A402" s="96"/>
      <c r="B402" s="96"/>
      <c r="C402" s="96"/>
      <c r="D402" s="96"/>
      <c r="E402" s="96"/>
      <c r="F402" s="97"/>
      <c r="G402" s="98">
        <v>142</v>
      </c>
      <c r="H402" s="98">
        <f t="shared" si="31"/>
        <v>25.56</v>
      </c>
      <c r="I402" s="98">
        <f t="shared" si="32"/>
        <v>167.56</v>
      </c>
    </row>
    <row r="403" spans="1:9" ht="19" x14ac:dyDescent="0.2">
      <c r="A403" s="96"/>
      <c r="B403" s="96"/>
      <c r="C403" s="96"/>
      <c r="D403" s="96"/>
      <c r="E403" s="96"/>
      <c r="F403" s="97"/>
      <c r="G403" s="98">
        <v>143</v>
      </c>
      <c r="H403" s="98">
        <f t="shared" si="31"/>
        <v>25.74</v>
      </c>
      <c r="I403" s="98">
        <f t="shared" si="32"/>
        <v>168.74</v>
      </c>
    </row>
    <row r="404" spans="1:9" ht="19" x14ac:dyDescent="0.2">
      <c r="A404" s="96"/>
      <c r="B404" s="96"/>
      <c r="C404" s="96"/>
      <c r="D404" s="96"/>
      <c r="E404" s="96"/>
      <c r="F404" s="97"/>
      <c r="G404" s="98">
        <v>144</v>
      </c>
      <c r="H404" s="98">
        <f t="shared" si="31"/>
        <v>25.919999999999998</v>
      </c>
      <c r="I404" s="98">
        <f t="shared" si="32"/>
        <v>169.92</v>
      </c>
    </row>
    <row r="405" spans="1:9" ht="19" x14ac:dyDescent="0.2">
      <c r="A405" s="96"/>
      <c r="B405" s="96"/>
      <c r="C405" s="96"/>
      <c r="D405" s="96"/>
      <c r="E405" s="96"/>
      <c r="F405" s="97"/>
      <c r="G405" s="98">
        <v>145</v>
      </c>
      <c r="H405" s="98">
        <f t="shared" si="31"/>
        <v>26.099999999999998</v>
      </c>
      <c r="I405" s="98">
        <f t="shared" si="32"/>
        <v>171.1</v>
      </c>
    </row>
    <row r="406" spans="1:9" ht="19" x14ac:dyDescent="0.2">
      <c r="A406" s="96"/>
      <c r="B406" s="96"/>
      <c r="C406" s="96"/>
      <c r="D406" s="96"/>
      <c r="E406" s="96"/>
      <c r="F406" s="97"/>
      <c r="G406" s="98">
        <v>146</v>
      </c>
      <c r="H406" s="98">
        <f t="shared" si="31"/>
        <v>26.279999999999998</v>
      </c>
      <c r="I406" s="98">
        <f t="shared" si="32"/>
        <v>172.28</v>
      </c>
    </row>
    <row r="407" spans="1:9" ht="19" x14ac:dyDescent="0.2">
      <c r="A407" s="96"/>
      <c r="B407" s="96"/>
      <c r="C407" s="96"/>
      <c r="D407" s="96"/>
      <c r="E407" s="96"/>
      <c r="F407" s="97"/>
      <c r="G407" s="98">
        <v>147</v>
      </c>
      <c r="H407" s="98">
        <f t="shared" si="31"/>
        <v>26.459999999999997</v>
      </c>
      <c r="I407" s="98">
        <f t="shared" si="32"/>
        <v>173.46</v>
      </c>
    </row>
    <row r="408" spans="1:9" ht="19" x14ac:dyDescent="0.2">
      <c r="A408" s="96"/>
      <c r="B408" s="96"/>
      <c r="C408" s="96"/>
      <c r="D408" s="96"/>
      <c r="E408" s="96"/>
      <c r="F408" s="97"/>
      <c r="G408" s="98">
        <v>148</v>
      </c>
      <c r="H408" s="98">
        <f t="shared" si="31"/>
        <v>26.64</v>
      </c>
      <c r="I408" s="98">
        <f t="shared" si="32"/>
        <v>174.64</v>
      </c>
    </row>
    <row r="409" spans="1:9" ht="19" x14ac:dyDescent="0.2">
      <c r="A409" s="96"/>
      <c r="B409" s="96"/>
      <c r="C409" s="96"/>
      <c r="D409" s="96"/>
      <c r="E409" s="96"/>
      <c r="F409" s="97"/>
      <c r="G409" s="98">
        <v>149</v>
      </c>
      <c r="H409" s="98">
        <f t="shared" si="31"/>
        <v>26.82</v>
      </c>
      <c r="I409" s="98">
        <f t="shared" si="32"/>
        <v>175.82</v>
      </c>
    </row>
    <row r="410" spans="1:9" ht="19" x14ac:dyDescent="0.2">
      <c r="A410" s="96"/>
      <c r="B410" s="96"/>
      <c r="C410" s="96"/>
      <c r="D410" s="96"/>
      <c r="E410" s="96"/>
      <c r="F410" s="97"/>
      <c r="G410" s="98">
        <v>150</v>
      </c>
      <c r="H410" s="98">
        <f t="shared" ref="H410:H441" si="33">G410*0.18</f>
        <v>27</v>
      </c>
      <c r="I410" s="98">
        <f t="shared" ref="I410:I441" si="34">SUM(G410:H410)</f>
        <v>177</v>
      </c>
    </row>
    <row r="411" spans="1:9" ht="19" x14ac:dyDescent="0.2">
      <c r="A411" s="96"/>
      <c r="B411" s="96"/>
      <c r="C411" s="96"/>
      <c r="D411" s="96"/>
      <c r="E411" s="96"/>
      <c r="F411" s="97"/>
      <c r="G411" s="98">
        <v>151</v>
      </c>
      <c r="H411" s="98">
        <f t="shared" si="33"/>
        <v>27.18</v>
      </c>
      <c r="I411" s="98">
        <f t="shared" si="34"/>
        <v>178.18</v>
      </c>
    </row>
    <row r="412" spans="1:9" ht="19" x14ac:dyDescent="0.2">
      <c r="A412" s="96"/>
      <c r="B412" s="96"/>
      <c r="C412" s="96"/>
      <c r="D412" s="96"/>
      <c r="E412" s="96"/>
      <c r="F412" s="97"/>
      <c r="G412" s="98">
        <v>152</v>
      </c>
      <c r="H412" s="98">
        <f t="shared" si="33"/>
        <v>27.36</v>
      </c>
      <c r="I412" s="98">
        <f t="shared" si="34"/>
        <v>179.36</v>
      </c>
    </row>
    <row r="413" spans="1:9" ht="19" x14ac:dyDescent="0.2">
      <c r="A413" s="96"/>
      <c r="B413" s="96"/>
      <c r="C413" s="96"/>
      <c r="D413" s="96"/>
      <c r="E413" s="96"/>
      <c r="F413" s="97"/>
      <c r="G413" s="98">
        <v>153</v>
      </c>
      <c r="H413" s="98">
        <f t="shared" si="33"/>
        <v>27.54</v>
      </c>
      <c r="I413" s="98">
        <f t="shared" si="34"/>
        <v>180.54</v>
      </c>
    </row>
    <row r="414" spans="1:9" ht="19" x14ac:dyDescent="0.2">
      <c r="A414" s="96"/>
      <c r="B414" s="96"/>
      <c r="C414" s="96"/>
      <c r="D414" s="96"/>
      <c r="E414" s="96"/>
      <c r="F414" s="97"/>
      <c r="G414" s="98">
        <v>154</v>
      </c>
      <c r="H414" s="98">
        <f t="shared" si="33"/>
        <v>27.72</v>
      </c>
      <c r="I414" s="98">
        <f t="shared" si="34"/>
        <v>181.72</v>
      </c>
    </row>
    <row r="415" spans="1:9" ht="19" x14ac:dyDescent="0.2">
      <c r="A415" s="96"/>
      <c r="B415" s="96"/>
      <c r="C415" s="96"/>
      <c r="D415" s="96"/>
      <c r="E415" s="96"/>
      <c r="F415" s="97"/>
      <c r="G415" s="98">
        <v>155</v>
      </c>
      <c r="H415" s="98">
        <f t="shared" si="33"/>
        <v>27.9</v>
      </c>
      <c r="I415" s="98">
        <f t="shared" si="34"/>
        <v>182.9</v>
      </c>
    </row>
    <row r="416" spans="1:9" ht="19" x14ac:dyDescent="0.2">
      <c r="A416" s="96"/>
      <c r="B416" s="96"/>
      <c r="C416" s="96"/>
      <c r="D416" s="96"/>
      <c r="E416" s="96"/>
      <c r="F416" s="97"/>
      <c r="G416" s="98">
        <v>156</v>
      </c>
      <c r="H416" s="98">
        <f t="shared" si="33"/>
        <v>28.08</v>
      </c>
      <c r="I416" s="98">
        <f t="shared" si="34"/>
        <v>184.07999999999998</v>
      </c>
    </row>
    <row r="417" spans="1:9" ht="19" x14ac:dyDescent="0.2">
      <c r="A417" s="96"/>
      <c r="B417" s="96"/>
      <c r="C417" s="96"/>
      <c r="D417" s="96"/>
      <c r="E417" s="96"/>
      <c r="F417" s="97"/>
      <c r="G417" s="98">
        <v>157</v>
      </c>
      <c r="H417" s="98">
        <f t="shared" si="33"/>
        <v>28.259999999999998</v>
      </c>
      <c r="I417" s="98">
        <f t="shared" si="34"/>
        <v>185.26</v>
      </c>
    </row>
    <row r="418" spans="1:9" ht="19" x14ac:dyDescent="0.2">
      <c r="A418" s="96"/>
      <c r="B418" s="96"/>
      <c r="C418" s="96"/>
      <c r="D418" s="96"/>
      <c r="E418" s="96"/>
      <c r="F418" s="97"/>
      <c r="G418" s="98">
        <v>158</v>
      </c>
      <c r="H418" s="98">
        <f t="shared" si="33"/>
        <v>28.439999999999998</v>
      </c>
      <c r="I418" s="98">
        <f t="shared" si="34"/>
        <v>186.44</v>
      </c>
    </row>
    <row r="419" spans="1:9" ht="19" x14ac:dyDescent="0.2">
      <c r="A419" s="96"/>
      <c r="B419" s="96"/>
      <c r="C419" s="96"/>
      <c r="D419" s="96"/>
      <c r="E419" s="96"/>
      <c r="F419" s="97"/>
      <c r="G419" s="98">
        <v>159</v>
      </c>
      <c r="H419" s="98">
        <f t="shared" si="33"/>
        <v>28.619999999999997</v>
      </c>
      <c r="I419" s="98">
        <f t="shared" si="34"/>
        <v>187.62</v>
      </c>
    </row>
    <row r="420" spans="1:9" ht="19" x14ac:dyDescent="0.2">
      <c r="A420" s="96"/>
      <c r="B420" s="96"/>
      <c r="C420" s="96"/>
      <c r="D420" s="96"/>
      <c r="E420" s="96"/>
      <c r="F420" s="97"/>
      <c r="G420" s="98">
        <v>160</v>
      </c>
      <c r="H420" s="98">
        <f t="shared" si="33"/>
        <v>28.799999999999997</v>
      </c>
      <c r="I420" s="98">
        <f t="shared" si="34"/>
        <v>188.8</v>
      </c>
    </row>
    <row r="421" spans="1:9" ht="19" x14ac:dyDescent="0.2">
      <c r="A421" s="96"/>
      <c r="B421" s="96"/>
      <c r="C421" s="96"/>
      <c r="D421" s="96"/>
      <c r="E421" s="96"/>
      <c r="F421" s="97"/>
      <c r="G421" s="98">
        <v>161</v>
      </c>
      <c r="H421" s="98">
        <f t="shared" si="33"/>
        <v>28.98</v>
      </c>
      <c r="I421" s="98">
        <f t="shared" si="34"/>
        <v>189.98</v>
      </c>
    </row>
    <row r="422" spans="1:9" ht="19" x14ac:dyDescent="0.2">
      <c r="A422" s="96"/>
      <c r="B422" s="96"/>
      <c r="C422" s="96"/>
      <c r="D422" s="96"/>
      <c r="E422" s="96"/>
      <c r="F422" s="97"/>
      <c r="G422" s="98">
        <v>162</v>
      </c>
      <c r="H422" s="98">
        <f t="shared" si="33"/>
        <v>29.16</v>
      </c>
      <c r="I422" s="98">
        <f t="shared" si="34"/>
        <v>191.16</v>
      </c>
    </row>
    <row r="423" spans="1:9" ht="19" x14ac:dyDescent="0.2">
      <c r="A423" s="96"/>
      <c r="B423" s="96"/>
      <c r="C423" s="96"/>
      <c r="D423" s="96"/>
      <c r="E423" s="96"/>
      <c r="F423" s="97"/>
      <c r="G423" s="98">
        <v>163</v>
      </c>
      <c r="H423" s="98">
        <f t="shared" si="33"/>
        <v>29.34</v>
      </c>
      <c r="I423" s="98">
        <f t="shared" si="34"/>
        <v>192.34</v>
      </c>
    </row>
    <row r="424" spans="1:9" ht="19" x14ac:dyDescent="0.2">
      <c r="A424" s="96"/>
      <c r="B424" s="96"/>
      <c r="C424" s="96"/>
      <c r="D424" s="96"/>
      <c r="E424" s="96"/>
      <c r="F424" s="97"/>
      <c r="G424" s="98">
        <v>164</v>
      </c>
      <c r="H424" s="98">
        <f t="shared" si="33"/>
        <v>29.52</v>
      </c>
      <c r="I424" s="98">
        <f t="shared" si="34"/>
        <v>193.52</v>
      </c>
    </row>
    <row r="425" spans="1:9" ht="19" x14ac:dyDescent="0.2">
      <c r="A425" s="96"/>
      <c r="B425" s="96"/>
      <c r="C425" s="96"/>
      <c r="D425" s="96"/>
      <c r="E425" s="96"/>
      <c r="F425" s="97"/>
      <c r="G425" s="98">
        <v>165</v>
      </c>
      <c r="H425" s="98">
        <f t="shared" si="33"/>
        <v>29.7</v>
      </c>
      <c r="I425" s="98">
        <f t="shared" si="34"/>
        <v>194.7</v>
      </c>
    </row>
    <row r="426" spans="1:9" ht="19" x14ac:dyDescent="0.2">
      <c r="A426" s="96"/>
      <c r="B426" s="96"/>
      <c r="C426" s="96"/>
      <c r="D426" s="96"/>
      <c r="E426" s="96"/>
      <c r="F426" s="97"/>
      <c r="G426" s="98">
        <v>166</v>
      </c>
      <c r="H426" s="98">
        <f t="shared" si="33"/>
        <v>29.88</v>
      </c>
      <c r="I426" s="98">
        <f t="shared" si="34"/>
        <v>195.88</v>
      </c>
    </row>
    <row r="427" spans="1:9" ht="19" x14ac:dyDescent="0.2">
      <c r="A427" s="96"/>
      <c r="B427" s="96"/>
      <c r="C427" s="96"/>
      <c r="D427" s="96"/>
      <c r="E427" s="96"/>
      <c r="F427" s="97"/>
      <c r="G427" s="98">
        <v>167</v>
      </c>
      <c r="H427" s="98">
        <f t="shared" si="33"/>
        <v>30.06</v>
      </c>
      <c r="I427" s="98">
        <f t="shared" si="34"/>
        <v>197.06</v>
      </c>
    </row>
    <row r="428" spans="1:9" ht="19" x14ac:dyDescent="0.2">
      <c r="A428" s="96"/>
      <c r="B428" s="96"/>
      <c r="C428" s="96"/>
      <c r="D428" s="96"/>
      <c r="E428" s="96"/>
      <c r="F428" s="97"/>
      <c r="G428" s="98">
        <v>168</v>
      </c>
      <c r="H428" s="98">
        <f t="shared" si="33"/>
        <v>30.24</v>
      </c>
      <c r="I428" s="98">
        <f t="shared" si="34"/>
        <v>198.24</v>
      </c>
    </row>
    <row r="429" spans="1:9" ht="19" x14ac:dyDescent="0.2">
      <c r="A429" s="96"/>
      <c r="B429" s="96"/>
      <c r="C429" s="96"/>
      <c r="D429" s="96"/>
      <c r="E429" s="96"/>
      <c r="F429" s="97"/>
      <c r="G429" s="98">
        <v>169</v>
      </c>
      <c r="H429" s="98">
        <f t="shared" si="33"/>
        <v>30.419999999999998</v>
      </c>
      <c r="I429" s="98">
        <f t="shared" si="34"/>
        <v>199.42</v>
      </c>
    </row>
    <row r="430" spans="1:9" ht="19" x14ac:dyDescent="0.2">
      <c r="A430" s="96"/>
      <c r="B430" s="96"/>
      <c r="C430" s="96"/>
      <c r="D430" s="96"/>
      <c r="E430" s="96"/>
      <c r="F430" s="97"/>
      <c r="G430" s="98">
        <v>170</v>
      </c>
      <c r="H430" s="98">
        <f t="shared" si="33"/>
        <v>30.599999999999998</v>
      </c>
      <c r="I430" s="98">
        <f t="shared" si="34"/>
        <v>200.6</v>
      </c>
    </row>
    <row r="431" spans="1:9" ht="19" x14ac:dyDescent="0.2">
      <c r="A431" s="96"/>
      <c r="B431" s="96"/>
      <c r="C431" s="96"/>
      <c r="D431" s="96"/>
      <c r="E431" s="96"/>
      <c r="F431" s="97"/>
      <c r="G431" s="98">
        <v>171</v>
      </c>
      <c r="H431" s="98">
        <f t="shared" si="33"/>
        <v>30.779999999999998</v>
      </c>
      <c r="I431" s="98">
        <f t="shared" si="34"/>
        <v>201.78</v>
      </c>
    </row>
    <row r="432" spans="1:9" ht="19" x14ac:dyDescent="0.2">
      <c r="A432" s="96"/>
      <c r="B432" s="96"/>
      <c r="C432" s="96"/>
      <c r="D432" s="96"/>
      <c r="E432" s="96"/>
      <c r="F432" s="97"/>
      <c r="G432" s="98">
        <v>172</v>
      </c>
      <c r="H432" s="98">
        <f t="shared" si="33"/>
        <v>30.959999999999997</v>
      </c>
      <c r="I432" s="98">
        <f t="shared" si="34"/>
        <v>202.96</v>
      </c>
    </row>
    <row r="433" spans="1:9" ht="19" x14ac:dyDescent="0.2">
      <c r="A433" s="96"/>
      <c r="B433" s="96"/>
      <c r="C433" s="96"/>
      <c r="D433" s="96"/>
      <c r="E433" s="96"/>
      <c r="F433" s="97"/>
      <c r="G433" s="98">
        <v>173</v>
      </c>
      <c r="H433" s="98">
        <f t="shared" si="33"/>
        <v>31.14</v>
      </c>
      <c r="I433" s="98">
        <f t="shared" si="34"/>
        <v>204.14</v>
      </c>
    </row>
    <row r="434" spans="1:9" ht="19" x14ac:dyDescent="0.2">
      <c r="A434" s="96"/>
      <c r="B434" s="96"/>
      <c r="C434" s="96"/>
      <c r="D434" s="96"/>
      <c r="E434" s="96"/>
      <c r="F434" s="97"/>
      <c r="G434" s="98">
        <v>174</v>
      </c>
      <c r="H434" s="98">
        <f t="shared" si="33"/>
        <v>31.32</v>
      </c>
      <c r="I434" s="98">
        <f t="shared" si="34"/>
        <v>205.32</v>
      </c>
    </row>
    <row r="435" spans="1:9" ht="19" x14ac:dyDescent="0.2">
      <c r="A435" s="96"/>
      <c r="B435" s="96"/>
      <c r="C435" s="96"/>
      <c r="D435" s="96"/>
      <c r="E435" s="96"/>
      <c r="F435" s="97"/>
      <c r="G435" s="98">
        <v>175</v>
      </c>
      <c r="H435" s="98">
        <f t="shared" si="33"/>
        <v>31.5</v>
      </c>
      <c r="I435" s="98">
        <f t="shared" si="34"/>
        <v>206.5</v>
      </c>
    </row>
    <row r="436" spans="1:9" ht="19" x14ac:dyDescent="0.2">
      <c r="A436" s="96"/>
      <c r="B436" s="96"/>
      <c r="C436" s="96"/>
      <c r="D436" s="96"/>
      <c r="E436" s="96"/>
      <c r="F436" s="97"/>
      <c r="G436" s="98">
        <v>176</v>
      </c>
      <c r="H436" s="98">
        <f t="shared" si="33"/>
        <v>31.68</v>
      </c>
      <c r="I436" s="98">
        <f t="shared" si="34"/>
        <v>207.68</v>
      </c>
    </row>
    <row r="437" spans="1:9" ht="19" x14ac:dyDescent="0.2">
      <c r="A437" s="96"/>
      <c r="B437" s="96"/>
      <c r="C437" s="96"/>
      <c r="D437" s="96"/>
      <c r="E437" s="96"/>
      <c r="F437" s="97"/>
      <c r="G437" s="98">
        <v>177</v>
      </c>
      <c r="H437" s="98">
        <f t="shared" si="33"/>
        <v>31.86</v>
      </c>
      <c r="I437" s="98">
        <f t="shared" si="34"/>
        <v>208.86</v>
      </c>
    </row>
    <row r="438" spans="1:9" ht="19" x14ac:dyDescent="0.2">
      <c r="A438" s="96"/>
      <c r="B438" s="96"/>
      <c r="C438" s="96"/>
      <c r="D438" s="96"/>
      <c r="E438" s="96"/>
      <c r="F438" s="97"/>
      <c r="G438" s="98">
        <v>178</v>
      </c>
      <c r="H438" s="98">
        <f t="shared" si="33"/>
        <v>32.04</v>
      </c>
      <c r="I438" s="98">
        <f t="shared" si="34"/>
        <v>210.04</v>
      </c>
    </row>
    <row r="439" spans="1:9" ht="19" x14ac:dyDescent="0.2">
      <c r="A439" s="96"/>
      <c r="B439" s="96"/>
      <c r="C439" s="96"/>
      <c r="D439" s="96"/>
      <c r="E439" s="96"/>
      <c r="F439" s="97"/>
      <c r="G439" s="98">
        <v>179</v>
      </c>
      <c r="H439" s="98">
        <f t="shared" si="33"/>
        <v>32.22</v>
      </c>
      <c r="I439" s="98">
        <f t="shared" si="34"/>
        <v>211.22</v>
      </c>
    </row>
    <row r="440" spans="1:9" ht="19" x14ac:dyDescent="0.2">
      <c r="A440" s="96"/>
      <c r="B440" s="96"/>
      <c r="C440" s="96"/>
      <c r="D440" s="96"/>
      <c r="E440" s="96"/>
      <c r="F440" s="97"/>
      <c r="G440" s="98">
        <v>180</v>
      </c>
      <c r="H440" s="98">
        <f t="shared" si="33"/>
        <v>32.4</v>
      </c>
      <c r="I440" s="98">
        <f t="shared" si="34"/>
        <v>212.4</v>
      </c>
    </row>
    <row r="441" spans="1:9" ht="19" x14ac:dyDescent="0.2">
      <c r="A441" s="96"/>
      <c r="B441" s="96"/>
      <c r="C441" s="96"/>
      <c r="D441" s="96"/>
      <c r="E441" s="96"/>
      <c r="F441" s="97"/>
      <c r="G441" s="98">
        <v>181</v>
      </c>
      <c r="H441" s="98">
        <f t="shared" si="33"/>
        <v>32.58</v>
      </c>
      <c r="I441" s="98">
        <f t="shared" si="34"/>
        <v>213.57999999999998</v>
      </c>
    </row>
    <row r="442" spans="1:9" ht="19" x14ac:dyDescent="0.2">
      <c r="A442" s="96"/>
      <c r="B442" s="96"/>
      <c r="C442" s="96"/>
      <c r="D442" s="96"/>
      <c r="E442" s="96"/>
      <c r="F442" s="97"/>
      <c r="G442" s="98">
        <v>182</v>
      </c>
      <c r="H442" s="98">
        <f t="shared" ref="H442:H447" si="35">G442*0.18</f>
        <v>32.76</v>
      </c>
      <c r="I442" s="98">
        <f t="shared" ref="I442:I447" si="36">SUM(G442:H442)</f>
        <v>214.76</v>
      </c>
    </row>
    <row r="443" spans="1:9" ht="19" x14ac:dyDescent="0.2">
      <c r="A443" s="96"/>
      <c r="B443" s="96"/>
      <c r="C443" s="96"/>
      <c r="D443" s="96"/>
      <c r="E443" s="96"/>
      <c r="F443" s="97"/>
      <c r="G443" s="98">
        <v>183</v>
      </c>
      <c r="H443" s="98">
        <f t="shared" si="35"/>
        <v>32.94</v>
      </c>
      <c r="I443" s="98">
        <f t="shared" si="36"/>
        <v>215.94</v>
      </c>
    </row>
    <row r="444" spans="1:9" ht="19" x14ac:dyDescent="0.2">
      <c r="A444" s="96"/>
      <c r="B444" s="96"/>
      <c r="C444" s="96"/>
      <c r="D444" s="96"/>
      <c r="E444" s="96"/>
      <c r="F444" s="97"/>
      <c r="G444" s="98">
        <v>184</v>
      </c>
      <c r="H444" s="98">
        <f t="shared" si="35"/>
        <v>33.119999999999997</v>
      </c>
      <c r="I444" s="98">
        <f t="shared" si="36"/>
        <v>217.12</v>
      </c>
    </row>
    <row r="445" spans="1:9" ht="19" x14ac:dyDescent="0.2">
      <c r="A445" s="96"/>
      <c r="B445" s="96"/>
      <c r="C445" s="96"/>
      <c r="D445" s="96"/>
      <c r="E445" s="96"/>
      <c r="F445" s="97"/>
      <c r="G445" s="98">
        <v>185</v>
      </c>
      <c r="H445" s="98">
        <f t="shared" si="35"/>
        <v>33.299999999999997</v>
      </c>
      <c r="I445" s="98">
        <f t="shared" si="36"/>
        <v>218.3</v>
      </c>
    </row>
    <row r="446" spans="1:9" ht="19" x14ac:dyDescent="0.2">
      <c r="A446" s="96"/>
      <c r="B446" s="96"/>
      <c r="C446" s="96"/>
      <c r="D446" s="96"/>
      <c r="E446" s="96"/>
      <c r="F446" s="97"/>
      <c r="G446" s="98">
        <v>186</v>
      </c>
      <c r="H446" s="98">
        <f t="shared" si="35"/>
        <v>33.479999999999997</v>
      </c>
      <c r="I446" s="98">
        <f t="shared" si="36"/>
        <v>219.48</v>
      </c>
    </row>
    <row r="447" spans="1:9" ht="19" x14ac:dyDescent="0.2">
      <c r="A447" s="96"/>
      <c r="B447" s="96"/>
      <c r="C447" s="96"/>
      <c r="D447" s="96"/>
      <c r="E447" s="96"/>
      <c r="F447" s="97"/>
      <c r="G447" s="98">
        <v>187</v>
      </c>
      <c r="H447" s="98">
        <f t="shared" si="35"/>
        <v>33.659999999999997</v>
      </c>
      <c r="I447" s="98">
        <f t="shared" si="36"/>
        <v>220.66</v>
      </c>
    </row>
    <row r="678" spans="1:8" x14ac:dyDescent="0.2">
      <c r="A678" s="106" t="s">
        <v>412</v>
      </c>
      <c r="C678" s="10">
        <v>12</v>
      </c>
      <c r="D678" s="10" t="s">
        <v>413</v>
      </c>
      <c r="G678" s="39">
        <v>50677.11</v>
      </c>
      <c r="H678" s="10">
        <v>108424</v>
      </c>
    </row>
    <row r="679" spans="1:8" x14ac:dyDescent="0.2">
      <c r="A679" s="106" t="s">
        <v>412</v>
      </c>
      <c r="C679" s="10">
        <v>16</v>
      </c>
      <c r="D679" s="10" t="s">
        <v>414</v>
      </c>
      <c r="G679" s="39">
        <v>57216.42</v>
      </c>
      <c r="H679" s="10">
        <v>108010</v>
      </c>
    </row>
    <row r="680" spans="1:8" x14ac:dyDescent="0.2">
      <c r="A680" s="106" t="s">
        <v>412</v>
      </c>
      <c r="C680" s="10">
        <v>24</v>
      </c>
      <c r="D680" s="10" t="s">
        <v>415</v>
      </c>
      <c r="G680" s="39">
        <v>67201.100000000006</v>
      </c>
      <c r="H680" s="10">
        <v>108000</v>
      </c>
    </row>
    <row r="681" spans="1:8" x14ac:dyDescent="0.2">
      <c r="A681" s="106" t="s">
        <v>412</v>
      </c>
      <c r="C681" s="10">
        <v>30</v>
      </c>
      <c r="D681" s="10" t="s">
        <v>416</v>
      </c>
      <c r="G681" s="39">
        <v>192000</v>
      </c>
      <c r="H681" s="10">
        <v>108428</v>
      </c>
    </row>
    <row r="682" spans="1:8" x14ac:dyDescent="0.2">
      <c r="A682" s="106" t="s">
        <v>412</v>
      </c>
      <c r="C682" s="10">
        <v>42</v>
      </c>
      <c r="D682" s="10" t="s">
        <v>417</v>
      </c>
      <c r="G682" s="39">
        <v>235460</v>
      </c>
      <c r="H682" s="10">
        <v>108429</v>
      </c>
    </row>
    <row r="683" spans="1:8" x14ac:dyDescent="0.2">
      <c r="A683" s="106" t="s">
        <v>418</v>
      </c>
      <c r="C683" s="10">
        <v>12</v>
      </c>
      <c r="D683" s="10" t="s">
        <v>419</v>
      </c>
      <c r="G683" s="39">
        <v>25656.65</v>
      </c>
      <c r="H683" s="10">
        <v>108011</v>
      </c>
    </row>
    <row r="684" spans="1:8" x14ac:dyDescent="0.2">
      <c r="A684" s="106" t="s">
        <v>418</v>
      </c>
      <c r="C684" s="10">
        <v>16</v>
      </c>
      <c r="D684" s="10" t="s">
        <v>419</v>
      </c>
      <c r="G684" s="39">
        <v>25656.65</v>
      </c>
      <c r="H684" s="10">
        <v>108011</v>
      </c>
    </row>
    <row r="685" spans="1:8" x14ac:dyDescent="0.2">
      <c r="A685" s="106" t="s">
        <v>418</v>
      </c>
      <c r="C685" s="10">
        <v>24</v>
      </c>
      <c r="D685" s="10" t="s">
        <v>420</v>
      </c>
      <c r="G685" s="39">
        <v>31764.3</v>
      </c>
      <c r="H685" s="10">
        <v>108001</v>
      </c>
    </row>
    <row r="686" spans="1:8" x14ac:dyDescent="0.2">
      <c r="A686" s="106" t="s">
        <v>418</v>
      </c>
      <c r="C686" s="10">
        <v>30</v>
      </c>
      <c r="D686" s="10" t="s">
        <v>421</v>
      </c>
      <c r="G686" s="39">
        <v>0</v>
      </c>
    </row>
    <row r="687" spans="1:8" x14ac:dyDescent="0.2">
      <c r="A687" s="106" t="s">
        <v>418</v>
      </c>
      <c r="C687" s="10">
        <v>42</v>
      </c>
      <c r="D687" s="10" t="s">
        <v>422</v>
      </c>
      <c r="G687" s="39">
        <v>0</v>
      </c>
    </row>
    <row r="688" spans="1:8" x14ac:dyDescent="0.2">
      <c r="A688" s="106" t="s">
        <v>423</v>
      </c>
      <c r="C688" s="10"/>
      <c r="D688" s="10" t="s">
        <v>424</v>
      </c>
      <c r="G688" s="39">
        <v>0</v>
      </c>
    </row>
    <row r="689" spans="1:8" x14ac:dyDescent="0.2">
      <c r="A689" s="106" t="s">
        <v>423</v>
      </c>
      <c r="C689" s="10"/>
      <c r="D689" s="10" t="s">
        <v>425</v>
      </c>
      <c r="G689" s="39">
        <v>76819.117599999998</v>
      </c>
      <c r="H689" s="10">
        <v>108599</v>
      </c>
    </row>
    <row r="690" spans="1:8" x14ac:dyDescent="0.2">
      <c r="A690" s="106" t="s">
        <v>423</v>
      </c>
      <c r="C690" s="10"/>
      <c r="D690" s="10" t="s">
        <v>426</v>
      </c>
      <c r="G690" s="39">
        <v>76819.117599999998</v>
      </c>
      <c r="H690" s="10">
        <v>108600</v>
      </c>
    </row>
    <row r="691" spans="1:8" x14ac:dyDescent="0.2">
      <c r="A691" s="106" t="s">
        <v>423</v>
      </c>
      <c r="C691" s="10"/>
      <c r="D691" s="10" t="s">
        <v>427</v>
      </c>
      <c r="G691" s="39">
        <v>76819.117599999998</v>
      </c>
      <c r="H691" s="10">
        <v>108601</v>
      </c>
    </row>
    <row r="692" spans="1:8" x14ac:dyDescent="0.2">
      <c r="A692" s="106" t="s">
        <v>423</v>
      </c>
      <c r="C692" s="10"/>
      <c r="D692" s="10" t="s">
        <v>428</v>
      </c>
      <c r="G692" s="39">
        <v>116564.0539</v>
      </c>
      <c r="H692" s="10">
        <v>108602</v>
      </c>
    </row>
    <row r="693" spans="1:8" x14ac:dyDescent="0.2">
      <c r="A693" s="106" t="s">
        <v>423</v>
      </c>
      <c r="C693" s="10"/>
      <c r="D693" s="10" t="s">
        <v>429</v>
      </c>
      <c r="G693" s="39">
        <v>152660</v>
      </c>
      <c r="H693" s="10">
        <v>108414</v>
      </c>
    </row>
    <row r="694" spans="1:8" x14ac:dyDescent="0.2">
      <c r="A694" s="106" t="s">
        <v>423</v>
      </c>
      <c r="C694" s="10"/>
      <c r="D694" s="10" t="s">
        <v>430</v>
      </c>
      <c r="G694" s="39">
        <v>152660</v>
      </c>
      <c r="H694" s="10">
        <v>108604</v>
      </c>
    </row>
    <row r="695" spans="1:8" x14ac:dyDescent="0.2">
      <c r="A695" s="106" t="s">
        <v>423</v>
      </c>
      <c r="C695" s="10"/>
      <c r="D695" s="10" t="s">
        <v>431</v>
      </c>
      <c r="G695" s="39">
        <v>152660</v>
      </c>
      <c r="H695" s="10">
        <v>108605</v>
      </c>
    </row>
    <row r="696" spans="1:8" x14ac:dyDescent="0.2">
      <c r="A696" s="106" t="s">
        <v>423</v>
      </c>
      <c r="C696" s="10"/>
      <c r="D696" s="10" t="s">
        <v>432</v>
      </c>
      <c r="G696" s="39">
        <v>152660</v>
      </c>
      <c r="H696" s="10">
        <v>108606</v>
      </c>
    </row>
    <row r="697" spans="1:8" x14ac:dyDescent="0.2">
      <c r="A697" s="106" t="s">
        <v>423</v>
      </c>
      <c r="C697" s="10"/>
      <c r="D697" s="10" t="s">
        <v>433</v>
      </c>
      <c r="G697" s="39">
        <v>152660</v>
      </c>
      <c r="H697" s="10">
        <v>108607</v>
      </c>
    </row>
    <row r="698" spans="1:8" x14ac:dyDescent="0.2">
      <c r="A698" s="106" t="s">
        <v>423</v>
      </c>
      <c r="C698" s="10"/>
      <c r="D698" s="10" t="s">
        <v>434</v>
      </c>
      <c r="G698" s="39">
        <v>152660</v>
      </c>
      <c r="H698" s="10">
        <v>108608</v>
      </c>
    </row>
    <row r="699" spans="1:8" x14ac:dyDescent="0.2">
      <c r="A699" s="106" t="s">
        <v>435</v>
      </c>
      <c r="C699" s="10"/>
      <c r="D699" s="10">
        <v>100</v>
      </c>
      <c r="G699" s="39"/>
    </row>
    <row r="700" spans="1:8" x14ac:dyDescent="0.2">
      <c r="A700" s="106" t="s">
        <v>435</v>
      </c>
      <c r="C700" s="10"/>
      <c r="D700" s="10">
        <v>200</v>
      </c>
      <c r="G700" s="39"/>
    </row>
    <row r="701" spans="1:8" x14ac:dyDescent="0.2">
      <c r="A701" s="106" t="s">
        <v>435</v>
      </c>
      <c r="C701" s="10"/>
      <c r="D701" s="10" t="s">
        <v>436</v>
      </c>
      <c r="G701" s="39"/>
    </row>
    <row r="702" spans="1:8" x14ac:dyDescent="0.2">
      <c r="A702" s="106" t="s">
        <v>437</v>
      </c>
      <c r="C702" s="10" t="s">
        <v>438</v>
      </c>
      <c r="D702" s="10" t="s">
        <v>439</v>
      </c>
      <c r="G702" s="39">
        <v>69220.41</v>
      </c>
      <c r="H702" s="10">
        <v>108913</v>
      </c>
    </row>
    <row r="703" spans="1:8" x14ac:dyDescent="0.2">
      <c r="A703" s="106" t="s">
        <v>440</v>
      </c>
      <c r="C703" s="10" t="s">
        <v>438</v>
      </c>
      <c r="D703" s="10" t="s">
        <v>441</v>
      </c>
      <c r="G703" s="39">
        <v>281283</v>
      </c>
      <c r="H703" s="10">
        <v>108916</v>
      </c>
    </row>
    <row r="704" spans="1:8" x14ac:dyDescent="0.2">
      <c r="A704" s="106" t="s">
        <v>437</v>
      </c>
      <c r="C704" s="10"/>
      <c r="D704" s="10" t="s">
        <v>442</v>
      </c>
      <c r="G704" s="39">
        <v>42527.55</v>
      </c>
      <c r="H704" s="10">
        <v>108913</v>
      </c>
    </row>
    <row r="705" spans="1:8" x14ac:dyDescent="0.2">
      <c r="A705" s="106" t="s">
        <v>440</v>
      </c>
      <c r="C705" s="10"/>
      <c r="D705" s="10" t="s">
        <v>443</v>
      </c>
      <c r="G705" s="39">
        <v>52211.65</v>
      </c>
      <c r="H705" s="10">
        <v>108915</v>
      </c>
    </row>
    <row r="706" spans="1:8" x14ac:dyDescent="0.2">
      <c r="A706" s="106" t="s">
        <v>444</v>
      </c>
      <c r="C706" s="10"/>
      <c r="D706" s="10" t="s">
        <v>445</v>
      </c>
      <c r="G706" s="39">
        <v>52706.59</v>
      </c>
      <c r="H706" s="10">
        <v>101</v>
      </c>
    </row>
    <row r="707" spans="1:8" x14ac:dyDescent="0.2">
      <c r="C707" s="10"/>
      <c r="D707" s="10" t="s">
        <v>446</v>
      </c>
      <c r="G707" s="39">
        <v>12963.36</v>
      </c>
      <c r="H707" s="10">
        <v>108902</v>
      </c>
    </row>
    <row r="708" spans="1:8" x14ac:dyDescent="0.2">
      <c r="C708" s="10"/>
      <c r="D708" s="10" t="s">
        <v>447</v>
      </c>
      <c r="G708" s="39">
        <v>4898.55</v>
      </c>
      <c r="H708" s="10">
        <v>102</v>
      </c>
    </row>
    <row r="709" spans="1:8" x14ac:dyDescent="0.2">
      <c r="A709" s="106" t="s">
        <v>423</v>
      </c>
      <c r="C709" s="10"/>
      <c r="D709" s="10" t="s">
        <v>448</v>
      </c>
      <c r="G709" s="39">
        <v>79472.899999999994</v>
      </c>
      <c r="H709" s="10">
        <v>108590</v>
      </c>
    </row>
    <row r="710" spans="1:8" x14ac:dyDescent="0.2">
      <c r="A710" s="106" t="s">
        <v>423</v>
      </c>
      <c r="C710" s="10"/>
      <c r="D710" s="10" t="s">
        <v>449</v>
      </c>
      <c r="G710" s="39">
        <v>94359.531300000002</v>
      </c>
      <c r="H710" s="10">
        <v>108591</v>
      </c>
    </row>
    <row r="711" spans="1:8" x14ac:dyDescent="0.2">
      <c r="A711" s="106" t="s">
        <v>423</v>
      </c>
      <c r="C711" s="10"/>
      <c r="D711" s="10" t="s">
        <v>450</v>
      </c>
      <c r="G711" s="39">
        <v>108869.5901</v>
      </c>
      <c r="H711" s="10">
        <v>108592</v>
      </c>
    </row>
    <row r="712" spans="1:8" x14ac:dyDescent="0.2">
      <c r="A712" s="106" t="s">
        <v>423</v>
      </c>
      <c r="C712" s="10"/>
      <c r="D712" s="10" t="s">
        <v>451</v>
      </c>
      <c r="G712" s="39">
        <v>109480.5585</v>
      </c>
      <c r="H712" s="10">
        <v>108593</v>
      </c>
    </row>
    <row r="713" spans="1:8" x14ac:dyDescent="0.2">
      <c r="A713" s="106" t="s">
        <v>423</v>
      </c>
      <c r="C713" s="10"/>
      <c r="D713" s="10" t="s">
        <v>452</v>
      </c>
      <c r="G713" s="39">
        <v>109480.5585</v>
      </c>
      <c r="H713" s="10">
        <v>103</v>
      </c>
    </row>
    <row r="714" spans="1:8" x14ac:dyDescent="0.2">
      <c r="A714" s="106" t="s">
        <v>423</v>
      </c>
      <c r="C714" s="10"/>
      <c r="D714" s="10" t="s">
        <v>453</v>
      </c>
      <c r="G714" s="39">
        <v>109480.5585</v>
      </c>
      <c r="H714" s="10">
        <v>108595</v>
      </c>
    </row>
    <row r="715" spans="1:8" x14ac:dyDescent="0.2">
      <c r="A715" s="106" t="s">
        <v>423</v>
      </c>
      <c r="C715" s="10"/>
      <c r="D715" s="10" t="s">
        <v>454</v>
      </c>
      <c r="G715" s="39">
        <v>190531.1306</v>
      </c>
      <c r="H715" s="10">
        <v>108596</v>
      </c>
    </row>
    <row r="716" spans="1:8" x14ac:dyDescent="0.2">
      <c r="A716" s="106" t="s">
        <v>423</v>
      </c>
      <c r="D716" s="10" t="s">
        <v>455</v>
      </c>
      <c r="G716" s="39">
        <v>124721.6934</v>
      </c>
      <c r="H716" s="10">
        <v>108597</v>
      </c>
    </row>
    <row r="717" spans="1:8" x14ac:dyDescent="0.2">
      <c r="A717" s="106" t="s">
        <v>423</v>
      </c>
      <c r="D717" s="10" t="s">
        <v>456</v>
      </c>
      <c r="G717" s="39">
        <v>124721.6934</v>
      </c>
      <c r="H717" s="10">
        <v>108598</v>
      </c>
    </row>
    <row r="718" spans="1:8" x14ac:dyDescent="0.2">
      <c r="A718" s="106" t="s">
        <v>457</v>
      </c>
      <c r="C718" s="10"/>
      <c r="D718" s="10" t="s">
        <v>458</v>
      </c>
      <c r="G718" s="39">
        <v>1800</v>
      </c>
      <c r="H718" s="10">
        <v>101800</v>
      </c>
    </row>
    <row r="719" spans="1:8" x14ac:dyDescent="0.2">
      <c r="A719" s="106" t="s">
        <v>457</v>
      </c>
      <c r="C719" s="10"/>
      <c r="D719" s="10" t="s">
        <v>459</v>
      </c>
      <c r="G719" s="39">
        <v>2660.3703</v>
      </c>
      <c r="H719" s="10">
        <v>101801</v>
      </c>
    </row>
    <row r="720" spans="1:8" x14ac:dyDescent="0.2">
      <c r="A720" s="106" t="s">
        <v>296</v>
      </c>
      <c r="C720" s="10"/>
      <c r="D720" s="10" t="s">
        <v>460</v>
      </c>
      <c r="G720" s="39">
        <v>39398.297500000001</v>
      </c>
      <c r="H720" s="10">
        <v>102000</v>
      </c>
    </row>
    <row r="721" spans="1:8" x14ac:dyDescent="0.2">
      <c r="A721" s="106" t="s">
        <v>296</v>
      </c>
      <c r="C721" s="10"/>
      <c r="D721" s="10" t="s">
        <v>461</v>
      </c>
      <c r="G721" s="39">
        <v>47484</v>
      </c>
      <c r="H721" s="10">
        <v>102000</v>
      </c>
    </row>
    <row r="722" spans="1:8" x14ac:dyDescent="0.2">
      <c r="A722" s="106" t="s">
        <v>296</v>
      </c>
      <c r="C722" s="10"/>
      <c r="D722" s="10" t="s">
        <v>462</v>
      </c>
      <c r="G722" s="39">
        <v>22356.273099999999</v>
      </c>
      <c r="H722" s="10">
        <v>102007</v>
      </c>
    </row>
    <row r="723" spans="1:8" x14ac:dyDescent="0.2">
      <c r="A723" s="106" t="s">
        <v>296</v>
      </c>
      <c r="C723" s="10"/>
      <c r="D723" s="10" t="s">
        <v>463</v>
      </c>
      <c r="G723" s="39">
        <v>169254.8352</v>
      </c>
      <c r="H723" s="10">
        <v>102006</v>
      </c>
    </row>
    <row r="724" spans="1:8" x14ac:dyDescent="0.2">
      <c r="A724" s="106" t="s">
        <v>296</v>
      </c>
      <c r="C724" s="10"/>
      <c r="D724" s="10" t="s">
        <v>464</v>
      </c>
      <c r="G724" s="39">
        <v>30336.669300000001</v>
      </c>
      <c r="H724" s="10">
        <v>102003</v>
      </c>
    </row>
    <row r="725" spans="1:8" x14ac:dyDescent="0.2">
      <c r="A725" s="106" t="s">
        <v>296</v>
      </c>
      <c r="C725" s="10"/>
      <c r="D725" s="10" t="s">
        <v>465</v>
      </c>
      <c r="G725" s="39">
        <v>6182.0039999999999</v>
      </c>
      <c r="H725" s="10">
        <v>102004</v>
      </c>
    </row>
    <row r="726" spans="1:8" x14ac:dyDescent="0.2">
      <c r="A726" s="106" t="s">
        <v>296</v>
      </c>
      <c r="C726" s="10"/>
      <c r="D726" s="10" t="s">
        <v>466</v>
      </c>
      <c r="G726" s="39">
        <v>15255.8475</v>
      </c>
      <c r="H726" s="10">
        <v>102005</v>
      </c>
    </row>
    <row r="727" spans="1:8" x14ac:dyDescent="0.2">
      <c r="A727" s="106" t="s">
        <v>296</v>
      </c>
      <c r="C727" s="10"/>
      <c r="D727" s="10" t="s">
        <v>467</v>
      </c>
      <c r="G727" s="39">
        <v>26555</v>
      </c>
      <c r="H727" s="10">
        <v>102100</v>
      </c>
    </row>
    <row r="728" spans="1:8" x14ac:dyDescent="0.2">
      <c r="A728" s="106" t="s">
        <v>296</v>
      </c>
      <c r="C728" s="10"/>
      <c r="D728" s="10" t="s">
        <v>468</v>
      </c>
      <c r="G728" s="39">
        <v>61992</v>
      </c>
      <c r="H728" s="10">
        <v>102501</v>
      </c>
    </row>
    <row r="729" spans="1:8" x14ac:dyDescent="0.2">
      <c r="A729" s="106" t="s">
        <v>296</v>
      </c>
      <c r="C729" s="10"/>
      <c r="D729" s="10" t="s">
        <v>469</v>
      </c>
      <c r="G729" s="39">
        <v>141250</v>
      </c>
      <c r="H729" s="10">
        <v>102009</v>
      </c>
    </row>
    <row r="730" spans="1:8" x14ac:dyDescent="0.2">
      <c r="A730" s="106" t="s">
        <v>296</v>
      </c>
      <c r="C730" s="10"/>
      <c r="D730" s="10" t="s">
        <v>470</v>
      </c>
      <c r="G730" s="39">
        <v>4202</v>
      </c>
      <c r="H730" s="10">
        <v>102502</v>
      </c>
    </row>
    <row r="731" spans="1:8" x14ac:dyDescent="0.2">
      <c r="A731" s="106" t="s">
        <v>296</v>
      </c>
      <c r="C731" s="10"/>
      <c r="D731" s="10" t="s">
        <v>471</v>
      </c>
      <c r="G731" s="39">
        <v>5869.9544999999998</v>
      </c>
      <c r="H731" s="10">
        <v>102001</v>
      </c>
    </row>
    <row r="732" spans="1:8" x14ac:dyDescent="0.2">
      <c r="A732" s="106" t="s">
        <v>296</v>
      </c>
      <c r="D732" s="10"/>
      <c r="G732" s="17">
        <v>0</v>
      </c>
    </row>
    <row r="733" spans="1:8" x14ac:dyDescent="0.2">
      <c r="A733" s="106" t="s">
        <v>296</v>
      </c>
      <c r="D733" s="10"/>
      <c r="G733" s="17">
        <v>0</v>
      </c>
    </row>
    <row r="734" spans="1:8" x14ac:dyDescent="0.2">
      <c r="A734" s="106" t="s">
        <v>296</v>
      </c>
      <c r="D734" s="10"/>
      <c r="G734" s="17">
        <v>0</v>
      </c>
    </row>
    <row r="735" spans="1:8" x14ac:dyDescent="0.2">
      <c r="A735" s="106" t="s">
        <v>296</v>
      </c>
      <c r="D735" s="10"/>
      <c r="G735" s="17">
        <v>0</v>
      </c>
    </row>
    <row r="736" spans="1:8" x14ac:dyDescent="0.2">
      <c r="A736" s="106" t="s">
        <v>472</v>
      </c>
      <c r="C736" s="10"/>
      <c r="D736" s="10" t="s">
        <v>473</v>
      </c>
      <c r="G736" s="39">
        <v>2492.7800000000002</v>
      </c>
      <c r="H736" s="10">
        <v>104055</v>
      </c>
    </row>
    <row r="737" spans="1:8" x14ac:dyDescent="0.2">
      <c r="A737" s="106" t="s">
        <v>472</v>
      </c>
      <c r="C737" s="10"/>
      <c r="D737" s="10" t="s">
        <v>474</v>
      </c>
      <c r="G737" s="39">
        <v>6825.2790999999997</v>
      </c>
      <c r="H737" s="10">
        <v>104055</v>
      </c>
    </row>
    <row r="738" spans="1:8" x14ac:dyDescent="0.2">
      <c r="A738" s="106" t="s">
        <v>472</v>
      </c>
      <c r="C738" s="10"/>
      <c r="D738" s="10"/>
      <c r="G738" s="39">
        <v>0</v>
      </c>
    </row>
    <row r="754" spans="1:8" x14ac:dyDescent="0.2">
      <c r="A754" s="106" t="s">
        <v>475</v>
      </c>
      <c r="C754" s="16"/>
      <c r="D754" s="10" t="s">
        <v>476</v>
      </c>
      <c r="G754" s="17">
        <v>2084</v>
      </c>
    </row>
    <row r="755" spans="1:8" x14ac:dyDescent="0.2">
      <c r="A755" s="106" t="s">
        <v>475</v>
      </c>
      <c r="C755" s="10"/>
      <c r="D755" s="10" t="s">
        <v>477</v>
      </c>
      <c r="G755" s="39">
        <v>142257</v>
      </c>
      <c r="H755" s="10">
        <v>105550</v>
      </c>
    </row>
    <row r="756" spans="1:8" x14ac:dyDescent="0.2">
      <c r="A756" s="106" t="s">
        <v>475</v>
      </c>
      <c r="C756" s="10"/>
      <c r="D756" s="10" t="s">
        <v>478</v>
      </c>
      <c r="G756" s="39">
        <v>78212</v>
      </c>
      <c r="H756" s="10">
        <v>105551</v>
      </c>
    </row>
    <row r="757" spans="1:8" x14ac:dyDescent="0.2">
      <c r="A757" s="106" t="s">
        <v>479</v>
      </c>
      <c r="C757" s="10"/>
      <c r="D757" s="10" t="s">
        <v>480</v>
      </c>
      <c r="G757" s="39">
        <v>2193.556</v>
      </c>
      <c r="H757" s="10">
        <v>105016</v>
      </c>
    </row>
    <row r="758" spans="1:8" x14ac:dyDescent="0.2">
      <c r="A758" s="106" t="s">
        <v>479</v>
      </c>
      <c r="C758" s="10"/>
      <c r="D758" s="10" t="s">
        <v>481</v>
      </c>
      <c r="G758" s="39">
        <v>495</v>
      </c>
      <c r="H758" s="10">
        <v>105005</v>
      </c>
    </row>
    <row r="759" spans="1:8" x14ac:dyDescent="0.2">
      <c r="A759" s="106" t="s">
        <v>479</v>
      </c>
      <c r="C759" s="10"/>
      <c r="D759" s="10"/>
      <c r="G759" s="39">
        <v>0</v>
      </c>
    </row>
    <row r="760" spans="1:8" x14ac:dyDescent="0.2">
      <c r="A760" s="106" t="s">
        <v>482</v>
      </c>
      <c r="C760" s="10"/>
      <c r="D760" s="10" t="s">
        <v>483</v>
      </c>
      <c r="G760" s="39">
        <v>4344</v>
      </c>
      <c r="H760" s="10">
        <v>105600</v>
      </c>
    </row>
    <row r="761" spans="1:8" x14ac:dyDescent="0.2">
      <c r="A761" s="106" t="s">
        <v>482</v>
      </c>
      <c r="C761" s="10"/>
      <c r="D761" s="10" t="s">
        <v>484</v>
      </c>
      <c r="G761" s="39">
        <v>4344</v>
      </c>
      <c r="H761" s="10">
        <v>105601</v>
      </c>
    </row>
    <row r="762" spans="1:8" x14ac:dyDescent="0.2">
      <c r="A762" s="106" t="s">
        <v>482</v>
      </c>
      <c r="C762" s="10"/>
      <c r="D762" s="10" t="s">
        <v>485</v>
      </c>
      <c r="G762" s="39">
        <v>3315</v>
      </c>
      <c r="H762" s="10">
        <v>105602</v>
      </c>
    </row>
    <row r="763" spans="1:8" x14ac:dyDescent="0.2">
      <c r="A763" s="106" t="s">
        <v>482</v>
      </c>
      <c r="C763" s="10"/>
      <c r="D763" s="10" t="s">
        <v>486</v>
      </c>
      <c r="G763" s="39">
        <v>85000</v>
      </c>
      <c r="H763" s="10">
        <v>105008</v>
      </c>
    </row>
    <row r="764" spans="1:8" x14ac:dyDescent="0.2">
      <c r="A764" s="106" t="s">
        <v>482</v>
      </c>
      <c r="C764" s="10"/>
      <c r="D764" s="10" t="s">
        <v>487</v>
      </c>
      <c r="G764" s="39">
        <v>46500</v>
      </c>
      <c r="H764" s="10">
        <v>105009</v>
      </c>
    </row>
    <row r="765" spans="1:8" x14ac:dyDescent="0.2">
      <c r="A765" s="106" t="s">
        <v>482</v>
      </c>
      <c r="C765" s="10"/>
      <c r="D765" s="10" t="s">
        <v>488</v>
      </c>
      <c r="G765" s="39">
        <v>358188</v>
      </c>
      <c r="H765" s="10">
        <v>105001</v>
      </c>
    </row>
    <row r="766" spans="1:8" x14ac:dyDescent="0.2">
      <c r="A766" s="106" t="s">
        <v>482</v>
      </c>
      <c r="C766" s="10"/>
      <c r="D766" s="10" t="s">
        <v>489</v>
      </c>
      <c r="G766" s="39">
        <v>20725</v>
      </c>
      <c r="H766" s="10">
        <v>105800</v>
      </c>
    </row>
    <row r="767" spans="1:8" x14ac:dyDescent="0.2">
      <c r="A767" s="106" t="s">
        <v>482</v>
      </c>
      <c r="C767" s="10"/>
      <c r="D767" s="10" t="s">
        <v>490</v>
      </c>
      <c r="G767" s="39">
        <v>82025</v>
      </c>
      <c r="H767" s="10">
        <v>105701</v>
      </c>
    </row>
    <row r="768" spans="1:8" x14ac:dyDescent="0.2">
      <c r="A768" s="106" t="s">
        <v>482</v>
      </c>
      <c r="C768" s="10"/>
      <c r="D768" s="10" t="s">
        <v>491</v>
      </c>
      <c r="G768" s="39">
        <v>430000</v>
      </c>
      <c r="H768" s="10">
        <v>105012</v>
      </c>
    </row>
    <row r="769" spans="1:8" x14ac:dyDescent="0.2">
      <c r="A769" s="106" t="s">
        <v>482</v>
      </c>
      <c r="C769" s="10"/>
      <c r="D769" s="10" t="s">
        <v>492</v>
      </c>
      <c r="G769" s="39">
        <v>104600</v>
      </c>
      <c r="H769" s="10">
        <v>105700</v>
      </c>
    </row>
    <row r="770" spans="1:8" x14ac:dyDescent="0.2">
      <c r="A770" s="106" t="s">
        <v>482</v>
      </c>
      <c r="C770" s="10"/>
      <c r="D770" s="10" t="s">
        <v>493</v>
      </c>
      <c r="G770" s="39">
        <v>14900</v>
      </c>
      <c r="H770" s="10">
        <v>105015</v>
      </c>
    </row>
    <row r="771" spans="1:8" x14ac:dyDescent="0.2">
      <c r="A771" s="107" t="s">
        <v>482</v>
      </c>
      <c r="B771" s="17"/>
    </row>
    <row r="772" spans="1:8" x14ac:dyDescent="0.2">
      <c r="A772" s="107" t="s">
        <v>482</v>
      </c>
      <c r="B772" s="17"/>
    </row>
    <row r="773" spans="1:8" x14ac:dyDescent="0.2">
      <c r="A773" s="107" t="s">
        <v>482</v>
      </c>
      <c r="B773" s="17"/>
    </row>
    <row r="774" spans="1:8" x14ac:dyDescent="0.2">
      <c r="A774" s="107" t="s">
        <v>482</v>
      </c>
      <c r="B774" s="17"/>
    </row>
    <row r="775" spans="1:8" x14ac:dyDescent="0.2">
      <c r="A775" s="106" t="s">
        <v>494</v>
      </c>
      <c r="C775" s="10"/>
      <c r="D775" s="10" t="s">
        <v>495</v>
      </c>
      <c r="G775" s="39">
        <v>22600</v>
      </c>
      <c r="H775" s="10">
        <v>105503</v>
      </c>
    </row>
    <row r="776" spans="1:8" x14ac:dyDescent="0.2">
      <c r="A776" s="106" t="s">
        <v>494</v>
      </c>
      <c r="C776" s="10"/>
      <c r="D776" s="10" t="s">
        <v>496</v>
      </c>
      <c r="G776" s="39">
        <v>2825</v>
      </c>
      <c r="H776" s="10">
        <v>105502</v>
      </c>
    </row>
    <row r="777" spans="1:8" x14ac:dyDescent="0.2">
      <c r="A777" s="106" t="s">
        <v>494</v>
      </c>
      <c r="C777" s="10"/>
      <c r="D777" s="10" t="s">
        <v>497</v>
      </c>
      <c r="G777" s="39">
        <v>62000</v>
      </c>
      <c r="H777" s="10">
        <v>105501</v>
      </c>
    </row>
    <row r="778" spans="1:8" x14ac:dyDescent="0.2">
      <c r="A778" s="106" t="s">
        <v>494</v>
      </c>
      <c r="C778" s="10"/>
      <c r="D778" s="10" t="s">
        <v>498</v>
      </c>
      <c r="G778" s="39">
        <v>282000</v>
      </c>
      <c r="H778" s="10">
        <v>105500</v>
      </c>
    </row>
    <row r="779" spans="1:8" x14ac:dyDescent="0.2">
      <c r="A779" s="106" t="s">
        <v>494</v>
      </c>
      <c r="C779" s="10"/>
      <c r="D779" s="10"/>
      <c r="G779" s="39"/>
    </row>
    <row r="780" spans="1:8" x14ac:dyDescent="0.2">
      <c r="A780" s="106" t="s">
        <v>494</v>
      </c>
      <c r="C780" s="10"/>
      <c r="D780" s="10"/>
      <c r="G780" s="39"/>
    </row>
    <row r="781" spans="1:8" x14ac:dyDescent="0.2">
      <c r="A781" s="106" t="s">
        <v>494</v>
      </c>
      <c r="C781" s="10"/>
      <c r="D781" s="10"/>
      <c r="G781" s="39"/>
    </row>
    <row r="782" spans="1:8" x14ac:dyDescent="0.2">
      <c r="A782" s="106" t="s">
        <v>499</v>
      </c>
      <c r="C782" s="10"/>
      <c r="D782" s="10" t="s">
        <v>467</v>
      </c>
      <c r="G782" s="39">
        <v>23710.2222</v>
      </c>
      <c r="H782" s="10">
        <v>106500</v>
      </c>
    </row>
    <row r="783" spans="1:8" x14ac:dyDescent="0.2">
      <c r="A783" s="106" t="s">
        <v>499</v>
      </c>
      <c r="C783" s="10"/>
      <c r="D783" s="10" t="s">
        <v>500</v>
      </c>
      <c r="G783" s="39">
        <v>550448.99</v>
      </c>
      <c r="H783" s="10">
        <v>106501</v>
      </c>
    </row>
    <row r="784" spans="1:8" x14ac:dyDescent="0.2">
      <c r="A784" s="106" t="s">
        <v>499</v>
      </c>
      <c r="C784" s="10"/>
      <c r="D784" s="10" t="s">
        <v>501</v>
      </c>
      <c r="G784" s="39">
        <v>50850</v>
      </c>
      <c r="H784" s="10">
        <v>106502</v>
      </c>
    </row>
    <row r="785" spans="1:13" x14ac:dyDescent="0.2">
      <c r="A785" s="106" t="s">
        <v>499</v>
      </c>
      <c r="C785" s="10"/>
      <c r="D785" s="10" t="s">
        <v>502</v>
      </c>
      <c r="G785" s="39">
        <v>60266.666700000002</v>
      </c>
      <c r="H785" s="10">
        <v>106503</v>
      </c>
    </row>
    <row r="786" spans="1:13" x14ac:dyDescent="0.2">
      <c r="A786" s="106" t="s">
        <v>499</v>
      </c>
      <c r="C786" s="10"/>
      <c r="D786" s="10" t="s">
        <v>503</v>
      </c>
      <c r="G786" s="39">
        <v>55020</v>
      </c>
      <c r="H786" s="10">
        <v>106504</v>
      </c>
    </row>
    <row r="787" spans="1:13" x14ac:dyDescent="0.2">
      <c r="A787" s="106" t="s">
        <v>499</v>
      </c>
      <c r="C787" s="10"/>
      <c r="D787" s="10" t="s">
        <v>504</v>
      </c>
      <c r="G787" s="39">
        <v>65000</v>
      </c>
      <c r="H787" s="10">
        <v>106505</v>
      </c>
    </row>
    <row r="788" spans="1:13" x14ac:dyDescent="0.2">
      <c r="A788" s="106" t="s">
        <v>499</v>
      </c>
      <c r="C788" s="10"/>
      <c r="D788" s="10" t="s">
        <v>505</v>
      </c>
      <c r="G788" s="39">
        <v>50000</v>
      </c>
      <c r="H788" s="10">
        <v>106506</v>
      </c>
      <c r="M788" s="123"/>
    </row>
    <row r="789" spans="1:13" x14ac:dyDescent="0.2">
      <c r="A789" s="106" t="s">
        <v>499</v>
      </c>
      <c r="C789" s="10"/>
      <c r="D789" s="10" t="s">
        <v>506</v>
      </c>
      <c r="G789" s="39">
        <v>100000</v>
      </c>
      <c r="H789" s="10">
        <v>106507</v>
      </c>
    </row>
    <row r="790" spans="1:13" x14ac:dyDescent="0.2">
      <c r="A790" s="106" t="s">
        <v>499</v>
      </c>
      <c r="C790" s="10"/>
      <c r="D790" s="10" t="s">
        <v>507</v>
      </c>
      <c r="G790" s="39">
        <v>135600</v>
      </c>
      <c r="H790" s="10">
        <v>106508</v>
      </c>
    </row>
    <row r="791" spans="1:13" x14ac:dyDescent="0.2">
      <c r="A791" s="106" t="s">
        <v>499</v>
      </c>
      <c r="C791" s="10"/>
      <c r="D791" s="10" t="s">
        <v>508</v>
      </c>
      <c r="G791" s="39">
        <v>375000</v>
      </c>
      <c r="H791" s="10">
        <v>106509</v>
      </c>
    </row>
    <row r="792" spans="1:13" x14ac:dyDescent="0.2">
      <c r="A792" s="106" t="s">
        <v>499</v>
      </c>
      <c r="C792" s="10"/>
      <c r="D792" s="10" t="s">
        <v>509</v>
      </c>
      <c r="G792" s="39">
        <v>119025</v>
      </c>
      <c r="H792" s="10">
        <v>106001</v>
      </c>
    </row>
    <row r="793" spans="1:13" x14ac:dyDescent="0.2">
      <c r="A793" s="106" t="s">
        <v>499</v>
      </c>
      <c r="C793" s="10"/>
      <c r="D793" s="10" t="s">
        <v>510</v>
      </c>
      <c r="G793" s="39">
        <v>71300</v>
      </c>
      <c r="H793" s="10">
        <v>106000</v>
      </c>
    </row>
    <row r="794" spans="1:13" x14ac:dyDescent="0.2">
      <c r="A794" s="106" t="s">
        <v>499</v>
      </c>
      <c r="C794" s="10"/>
      <c r="D794" s="10" t="s">
        <v>511</v>
      </c>
      <c r="G794" s="39">
        <v>208150</v>
      </c>
      <c r="H794" s="10">
        <v>106002</v>
      </c>
    </row>
    <row r="795" spans="1:13" x14ac:dyDescent="0.2">
      <c r="A795" s="106" t="s">
        <v>499</v>
      </c>
      <c r="C795" s="10"/>
      <c r="D795" s="10" t="s">
        <v>512</v>
      </c>
      <c r="G795" s="39">
        <v>84750</v>
      </c>
      <c r="H795" s="10">
        <v>106510</v>
      </c>
    </row>
    <row r="796" spans="1:13" x14ac:dyDescent="0.2">
      <c r="A796" s="106" t="s">
        <v>499</v>
      </c>
      <c r="C796" s="10"/>
      <c r="D796" s="10" t="s">
        <v>513</v>
      </c>
      <c r="G796" s="39">
        <v>84750</v>
      </c>
      <c r="H796" s="10">
        <v>106511</v>
      </c>
    </row>
    <row r="797" spans="1:13" x14ac:dyDescent="0.2">
      <c r="A797" s="106" t="s">
        <v>499</v>
      </c>
      <c r="C797" s="10"/>
      <c r="D797" s="10"/>
      <c r="G797" s="39"/>
    </row>
    <row r="798" spans="1:13" x14ac:dyDescent="0.2">
      <c r="A798" s="106" t="s">
        <v>499</v>
      </c>
      <c r="C798" s="10"/>
      <c r="D798" s="10"/>
      <c r="G798" s="39"/>
    </row>
    <row r="799" spans="1:13" x14ac:dyDescent="0.2">
      <c r="A799" s="106" t="s">
        <v>499</v>
      </c>
      <c r="C799" s="10"/>
      <c r="D799" s="10"/>
      <c r="G799" s="39"/>
    </row>
    <row r="800" spans="1:13" x14ac:dyDescent="0.2">
      <c r="A800" s="106" t="s">
        <v>499</v>
      </c>
      <c r="C800" s="10"/>
      <c r="D800" s="10"/>
      <c r="G800" s="39"/>
    </row>
    <row r="801" spans="1:8" x14ac:dyDescent="0.2">
      <c r="A801" s="106" t="s">
        <v>499</v>
      </c>
      <c r="C801" s="10"/>
      <c r="D801" s="10"/>
      <c r="G801" s="39"/>
    </row>
    <row r="802" spans="1:8" x14ac:dyDescent="0.2">
      <c r="A802" s="106" t="s">
        <v>514</v>
      </c>
      <c r="C802" s="10"/>
      <c r="D802" s="10" t="s">
        <v>515</v>
      </c>
      <c r="G802" s="39">
        <v>45000</v>
      </c>
      <c r="H802" s="10">
        <v>102090</v>
      </c>
    </row>
    <row r="803" spans="1:8" x14ac:dyDescent="0.2">
      <c r="A803" s="106" t="s">
        <v>514</v>
      </c>
      <c r="C803" s="10"/>
      <c r="D803" s="10"/>
      <c r="G803" s="39"/>
    </row>
    <row r="804" spans="1:8" x14ac:dyDescent="0.2">
      <c r="A804" s="106" t="s">
        <v>514</v>
      </c>
      <c r="C804" s="10"/>
      <c r="D804" s="10"/>
      <c r="G804" s="39"/>
    </row>
    <row r="805" spans="1:8" x14ac:dyDescent="0.2">
      <c r="A805" s="106" t="s">
        <v>514</v>
      </c>
      <c r="C805" s="10"/>
      <c r="D805" s="10"/>
      <c r="G805" s="39"/>
    </row>
    <row r="806" spans="1:8" x14ac:dyDescent="0.2">
      <c r="A806" s="106" t="s">
        <v>516</v>
      </c>
      <c r="C806" s="10"/>
      <c r="D806" s="10" t="s">
        <v>517</v>
      </c>
      <c r="G806" s="39">
        <v>11800</v>
      </c>
      <c r="H806" s="10">
        <v>108500</v>
      </c>
    </row>
    <row r="807" spans="1:8" x14ac:dyDescent="0.2">
      <c r="A807" s="106" t="s">
        <v>516</v>
      </c>
      <c r="C807" s="10"/>
      <c r="D807" s="10" t="s">
        <v>518</v>
      </c>
      <c r="G807" s="39">
        <v>40597</v>
      </c>
      <c r="H807" s="10">
        <v>108501</v>
      </c>
    </row>
    <row r="808" spans="1:8" x14ac:dyDescent="0.2">
      <c r="A808" s="106" t="s">
        <v>516</v>
      </c>
      <c r="C808" s="10"/>
      <c r="D808" s="10" t="s">
        <v>519</v>
      </c>
      <c r="G808" s="39">
        <v>11800</v>
      </c>
      <c r="H808" s="10">
        <v>108502</v>
      </c>
    </row>
    <row r="809" spans="1:8" x14ac:dyDescent="0.2">
      <c r="A809" s="106" t="s">
        <v>516</v>
      </c>
      <c r="C809" s="10"/>
      <c r="D809" s="10" t="s">
        <v>520</v>
      </c>
      <c r="G809" s="39">
        <v>40597</v>
      </c>
      <c r="H809" s="10">
        <v>108503</v>
      </c>
    </row>
    <row r="810" spans="1:8" x14ac:dyDescent="0.2">
      <c r="A810" s="106" t="s">
        <v>516</v>
      </c>
      <c r="C810" s="10"/>
      <c r="D810" s="10" t="s">
        <v>521</v>
      </c>
      <c r="G810" s="39">
        <v>13688</v>
      </c>
      <c r="H810" s="10">
        <v>108504</v>
      </c>
    </row>
    <row r="811" spans="1:8" x14ac:dyDescent="0.2">
      <c r="A811" s="106" t="s">
        <v>516</v>
      </c>
      <c r="C811" s="10"/>
      <c r="D811" s="10" t="s">
        <v>522</v>
      </c>
      <c r="G811" s="39">
        <v>24582</v>
      </c>
      <c r="H811" s="10">
        <v>108505</v>
      </c>
    </row>
    <row r="812" spans="1:8" x14ac:dyDescent="0.2">
      <c r="A812" s="106" t="s">
        <v>516</v>
      </c>
      <c r="C812" s="10"/>
      <c r="D812" s="10" t="s">
        <v>523</v>
      </c>
      <c r="G812" s="39">
        <v>24582</v>
      </c>
      <c r="H812" s="10">
        <v>108506</v>
      </c>
    </row>
    <row r="813" spans="1:8" x14ac:dyDescent="0.2">
      <c r="A813" s="106" t="s">
        <v>516</v>
      </c>
      <c r="C813" s="10"/>
      <c r="D813" s="10" t="s">
        <v>524</v>
      </c>
      <c r="G813" s="39">
        <v>27347</v>
      </c>
      <c r="H813" s="10">
        <v>108507</v>
      </c>
    </row>
    <row r="814" spans="1:8" x14ac:dyDescent="0.2">
      <c r="A814" s="106" t="s">
        <v>516</v>
      </c>
      <c r="C814" s="10"/>
      <c r="D814" s="10" t="s">
        <v>525</v>
      </c>
      <c r="G814" s="39">
        <v>33828</v>
      </c>
      <c r="H814" s="10">
        <v>108508</v>
      </c>
    </row>
    <row r="815" spans="1:8" x14ac:dyDescent="0.2">
      <c r="A815" s="106" t="s">
        <v>516</v>
      </c>
      <c r="C815" s="10"/>
      <c r="D815" s="10" t="s">
        <v>526</v>
      </c>
      <c r="G815" s="39">
        <v>35551</v>
      </c>
      <c r="H815" s="10">
        <v>108509</v>
      </c>
    </row>
    <row r="816" spans="1:8" x14ac:dyDescent="0.2">
      <c r="A816" s="106" t="s">
        <v>516</v>
      </c>
      <c r="C816" s="10"/>
      <c r="D816" s="10" t="s">
        <v>527</v>
      </c>
      <c r="G816" s="39">
        <v>35551</v>
      </c>
      <c r="H816" s="10">
        <v>108510</v>
      </c>
    </row>
    <row r="817" spans="1:8" x14ac:dyDescent="0.2">
      <c r="A817" s="106" t="s">
        <v>516</v>
      </c>
      <c r="C817" s="10"/>
      <c r="D817" s="10" t="s">
        <v>528</v>
      </c>
      <c r="G817" s="39">
        <v>35913</v>
      </c>
      <c r="H817" s="10">
        <v>108511</v>
      </c>
    </row>
    <row r="818" spans="1:8" x14ac:dyDescent="0.2">
      <c r="A818" s="106" t="s">
        <v>516</v>
      </c>
      <c r="C818" s="10"/>
      <c r="D818" s="10" t="s">
        <v>529</v>
      </c>
      <c r="G818" s="39">
        <v>76571</v>
      </c>
      <c r="H818" s="10">
        <v>108512</v>
      </c>
    </row>
    <row r="819" spans="1:8" x14ac:dyDescent="0.2">
      <c r="A819" s="106" t="s">
        <v>516</v>
      </c>
      <c r="C819" s="10"/>
      <c r="D819" s="10" t="s">
        <v>530</v>
      </c>
      <c r="G819" s="39">
        <v>86996</v>
      </c>
      <c r="H819" s="10">
        <v>108513</v>
      </c>
    </row>
    <row r="820" spans="1:8" x14ac:dyDescent="0.2">
      <c r="C820" s="10"/>
      <c r="D820" s="10" t="s">
        <v>531</v>
      </c>
      <c r="G820" s="39">
        <v>3000</v>
      </c>
      <c r="H820" s="10">
        <v>107002</v>
      </c>
    </row>
    <row r="821" spans="1:8" x14ac:dyDescent="0.2">
      <c r="C821" s="10"/>
      <c r="D821" s="10" t="s">
        <v>532</v>
      </c>
      <c r="G821" s="39">
        <v>95000</v>
      </c>
      <c r="H821" s="10">
        <v>107001</v>
      </c>
    </row>
    <row r="822" spans="1:8" x14ac:dyDescent="0.2">
      <c r="C822" s="10"/>
      <c r="D822" s="10" t="s">
        <v>533</v>
      </c>
      <c r="G822" s="39">
        <v>250000</v>
      </c>
      <c r="H822" s="10">
        <v>107000</v>
      </c>
    </row>
    <row r="823" spans="1:8" x14ac:dyDescent="0.2">
      <c r="C823" s="10"/>
      <c r="D823" s="10" t="s">
        <v>534</v>
      </c>
      <c r="G823" s="39">
        <v>3796.8</v>
      </c>
      <c r="H823" s="10">
        <v>108901</v>
      </c>
    </row>
    <row r="824" spans="1:8" x14ac:dyDescent="0.2">
      <c r="C824" s="10"/>
      <c r="D824" s="10" t="s">
        <v>535</v>
      </c>
      <c r="G824" s="39">
        <v>50000</v>
      </c>
      <c r="H824" s="10">
        <v>107003</v>
      </c>
    </row>
    <row r="825" spans="1:8" x14ac:dyDescent="0.2">
      <c r="C825" s="10"/>
      <c r="D825" s="10" t="s">
        <v>536</v>
      </c>
      <c r="G825" s="39">
        <v>214700</v>
      </c>
      <c r="H825" s="10">
        <v>108900</v>
      </c>
    </row>
    <row r="826" spans="1:8" x14ac:dyDescent="0.2">
      <c r="C826" s="10"/>
      <c r="D826" s="10" t="s">
        <v>537</v>
      </c>
      <c r="G826" s="39">
        <v>25900</v>
      </c>
      <c r="H826" s="10">
        <v>34100</v>
      </c>
    </row>
    <row r="827" spans="1:8" x14ac:dyDescent="0.2">
      <c r="C827" s="10"/>
      <c r="D827" s="10" t="s">
        <v>538</v>
      </c>
      <c r="G827" s="39">
        <v>3500000</v>
      </c>
      <c r="H827" s="10">
        <v>995001</v>
      </c>
    </row>
    <row r="828" spans="1:8" x14ac:dyDescent="0.2">
      <c r="C828" s="10"/>
      <c r="D828" s="10" t="s">
        <v>532</v>
      </c>
      <c r="G828" s="39">
        <v>95000</v>
      </c>
      <c r="H828" s="10">
        <v>107001</v>
      </c>
    </row>
    <row r="829" spans="1:8" x14ac:dyDescent="0.2">
      <c r="C829" s="10"/>
      <c r="D829" s="10" t="s">
        <v>539</v>
      </c>
      <c r="G829" s="39">
        <v>8703.4860000000008</v>
      </c>
      <c r="H829" s="10">
        <v>104</v>
      </c>
    </row>
  </sheetData>
  <mergeCells count="1">
    <mergeCell ref="A2:I3"/>
  </mergeCells>
  <conditionalFormatting sqref="H828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66DD-A551-4B73-A80C-837A8AC93227}">
  <dimension ref="A2:F1065"/>
  <sheetViews>
    <sheetView topLeftCell="B180" zoomScale="110" zoomScaleNormal="110" workbookViewId="0">
      <selection activeCell="B509" sqref="B509"/>
    </sheetView>
  </sheetViews>
  <sheetFormatPr baseColWidth="10" defaultColWidth="11.5" defaultRowHeight="15" x14ac:dyDescent="0.2"/>
  <cols>
    <col min="1" max="1" width="18.1640625" bestFit="1" customWidth="1"/>
    <col min="2" max="2" width="86.5" style="22" bestFit="1" customWidth="1"/>
    <col min="3" max="3" width="28.33203125" style="1" customWidth="1"/>
    <col min="4" max="4" width="15.1640625" style="50" customWidth="1"/>
    <col min="5" max="5" width="19.83203125" style="40" customWidth="1"/>
    <col min="6" max="6" width="20.6640625" bestFit="1" customWidth="1"/>
  </cols>
  <sheetData>
    <row r="2" spans="1:6" x14ac:dyDescent="0.2">
      <c r="B2"/>
      <c r="C2"/>
      <c r="D2" s="42"/>
    </row>
    <row r="3" spans="1:6" x14ac:dyDescent="0.2">
      <c r="B3"/>
      <c r="C3"/>
      <c r="D3" s="42"/>
    </row>
    <row r="4" spans="1:6" ht="19" x14ac:dyDescent="0.2">
      <c r="A4" s="6" t="s">
        <v>11</v>
      </c>
      <c r="B4" s="6" t="s">
        <v>284</v>
      </c>
      <c r="C4" s="6" t="s">
        <v>540</v>
      </c>
      <c r="D4" s="43" t="s">
        <v>541</v>
      </c>
      <c r="E4" s="11" t="s">
        <v>542</v>
      </c>
      <c r="F4" s="11" t="s">
        <v>543</v>
      </c>
    </row>
    <row r="5" spans="1:6" x14ac:dyDescent="0.2">
      <c r="A5" s="9" t="s">
        <v>24</v>
      </c>
      <c r="B5" s="7" t="s">
        <v>3645</v>
      </c>
      <c r="C5" s="7" t="s">
        <v>26</v>
      </c>
      <c r="D5" s="44">
        <v>101</v>
      </c>
      <c r="E5" s="53">
        <v>14.1128</v>
      </c>
      <c r="F5" s="41">
        <f t="shared" ref="F5:F11" si="0">E5*D5</f>
        <v>1425.3928000000001</v>
      </c>
    </row>
    <row r="6" spans="1:6" x14ac:dyDescent="0.2">
      <c r="A6" s="7" t="s">
        <v>31</v>
      </c>
      <c r="B6" s="7" t="s">
        <v>3646</v>
      </c>
      <c r="C6" s="7" t="s">
        <v>26</v>
      </c>
      <c r="D6" s="44">
        <v>95</v>
      </c>
      <c r="E6" s="53">
        <v>8.3780000000000001</v>
      </c>
      <c r="F6" s="41">
        <f t="shared" si="0"/>
        <v>795.91</v>
      </c>
    </row>
    <row r="7" spans="1:6" x14ac:dyDescent="0.2">
      <c r="A7" s="7" t="s">
        <v>38</v>
      </c>
      <c r="B7" s="7" t="s">
        <v>3647</v>
      </c>
      <c r="C7" s="7" t="s">
        <v>26</v>
      </c>
      <c r="D7" s="44">
        <v>153</v>
      </c>
      <c r="E7" s="53">
        <v>4.6374000000000004</v>
      </c>
      <c r="F7" s="41">
        <f t="shared" si="0"/>
        <v>709.52220000000011</v>
      </c>
    </row>
    <row r="8" spans="1:6" x14ac:dyDescent="0.2">
      <c r="A8" s="7" t="s">
        <v>34</v>
      </c>
      <c r="B8" s="7" t="s">
        <v>544</v>
      </c>
      <c r="C8" s="7" t="s">
        <v>26</v>
      </c>
      <c r="D8" s="44">
        <v>8</v>
      </c>
      <c r="E8" s="53">
        <v>12.7676</v>
      </c>
      <c r="F8" s="41">
        <f t="shared" si="0"/>
        <v>102.1408</v>
      </c>
    </row>
    <row r="9" spans="1:6" x14ac:dyDescent="0.2">
      <c r="A9" s="7" t="s">
        <v>27</v>
      </c>
      <c r="B9" s="7" t="s">
        <v>545</v>
      </c>
      <c r="C9" s="7" t="s">
        <v>26</v>
      </c>
      <c r="D9" s="44">
        <v>0</v>
      </c>
      <c r="E9" s="53">
        <v>0</v>
      </c>
      <c r="F9" s="41">
        <f t="shared" si="0"/>
        <v>0</v>
      </c>
    </row>
    <row r="10" spans="1:6" x14ac:dyDescent="0.2">
      <c r="A10" s="7" t="s">
        <v>48</v>
      </c>
      <c r="B10" s="7" t="s">
        <v>546</v>
      </c>
      <c r="C10" s="7" t="s">
        <v>26</v>
      </c>
      <c r="D10" s="44">
        <v>93</v>
      </c>
      <c r="E10" s="53">
        <v>5.9235999999999995</v>
      </c>
      <c r="F10" s="41">
        <f t="shared" si="0"/>
        <v>550.89479999999992</v>
      </c>
    </row>
    <row r="11" spans="1:6" x14ac:dyDescent="0.2">
      <c r="A11" s="7" t="s">
        <v>18</v>
      </c>
      <c r="B11" s="7" t="s">
        <v>547</v>
      </c>
      <c r="C11" s="7" t="s">
        <v>26</v>
      </c>
      <c r="D11" s="44">
        <v>0</v>
      </c>
      <c r="E11" s="53">
        <v>86.718199999999996</v>
      </c>
      <c r="F11" s="41">
        <f t="shared" si="0"/>
        <v>0</v>
      </c>
    </row>
    <row r="12" spans="1:6" x14ac:dyDescent="0.2">
      <c r="A12" s="7"/>
      <c r="B12" s="7" t="s">
        <v>548</v>
      </c>
      <c r="C12" s="7"/>
      <c r="D12" s="44">
        <v>13</v>
      </c>
      <c r="E12" s="53"/>
      <c r="F12" s="41"/>
    </row>
    <row r="13" spans="1:6" x14ac:dyDescent="0.2">
      <c r="A13" s="21"/>
      <c r="B13" s="21" t="s">
        <v>549</v>
      </c>
      <c r="C13" s="7"/>
      <c r="D13" s="44">
        <v>5</v>
      </c>
      <c r="E13" s="53">
        <v>111.29759999999999</v>
      </c>
      <c r="F13" s="41">
        <f t="shared" ref="F13:F21" si="1">E13*D13</f>
        <v>556.48799999999994</v>
      </c>
    </row>
    <row r="14" spans="1:6" x14ac:dyDescent="0.2">
      <c r="A14" s="7" t="s">
        <v>24</v>
      </c>
      <c r="B14" s="7" t="s">
        <v>61</v>
      </c>
      <c r="C14" s="7" t="s">
        <v>26</v>
      </c>
      <c r="D14" s="44">
        <v>39</v>
      </c>
      <c r="E14" s="53">
        <v>40.662800000000004</v>
      </c>
      <c r="F14" s="41">
        <f t="shared" si="1"/>
        <v>1585.8492000000001</v>
      </c>
    </row>
    <row r="15" spans="1:6" x14ac:dyDescent="0.2">
      <c r="A15" s="7" t="s">
        <v>31</v>
      </c>
      <c r="B15" s="7" t="s">
        <v>64</v>
      </c>
      <c r="C15" s="7" t="s">
        <v>26</v>
      </c>
      <c r="D15" s="44">
        <v>266</v>
      </c>
      <c r="E15" s="53">
        <v>30.963199999999997</v>
      </c>
      <c r="F15" s="41">
        <f t="shared" si="1"/>
        <v>8236.2111999999997</v>
      </c>
    </row>
    <row r="16" spans="1:6" x14ac:dyDescent="0.2">
      <c r="A16" s="7" t="s">
        <v>38</v>
      </c>
      <c r="B16" s="7" t="s">
        <v>66</v>
      </c>
      <c r="C16" s="7" t="s">
        <v>26</v>
      </c>
      <c r="D16" s="44">
        <v>92</v>
      </c>
      <c r="E16" s="53">
        <v>20.119</v>
      </c>
      <c r="F16" s="41">
        <f t="shared" si="1"/>
        <v>1850.9479999999999</v>
      </c>
    </row>
    <row r="17" spans="1:6" x14ac:dyDescent="0.2">
      <c r="A17" s="7" t="s">
        <v>34</v>
      </c>
      <c r="B17" s="7" t="s">
        <v>68</v>
      </c>
      <c r="C17" s="7" t="s">
        <v>26</v>
      </c>
      <c r="D17" s="44">
        <v>0</v>
      </c>
      <c r="E17" s="53">
        <v>52.521799999999999</v>
      </c>
      <c r="F17" s="41">
        <f t="shared" si="1"/>
        <v>0</v>
      </c>
    </row>
    <row r="18" spans="1:6" x14ac:dyDescent="0.2">
      <c r="A18" s="7" t="s">
        <v>27</v>
      </c>
      <c r="B18" s="7" t="s">
        <v>70</v>
      </c>
      <c r="C18" s="7" t="s">
        <v>26</v>
      </c>
      <c r="D18" s="44">
        <v>0</v>
      </c>
      <c r="E18" s="53">
        <v>69.183400000000006</v>
      </c>
      <c r="F18" s="41">
        <f t="shared" si="1"/>
        <v>0</v>
      </c>
    </row>
    <row r="19" spans="1:6" x14ac:dyDescent="0.2">
      <c r="A19" s="7" t="s">
        <v>48</v>
      </c>
      <c r="B19" s="7" t="s">
        <v>72</v>
      </c>
      <c r="C19" s="7" t="s">
        <v>26</v>
      </c>
      <c r="D19" s="44">
        <v>32</v>
      </c>
      <c r="E19" s="53">
        <v>27.5412</v>
      </c>
      <c r="F19" s="41">
        <f t="shared" si="1"/>
        <v>881.3184</v>
      </c>
    </row>
    <row r="20" spans="1:6" x14ac:dyDescent="0.2">
      <c r="A20" s="7" t="s">
        <v>18</v>
      </c>
      <c r="B20" s="7" t="s">
        <v>73</v>
      </c>
      <c r="C20" s="7" t="s">
        <v>26</v>
      </c>
      <c r="D20" s="71">
        <v>0</v>
      </c>
      <c r="E20" s="53">
        <v>84.027799999999985</v>
      </c>
      <c r="F20" s="41">
        <f t="shared" si="1"/>
        <v>0</v>
      </c>
    </row>
    <row r="21" spans="1:6" x14ac:dyDescent="0.2">
      <c r="A21" s="21"/>
      <c r="B21" s="21" t="s">
        <v>550</v>
      </c>
      <c r="C21" s="7"/>
      <c r="D21" s="71">
        <v>16</v>
      </c>
      <c r="E21" s="53">
        <v>111.29759999999999</v>
      </c>
      <c r="F21" s="41">
        <f t="shared" si="1"/>
        <v>1780.7615999999998</v>
      </c>
    </row>
    <row r="22" spans="1:6" x14ac:dyDescent="0.2">
      <c r="A22" s="7"/>
      <c r="B22" s="7" t="s">
        <v>551</v>
      </c>
      <c r="C22" s="7"/>
      <c r="D22" s="44">
        <v>244</v>
      </c>
      <c r="E22" s="53"/>
      <c r="F22" s="41"/>
    </row>
    <row r="23" spans="1:6" x14ac:dyDescent="0.2">
      <c r="A23" s="7" t="s">
        <v>24</v>
      </c>
      <c r="B23" s="7" t="s">
        <v>75</v>
      </c>
      <c r="C23" s="7" t="s">
        <v>26</v>
      </c>
      <c r="D23" s="44">
        <v>3</v>
      </c>
      <c r="E23" s="53">
        <v>49.276799999999994</v>
      </c>
      <c r="F23" s="41">
        <f t="shared" ref="F23:F39" si="2">E23*D23</f>
        <v>147.8304</v>
      </c>
    </row>
    <row r="24" spans="1:6" x14ac:dyDescent="0.2">
      <c r="A24" s="7" t="s">
        <v>31</v>
      </c>
      <c r="B24" s="7" t="s">
        <v>76</v>
      </c>
      <c r="C24" s="7" t="s">
        <v>26</v>
      </c>
      <c r="D24" s="44">
        <v>12</v>
      </c>
      <c r="E24" s="53">
        <v>25.8538</v>
      </c>
      <c r="F24" s="41">
        <f t="shared" si="2"/>
        <v>310.24559999999997</v>
      </c>
    </row>
    <row r="25" spans="1:6" x14ac:dyDescent="0.2">
      <c r="A25" s="7" t="s">
        <v>38</v>
      </c>
      <c r="B25" s="7" t="s">
        <v>77</v>
      </c>
      <c r="C25" s="7" t="s">
        <v>26</v>
      </c>
      <c r="D25" s="44">
        <v>20</v>
      </c>
      <c r="E25" s="53">
        <v>12.071400000000001</v>
      </c>
      <c r="F25" s="41">
        <f t="shared" si="2"/>
        <v>241.428</v>
      </c>
    </row>
    <row r="26" spans="1:6" x14ac:dyDescent="0.2">
      <c r="A26" s="7" t="s">
        <v>34</v>
      </c>
      <c r="B26" s="7" t="s">
        <v>78</v>
      </c>
      <c r="C26" s="7" t="s">
        <v>26</v>
      </c>
      <c r="D26" s="44">
        <v>1</v>
      </c>
      <c r="E26" s="53">
        <v>308.92400000000004</v>
      </c>
      <c r="F26" s="41">
        <f t="shared" si="2"/>
        <v>308.92400000000004</v>
      </c>
    </row>
    <row r="27" spans="1:6" x14ac:dyDescent="0.2">
      <c r="A27" s="7" t="s">
        <v>27</v>
      </c>
      <c r="B27" s="7" t="s">
        <v>79</v>
      </c>
      <c r="C27" s="7" t="s">
        <v>26</v>
      </c>
      <c r="D27" s="44"/>
      <c r="E27" s="53">
        <v>218.3</v>
      </c>
      <c r="F27" s="41">
        <f t="shared" si="2"/>
        <v>0</v>
      </c>
    </row>
    <row r="28" spans="1:6" x14ac:dyDescent="0.2">
      <c r="A28" s="7" t="s">
        <v>48</v>
      </c>
      <c r="B28" s="7" t="s">
        <v>80</v>
      </c>
      <c r="C28" s="7" t="s">
        <v>26</v>
      </c>
      <c r="D28" s="44">
        <v>6</v>
      </c>
      <c r="E28" s="53">
        <v>15.587800000000001</v>
      </c>
      <c r="F28" s="41">
        <f t="shared" si="2"/>
        <v>93.526800000000009</v>
      </c>
    </row>
    <row r="29" spans="1:6" x14ac:dyDescent="0.2">
      <c r="A29" s="7" t="s">
        <v>18</v>
      </c>
      <c r="B29" s="7" t="s">
        <v>81</v>
      </c>
      <c r="C29" s="7" t="s">
        <v>26</v>
      </c>
      <c r="D29" s="44"/>
      <c r="E29" s="53">
        <v>265.5</v>
      </c>
      <c r="F29" s="41">
        <f t="shared" si="2"/>
        <v>0</v>
      </c>
    </row>
    <row r="30" spans="1:6" x14ac:dyDescent="0.2">
      <c r="A30" s="7" t="s">
        <v>24</v>
      </c>
      <c r="B30" s="7" t="s">
        <v>83</v>
      </c>
      <c r="C30" s="7" t="s">
        <v>26</v>
      </c>
      <c r="D30" s="44">
        <v>11</v>
      </c>
      <c r="E30" s="53">
        <v>44.013999999999996</v>
      </c>
      <c r="F30" s="41">
        <f t="shared" si="2"/>
        <v>484.15399999999994</v>
      </c>
    </row>
    <row r="31" spans="1:6" x14ac:dyDescent="0.2">
      <c r="A31" s="9" t="s">
        <v>31</v>
      </c>
      <c r="B31" s="7" t="s">
        <v>84</v>
      </c>
      <c r="C31" s="7" t="s">
        <v>26</v>
      </c>
      <c r="D31" s="44">
        <v>36</v>
      </c>
      <c r="E31" s="53">
        <v>13.322199999999999</v>
      </c>
      <c r="F31" s="41">
        <f t="shared" si="2"/>
        <v>479.59919999999994</v>
      </c>
    </row>
    <row r="32" spans="1:6" x14ac:dyDescent="0.2">
      <c r="A32" s="9" t="s">
        <v>38</v>
      </c>
      <c r="B32" s="7" t="s">
        <v>85</v>
      </c>
      <c r="C32" s="7" t="s">
        <v>26</v>
      </c>
      <c r="D32" s="44">
        <v>361</v>
      </c>
      <c r="E32" s="53">
        <v>5.9943999999999997</v>
      </c>
      <c r="F32" s="41">
        <f t="shared" si="2"/>
        <v>2163.9784</v>
      </c>
    </row>
    <row r="33" spans="1:6" x14ac:dyDescent="0.2">
      <c r="A33" s="9" t="s">
        <v>34</v>
      </c>
      <c r="B33" s="7" t="s">
        <v>86</v>
      </c>
      <c r="C33" s="7" t="s">
        <v>26</v>
      </c>
      <c r="D33" s="44">
        <v>3</v>
      </c>
      <c r="E33" s="53">
        <v>74.34</v>
      </c>
      <c r="F33" s="41">
        <f t="shared" si="2"/>
        <v>223.02</v>
      </c>
    </row>
    <row r="34" spans="1:6" x14ac:dyDescent="0.2">
      <c r="A34" s="9" t="s">
        <v>27</v>
      </c>
      <c r="B34" s="7" t="s">
        <v>87</v>
      </c>
      <c r="C34" s="7" t="s">
        <v>26</v>
      </c>
      <c r="D34" s="44"/>
      <c r="E34" s="53">
        <v>252.55539999999999</v>
      </c>
      <c r="F34" s="41">
        <f t="shared" si="2"/>
        <v>0</v>
      </c>
    </row>
    <row r="35" spans="1:6" x14ac:dyDescent="0.2">
      <c r="A35" s="7" t="s">
        <v>48</v>
      </c>
      <c r="B35" s="7" t="s">
        <v>88</v>
      </c>
      <c r="C35" s="7" t="s">
        <v>26</v>
      </c>
      <c r="D35" s="44">
        <v>134</v>
      </c>
      <c r="E35" s="53">
        <v>13.558199999999999</v>
      </c>
      <c r="F35" s="41">
        <f t="shared" si="2"/>
        <v>1816.7988</v>
      </c>
    </row>
    <row r="36" spans="1:6" x14ac:dyDescent="0.2">
      <c r="A36" s="7" t="s">
        <v>18</v>
      </c>
      <c r="B36" s="7" t="s">
        <v>89</v>
      </c>
      <c r="C36" s="7" t="s">
        <v>26</v>
      </c>
      <c r="D36" s="44"/>
      <c r="E36" s="53">
        <v>289.10000000000002</v>
      </c>
      <c r="F36" s="41">
        <f t="shared" si="2"/>
        <v>0</v>
      </c>
    </row>
    <row r="37" spans="1:6" x14ac:dyDescent="0.2">
      <c r="A37" s="5" t="s">
        <v>93</v>
      </c>
      <c r="B37" s="5" t="s">
        <v>94</v>
      </c>
      <c r="C37" s="5"/>
      <c r="D37" s="45"/>
      <c r="E37" s="68">
        <v>0</v>
      </c>
      <c r="F37" s="69">
        <f t="shared" si="2"/>
        <v>0</v>
      </c>
    </row>
    <row r="38" spans="1:6" x14ac:dyDescent="0.2">
      <c r="A38" s="5" t="s">
        <v>93</v>
      </c>
      <c r="B38" s="5" t="s">
        <v>96</v>
      </c>
      <c r="C38" s="5"/>
      <c r="D38" s="45"/>
      <c r="E38" s="68">
        <v>0</v>
      </c>
      <c r="F38" s="69">
        <f t="shared" si="2"/>
        <v>0</v>
      </c>
    </row>
    <row r="39" spans="1:6" x14ac:dyDescent="0.2">
      <c r="A39" s="7" t="s">
        <v>93</v>
      </c>
      <c r="B39" s="7" t="s">
        <v>98</v>
      </c>
      <c r="C39" s="7"/>
      <c r="D39" s="44"/>
      <c r="E39" s="53">
        <v>565.4796</v>
      </c>
      <c r="F39" s="41">
        <f t="shared" si="2"/>
        <v>0</v>
      </c>
    </row>
    <row r="40" spans="1:6" x14ac:dyDescent="0.2">
      <c r="A40" s="21"/>
      <c r="B40" s="142" t="s">
        <v>552</v>
      </c>
      <c r="C40" s="72"/>
      <c r="D40" s="138">
        <v>1</v>
      </c>
      <c r="E40" s="53"/>
      <c r="F40" s="41"/>
    </row>
    <row r="41" spans="1:6" x14ac:dyDescent="0.2">
      <c r="A41" s="4" t="s">
        <v>99</v>
      </c>
      <c r="B41" s="4" t="s">
        <v>100</v>
      </c>
      <c r="C41" s="4"/>
      <c r="D41" s="49"/>
      <c r="E41" s="66">
        <v>257.59399999999999</v>
      </c>
      <c r="F41" s="67">
        <f t="shared" ref="F41:F76" si="3">E41*D41</f>
        <v>0</v>
      </c>
    </row>
    <row r="42" spans="1:6" x14ac:dyDescent="0.2">
      <c r="A42" s="4" t="s">
        <v>99</v>
      </c>
      <c r="B42" s="4" t="s">
        <v>101</v>
      </c>
      <c r="C42" s="4"/>
      <c r="D42" s="49"/>
      <c r="E42" s="66">
        <v>1089.3052</v>
      </c>
      <c r="F42" s="67">
        <f t="shared" si="3"/>
        <v>0</v>
      </c>
    </row>
    <row r="43" spans="1:6" x14ac:dyDescent="0.2">
      <c r="A43" s="7" t="s">
        <v>99</v>
      </c>
      <c r="B43" s="7" t="s">
        <v>102</v>
      </c>
      <c r="C43" s="7"/>
      <c r="D43" s="44"/>
      <c r="E43" s="53">
        <v>362.10660000000001</v>
      </c>
      <c r="F43" s="41">
        <f t="shared" si="3"/>
        <v>0</v>
      </c>
    </row>
    <row r="44" spans="1:6" x14ac:dyDescent="0.2">
      <c r="A44" s="4" t="s">
        <v>103</v>
      </c>
      <c r="B44" s="4" t="s">
        <v>104</v>
      </c>
      <c r="C44" s="4"/>
      <c r="D44" s="49"/>
      <c r="E44" s="66">
        <v>385.39980000000003</v>
      </c>
      <c r="F44" s="67">
        <f t="shared" si="3"/>
        <v>0</v>
      </c>
    </row>
    <row r="45" spans="1:6" x14ac:dyDescent="0.2">
      <c r="A45" s="5" t="s">
        <v>103</v>
      </c>
      <c r="B45" s="5" t="s">
        <v>105</v>
      </c>
      <c r="C45" s="5"/>
      <c r="D45" s="45"/>
      <c r="E45" s="68">
        <v>0</v>
      </c>
      <c r="F45" s="69">
        <f t="shared" si="3"/>
        <v>0</v>
      </c>
    </row>
    <row r="46" spans="1:6" x14ac:dyDescent="0.2">
      <c r="A46" s="7" t="s">
        <v>103</v>
      </c>
      <c r="B46" s="7" t="s">
        <v>106</v>
      </c>
      <c r="C46" s="7"/>
      <c r="D46" s="44"/>
      <c r="E46" s="53">
        <v>383.0634</v>
      </c>
      <c r="F46" s="41">
        <f t="shared" si="3"/>
        <v>0</v>
      </c>
    </row>
    <row r="47" spans="1:6" x14ac:dyDescent="0.2">
      <c r="A47" s="5" t="s">
        <v>107</v>
      </c>
      <c r="B47" s="5" t="s">
        <v>108</v>
      </c>
      <c r="C47" s="5"/>
      <c r="D47" s="45"/>
      <c r="E47" s="68">
        <v>0</v>
      </c>
      <c r="F47" s="69">
        <f t="shared" si="3"/>
        <v>0</v>
      </c>
    </row>
    <row r="48" spans="1:6" x14ac:dyDescent="0.2">
      <c r="A48" s="5" t="s">
        <v>107</v>
      </c>
      <c r="B48" s="5" t="s">
        <v>109</v>
      </c>
      <c r="C48" s="5"/>
      <c r="D48" s="45"/>
      <c r="E48" s="68">
        <v>0</v>
      </c>
      <c r="F48" s="69">
        <f t="shared" si="3"/>
        <v>0</v>
      </c>
    </row>
    <row r="49" spans="1:6" x14ac:dyDescent="0.2">
      <c r="A49" s="7" t="s">
        <v>107</v>
      </c>
      <c r="B49" s="7" t="s">
        <v>110</v>
      </c>
      <c r="C49" s="7"/>
      <c r="D49" s="44"/>
      <c r="E49" s="53">
        <v>768.85259999999994</v>
      </c>
      <c r="F49" s="41">
        <f t="shared" si="3"/>
        <v>0</v>
      </c>
    </row>
    <row r="50" spans="1:6" x14ac:dyDescent="0.2">
      <c r="A50" s="7"/>
      <c r="B50" s="7" t="s">
        <v>112</v>
      </c>
      <c r="C50" s="7" t="s">
        <v>113</v>
      </c>
      <c r="D50" s="44"/>
      <c r="E50" s="53">
        <v>2.36</v>
      </c>
      <c r="F50" s="41">
        <f t="shared" si="3"/>
        <v>0</v>
      </c>
    </row>
    <row r="51" spans="1:6" x14ac:dyDescent="0.2">
      <c r="A51" s="7"/>
      <c r="B51" s="7" t="s">
        <v>115</v>
      </c>
      <c r="C51" s="7"/>
      <c r="D51" s="44"/>
      <c r="E51" s="53">
        <v>0.82599999999999996</v>
      </c>
      <c r="F51" s="41">
        <f t="shared" si="3"/>
        <v>0</v>
      </c>
    </row>
    <row r="52" spans="1:6" x14ac:dyDescent="0.2">
      <c r="A52" s="7"/>
      <c r="B52" s="7" t="s">
        <v>117</v>
      </c>
      <c r="C52" s="7"/>
      <c r="D52" s="44"/>
      <c r="E52" s="53">
        <v>1.4159999999999999</v>
      </c>
      <c r="F52" s="41">
        <f t="shared" si="3"/>
        <v>0</v>
      </c>
    </row>
    <row r="53" spans="1:6" x14ac:dyDescent="0.2">
      <c r="A53" s="21"/>
      <c r="B53" s="21" t="s">
        <v>553</v>
      </c>
      <c r="C53" s="7"/>
      <c r="D53" s="44" t="s">
        <v>554</v>
      </c>
      <c r="E53" s="53">
        <v>111.29759999999999</v>
      </c>
      <c r="F53" s="41" t="e">
        <f t="shared" si="3"/>
        <v>#VALUE!</v>
      </c>
    </row>
    <row r="54" spans="1:6" x14ac:dyDescent="0.2">
      <c r="A54" s="21"/>
      <c r="B54" s="21" t="s">
        <v>555</v>
      </c>
      <c r="C54" s="7"/>
      <c r="D54" s="44" t="s">
        <v>556</v>
      </c>
      <c r="E54" s="53">
        <v>111.29759999999999</v>
      </c>
      <c r="F54" s="41" t="e">
        <f t="shared" si="3"/>
        <v>#VALUE!</v>
      </c>
    </row>
    <row r="55" spans="1:6" x14ac:dyDescent="0.2">
      <c r="A55" s="21"/>
      <c r="B55" s="21" t="s">
        <v>557</v>
      </c>
      <c r="C55" s="7"/>
      <c r="D55" s="44">
        <v>3</v>
      </c>
      <c r="E55" s="53">
        <v>111.29759999999999</v>
      </c>
      <c r="F55" s="41">
        <f t="shared" si="3"/>
        <v>333.89279999999997</v>
      </c>
    </row>
    <row r="56" spans="1:6" x14ac:dyDescent="0.2">
      <c r="A56" s="37"/>
      <c r="B56" s="20" t="s">
        <v>120</v>
      </c>
      <c r="C56" s="7"/>
      <c r="D56" s="44"/>
      <c r="E56" s="53">
        <v>1888</v>
      </c>
      <c r="F56" s="41">
        <f t="shared" si="3"/>
        <v>0</v>
      </c>
    </row>
    <row r="57" spans="1:6" x14ac:dyDescent="0.2">
      <c r="A57" s="21"/>
      <c r="B57" s="21" t="s">
        <v>558</v>
      </c>
      <c r="C57" s="7"/>
      <c r="D57" s="71">
        <v>1</v>
      </c>
      <c r="E57" s="53">
        <v>111.29759999999999</v>
      </c>
      <c r="F57" s="41">
        <f t="shared" si="3"/>
        <v>111.29759999999999</v>
      </c>
    </row>
    <row r="58" spans="1:6" x14ac:dyDescent="0.2">
      <c r="A58" s="21"/>
      <c r="B58" s="21" t="s">
        <v>559</v>
      </c>
      <c r="C58" s="7"/>
      <c r="D58" s="71">
        <v>1</v>
      </c>
      <c r="E58" s="53">
        <v>111.29759999999999</v>
      </c>
      <c r="F58" s="41">
        <f t="shared" si="3"/>
        <v>111.29759999999999</v>
      </c>
    </row>
    <row r="59" spans="1:6" x14ac:dyDescent="0.2">
      <c r="A59" s="21"/>
      <c r="B59" s="21" t="s">
        <v>560</v>
      </c>
      <c r="C59" s="7"/>
      <c r="D59" s="71">
        <v>1</v>
      </c>
      <c r="E59" s="53">
        <v>111.29759999999999</v>
      </c>
      <c r="F59" s="41">
        <f t="shared" si="3"/>
        <v>111.29759999999999</v>
      </c>
    </row>
    <row r="60" spans="1:6" x14ac:dyDescent="0.2">
      <c r="A60" s="21"/>
      <c r="B60" s="21" t="s">
        <v>561</v>
      </c>
      <c r="C60" s="7"/>
      <c r="D60" s="71">
        <v>1</v>
      </c>
      <c r="E60" s="53">
        <v>111.29759999999999</v>
      </c>
      <c r="F60" s="41">
        <f t="shared" si="3"/>
        <v>111.29759999999999</v>
      </c>
    </row>
    <row r="61" spans="1:6" x14ac:dyDescent="0.2">
      <c r="A61" s="21"/>
      <c r="B61" s="21" t="s">
        <v>562</v>
      </c>
      <c r="C61" s="7"/>
      <c r="D61" s="44">
        <v>1</v>
      </c>
      <c r="E61" s="53">
        <v>111.29759999999999</v>
      </c>
      <c r="F61" s="41">
        <f t="shared" si="3"/>
        <v>111.29759999999999</v>
      </c>
    </row>
    <row r="62" spans="1:6" x14ac:dyDescent="0.2">
      <c r="A62" s="7"/>
      <c r="B62" s="7" t="s">
        <v>124</v>
      </c>
      <c r="C62" s="7" t="s">
        <v>125</v>
      </c>
      <c r="D62" s="44"/>
      <c r="E62" s="53">
        <v>2060.2092000000002</v>
      </c>
      <c r="F62" s="41">
        <f t="shared" si="3"/>
        <v>0</v>
      </c>
    </row>
    <row r="63" spans="1:6" x14ac:dyDescent="0.2">
      <c r="A63" s="9"/>
      <c r="B63" s="7" t="s">
        <v>127</v>
      </c>
      <c r="C63" s="7" t="s">
        <v>26</v>
      </c>
      <c r="D63" s="44"/>
      <c r="E63" s="53">
        <v>330.4</v>
      </c>
      <c r="F63" s="41">
        <f t="shared" si="3"/>
        <v>0</v>
      </c>
    </row>
    <row r="64" spans="1:6" x14ac:dyDescent="0.2">
      <c r="A64" s="9"/>
      <c r="B64" s="7" t="s">
        <v>128</v>
      </c>
      <c r="C64" s="7" t="s">
        <v>129</v>
      </c>
      <c r="D64" s="44"/>
      <c r="E64" s="53">
        <v>218.3</v>
      </c>
      <c r="F64" s="41">
        <f t="shared" si="3"/>
        <v>0</v>
      </c>
    </row>
    <row r="65" spans="1:6" x14ac:dyDescent="0.2">
      <c r="A65" s="9"/>
      <c r="B65" s="7" t="s">
        <v>563</v>
      </c>
      <c r="C65" s="7"/>
      <c r="D65" s="71">
        <v>12</v>
      </c>
      <c r="E65" s="53">
        <v>111.29759999999999</v>
      </c>
      <c r="F65" s="41">
        <f t="shared" si="3"/>
        <v>1335.5711999999999</v>
      </c>
    </row>
    <row r="66" spans="1:6" x14ac:dyDescent="0.2">
      <c r="A66" s="9"/>
      <c r="B66" s="7" t="s">
        <v>130</v>
      </c>
      <c r="C66" s="7" t="s">
        <v>131</v>
      </c>
      <c r="D66" s="71"/>
      <c r="E66" s="53">
        <v>2149.134</v>
      </c>
      <c r="F66" s="41">
        <f t="shared" si="3"/>
        <v>0</v>
      </c>
    </row>
    <row r="67" spans="1:6" ht="16" x14ac:dyDescent="0.2">
      <c r="A67" s="9"/>
      <c r="B67" s="148" t="s">
        <v>564</v>
      </c>
      <c r="C67" s="7"/>
      <c r="D67" s="71">
        <v>16</v>
      </c>
      <c r="E67" s="53">
        <v>111.29759999999999</v>
      </c>
      <c r="F67" s="41">
        <f t="shared" si="3"/>
        <v>1780.7615999999998</v>
      </c>
    </row>
    <row r="68" spans="1:6" x14ac:dyDescent="0.2">
      <c r="A68" s="9"/>
      <c r="B68" s="7" t="s">
        <v>565</v>
      </c>
      <c r="C68" s="7"/>
      <c r="D68" s="71">
        <v>1</v>
      </c>
      <c r="E68" s="53">
        <v>111.29759999999999</v>
      </c>
      <c r="F68" s="41">
        <f t="shared" si="3"/>
        <v>111.29759999999999</v>
      </c>
    </row>
    <row r="69" spans="1:6" ht="16" x14ac:dyDescent="0.2">
      <c r="A69" s="9"/>
      <c r="B69" s="148" t="s">
        <v>566</v>
      </c>
      <c r="C69" s="7"/>
      <c r="D69" s="71">
        <v>24</v>
      </c>
      <c r="E69" s="53">
        <v>111.29759999999999</v>
      </c>
      <c r="F69" s="41">
        <f t="shared" si="3"/>
        <v>2671.1423999999997</v>
      </c>
    </row>
    <row r="70" spans="1:6" x14ac:dyDescent="0.2">
      <c r="A70" s="7"/>
      <c r="B70" s="7" t="s">
        <v>567</v>
      </c>
      <c r="C70" s="7"/>
      <c r="D70" s="71">
        <v>2</v>
      </c>
      <c r="E70" s="53">
        <v>111.29759999999999</v>
      </c>
      <c r="F70" s="41">
        <f t="shared" si="3"/>
        <v>222.59519999999998</v>
      </c>
    </row>
    <row r="71" spans="1:6" x14ac:dyDescent="0.2">
      <c r="A71" s="7"/>
      <c r="B71" s="7" t="s">
        <v>568</v>
      </c>
      <c r="C71" s="7"/>
      <c r="D71" s="71">
        <v>1</v>
      </c>
      <c r="E71" s="53">
        <v>111.29759999999999</v>
      </c>
      <c r="F71" s="41">
        <f t="shared" si="3"/>
        <v>111.29759999999999</v>
      </c>
    </row>
    <row r="72" spans="1:6" x14ac:dyDescent="0.2">
      <c r="A72" s="7"/>
      <c r="B72" s="7" t="s">
        <v>569</v>
      </c>
      <c r="C72" s="7"/>
      <c r="D72" s="71">
        <v>7</v>
      </c>
      <c r="E72" s="53">
        <v>111.29759999999999</v>
      </c>
      <c r="F72" s="41">
        <f t="shared" si="3"/>
        <v>779.08319999999992</v>
      </c>
    </row>
    <row r="73" spans="1:6" x14ac:dyDescent="0.2">
      <c r="A73" s="9"/>
      <c r="B73" s="7" t="s">
        <v>570</v>
      </c>
      <c r="C73" s="7"/>
      <c r="D73" s="44">
        <v>7</v>
      </c>
      <c r="E73" s="53">
        <v>111.29759999999999</v>
      </c>
      <c r="F73" s="41">
        <f t="shared" si="3"/>
        <v>779.08319999999992</v>
      </c>
    </row>
    <row r="74" spans="1:6" ht="16" x14ac:dyDescent="0.2">
      <c r="A74" s="9"/>
      <c r="B74" s="148" t="s">
        <v>571</v>
      </c>
      <c r="C74" s="7"/>
      <c r="D74" s="44">
        <v>1</v>
      </c>
      <c r="E74" s="53">
        <v>111.29759999999999</v>
      </c>
      <c r="F74" s="41">
        <f t="shared" si="3"/>
        <v>111.29759999999999</v>
      </c>
    </row>
    <row r="75" spans="1:6" x14ac:dyDescent="0.2">
      <c r="A75" s="7"/>
      <c r="B75" s="7" t="s">
        <v>572</v>
      </c>
      <c r="C75" s="7"/>
      <c r="D75" s="44">
        <v>2</v>
      </c>
      <c r="E75" s="53">
        <v>111.29759999999999</v>
      </c>
      <c r="F75" s="41">
        <f t="shared" si="3"/>
        <v>222.59519999999998</v>
      </c>
    </row>
    <row r="76" spans="1:6" x14ac:dyDescent="0.2">
      <c r="A76" s="7" t="s">
        <v>184</v>
      </c>
      <c r="B76" s="7" t="s">
        <v>573</v>
      </c>
      <c r="C76" s="7" t="s">
        <v>26</v>
      </c>
      <c r="D76" s="44">
        <v>47</v>
      </c>
      <c r="E76" s="53">
        <v>88.5</v>
      </c>
      <c r="F76" s="41">
        <f t="shared" si="3"/>
        <v>4159.5</v>
      </c>
    </row>
    <row r="77" spans="1:6" x14ac:dyDescent="0.2">
      <c r="A77" s="7" t="s">
        <v>186</v>
      </c>
      <c r="B77" s="7" t="s">
        <v>573</v>
      </c>
      <c r="C77" s="7"/>
      <c r="D77" s="44">
        <v>82</v>
      </c>
      <c r="E77" s="53"/>
      <c r="F77" s="41"/>
    </row>
    <row r="78" spans="1:6" x14ac:dyDescent="0.2">
      <c r="A78" s="9" t="s">
        <v>175</v>
      </c>
      <c r="B78" s="7" t="s">
        <v>573</v>
      </c>
      <c r="C78" s="7"/>
      <c r="D78" s="44">
        <v>77</v>
      </c>
      <c r="E78" s="53"/>
      <c r="F78" s="41"/>
    </row>
    <row r="79" spans="1:6" x14ac:dyDescent="0.2">
      <c r="A79" s="7" t="s">
        <v>178</v>
      </c>
      <c r="B79" s="7" t="s">
        <v>573</v>
      </c>
      <c r="C79" s="7"/>
      <c r="D79" s="71">
        <v>92</v>
      </c>
      <c r="E79" s="53"/>
      <c r="F79" s="41"/>
    </row>
    <row r="80" spans="1:6" x14ac:dyDescent="0.2">
      <c r="A80" s="7" t="s">
        <v>183</v>
      </c>
      <c r="B80" s="7" t="s">
        <v>573</v>
      </c>
      <c r="C80" s="7"/>
      <c r="D80" s="71">
        <v>12</v>
      </c>
      <c r="E80" s="53"/>
      <c r="F80" s="41"/>
    </row>
    <row r="81" spans="1:6" x14ac:dyDescent="0.2">
      <c r="A81" s="7"/>
      <c r="B81" s="7" t="s">
        <v>139</v>
      </c>
      <c r="C81" s="7" t="s">
        <v>26</v>
      </c>
      <c r="D81" s="71"/>
      <c r="E81" s="53">
        <v>225.38</v>
      </c>
      <c r="F81" s="41">
        <f t="shared" ref="F81:F112" si="4">E81*D81</f>
        <v>0</v>
      </c>
    </row>
    <row r="82" spans="1:6" x14ac:dyDescent="0.2">
      <c r="A82" s="7"/>
      <c r="B82" s="7" t="s">
        <v>140</v>
      </c>
      <c r="C82" s="7" t="s">
        <v>131</v>
      </c>
      <c r="D82" s="71"/>
      <c r="E82" s="53">
        <v>4809.5266000000001</v>
      </c>
      <c r="F82" s="41">
        <f t="shared" si="4"/>
        <v>0</v>
      </c>
    </row>
    <row r="83" spans="1:6" ht="16" x14ac:dyDescent="0.2">
      <c r="A83" s="7"/>
      <c r="B83" s="148" t="s">
        <v>574</v>
      </c>
      <c r="C83" s="7"/>
      <c r="D83" s="71">
        <v>1</v>
      </c>
      <c r="E83" s="53">
        <v>111.29759999999999</v>
      </c>
      <c r="F83" s="41">
        <f t="shared" si="4"/>
        <v>111.29759999999999</v>
      </c>
    </row>
    <row r="84" spans="1:6" x14ac:dyDescent="0.2">
      <c r="A84" s="7"/>
      <c r="B84" s="7" t="s">
        <v>575</v>
      </c>
      <c r="C84" s="7"/>
      <c r="D84" s="71">
        <v>1</v>
      </c>
      <c r="E84" s="53">
        <v>111.29759999999999</v>
      </c>
      <c r="F84" s="41">
        <f t="shared" si="4"/>
        <v>111.29759999999999</v>
      </c>
    </row>
    <row r="85" spans="1:6" x14ac:dyDescent="0.2">
      <c r="A85" s="7"/>
      <c r="B85" s="7" t="s">
        <v>576</v>
      </c>
      <c r="C85" s="7"/>
      <c r="D85" s="71">
        <v>1</v>
      </c>
      <c r="E85" s="53">
        <v>111.29759999999999</v>
      </c>
      <c r="F85" s="41">
        <f t="shared" si="4"/>
        <v>111.29759999999999</v>
      </c>
    </row>
    <row r="86" spans="1:6" x14ac:dyDescent="0.2">
      <c r="A86" s="7"/>
      <c r="B86" s="7" t="s">
        <v>577</v>
      </c>
      <c r="C86" s="7"/>
      <c r="D86" s="44">
        <v>2</v>
      </c>
      <c r="E86" s="53">
        <v>111.29759999999999</v>
      </c>
      <c r="F86" s="41">
        <f t="shared" si="4"/>
        <v>222.59519999999998</v>
      </c>
    </row>
    <row r="87" spans="1:6" x14ac:dyDescent="0.2">
      <c r="A87" s="9"/>
      <c r="B87" s="7" t="s">
        <v>578</v>
      </c>
      <c r="C87" s="7"/>
      <c r="D87" s="44">
        <v>5</v>
      </c>
      <c r="E87" s="53">
        <v>111.29759999999999</v>
      </c>
      <c r="F87" s="41">
        <f t="shared" si="4"/>
        <v>556.48799999999994</v>
      </c>
    </row>
    <row r="88" spans="1:6" x14ac:dyDescent="0.2">
      <c r="A88" s="9"/>
      <c r="B88" s="7" t="s">
        <v>579</v>
      </c>
      <c r="C88" s="7"/>
      <c r="D88" s="44">
        <v>1</v>
      </c>
      <c r="E88" s="53">
        <v>111.29759999999999</v>
      </c>
      <c r="F88" s="41">
        <f t="shared" si="4"/>
        <v>111.29759999999999</v>
      </c>
    </row>
    <row r="89" spans="1:6" x14ac:dyDescent="0.2">
      <c r="A89" s="7"/>
      <c r="B89" s="7" t="s">
        <v>580</v>
      </c>
      <c r="C89" s="7"/>
      <c r="D89" s="44">
        <v>1</v>
      </c>
      <c r="E89" s="53">
        <v>111.29759999999999</v>
      </c>
      <c r="F89" s="41">
        <f t="shared" si="4"/>
        <v>111.29759999999999</v>
      </c>
    </row>
    <row r="90" spans="1:6" x14ac:dyDescent="0.2">
      <c r="A90" s="7"/>
      <c r="B90" s="7" t="s">
        <v>581</v>
      </c>
      <c r="C90" s="7"/>
      <c r="D90" s="44">
        <v>1</v>
      </c>
      <c r="E90" s="53">
        <v>111.29759999999999</v>
      </c>
      <c r="F90" s="41">
        <f t="shared" si="4"/>
        <v>111.29759999999999</v>
      </c>
    </row>
    <row r="91" spans="1:6" ht="16" x14ac:dyDescent="0.2">
      <c r="A91" s="9"/>
      <c r="B91" s="148" t="s">
        <v>582</v>
      </c>
      <c r="C91" s="7"/>
      <c r="D91" s="44">
        <v>1</v>
      </c>
      <c r="E91" s="53">
        <v>111.29759999999999</v>
      </c>
      <c r="F91" s="41">
        <f t="shared" si="4"/>
        <v>111.29759999999999</v>
      </c>
    </row>
    <row r="92" spans="1:6" ht="16" x14ac:dyDescent="0.2">
      <c r="A92" s="9"/>
      <c r="B92" s="148" t="s">
        <v>583</v>
      </c>
      <c r="C92" s="7"/>
      <c r="D92" s="44">
        <v>2</v>
      </c>
      <c r="E92" s="53">
        <v>111.29759999999999</v>
      </c>
      <c r="F92" s="41">
        <f t="shared" si="4"/>
        <v>222.59519999999998</v>
      </c>
    </row>
    <row r="93" spans="1:6" x14ac:dyDescent="0.2">
      <c r="A93" s="9"/>
      <c r="B93" s="7" t="s">
        <v>584</v>
      </c>
      <c r="C93" s="7"/>
      <c r="D93" s="44">
        <v>1</v>
      </c>
      <c r="E93" s="53">
        <v>111.29759999999999</v>
      </c>
      <c r="F93" s="41">
        <f t="shared" si="4"/>
        <v>111.29759999999999</v>
      </c>
    </row>
    <row r="94" spans="1:6" x14ac:dyDescent="0.2">
      <c r="A94" s="9"/>
      <c r="B94" s="7" t="s">
        <v>584</v>
      </c>
      <c r="C94" s="7"/>
      <c r="D94" s="44">
        <v>1</v>
      </c>
      <c r="E94" s="53">
        <v>111.29759999999999</v>
      </c>
      <c r="F94" s="41">
        <f t="shared" si="4"/>
        <v>111.29759999999999</v>
      </c>
    </row>
    <row r="95" spans="1:6" x14ac:dyDescent="0.2">
      <c r="A95" s="147"/>
      <c r="B95" s="76" t="s">
        <v>585</v>
      </c>
      <c r="C95" s="76"/>
      <c r="D95" s="44">
        <v>1</v>
      </c>
      <c r="E95" s="53">
        <v>111.29759999999999</v>
      </c>
      <c r="F95" s="41">
        <f t="shared" si="4"/>
        <v>111.29759999999999</v>
      </c>
    </row>
    <row r="96" spans="1:6" x14ac:dyDescent="0.2">
      <c r="A96" s="7"/>
      <c r="B96" s="7" t="s">
        <v>586</v>
      </c>
      <c r="C96" s="7"/>
      <c r="D96" s="44">
        <v>1</v>
      </c>
      <c r="E96" s="53">
        <v>111.29759999999999</v>
      </c>
      <c r="F96" s="41">
        <f t="shared" si="4"/>
        <v>111.29759999999999</v>
      </c>
    </row>
    <row r="97" spans="1:6" x14ac:dyDescent="0.2">
      <c r="A97" s="76"/>
      <c r="B97" s="76" t="s">
        <v>587</v>
      </c>
      <c r="C97" s="76"/>
      <c r="D97" s="44">
        <v>3</v>
      </c>
      <c r="E97" s="53">
        <v>111.29759999999999</v>
      </c>
      <c r="F97" s="41">
        <f t="shared" si="4"/>
        <v>333.89279999999997</v>
      </c>
    </row>
    <row r="98" spans="1:6" x14ac:dyDescent="0.2">
      <c r="A98" s="7"/>
      <c r="B98" s="7" t="s">
        <v>587</v>
      </c>
      <c r="C98" s="7"/>
      <c r="D98" s="44">
        <v>2</v>
      </c>
      <c r="E98" s="53">
        <v>111.29759999999999</v>
      </c>
      <c r="F98" s="41">
        <f t="shared" si="4"/>
        <v>222.59519999999998</v>
      </c>
    </row>
    <row r="99" spans="1:6" x14ac:dyDescent="0.2">
      <c r="A99" s="147"/>
      <c r="B99" s="76" t="s">
        <v>588</v>
      </c>
      <c r="C99" s="76"/>
      <c r="D99" s="44">
        <v>1</v>
      </c>
      <c r="E99" s="53">
        <v>111.29759999999999</v>
      </c>
      <c r="F99" s="41">
        <f t="shared" si="4"/>
        <v>111.29759999999999</v>
      </c>
    </row>
    <row r="100" spans="1:6" x14ac:dyDescent="0.2">
      <c r="A100" s="7"/>
      <c r="B100" s="7" t="s">
        <v>589</v>
      </c>
      <c r="C100" s="7"/>
      <c r="D100" s="71">
        <v>1</v>
      </c>
      <c r="E100" s="53">
        <v>111.29759999999999</v>
      </c>
      <c r="F100" s="41">
        <f t="shared" si="4"/>
        <v>111.29759999999999</v>
      </c>
    </row>
    <row r="101" spans="1:6" x14ac:dyDescent="0.2">
      <c r="A101" s="7"/>
      <c r="B101" s="7" t="s">
        <v>590</v>
      </c>
      <c r="C101" s="7"/>
      <c r="D101" s="44">
        <v>1</v>
      </c>
      <c r="E101" s="53">
        <v>111.29759999999999</v>
      </c>
      <c r="F101" s="41">
        <f t="shared" si="4"/>
        <v>111.29759999999999</v>
      </c>
    </row>
    <row r="102" spans="1:6" x14ac:dyDescent="0.2">
      <c r="A102" s="7"/>
      <c r="B102" s="7" t="s">
        <v>591</v>
      </c>
      <c r="C102" s="7"/>
      <c r="D102" s="44">
        <v>1</v>
      </c>
      <c r="E102" s="53">
        <v>111.29759999999999</v>
      </c>
      <c r="F102" s="41">
        <f t="shared" si="4"/>
        <v>111.29759999999999</v>
      </c>
    </row>
    <row r="103" spans="1:6" x14ac:dyDescent="0.2">
      <c r="A103" s="7"/>
      <c r="B103" s="7" t="s">
        <v>592</v>
      </c>
      <c r="C103" s="7"/>
      <c r="D103" s="44">
        <v>1</v>
      </c>
      <c r="E103" s="53">
        <v>111.29759999999999</v>
      </c>
      <c r="F103" s="41">
        <f t="shared" si="4"/>
        <v>111.29759999999999</v>
      </c>
    </row>
    <row r="104" spans="1:6" x14ac:dyDescent="0.2">
      <c r="A104" s="7"/>
      <c r="B104" s="7" t="s">
        <v>593</v>
      </c>
      <c r="C104" s="7"/>
      <c r="D104" s="44">
        <v>1</v>
      </c>
      <c r="E104" s="53">
        <v>111.29759999999999</v>
      </c>
      <c r="F104" s="41">
        <f t="shared" si="4"/>
        <v>111.29759999999999</v>
      </c>
    </row>
    <row r="105" spans="1:6" x14ac:dyDescent="0.2">
      <c r="A105" s="7"/>
      <c r="B105" s="7" t="s">
        <v>594</v>
      </c>
      <c r="C105" s="7"/>
      <c r="D105" s="71">
        <v>1</v>
      </c>
      <c r="E105" s="53">
        <v>111.29759999999999</v>
      </c>
      <c r="F105" s="41">
        <f t="shared" si="4"/>
        <v>111.29759999999999</v>
      </c>
    </row>
    <row r="106" spans="1:6" x14ac:dyDescent="0.2">
      <c r="A106" s="7"/>
      <c r="B106" s="7" t="s">
        <v>595</v>
      </c>
      <c r="C106" s="7"/>
      <c r="D106" s="44">
        <v>1</v>
      </c>
      <c r="E106" s="53">
        <v>111.29759999999999</v>
      </c>
      <c r="F106" s="41">
        <f t="shared" si="4"/>
        <v>111.29759999999999</v>
      </c>
    </row>
    <row r="107" spans="1:6" x14ac:dyDescent="0.2">
      <c r="A107" s="7"/>
      <c r="B107" s="7" t="s">
        <v>596</v>
      </c>
      <c r="C107" s="7"/>
      <c r="D107" s="44">
        <v>1</v>
      </c>
      <c r="E107" s="53">
        <v>111.29759999999999</v>
      </c>
      <c r="F107" s="41">
        <f t="shared" si="4"/>
        <v>111.29759999999999</v>
      </c>
    </row>
    <row r="108" spans="1:6" x14ac:dyDescent="0.2">
      <c r="A108" s="7"/>
      <c r="B108" s="7" t="s">
        <v>597</v>
      </c>
      <c r="C108" s="7"/>
      <c r="D108" s="44">
        <v>1</v>
      </c>
      <c r="E108" s="53">
        <v>111.29759999999999</v>
      </c>
      <c r="F108" s="41">
        <f t="shared" si="4"/>
        <v>111.29759999999999</v>
      </c>
    </row>
    <row r="109" spans="1:6" x14ac:dyDescent="0.2">
      <c r="A109" s="9"/>
      <c r="B109" s="7" t="s">
        <v>598</v>
      </c>
      <c r="C109" s="7"/>
      <c r="D109" s="44">
        <v>1</v>
      </c>
      <c r="E109" s="53">
        <v>111.29759999999999</v>
      </c>
      <c r="F109" s="41">
        <f t="shared" si="4"/>
        <v>111.29759999999999</v>
      </c>
    </row>
    <row r="110" spans="1:6" x14ac:dyDescent="0.2">
      <c r="A110" s="141"/>
      <c r="B110" s="21" t="s">
        <v>599</v>
      </c>
      <c r="C110" s="7"/>
      <c r="D110" s="44">
        <v>1</v>
      </c>
      <c r="E110" s="53">
        <v>111.29759999999999</v>
      </c>
      <c r="F110" s="41">
        <f t="shared" si="4"/>
        <v>111.29759999999999</v>
      </c>
    </row>
    <row r="111" spans="1:6" x14ac:dyDescent="0.2">
      <c r="A111" s="136"/>
      <c r="B111" s="21" t="s">
        <v>600</v>
      </c>
      <c r="C111" s="72"/>
      <c r="D111" s="137"/>
      <c r="E111" s="53"/>
      <c r="F111" s="41">
        <f t="shared" si="4"/>
        <v>0</v>
      </c>
    </row>
    <row r="112" spans="1:6" x14ac:dyDescent="0.2">
      <c r="A112" s="72"/>
      <c r="B112" s="21" t="s">
        <v>152</v>
      </c>
      <c r="C112" s="72"/>
      <c r="D112" s="138">
        <v>14</v>
      </c>
      <c r="E112" s="53">
        <v>165.9316</v>
      </c>
      <c r="F112" s="41">
        <f t="shared" si="4"/>
        <v>2323.0424000000003</v>
      </c>
    </row>
    <row r="113" spans="1:6" x14ac:dyDescent="0.2">
      <c r="A113" s="136"/>
      <c r="B113" s="21" t="s">
        <v>601</v>
      </c>
      <c r="C113" s="72"/>
      <c r="D113" s="138">
        <v>7</v>
      </c>
      <c r="E113" s="53"/>
      <c r="F113" s="41"/>
    </row>
    <row r="114" spans="1:6" x14ac:dyDescent="0.2">
      <c r="A114" s="136"/>
      <c r="B114" s="21" t="s">
        <v>602</v>
      </c>
      <c r="C114" s="72"/>
      <c r="D114" s="138">
        <v>2</v>
      </c>
      <c r="E114" s="53"/>
      <c r="F114" s="41"/>
    </row>
    <row r="115" spans="1:6" x14ac:dyDescent="0.2">
      <c r="A115" s="136"/>
      <c r="B115" s="21" t="s">
        <v>603</v>
      </c>
      <c r="C115" s="72"/>
      <c r="D115" s="138">
        <v>2</v>
      </c>
      <c r="E115" s="53"/>
      <c r="F115" s="41"/>
    </row>
    <row r="116" spans="1:6" x14ac:dyDescent="0.2">
      <c r="A116" s="136"/>
      <c r="B116" s="21" t="s">
        <v>604</v>
      </c>
      <c r="C116" s="72"/>
      <c r="D116" s="138">
        <v>5</v>
      </c>
      <c r="E116" s="53"/>
      <c r="F116" s="41"/>
    </row>
    <row r="117" spans="1:6" ht="16" x14ac:dyDescent="0.2">
      <c r="A117" s="150" t="s">
        <v>605</v>
      </c>
      <c r="B117" s="148" t="s">
        <v>606</v>
      </c>
      <c r="C117" s="7"/>
      <c r="D117" s="44">
        <v>1</v>
      </c>
      <c r="E117" s="53">
        <v>111.29759999999999</v>
      </c>
      <c r="F117" s="41">
        <f t="shared" ref="F117:F139" si="5">E117*D117</f>
        <v>111.29759999999999</v>
      </c>
    </row>
    <row r="118" spans="1:6" ht="16" x14ac:dyDescent="0.2">
      <c r="A118" s="146" t="s">
        <v>607</v>
      </c>
      <c r="B118" s="148" t="s">
        <v>608</v>
      </c>
      <c r="C118" s="7"/>
      <c r="D118" s="44">
        <v>1</v>
      </c>
      <c r="E118" s="53">
        <v>111.29759999999999</v>
      </c>
      <c r="F118" s="41">
        <f t="shared" si="5"/>
        <v>111.29759999999999</v>
      </c>
    </row>
    <row r="119" spans="1:6" ht="16" x14ac:dyDescent="0.2">
      <c r="A119" s="148" t="s">
        <v>609</v>
      </c>
      <c r="B119" s="148" t="s">
        <v>610</v>
      </c>
      <c r="C119" s="7"/>
      <c r="D119" s="71">
        <v>1</v>
      </c>
      <c r="E119" s="53">
        <v>111.29759999999999</v>
      </c>
      <c r="F119" s="41">
        <f t="shared" si="5"/>
        <v>111.29759999999999</v>
      </c>
    </row>
    <row r="120" spans="1:6" x14ac:dyDescent="0.2">
      <c r="A120" s="151" t="s">
        <v>611</v>
      </c>
      <c r="B120" s="154" t="s">
        <v>612</v>
      </c>
      <c r="C120" s="7"/>
      <c r="D120" s="44">
        <v>1</v>
      </c>
      <c r="E120" s="53">
        <v>111.29759999999999</v>
      </c>
      <c r="F120" s="41">
        <f t="shared" si="5"/>
        <v>111.29759999999999</v>
      </c>
    </row>
    <row r="121" spans="1:6" ht="16" x14ac:dyDescent="0.2">
      <c r="A121" s="150" t="s">
        <v>613</v>
      </c>
      <c r="B121" s="148" t="s">
        <v>614</v>
      </c>
      <c r="C121" s="7"/>
      <c r="D121" s="44">
        <v>1</v>
      </c>
      <c r="E121" s="53">
        <v>111.29759999999999</v>
      </c>
      <c r="F121" s="41">
        <f t="shared" si="5"/>
        <v>111.29759999999999</v>
      </c>
    </row>
    <row r="122" spans="1:6" ht="16" x14ac:dyDescent="0.2">
      <c r="A122" s="150" t="s">
        <v>615</v>
      </c>
      <c r="B122" s="148" t="s">
        <v>616</v>
      </c>
      <c r="C122" s="7"/>
      <c r="D122" s="44">
        <v>1</v>
      </c>
      <c r="E122" s="53">
        <v>111.29759999999999</v>
      </c>
      <c r="F122" s="41">
        <f t="shared" si="5"/>
        <v>111.29759999999999</v>
      </c>
    </row>
    <row r="123" spans="1:6" ht="16" x14ac:dyDescent="0.2">
      <c r="A123" s="146" t="s">
        <v>617</v>
      </c>
      <c r="B123" s="148" t="s">
        <v>616</v>
      </c>
      <c r="C123" s="7"/>
      <c r="D123" s="44">
        <v>1</v>
      </c>
      <c r="E123" s="53">
        <v>111.29759999999999</v>
      </c>
      <c r="F123" s="41">
        <f t="shared" si="5"/>
        <v>111.29759999999999</v>
      </c>
    </row>
    <row r="124" spans="1:6" ht="16" x14ac:dyDescent="0.2">
      <c r="A124" s="146" t="s">
        <v>615</v>
      </c>
      <c r="B124" s="148" t="s">
        <v>616</v>
      </c>
      <c r="C124" s="7"/>
      <c r="D124" s="44">
        <v>1</v>
      </c>
      <c r="E124" s="53">
        <v>111.29759999999999</v>
      </c>
      <c r="F124" s="41">
        <f t="shared" si="5"/>
        <v>111.29759999999999</v>
      </c>
    </row>
    <row r="125" spans="1:6" ht="16" x14ac:dyDescent="0.2">
      <c r="A125" s="146" t="s">
        <v>618</v>
      </c>
      <c r="B125" s="148" t="s">
        <v>616</v>
      </c>
      <c r="C125" s="7"/>
      <c r="D125" s="44">
        <v>1</v>
      </c>
      <c r="E125" s="53">
        <v>111.29759999999999</v>
      </c>
      <c r="F125" s="41">
        <f t="shared" si="5"/>
        <v>111.29759999999999</v>
      </c>
    </row>
    <row r="126" spans="1:6" ht="16" x14ac:dyDescent="0.2">
      <c r="A126" s="146" t="s">
        <v>619</v>
      </c>
      <c r="B126" s="148" t="s">
        <v>620</v>
      </c>
      <c r="C126" s="7"/>
      <c r="D126" s="44">
        <v>1</v>
      </c>
      <c r="E126" s="53">
        <v>111.29759999999999</v>
      </c>
      <c r="F126" s="41">
        <f t="shared" si="5"/>
        <v>111.29759999999999</v>
      </c>
    </row>
    <row r="127" spans="1:6" ht="17" x14ac:dyDescent="0.2">
      <c r="A127" s="152" t="s">
        <v>621</v>
      </c>
      <c r="B127" s="160" t="s">
        <v>622</v>
      </c>
      <c r="C127" s="7"/>
      <c r="D127" s="44">
        <v>1</v>
      </c>
      <c r="E127" s="53">
        <v>111.29759999999999</v>
      </c>
      <c r="F127" s="41">
        <f t="shared" si="5"/>
        <v>111.29759999999999</v>
      </c>
    </row>
    <row r="128" spans="1:6" x14ac:dyDescent="0.2">
      <c r="A128" s="9" t="s">
        <v>38</v>
      </c>
      <c r="B128" s="7" t="s">
        <v>623</v>
      </c>
      <c r="C128" s="7" t="s">
        <v>26</v>
      </c>
      <c r="D128" s="44">
        <v>5</v>
      </c>
      <c r="E128" s="53">
        <v>158.32059999999998</v>
      </c>
      <c r="F128" s="41">
        <f t="shared" si="5"/>
        <v>791.60299999999995</v>
      </c>
    </row>
    <row r="129" spans="1:6" x14ac:dyDescent="0.2">
      <c r="A129" s="7" t="s">
        <v>31</v>
      </c>
      <c r="B129" s="7" t="s">
        <v>154</v>
      </c>
      <c r="C129" s="7" t="s">
        <v>26</v>
      </c>
      <c r="D129" s="44">
        <v>9</v>
      </c>
      <c r="E129" s="53">
        <v>158.32059999999998</v>
      </c>
      <c r="F129" s="41">
        <f t="shared" si="5"/>
        <v>1424.8853999999999</v>
      </c>
    </row>
    <row r="130" spans="1:6" x14ac:dyDescent="0.2">
      <c r="A130" s="9" t="s">
        <v>48</v>
      </c>
      <c r="B130" s="7" t="s">
        <v>624</v>
      </c>
      <c r="C130" s="7" t="s">
        <v>26</v>
      </c>
      <c r="D130" s="44">
        <v>6</v>
      </c>
      <c r="E130" s="53">
        <v>158.32059999999998</v>
      </c>
      <c r="F130" s="41">
        <f t="shared" si="5"/>
        <v>949.92359999999985</v>
      </c>
    </row>
    <row r="131" spans="1:6" x14ac:dyDescent="0.2">
      <c r="A131" s="7" t="s">
        <v>38</v>
      </c>
      <c r="B131" s="12" t="s">
        <v>157</v>
      </c>
      <c r="C131" s="7" t="s">
        <v>26</v>
      </c>
      <c r="D131" s="46">
        <v>4</v>
      </c>
      <c r="E131" s="53">
        <v>34.4206</v>
      </c>
      <c r="F131" s="41">
        <f t="shared" si="5"/>
        <v>137.6824</v>
      </c>
    </row>
    <row r="132" spans="1:6" x14ac:dyDescent="0.2">
      <c r="A132" s="9" t="s">
        <v>48</v>
      </c>
      <c r="B132" s="12" t="s">
        <v>158</v>
      </c>
      <c r="C132" s="7" t="s">
        <v>26</v>
      </c>
      <c r="D132" s="46">
        <v>7</v>
      </c>
      <c r="E132" s="53">
        <v>34.4206</v>
      </c>
      <c r="F132" s="41">
        <f t="shared" si="5"/>
        <v>240.9442</v>
      </c>
    </row>
    <row r="133" spans="1:6" x14ac:dyDescent="0.2">
      <c r="A133" s="7" t="s">
        <v>38</v>
      </c>
      <c r="B133" s="12" t="s">
        <v>159</v>
      </c>
      <c r="C133" s="7" t="s">
        <v>26</v>
      </c>
      <c r="D133" s="46">
        <v>16</v>
      </c>
      <c r="E133" s="53">
        <v>47.2</v>
      </c>
      <c r="F133" s="41">
        <f t="shared" si="5"/>
        <v>755.2</v>
      </c>
    </row>
    <row r="134" spans="1:6" x14ac:dyDescent="0.2">
      <c r="A134" s="7" t="s">
        <v>48</v>
      </c>
      <c r="B134" s="12" t="s">
        <v>160</v>
      </c>
      <c r="C134" s="7" t="s">
        <v>26</v>
      </c>
      <c r="D134" s="46">
        <v>25</v>
      </c>
      <c r="E134" s="53">
        <v>50.138200000000005</v>
      </c>
      <c r="F134" s="41">
        <f t="shared" si="5"/>
        <v>1253.4550000000002</v>
      </c>
    </row>
    <row r="135" spans="1:6" ht="16" x14ac:dyDescent="0.2">
      <c r="A135" s="21"/>
      <c r="B135" s="148" t="s">
        <v>625</v>
      </c>
      <c r="C135" s="7"/>
      <c r="D135" s="44">
        <v>4</v>
      </c>
      <c r="E135" s="53">
        <v>111.29759999999999</v>
      </c>
      <c r="F135" s="41">
        <f t="shared" si="5"/>
        <v>445.19039999999995</v>
      </c>
    </row>
    <row r="136" spans="1:6" x14ac:dyDescent="0.2">
      <c r="A136" s="9"/>
      <c r="B136" s="7" t="s">
        <v>161</v>
      </c>
      <c r="C136" s="7" t="s">
        <v>26</v>
      </c>
      <c r="D136" s="44"/>
      <c r="E136" s="53">
        <v>158.32059999999998</v>
      </c>
      <c r="F136" s="41">
        <f t="shared" si="5"/>
        <v>0</v>
      </c>
    </row>
    <row r="137" spans="1:6" x14ac:dyDescent="0.2">
      <c r="A137" s="9"/>
      <c r="B137" s="7" t="s">
        <v>162</v>
      </c>
      <c r="C137" s="7" t="s">
        <v>163</v>
      </c>
      <c r="D137" s="44"/>
      <c r="E137" s="53">
        <v>390.0018</v>
      </c>
      <c r="F137" s="41">
        <f t="shared" si="5"/>
        <v>0</v>
      </c>
    </row>
    <row r="138" spans="1:6" x14ac:dyDescent="0.2">
      <c r="A138" s="9"/>
      <c r="B138" s="7" t="s">
        <v>164</v>
      </c>
      <c r="C138" s="7" t="s">
        <v>165</v>
      </c>
      <c r="D138" s="44"/>
      <c r="E138" s="53">
        <v>1888</v>
      </c>
      <c r="F138" s="41">
        <f t="shared" si="5"/>
        <v>0</v>
      </c>
    </row>
    <row r="139" spans="1:6" x14ac:dyDescent="0.2">
      <c r="A139" s="9"/>
      <c r="B139" s="7" t="s">
        <v>166</v>
      </c>
      <c r="C139" s="7" t="s">
        <v>167</v>
      </c>
      <c r="D139" s="44"/>
      <c r="E139" s="53">
        <v>171.1</v>
      </c>
      <c r="F139" s="41">
        <f t="shared" si="5"/>
        <v>0</v>
      </c>
    </row>
    <row r="140" spans="1:6" x14ac:dyDescent="0.2">
      <c r="A140" s="9"/>
      <c r="B140" s="7" t="s">
        <v>626</v>
      </c>
      <c r="C140" s="7"/>
      <c r="D140" s="44"/>
      <c r="E140" s="75"/>
      <c r="F140" s="41"/>
    </row>
    <row r="141" spans="1:6" x14ac:dyDescent="0.2">
      <c r="A141" s="136"/>
      <c r="B141" s="21" t="s">
        <v>627</v>
      </c>
      <c r="C141" s="72"/>
      <c r="D141" s="138">
        <v>4</v>
      </c>
      <c r="E141" s="53"/>
      <c r="F141" s="41"/>
    </row>
    <row r="142" spans="1:6" x14ac:dyDescent="0.2">
      <c r="A142" s="141" t="s">
        <v>628</v>
      </c>
      <c r="B142" s="21" t="s">
        <v>629</v>
      </c>
      <c r="C142" s="21"/>
      <c r="D142" s="163"/>
      <c r="E142" s="53">
        <v>111.29759999999999</v>
      </c>
      <c r="F142" s="41">
        <f t="shared" ref="F142:F180" si="6">E142*D142</f>
        <v>0</v>
      </c>
    </row>
    <row r="143" spans="1:6" x14ac:dyDescent="0.2">
      <c r="A143" s="141" t="s">
        <v>630</v>
      </c>
      <c r="B143" s="21" t="s">
        <v>629</v>
      </c>
      <c r="C143" s="21"/>
      <c r="D143" s="163"/>
      <c r="E143" s="53">
        <v>111.29759999999999</v>
      </c>
      <c r="F143" s="41">
        <f t="shared" si="6"/>
        <v>0</v>
      </c>
    </row>
    <row r="144" spans="1:6" x14ac:dyDescent="0.2">
      <c r="A144" s="141" t="s">
        <v>631</v>
      </c>
      <c r="B144" s="21" t="s">
        <v>632</v>
      </c>
      <c r="C144" s="21"/>
      <c r="D144" s="163"/>
      <c r="E144" s="53">
        <v>111.29759999999999</v>
      </c>
      <c r="F144" s="41">
        <f t="shared" si="6"/>
        <v>0</v>
      </c>
    </row>
    <row r="145" spans="1:6" x14ac:dyDescent="0.2">
      <c r="A145" s="141" t="s">
        <v>633</v>
      </c>
      <c r="B145" s="21" t="s">
        <v>632</v>
      </c>
      <c r="C145" s="21"/>
      <c r="D145" s="163"/>
      <c r="E145" s="53">
        <v>111.29759999999999</v>
      </c>
      <c r="F145" s="41">
        <f t="shared" si="6"/>
        <v>0</v>
      </c>
    </row>
    <row r="146" spans="1:6" x14ac:dyDescent="0.2">
      <c r="A146" s="141" t="s">
        <v>634</v>
      </c>
      <c r="B146" s="21" t="s">
        <v>632</v>
      </c>
      <c r="C146" s="21"/>
      <c r="D146" s="163"/>
      <c r="E146" s="53">
        <v>111.29759999999999</v>
      </c>
      <c r="F146" s="41">
        <f t="shared" si="6"/>
        <v>0</v>
      </c>
    </row>
    <row r="147" spans="1:6" x14ac:dyDescent="0.2">
      <c r="A147" s="141" t="s">
        <v>635</v>
      </c>
      <c r="B147" s="21" t="s">
        <v>632</v>
      </c>
      <c r="C147" s="21"/>
      <c r="D147" s="163"/>
      <c r="E147" s="53">
        <v>111.29759999999999</v>
      </c>
      <c r="F147" s="41">
        <f t="shared" si="6"/>
        <v>0</v>
      </c>
    </row>
    <row r="148" spans="1:6" x14ac:dyDescent="0.2">
      <c r="A148" s="141" t="s">
        <v>636</v>
      </c>
      <c r="B148" s="21" t="s">
        <v>632</v>
      </c>
      <c r="C148" s="21"/>
      <c r="D148" s="163"/>
      <c r="E148" s="53">
        <v>111.29759999999999</v>
      </c>
      <c r="F148" s="41">
        <f t="shared" si="6"/>
        <v>0</v>
      </c>
    </row>
    <row r="149" spans="1:6" x14ac:dyDescent="0.2">
      <c r="A149" s="141" t="s">
        <v>637</v>
      </c>
      <c r="B149" s="21" t="s">
        <v>632</v>
      </c>
      <c r="C149" s="21"/>
      <c r="D149" s="163"/>
      <c r="E149" s="53">
        <v>111.29759999999999</v>
      </c>
      <c r="F149" s="41">
        <f t="shared" si="6"/>
        <v>0</v>
      </c>
    </row>
    <row r="150" spans="1:6" x14ac:dyDescent="0.2">
      <c r="A150" s="141" t="s">
        <v>638</v>
      </c>
      <c r="B150" s="21" t="s">
        <v>632</v>
      </c>
      <c r="C150" s="21"/>
      <c r="D150" s="163"/>
      <c r="E150" s="53">
        <v>111.29759999999999</v>
      </c>
      <c r="F150" s="41">
        <f t="shared" si="6"/>
        <v>0</v>
      </c>
    </row>
    <row r="151" spans="1:6" s="74" customFormat="1" x14ac:dyDescent="0.2">
      <c r="A151" s="21" t="s">
        <v>639</v>
      </c>
      <c r="B151" s="21" t="s">
        <v>632</v>
      </c>
      <c r="C151" s="21"/>
      <c r="D151" s="21"/>
      <c r="E151" s="53">
        <v>111.29759999999999</v>
      </c>
      <c r="F151" s="41">
        <f t="shared" si="6"/>
        <v>0</v>
      </c>
    </row>
    <row r="152" spans="1:6" s="74" customFormat="1" x14ac:dyDescent="0.2">
      <c r="A152" s="21" t="s">
        <v>640</v>
      </c>
      <c r="B152" s="21" t="s">
        <v>632</v>
      </c>
      <c r="C152" s="21"/>
      <c r="D152" s="21"/>
      <c r="E152" s="53">
        <v>111.29759999999999</v>
      </c>
      <c r="F152" s="41">
        <f t="shared" si="6"/>
        <v>0</v>
      </c>
    </row>
    <row r="153" spans="1:6" x14ac:dyDescent="0.2">
      <c r="A153" s="141" t="s">
        <v>641</v>
      </c>
      <c r="B153" s="21" t="s">
        <v>632</v>
      </c>
      <c r="C153" s="21"/>
      <c r="D153" s="163"/>
      <c r="E153" s="53">
        <v>111.29759999999999</v>
      </c>
      <c r="F153" s="41">
        <f t="shared" si="6"/>
        <v>0</v>
      </c>
    </row>
    <row r="154" spans="1:6" x14ac:dyDescent="0.2">
      <c r="A154" s="21" t="s">
        <v>642</v>
      </c>
      <c r="B154" s="21" t="s">
        <v>632</v>
      </c>
      <c r="C154" s="21"/>
      <c r="D154" s="163"/>
      <c r="E154" s="53">
        <v>111.29759999999999</v>
      </c>
      <c r="F154" s="41">
        <f t="shared" si="6"/>
        <v>0</v>
      </c>
    </row>
    <row r="155" spans="1:6" x14ac:dyDescent="0.2">
      <c r="A155" s="21" t="s">
        <v>643</v>
      </c>
      <c r="B155" s="21" t="s">
        <v>632</v>
      </c>
      <c r="C155" s="21"/>
      <c r="D155" s="163"/>
      <c r="E155" s="53">
        <v>111.29759999999999</v>
      </c>
      <c r="F155" s="41">
        <f t="shared" si="6"/>
        <v>0</v>
      </c>
    </row>
    <row r="156" spans="1:6" x14ac:dyDescent="0.2">
      <c r="A156" s="141" t="s">
        <v>644</v>
      </c>
      <c r="B156" s="21" t="s">
        <v>645</v>
      </c>
      <c r="C156" s="21"/>
      <c r="D156" s="163"/>
      <c r="E156" s="53">
        <v>111.29759999999999</v>
      </c>
      <c r="F156" s="41">
        <f t="shared" si="6"/>
        <v>0</v>
      </c>
    </row>
    <row r="157" spans="1:6" x14ac:dyDescent="0.2">
      <c r="A157" s="21" t="s">
        <v>646</v>
      </c>
      <c r="B157" s="21" t="s">
        <v>645</v>
      </c>
      <c r="C157" s="21"/>
      <c r="D157" s="163"/>
      <c r="E157" s="53">
        <v>111.29759999999999</v>
      </c>
      <c r="F157" s="41">
        <f t="shared" si="6"/>
        <v>0</v>
      </c>
    </row>
    <row r="158" spans="1:6" x14ac:dyDescent="0.2">
      <c r="A158" s="141" t="s">
        <v>647</v>
      </c>
      <c r="B158" s="21" t="s">
        <v>645</v>
      </c>
      <c r="C158" s="21"/>
      <c r="D158" s="163"/>
      <c r="E158" s="53">
        <v>111.29759999999999</v>
      </c>
      <c r="F158" s="41">
        <f t="shared" si="6"/>
        <v>0</v>
      </c>
    </row>
    <row r="159" spans="1:6" x14ac:dyDescent="0.2">
      <c r="A159" s="21" t="s">
        <v>648</v>
      </c>
      <c r="B159" s="21" t="s">
        <v>645</v>
      </c>
      <c r="C159" s="21"/>
      <c r="D159" s="163"/>
      <c r="E159" s="53">
        <v>111.29759999999999</v>
      </c>
      <c r="F159" s="41">
        <f t="shared" si="6"/>
        <v>0</v>
      </c>
    </row>
    <row r="160" spans="1:6" x14ac:dyDescent="0.2">
      <c r="A160" s="21" t="s">
        <v>649</v>
      </c>
      <c r="B160" s="21" t="s">
        <v>645</v>
      </c>
      <c r="C160" s="21"/>
      <c r="D160" s="163"/>
      <c r="E160" s="53">
        <v>111.29759999999999</v>
      </c>
      <c r="F160" s="41">
        <f t="shared" si="6"/>
        <v>0</v>
      </c>
    </row>
    <row r="161" spans="1:6" x14ac:dyDescent="0.2">
      <c r="A161" s="21" t="s">
        <v>650</v>
      </c>
      <c r="B161" s="21" t="s">
        <v>645</v>
      </c>
      <c r="C161" s="21"/>
      <c r="D161" s="163"/>
      <c r="E161" s="53">
        <v>111.29759999999999</v>
      </c>
      <c r="F161" s="41">
        <f t="shared" si="6"/>
        <v>0</v>
      </c>
    </row>
    <row r="162" spans="1:6" x14ac:dyDescent="0.2">
      <c r="A162" s="21" t="s">
        <v>651</v>
      </c>
      <c r="B162" s="21" t="s">
        <v>645</v>
      </c>
      <c r="C162" s="21"/>
      <c r="D162" s="163"/>
      <c r="E162" s="53">
        <v>111.29759999999999</v>
      </c>
      <c r="F162" s="41">
        <f t="shared" si="6"/>
        <v>0</v>
      </c>
    </row>
    <row r="163" spans="1:6" x14ac:dyDescent="0.2">
      <c r="A163" s="21" t="s">
        <v>652</v>
      </c>
      <c r="B163" s="21" t="s">
        <v>645</v>
      </c>
      <c r="C163" s="21"/>
      <c r="D163" s="163"/>
      <c r="E163" s="53">
        <v>111.29759999999999</v>
      </c>
      <c r="F163" s="41">
        <f t="shared" si="6"/>
        <v>0</v>
      </c>
    </row>
    <row r="164" spans="1:6" x14ac:dyDescent="0.2">
      <c r="A164" s="21" t="s">
        <v>653</v>
      </c>
      <c r="B164" s="21" t="s">
        <v>654</v>
      </c>
      <c r="C164" s="21"/>
      <c r="D164" s="163"/>
      <c r="E164" s="53">
        <v>111.29759999999999</v>
      </c>
      <c r="F164" s="41">
        <f t="shared" si="6"/>
        <v>0</v>
      </c>
    </row>
    <row r="165" spans="1:6" x14ac:dyDescent="0.2">
      <c r="A165" s="21" t="s">
        <v>655</v>
      </c>
      <c r="B165" s="21" t="s">
        <v>654</v>
      </c>
      <c r="C165" s="21"/>
      <c r="D165" s="163"/>
      <c r="E165" s="53">
        <v>111.29759999999999</v>
      </c>
      <c r="F165" s="41">
        <f t="shared" si="6"/>
        <v>0</v>
      </c>
    </row>
    <row r="166" spans="1:6" x14ac:dyDescent="0.2">
      <c r="A166" s="21" t="s">
        <v>656</v>
      </c>
      <c r="B166" s="21" t="s">
        <v>654</v>
      </c>
      <c r="C166" s="21"/>
      <c r="D166" s="163"/>
      <c r="E166" s="53">
        <v>111.29759999999999</v>
      </c>
      <c r="F166" s="41">
        <f t="shared" si="6"/>
        <v>0</v>
      </c>
    </row>
    <row r="167" spans="1:6" x14ac:dyDescent="0.2">
      <c r="A167" s="141" t="s">
        <v>657</v>
      </c>
      <c r="B167" s="21" t="s">
        <v>654</v>
      </c>
      <c r="C167" s="21"/>
      <c r="D167" s="163"/>
      <c r="E167" s="53">
        <v>111.29759999999999</v>
      </c>
      <c r="F167" s="41">
        <f t="shared" si="6"/>
        <v>0</v>
      </c>
    </row>
    <row r="168" spans="1:6" x14ac:dyDescent="0.2">
      <c r="A168" s="141" t="s">
        <v>655</v>
      </c>
      <c r="B168" s="21" t="s">
        <v>654</v>
      </c>
      <c r="C168" s="21"/>
      <c r="D168" s="163"/>
      <c r="E168" s="53">
        <v>111.29759999999999</v>
      </c>
      <c r="F168" s="41">
        <f t="shared" si="6"/>
        <v>0</v>
      </c>
    </row>
    <row r="169" spans="1:6" x14ac:dyDescent="0.2">
      <c r="A169" s="141" t="s">
        <v>657</v>
      </c>
      <c r="B169" s="21" t="s">
        <v>654</v>
      </c>
      <c r="C169" s="21"/>
      <c r="D169" s="163"/>
      <c r="E169" s="53">
        <v>111.29759999999999</v>
      </c>
      <c r="F169" s="41">
        <f t="shared" si="6"/>
        <v>0</v>
      </c>
    </row>
    <row r="170" spans="1:6" x14ac:dyDescent="0.2">
      <c r="A170" s="141" t="s">
        <v>631</v>
      </c>
      <c r="B170" s="21" t="s">
        <v>654</v>
      </c>
      <c r="C170" s="21"/>
      <c r="D170" s="163"/>
      <c r="E170" s="53">
        <v>111.29759999999999</v>
      </c>
      <c r="F170" s="41">
        <f t="shared" si="6"/>
        <v>0</v>
      </c>
    </row>
    <row r="171" spans="1:6" x14ac:dyDescent="0.2">
      <c r="A171" s="141" t="s">
        <v>631</v>
      </c>
      <c r="B171" s="21" t="s">
        <v>654</v>
      </c>
      <c r="C171" s="21"/>
      <c r="D171" s="163"/>
      <c r="E171" s="53">
        <v>111.29759999999999</v>
      </c>
      <c r="F171" s="41">
        <f t="shared" si="6"/>
        <v>0</v>
      </c>
    </row>
    <row r="172" spans="1:6" x14ac:dyDescent="0.2">
      <c r="A172" s="21" t="s">
        <v>658</v>
      </c>
      <c r="B172" s="21" t="s">
        <v>654</v>
      </c>
      <c r="C172" s="21"/>
      <c r="D172" s="163"/>
      <c r="E172" s="53">
        <v>111.29759999999999</v>
      </c>
      <c r="F172" s="41">
        <f t="shared" si="6"/>
        <v>0</v>
      </c>
    </row>
    <row r="173" spans="1:6" x14ac:dyDescent="0.2">
      <c r="A173" s="141" t="s">
        <v>659</v>
      </c>
      <c r="B173" s="21" t="s">
        <v>654</v>
      </c>
      <c r="C173" s="21"/>
      <c r="D173" s="163"/>
      <c r="E173" s="53">
        <v>111.29759999999999</v>
      </c>
      <c r="F173" s="41">
        <f t="shared" si="6"/>
        <v>0</v>
      </c>
    </row>
    <row r="174" spans="1:6" x14ac:dyDescent="0.2">
      <c r="A174" s="141" t="s">
        <v>660</v>
      </c>
      <c r="B174" s="21" t="s">
        <v>654</v>
      </c>
      <c r="C174" s="21"/>
      <c r="D174" s="163"/>
      <c r="E174" s="53">
        <v>111.29759999999999</v>
      </c>
      <c r="F174" s="41">
        <f t="shared" si="6"/>
        <v>0</v>
      </c>
    </row>
    <row r="175" spans="1:6" x14ac:dyDescent="0.2">
      <c r="A175" s="141" t="s">
        <v>661</v>
      </c>
      <c r="B175" s="21" t="s">
        <v>654</v>
      </c>
      <c r="C175" s="21"/>
      <c r="D175" s="163"/>
      <c r="E175" s="53">
        <v>111.29759999999999</v>
      </c>
      <c r="F175" s="41">
        <f t="shared" si="6"/>
        <v>0</v>
      </c>
    </row>
    <row r="176" spans="1:6" x14ac:dyDescent="0.2">
      <c r="A176" s="141" t="s">
        <v>662</v>
      </c>
      <c r="B176" s="21" t="s">
        <v>654</v>
      </c>
      <c r="C176" s="21"/>
      <c r="D176" s="163"/>
      <c r="E176" s="53">
        <v>111.29759999999999</v>
      </c>
      <c r="F176" s="41">
        <f t="shared" si="6"/>
        <v>0</v>
      </c>
    </row>
    <row r="177" spans="1:6" x14ac:dyDescent="0.2">
      <c r="A177" s="141" t="s">
        <v>663</v>
      </c>
      <c r="B177" s="21" t="s">
        <v>654</v>
      </c>
      <c r="C177" s="21"/>
      <c r="D177" s="163"/>
      <c r="E177" s="53">
        <v>111.29759999999999</v>
      </c>
      <c r="F177" s="41">
        <f t="shared" si="6"/>
        <v>0</v>
      </c>
    </row>
    <row r="178" spans="1:6" x14ac:dyDescent="0.2">
      <c r="A178" s="141"/>
      <c r="B178" s="21" t="s">
        <v>664</v>
      </c>
      <c r="C178" s="7"/>
      <c r="D178" s="44" t="s">
        <v>665</v>
      </c>
      <c r="E178" s="53">
        <v>111.29759999999999</v>
      </c>
      <c r="F178" s="41" t="e">
        <f t="shared" si="6"/>
        <v>#VALUE!</v>
      </c>
    </row>
    <row r="179" spans="1:6" x14ac:dyDescent="0.2">
      <c r="A179" s="21"/>
      <c r="B179" s="21" t="s">
        <v>666</v>
      </c>
      <c r="C179" s="7"/>
      <c r="D179" s="44">
        <v>1</v>
      </c>
      <c r="E179" s="53">
        <v>111.29759999999999</v>
      </c>
      <c r="F179" s="41">
        <f t="shared" si="6"/>
        <v>111.29759999999999</v>
      </c>
    </row>
    <row r="180" spans="1:6" x14ac:dyDescent="0.2">
      <c r="A180" s="21"/>
      <c r="B180" s="21" t="s">
        <v>667</v>
      </c>
      <c r="C180" s="7"/>
      <c r="D180" s="44" t="s">
        <v>668</v>
      </c>
      <c r="E180" s="53">
        <v>111.29759999999999</v>
      </c>
      <c r="F180" s="41" t="e">
        <f t="shared" si="6"/>
        <v>#VALUE!</v>
      </c>
    </row>
    <row r="181" spans="1:6" x14ac:dyDescent="0.2">
      <c r="A181" s="7"/>
      <c r="B181" s="7" t="s">
        <v>669</v>
      </c>
      <c r="C181" s="7"/>
      <c r="D181" s="44">
        <v>4</v>
      </c>
      <c r="E181" s="53">
        <v>65.419199999999989</v>
      </c>
      <c r="F181" s="41" t="s">
        <v>670</v>
      </c>
    </row>
    <row r="182" spans="1:6" x14ac:dyDescent="0.2">
      <c r="A182" s="7"/>
      <c r="B182" s="7" t="s">
        <v>671</v>
      </c>
      <c r="C182" s="7"/>
      <c r="D182" s="44">
        <v>3</v>
      </c>
      <c r="E182" s="53">
        <v>65.419199999999989</v>
      </c>
      <c r="F182" s="41"/>
    </row>
    <row r="183" spans="1:6" x14ac:dyDescent="0.2">
      <c r="A183" s="7"/>
      <c r="B183" s="7" t="s">
        <v>672</v>
      </c>
      <c r="C183" s="7"/>
      <c r="D183" s="44">
        <v>1</v>
      </c>
      <c r="E183" s="53">
        <v>65.419199999999989</v>
      </c>
      <c r="F183" s="41"/>
    </row>
    <row r="184" spans="1:6" x14ac:dyDescent="0.2">
      <c r="A184" s="7"/>
      <c r="B184" s="7" t="s">
        <v>673</v>
      </c>
      <c r="C184" s="7"/>
      <c r="D184" s="44">
        <v>0</v>
      </c>
      <c r="E184" s="53">
        <v>65.419199999999989</v>
      </c>
      <c r="F184" s="41"/>
    </row>
    <row r="185" spans="1:6" x14ac:dyDescent="0.2">
      <c r="A185" s="7"/>
      <c r="B185" s="7" t="s">
        <v>674</v>
      </c>
      <c r="C185" s="7"/>
      <c r="D185" s="44">
        <v>27</v>
      </c>
      <c r="E185" s="53">
        <v>65.419199999999989</v>
      </c>
      <c r="F185" s="41"/>
    </row>
    <row r="186" spans="1:6" x14ac:dyDescent="0.2">
      <c r="A186" s="7"/>
      <c r="B186" s="7" t="s">
        <v>675</v>
      </c>
      <c r="C186" s="7"/>
      <c r="D186" s="44">
        <v>2</v>
      </c>
      <c r="E186" s="53">
        <v>65.419199999999989</v>
      </c>
      <c r="F186" s="41"/>
    </row>
    <row r="187" spans="1:6" x14ac:dyDescent="0.2">
      <c r="A187" s="7"/>
      <c r="B187" s="7" t="s">
        <v>676</v>
      </c>
      <c r="C187" s="7"/>
      <c r="D187" s="44">
        <v>1</v>
      </c>
      <c r="E187" s="53">
        <v>65.419199999999989</v>
      </c>
      <c r="F187" s="41"/>
    </row>
    <row r="188" spans="1:6" x14ac:dyDescent="0.2">
      <c r="A188" s="7"/>
      <c r="B188" s="7" t="s">
        <v>677</v>
      </c>
      <c r="C188" s="7"/>
      <c r="D188" s="44">
        <v>5</v>
      </c>
      <c r="E188" s="53">
        <v>65.419199999999989</v>
      </c>
      <c r="F188" s="41"/>
    </row>
    <row r="189" spans="1:6" x14ac:dyDescent="0.2">
      <c r="A189" s="7"/>
      <c r="B189" s="7" t="s">
        <v>678</v>
      </c>
      <c r="C189" s="7"/>
      <c r="D189" s="44">
        <v>10</v>
      </c>
      <c r="E189" s="53">
        <v>65.419199999999989</v>
      </c>
      <c r="F189" s="41"/>
    </row>
    <row r="190" spans="1:6" x14ac:dyDescent="0.2">
      <c r="A190" s="7"/>
      <c r="B190" s="7" t="s">
        <v>679</v>
      </c>
      <c r="C190" s="7"/>
      <c r="D190" s="44">
        <v>11</v>
      </c>
      <c r="E190" s="53">
        <v>65.419199999999989</v>
      </c>
      <c r="F190" s="41"/>
    </row>
    <row r="191" spans="1:6" x14ac:dyDescent="0.2">
      <c r="A191" s="7"/>
      <c r="B191" s="7" t="s">
        <v>680</v>
      </c>
      <c r="C191" s="7"/>
      <c r="D191" s="44">
        <v>1</v>
      </c>
      <c r="E191" s="53"/>
      <c r="F191" s="41"/>
    </row>
    <row r="192" spans="1:6" x14ac:dyDescent="0.2">
      <c r="A192" s="7"/>
      <c r="B192" s="7" t="s">
        <v>681</v>
      </c>
      <c r="C192" s="7" t="s">
        <v>26</v>
      </c>
      <c r="D192" s="44">
        <v>1</v>
      </c>
      <c r="E192" s="15">
        <v>130</v>
      </c>
      <c r="F192" s="41">
        <f>E192*D192</f>
        <v>130</v>
      </c>
    </row>
    <row r="193" spans="1:6" x14ac:dyDescent="0.2">
      <c r="A193" s="9"/>
      <c r="B193" s="7" t="s">
        <v>682</v>
      </c>
      <c r="C193" s="7" t="s">
        <v>26</v>
      </c>
      <c r="D193" s="44">
        <v>0</v>
      </c>
      <c r="E193" s="53"/>
      <c r="F193" s="41">
        <f>E194*D193</f>
        <v>0</v>
      </c>
    </row>
    <row r="194" spans="1:6" x14ac:dyDescent="0.2">
      <c r="A194" s="9"/>
      <c r="B194" s="158" t="s">
        <v>683</v>
      </c>
      <c r="C194" s="7" t="s">
        <v>26</v>
      </c>
      <c r="D194" s="44">
        <v>52</v>
      </c>
      <c r="E194" s="15">
        <v>219.52</v>
      </c>
      <c r="F194" s="41">
        <f t="shared" ref="F194:F230" si="7">E194*D194</f>
        <v>11415.04</v>
      </c>
    </row>
    <row r="195" spans="1:6" x14ac:dyDescent="0.2">
      <c r="A195" s="9" t="s">
        <v>171</v>
      </c>
      <c r="B195" s="7" t="s">
        <v>52</v>
      </c>
      <c r="C195" s="7" t="s">
        <v>26</v>
      </c>
      <c r="D195" s="44"/>
      <c r="E195" s="53">
        <v>140.3374</v>
      </c>
      <c r="F195" s="41">
        <f t="shared" si="7"/>
        <v>0</v>
      </c>
    </row>
    <row r="196" spans="1:6" x14ac:dyDescent="0.2">
      <c r="A196" s="9">
        <v>10</v>
      </c>
      <c r="B196" s="7" t="s">
        <v>29</v>
      </c>
      <c r="C196" s="7" t="s">
        <v>26</v>
      </c>
      <c r="D196" s="44"/>
      <c r="E196" s="53">
        <v>14.030200000000001</v>
      </c>
      <c r="F196" s="41">
        <f t="shared" si="7"/>
        <v>0</v>
      </c>
    </row>
    <row r="197" spans="1:6" x14ac:dyDescent="0.2">
      <c r="A197" s="9">
        <v>12</v>
      </c>
      <c r="B197" s="7" t="s">
        <v>20</v>
      </c>
      <c r="C197" s="7" t="s">
        <v>26</v>
      </c>
      <c r="D197" s="44"/>
      <c r="E197" s="53">
        <v>8.613999999999999</v>
      </c>
      <c r="F197" s="41">
        <f t="shared" si="7"/>
        <v>0</v>
      </c>
    </row>
    <row r="198" spans="1:6" x14ac:dyDescent="0.2">
      <c r="A198" s="9">
        <v>2</v>
      </c>
      <c r="B198" s="7" t="s">
        <v>49</v>
      </c>
      <c r="C198" s="7" t="s">
        <v>26</v>
      </c>
      <c r="D198" s="44"/>
      <c r="E198" s="53">
        <v>88.204999999999998</v>
      </c>
      <c r="F198" s="41">
        <f t="shared" si="7"/>
        <v>0</v>
      </c>
    </row>
    <row r="199" spans="1:6" x14ac:dyDescent="0.2">
      <c r="A199" s="9" t="s">
        <v>172</v>
      </c>
      <c r="B199" s="7" t="s">
        <v>55</v>
      </c>
      <c r="C199" s="7" t="s">
        <v>26</v>
      </c>
      <c r="D199" s="44"/>
      <c r="E199" s="53">
        <v>157.94299999999998</v>
      </c>
      <c r="F199" s="41">
        <f t="shared" si="7"/>
        <v>0</v>
      </c>
    </row>
    <row r="200" spans="1:6" x14ac:dyDescent="0.2">
      <c r="A200" s="9" t="s">
        <v>173</v>
      </c>
      <c r="B200" s="7" t="s">
        <v>58</v>
      </c>
      <c r="C200" s="7" t="s">
        <v>26</v>
      </c>
      <c r="D200" s="44"/>
      <c r="E200" s="53">
        <v>213.53280000000001</v>
      </c>
      <c r="F200" s="41">
        <f t="shared" si="7"/>
        <v>0</v>
      </c>
    </row>
    <row r="201" spans="1:6" x14ac:dyDescent="0.2">
      <c r="A201" s="9">
        <v>4</v>
      </c>
      <c r="B201" s="7" t="s">
        <v>45</v>
      </c>
      <c r="C201" s="7" t="s">
        <v>26</v>
      </c>
      <c r="D201" s="44"/>
      <c r="E201" s="53">
        <v>58.480800000000002</v>
      </c>
      <c r="F201" s="41">
        <f t="shared" si="7"/>
        <v>0</v>
      </c>
    </row>
    <row r="202" spans="1:6" x14ac:dyDescent="0.2">
      <c r="A202" s="9" t="s">
        <v>174</v>
      </c>
      <c r="B202" s="7" t="s">
        <v>62</v>
      </c>
      <c r="C202" s="7" t="s">
        <v>26</v>
      </c>
      <c r="D202" s="44"/>
      <c r="E202" s="53">
        <v>266.916</v>
      </c>
      <c r="F202" s="41">
        <f t="shared" si="7"/>
        <v>0</v>
      </c>
    </row>
    <row r="203" spans="1:6" x14ac:dyDescent="0.2">
      <c r="A203" s="7">
        <v>6</v>
      </c>
      <c r="B203" s="7" t="s">
        <v>42</v>
      </c>
      <c r="C203" s="7" t="s">
        <v>26</v>
      </c>
      <c r="D203" s="44"/>
      <c r="E203" s="53">
        <v>33.936800000000005</v>
      </c>
      <c r="F203" s="41">
        <f t="shared" si="7"/>
        <v>0</v>
      </c>
    </row>
    <row r="204" spans="1:6" x14ac:dyDescent="0.2">
      <c r="A204" s="7">
        <v>8</v>
      </c>
      <c r="B204" s="7" t="s">
        <v>36</v>
      </c>
      <c r="C204" s="7" t="s">
        <v>26</v>
      </c>
      <c r="D204" s="44"/>
      <c r="E204" s="53">
        <v>22.9392</v>
      </c>
      <c r="F204" s="41">
        <f t="shared" si="7"/>
        <v>0</v>
      </c>
    </row>
    <row r="205" spans="1:6" x14ac:dyDescent="0.2">
      <c r="A205" s="5" t="s">
        <v>175</v>
      </c>
      <c r="B205" s="5" t="s">
        <v>43</v>
      </c>
      <c r="C205" s="5"/>
      <c r="D205" s="45"/>
      <c r="E205" s="68">
        <v>29.889399999999998</v>
      </c>
      <c r="F205" s="69">
        <f t="shared" si="7"/>
        <v>0</v>
      </c>
    </row>
    <row r="206" spans="1:6" x14ac:dyDescent="0.2">
      <c r="A206" s="7" t="s">
        <v>176</v>
      </c>
      <c r="B206" s="7" t="s">
        <v>65</v>
      </c>
      <c r="C206" s="7" t="s">
        <v>26</v>
      </c>
      <c r="D206" s="44"/>
      <c r="E206" s="53">
        <v>277.3</v>
      </c>
      <c r="F206" s="41">
        <f t="shared" si="7"/>
        <v>0</v>
      </c>
    </row>
    <row r="207" spans="1:6" x14ac:dyDescent="0.2">
      <c r="A207" s="5" t="s">
        <v>177</v>
      </c>
      <c r="B207" s="5" t="s">
        <v>67</v>
      </c>
      <c r="C207" s="5"/>
      <c r="D207" s="45"/>
      <c r="E207" s="68">
        <v>0</v>
      </c>
      <c r="F207" s="69">
        <f t="shared" si="7"/>
        <v>0</v>
      </c>
    </row>
    <row r="208" spans="1:6" x14ac:dyDescent="0.2">
      <c r="A208" s="7" t="s">
        <v>178</v>
      </c>
      <c r="B208" s="7" t="s">
        <v>46</v>
      </c>
      <c r="C208" s="7" t="s">
        <v>26</v>
      </c>
      <c r="D208" s="44"/>
      <c r="E208" s="53">
        <v>38.998999999999995</v>
      </c>
      <c r="F208" s="41">
        <f t="shared" si="7"/>
        <v>0</v>
      </c>
    </row>
    <row r="209" spans="1:6" x14ac:dyDescent="0.2">
      <c r="A209" s="5" t="s">
        <v>179</v>
      </c>
      <c r="B209" s="5" t="s">
        <v>69</v>
      </c>
      <c r="C209" s="5"/>
      <c r="D209" s="45"/>
      <c r="E209" s="68">
        <v>0</v>
      </c>
      <c r="F209" s="69">
        <f t="shared" si="7"/>
        <v>0</v>
      </c>
    </row>
    <row r="210" spans="1:6" x14ac:dyDescent="0.2">
      <c r="A210" s="5" t="s">
        <v>180</v>
      </c>
      <c r="B210" s="5" t="s">
        <v>21</v>
      </c>
      <c r="C210" s="5"/>
      <c r="D210" s="45"/>
      <c r="E210" s="68">
        <v>6.5254000000000003</v>
      </c>
      <c r="F210" s="69">
        <f t="shared" si="7"/>
        <v>0</v>
      </c>
    </row>
    <row r="211" spans="1:6" x14ac:dyDescent="0.2">
      <c r="A211" s="13" t="s">
        <v>181</v>
      </c>
      <c r="B211" s="13" t="s">
        <v>71</v>
      </c>
      <c r="C211" s="13"/>
      <c r="D211" s="48"/>
      <c r="E211" s="53">
        <v>467.58679999999998</v>
      </c>
      <c r="F211" s="41">
        <f t="shared" si="7"/>
        <v>0</v>
      </c>
    </row>
    <row r="212" spans="1:6" x14ac:dyDescent="0.2">
      <c r="A212" s="7" t="s">
        <v>182</v>
      </c>
      <c r="B212" s="7" t="s">
        <v>50</v>
      </c>
      <c r="C212" s="7" t="s">
        <v>26</v>
      </c>
      <c r="D212" s="44"/>
      <c r="E212" s="53">
        <v>62.54</v>
      </c>
      <c r="F212" s="41">
        <f t="shared" si="7"/>
        <v>0</v>
      </c>
    </row>
    <row r="213" spans="1:6" x14ac:dyDescent="0.2">
      <c r="A213" s="7" t="s">
        <v>183</v>
      </c>
      <c r="B213" s="7" t="s">
        <v>53</v>
      </c>
      <c r="C213" s="7" t="s">
        <v>26</v>
      </c>
      <c r="D213" s="44"/>
      <c r="E213" s="53">
        <v>89.951400000000007</v>
      </c>
      <c r="F213" s="41">
        <f t="shared" si="7"/>
        <v>0</v>
      </c>
    </row>
    <row r="214" spans="1:6" x14ac:dyDescent="0.2">
      <c r="A214" s="5" t="s">
        <v>184</v>
      </c>
      <c r="B214" s="5" t="s">
        <v>30</v>
      </c>
      <c r="C214" s="5"/>
      <c r="D214" s="45"/>
      <c r="E214" s="68">
        <v>10.667199999999999</v>
      </c>
      <c r="F214" s="69">
        <f t="shared" si="7"/>
        <v>0</v>
      </c>
    </row>
    <row r="215" spans="1:6" x14ac:dyDescent="0.2">
      <c r="A215" s="7" t="s">
        <v>185</v>
      </c>
      <c r="B215" s="7" t="s">
        <v>56</v>
      </c>
      <c r="C215" s="7" t="s">
        <v>26</v>
      </c>
      <c r="D215" s="44"/>
      <c r="E215" s="53">
        <v>129.31620000000001</v>
      </c>
      <c r="F215" s="41">
        <f t="shared" si="7"/>
        <v>0</v>
      </c>
    </row>
    <row r="216" spans="1:6" x14ac:dyDescent="0.2">
      <c r="A216" s="5" t="s">
        <v>186</v>
      </c>
      <c r="B216" s="5" t="s">
        <v>37</v>
      </c>
      <c r="C216" s="5"/>
      <c r="D216" s="45"/>
      <c r="E216" s="68">
        <v>17.263400000000001</v>
      </c>
      <c r="F216" s="69">
        <f t="shared" si="7"/>
        <v>0</v>
      </c>
    </row>
    <row r="217" spans="1:6" x14ac:dyDescent="0.2">
      <c r="A217" s="9" t="s">
        <v>187</v>
      </c>
      <c r="B217" s="7" t="s">
        <v>59</v>
      </c>
      <c r="C217" s="7" t="s">
        <v>26</v>
      </c>
      <c r="D217" s="44"/>
      <c r="E217" s="53">
        <v>171.1</v>
      </c>
      <c r="F217" s="41">
        <f t="shared" si="7"/>
        <v>0</v>
      </c>
    </row>
    <row r="218" spans="1:6" x14ac:dyDescent="0.2">
      <c r="A218" s="9" t="s">
        <v>188</v>
      </c>
      <c r="B218" s="7" t="s">
        <v>63</v>
      </c>
      <c r="C218" s="7" t="s">
        <v>26</v>
      </c>
      <c r="D218" s="44"/>
      <c r="E218" s="53">
        <v>230.1</v>
      </c>
      <c r="F218" s="41">
        <f t="shared" si="7"/>
        <v>0</v>
      </c>
    </row>
    <row r="219" spans="1:6" x14ac:dyDescent="0.2">
      <c r="A219" s="9" t="s">
        <v>24</v>
      </c>
      <c r="B219" s="7" t="s">
        <v>190</v>
      </c>
      <c r="C219" s="7" t="s">
        <v>26</v>
      </c>
      <c r="D219" s="44"/>
      <c r="E219" s="53">
        <v>221.33259999999999</v>
      </c>
      <c r="F219" s="41">
        <f t="shared" si="7"/>
        <v>0</v>
      </c>
    </row>
    <row r="220" spans="1:6" x14ac:dyDescent="0.2">
      <c r="A220" s="9" t="s">
        <v>31</v>
      </c>
      <c r="B220" s="7" t="s">
        <v>191</v>
      </c>
      <c r="C220" s="7" t="s">
        <v>26</v>
      </c>
      <c r="D220" s="44"/>
      <c r="E220" s="53">
        <v>117.91740000000001</v>
      </c>
      <c r="F220" s="41">
        <f t="shared" si="7"/>
        <v>0</v>
      </c>
    </row>
    <row r="221" spans="1:6" x14ac:dyDescent="0.2">
      <c r="A221" s="9" t="s">
        <v>38</v>
      </c>
      <c r="B221" s="7" t="s">
        <v>192</v>
      </c>
      <c r="C221" s="7" t="s">
        <v>26</v>
      </c>
      <c r="D221" s="44"/>
      <c r="E221" s="53">
        <v>40.8752</v>
      </c>
      <c r="F221" s="41">
        <f t="shared" si="7"/>
        <v>0</v>
      </c>
    </row>
    <row r="222" spans="1:6" x14ac:dyDescent="0.2">
      <c r="A222" s="9" t="s">
        <v>34</v>
      </c>
      <c r="B222" s="7" t="s">
        <v>193</v>
      </c>
      <c r="C222" s="7" t="s">
        <v>26</v>
      </c>
      <c r="D222" s="44"/>
      <c r="E222" s="53">
        <v>328.1816</v>
      </c>
      <c r="F222" s="41">
        <f t="shared" si="7"/>
        <v>0</v>
      </c>
    </row>
    <row r="223" spans="1:6" x14ac:dyDescent="0.2">
      <c r="A223" s="9" t="s">
        <v>27</v>
      </c>
      <c r="B223" s="7" t="s">
        <v>194</v>
      </c>
      <c r="C223" s="7" t="s">
        <v>26</v>
      </c>
      <c r="D223" s="44"/>
      <c r="E223" s="53">
        <v>1770.6843999999999</v>
      </c>
      <c r="F223" s="41">
        <f t="shared" si="7"/>
        <v>0</v>
      </c>
    </row>
    <row r="224" spans="1:6" x14ac:dyDescent="0.2">
      <c r="A224" s="7" t="s">
        <v>48</v>
      </c>
      <c r="B224" s="7" t="s">
        <v>195</v>
      </c>
      <c r="C224" s="7" t="s">
        <v>26</v>
      </c>
      <c r="D224" s="44"/>
      <c r="E224" s="53">
        <v>79.119</v>
      </c>
      <c r="F224" s="41">
        <f t="shared" si="7"/>
        <v>0</v>
      </c>
    </row>
    <row r="225" spans="1:6" x14ac:dyDescent="0.2">
      <c r="A225" s="7" t="s">
        <v>18</v>
      </c>
      <c r="B225" s="7" t="s">
        <v>196</v>
      </c>
      <c r="C225" s="7" t="s">
        <v>26</v>
      </c>
      <c r="D225" s="44"/>
      <c r="E225" s="53">
        <v>1643.0438000000001</v>
      </c>
      <c r="F225" s="41">
        <f t="shared" si="7"/>
        <v>0</v>
      </c>
    </row>
    <row r="226" spans="1:6" x14ac:dyDescent="0.2">
      <c r="A226" s="141"/>
      <c r="B226" s="21" t="s">
        <v>684</v>
      </c>
      <c r="C226" s="7"/>
      <c r="D226" s="44">
        <v>1</v>
      </c>
      <c r="E226" s="53">
        <v>111.29759999999999</v>
      </c>
      <c r="F226" s="41">
        <f t="shared" si="7"/>
        <v>111.29759999999999</v>
      </c>
    </row>
    <row r="227" spans="1:6" x14ac:dyDescent="0.2">
      <c r="A227" s="21"/>
      <c r="B227" s="80" t="s">
        <v>685</v>
      </c>
      <c r="C227" s="7"/>
      <c r="D227" s="44">
        <v>1</v>
      </c>
      <c r="E227" s="53">
        <v>111.29759999999999</v>
      </c>
      <c r="F227" s="41">
        <f t="shared" si="7"/>
        <v>111.29759999999999</v>
      </c>
    </row>
    <row r="228" spans="1:6" x14ac:dyDescent="0.2">
      <c r="A228" s="21"/>
      <c r="B228" s="21" t="s">
        <v>686</v>
      </c>
      <c r="C228" s="7"/>
      <c r="D228" s="44">
        <v>1</v>
      </c>
      <c r="E228" s="53">
        <v>111.29759999999999</v>
      </c>
      <c r="F228" s="41">
        <f t="shared" si="7"/>
        <v>111.29759999999999</v>
      </c>
    </row>
    <row r="229" spans="1:6" ht="16" x14ac:dyDescent="0.2">
      <c r="A229" s="21"/>
      <c r="B229" s="148" t="s">
        <v>687</v>
      </c>
      <c r="C229" s="7"/>
      <c r="D229" s="44">
        <v>5</v>
      </c>
      <c r="E229" s="53">
        <v>111.29759999999999</v>
      </c>
      <c r="F229" s="41">
        <f t="shared" si="7"/>
        <v>556.48799999999994</v>
      </c>
    </row>
    <row r="230" spans="1:6" x14ac:dyDescent="0.2">
      <c r="A230" s="21"/>
      <c r="B230" s="21" t="s">
        <v>688</v>
      </c>
      <c r="C230" s="7"/>
      <c r="D230" s="44">
        <v>320</v>
      </c>
      <c r="E230" s="53">
        <v>111.29759999999999</v>
      </c>
      <c r="F230" s="41">
        <f t="shared" si="7"/>
        <v>35615.231999999996</v>
      </c>
    </row>
    <row r="231" spans="1:6" x14ac:dyDescent="0.2">
      <c r="A231" s="21"/>
      <c r="B231" s="21" t="s">
        <v>689</v>
      </c>
      <c r="C231" s="7"/>
      <c r="D231" s="44">
        <v>487</v>
      </c>
      <c r="E231" s="53">
        <v>8.5</v>
      </c>
      <c r="F231" s="41">
        <f>Tabla1[[#This Row],[Precio unitario]]*Tabla1[[#This Row],[Existencia ]]</f>
        <v>4139.5</v>
      </c>
    </row>
    <row r="232" spans="1:6" x14ac:dyDescent="0.2">
      <c r="A232" s="21"/>
      <c r="B232" s="21" t="s">
        <v>690</v>
      </c>
      <c r="C232" s="7"/>
      <c r="D232" s="44">
        <v>30</v>
      </c>
      <c r="E232" s="53">
        <v>111.29759999999999</v>
      </c>
      <c r="F232" s="41">
        <f t="shared" ref="F232:F250" si="8">E232*D232</f>
        <v>3338.9279999999999</v>
      </c>
    </row>
    <row r="233" spans="1:6" x14ac:dyDescent="0.2">
      <c r="A233" s="21"/>
      <c r="B233" s="21" t="s">
        <v>691</v>
      </c>
      <c r="C233" s="7"/>
      <c r="D233" s="44">
        <v>4</v>
      </c>
      <c r="E233" s="53">
        <v>111.29759999999999</v>
      </c>
      <c r="F233" s="41">
        <f t="shared" si="8"/>
        <v>445.19039999999995</v>
      </c>
    </row>
    <row r="234" spans="1:6" x14ac:dyDescent="0.2">
      <c r="A234" s="141"/>
      <c r="B234" s="21" t="s">
        <v>692</v>
      </c>
      <c r="C234" s="7"/>
      <c r="D234" s="44">
        <v>9</v>
      </c>
      <c r="E234" s="53">
        <v>111.29759999999999</v>
      </c>
      <c r="F234" s="41">
        <f t="shared" si="8"/>
        <v>1001.6783999999999</v>
      </c>
    </row>
    <row r="235" spans="1:6" x14ac:dyDescent="0.2">
      <c r="A235" s="141"/>
      <c r="B235" s="21" t="s">
        <v>693</v>
      </c>
      <c r="C235" s="7"/>
      <c r="D235" s="44">
        <v>342</v>
      </c>
      <c r="E235" s="53">
        <v>111.29759999999999</v>
      </c>
      <c r="F235" s="41">
        <f t="shared" si="8"/>
        <v>38063.779199999997</v>
      </c>
    </row>
    <row r="236" spans="1:6" x14ac:dyDescent="0.2">
      <c r="A236" s="141"/>
      <c r="B236" s="21" t="s">
        <v>694</v>
      </c>
      <c r="C236" s="7"/>
      <c r="D236" s="44">
        <v>5</v>
      </c>
      <c r="E236" s="53">
        <v>111.29759999999999</v>
      </c>
      <c r="F236" s="41">
        <f t="shared" si="8"/>
        <v>556.48799999999994</v>
      </c>
    </row>
    <row r="237" spans="1:6" x14ac:dyDescent="0.2">
      <c r="A237" s="9" t="s">
        <v>24</v>
      </c>
      <c r="B237" s="7" t="s">
        <v>201</v>
      </c>
      <c r="C237" s="7" t="s">
        <v>26</v>
      </c>
      <c r="D237" s="44">
        <v>5</v>
      </c>
      <c r="E237" s="53">
        <v>85.302199999999999</v>
      </c>
      <c r="F237" s="41">
        <f t="shared" si="8"/>
        <v>426.51099999999997</v>
      </c>
    </row>
    <row r="238" spans="1:6" x14ac:dyDescent="0.2">
      <c r="A238" s="9" t="s">
        <v>31</v>
      </c>
      <c r="B238" s="7" t="s">
        <v>202</v>
      </c>
      <c r="C238" s="7" t="s">
        <v>26</v>
      </c>
      <c r="D238" s="44">
        <v>65</v>
      </c>
      <c r="E238" s="53">
        <v>37.052</v>
      </c>
      <c r="F238" s="41">
        <f t="shared" si="8"/>
        <v>2408.38</v>
      </c>
    </row>
    <row r="239" spans="1:6" x14ac:dyDescent="0.2">
      <c r="A239" s="9" t="s">
        <v>38</v>
      </c>
      <c r="B239" s="7" t="s">
        <v>203</v>
      </c>
      <c r="C239" s="7" t="s">
        <v>26</v>
      </c>
      <c r="D239" s="44">
        <v>36</v>
      </c>
      <c r="E239" s="53">
        <v>14.9742</v>
      </c>
      <c r="F239" s="41">
        <f t="shared" si="8"/>
        <v>539.07119999999998</v>
      </c>
    </row>
    <row r="240" spans="1:6" x14ac:dyDescent="0.2">
      <c r="A240" s="9" t="s">
        <v>34</v>
      </c>
      <c r="B240" s="7" t="s">
        <v>204</v>
      </c>
      <c r="C240" s="7" t="s">
        <v>26</v>
      </c>
      <c r="D240" s="44">
        <v>2</v>
      </c>
      <c r="E240" s="53">
        <v>112.44220000000001</v>
      </c>
      <c r="F240" s="41">
        <f t="shared" si="8"/>
        <v>224.88440000000003</v>
      </c>
    </row>
    <row r="241" spans="1:6" x14ac:dyDescent="0.2">
      <c r="A241" s="9" t="s">
        <v>27</v>
      </c>
      <c r="B241" s="7" t="s">
        <v>205</v>
      </c>
      <c r="C241" s="7" t="s">
        <v>26</v>
      </c>
      <c r="D241" s="44"/>
      <c r="E241" s="53">
        <v>300.89999999999998</v>
      </c>
      <c r="F241" s="41">
        <f t="shared" si="8"/>
        <v>0</v>
      </c>
    </row>
    <row r="242" spans="1:6" x14ac:dyDescent="0.2">
      <c r="A242" s="9" t="s">
        <v>48</v>
      </c>
      <c r="B242" s="7" t="s">
        <v>206</v>
      </c>
      <c r="C242" s="7" t="s">
        <v>26</v>
      </c>
      <c r="D242" s="44">
        <v>37</v>
      </c>
      <c r="E242" s="53">
        <v>25.476199999999999</v>
      </c>
      <c r="F242" s="41">
        <f t="shared" si="8"/>
        <v>942.61939999999993</v>
      </c>
    </row>
    <row r="243" spans="1:6" x14ac:dyDescent="0.2">
      <c r="A243" s="9" t="s">
        <v>18</v>
      </c>
      <c r="B243" s="7" t="s">
        <v>207</v>
      </c>
      <c r="C243" s="7" t="s">
        <v>26</v>
      </c>
      <c r="D243" s="44"/>
      <c r="E243" s="53">
        <v>449.29679999999996</v>
      </c>
      <c r="F243" s="41">
        <f t="shared" si="8"/>
        <v>0</v>
      </c>
    </row>
    <row r="244" spans="1:6" x14ac:dyDescent="0.2">
      <c r="A244" s="7" t="s">
        <v>24</v>
      </c>
      <c r="B244" s="7" t="s">
        <v>209</v>
      </c>
      <c r="C244" s="7" t="s">
        <v>26</v>
      </c>
      <c r="D244" s="71"/>
      <c r="E244" s="53">
        <v>223.51559999999998</v>
      </c>
      <c r="F244" s="41">
        <f t="shared" si="8"/>
        <v>0</v>
      </c>
    </row>
    <row r="245" spans="1:6" x14ac:dyDescent="0.2">
      <c r="A245" s="9" t="s">
        <v>31</v>
      </c>
      <c r="B245" s="7" t="s">
        <v>210</v>
      </c>
      <c r="C245" s="7" t="s">
        <v>26</v>
      </c>
      <c r="D245" s="44"/>
      <c r="E245" s="53">
        <v>122.661</v>
      </c>
      <c r="F245" s="41">
        <f t="shared" si="8"/>
        <v>0</v>
      </c>
    </row>
    <row r="246" spans="1:6" x14ac:dyDescent="0.2">
      <c r="A246" s="7" t="s">
        <v>38</v>
      </c>
      <c r="B246" s="7" t="s">
        <v>211</v>
      </c>
      <c r="C246" s="7" t="s">
        <v>26</v>
      </c>
      <c r="D246" s="44"/>
      <c r="E246" s="53">
        <v>85.37299999999999</v>
      </c>
      <c r="F246" s="41">
        <f t="shared" si="8"/>
        <v>0</v>
      </c>
    </row>
    <row r="247" spans="1:6" x14ac:dyDescent="0.2">
      <c r="A247" s="7" t="s">
        <v>34</v>
      </c>
      <c r="B247" s="7" t="s">
        <v>212</v>
      </c>
      <c r="C247" s="7" t="s">
        <v>26</v>
      </c>
      <c r="D247" s="44"/>
      <c r="E247" s="53">
        <v>392.12580000000003</v>
      </c>
      <c r="F247" s="41">
        <f t="shared" si="8"/>
        <v>0</v>
      </c>
    </row>
    <row r="248" spans="1:6" x14ac:dyDescent="0.2">
      <c r="A248" s="7" t="s">
        <v>27</v>
      </c>
      <c r="B248" s="7" t="s">
        <v>213</v>
      </c>
      <c r="C248" s="7" t="s">
        <v>26</v>
      </c>
      <c r="D248" s="44"/>
      <c r="E248" s="53">
        <v>763.22399999999993</v>
      </c>
      <c r="F248" s="41">
        <f t="shared" si="8"/>
        <v>0</v>
      </c>
    </row>
    <row r="249" spans="1:6" x14ac:dyDescent="0.2">
      <c r="A249" s="7" t="s">
        <v>48</v>
      </c>
      <c r="B249" s="7" t="s">
        <v>214</v>
      </c>
      <c r="C249" s="7" t="s">
        <v>26</v>
      </c>
      <c r="D249" s="44"/>
      <c r="E249" s="53">
        <v>133.2928</v>
      </c>
      <c r="F249" s="41">
        <f t="shared" si="8"/>
        <v>0</v>
      </c>
    </row>
    <row r="250" spans="1:6" x14ac:dyDescent="0.2">
      <c r="A250" s="5" t="s">
        <v>18</v>
      </c>
      <c r="B250" s="5" t="s">
        <v>215</v>
      </c>
      <c r="C250" s="19"/>
      <c r="D250" s="45"/>
      <c r="E250" s="68">
        <v>0</v>
      </c>
      <c r="F250" s="69">
        <f t="shared" si="8"/>
        <v>0</v>
      </c>
    </row>
    <row r="251" spans="1:6" x14ac:dyDescent="0.2">
      <c r="A251" s="7"/>
      <c r="B251" s="7" t="s">
        <v>695</v>
      </c>
      <c r="C251" s="7"/>
      <c r="D251" s="44">
        <v>6</v>
      </c>
      <c r="E251" s="15"/>
      <c r="F251" s="41"/>
    </row>
    <row r="252" spans="1:6" x14ac:dyDescent="0.2">
      <c r="A252" s="7"/>
      <c r="B252" s="7" t="s">
        <v>696</v>
      </c>
      <c r="C252" s="7"/>
      <c r="D252" s="44">
        <v>2</v>
      </c>
      <c r="E252" s="15"/>
      <c r="F252" s="41"/>
    </row>
    <row r="253" spans="1:6" x14ac:dyDescent="0.2">
      <c r="A253" s="7"/>
      <c r="B253" s="7" t="s">
        <v>697</v>
      </c>
      <c r="C253" s="7"/>
      <c r="D253" s="44">
        <v>15</v>
      </c>
      <c r="E253" s="15"/>
      <c r="F253" s="41"/>
    </row>
    <row r="254" spans="1:6" x14ac:dyDescent="0.2">
      <c r="A254" s="7"/>
      <c r="B254" s="7" t="s">
        <v>698</v>
      </c>
      <c r="C254" s="7"/>
      <c r="D254" s="44">
        <v>0</v>
      </c>
      <c r="E254" s="15"/>
      <c r="F254" s="41"/>
    </row>
    <row r="255" spans="1:6" x14ac:dyDescent="0.2">
      <c r="A255" s="7"/>
      <c r="B255" s="7" t="s">
        <v>699</v>
      </c>
      <c r="C255" s="7"/>
      <c r="D255" s="44">
        <v>60</v>
      </c>
      <c r="E255" s="15"/>
      <c r="F255" s="41"/>
    </row>
    <row r="256" spans="1:6" x14ac:dyDescent="0.2">
      <c r="A256" s="7" t="s">
        <v>24</v>
      </c>
      <c r="B256" s="7" t="s">
        <v>216</v>
      </c>
      <c r="C256" s="7" t="s">
        <v>26</v>
      </c>
      <c r="D256" s="44">
        <v>1</v>
      </c>
      <c r="E256" s="53">
        <v>265.70060000000001</v>
      </c>
      <c r="F256" s="41">
        <f t="shared" ref="F256:F262" si="9">E256*D256</f>
        <v>265.70060000000001</v>
      </c>
    </row>
    <row r="257" spans="1:6" x14ac:dyDescent="0.2">
      <c r="A257" s="9" t="s">
        <v>31</v>
      </c>
      <c r="B257" s="7" t="s">
        <v>217</v>
      </c>
      <c r="C257" s="7" t="s">
        <v>26</v>
      </c>
      <c r="D257" s="44">
        <v>1</v>
      </c>
      <c r="E257" s="53">
        <v>125.03279999999999</v>
      </c>
      <c r="F257" s="41">
        <f t="shared" si="9"/>
        <v>125.03279999999999</v>
      </c>
    </row>
    <row r="258" spans="1:6" x14ac:dyDescent="0.2">
      <c r="A258" s="9" t="s">
        <v>38</v>
      </c>
      <c r="B258" s="7" t="s">
        <v>218</v>
      </c>
      <c r="C258" s="7" t="s">
        <v>26</v>
      </c>
      <c r="D258" s="44">
        <v>4</v>
      </c>
      <c r="E258" s="53">
        <v>53.076399999999992</v>
      </c>
      <c r="F258" s="41">
        <f t="shared" si="9"/>
        <v>212.30559999999997</v>
      </c>
    </row>
    <row r="259" spans="1:6" x14ac:dyDescent="0.2">
      <c r="A259" s="9" t="s">
        <v>34</v>
      </c>
      <c r="B259" s="7" t="s">
        <v>219</v>
      </c>
      <c r="C259" s="7" t="s">
        <v>26</v>
      </c>
      <c r="D259" s="44">
        <v>1</v>
      </c>
      <c r="E259" s="53">
        <v>327.39099999999996</v>
      </c>
      <c r="F259" s="41">
        <f t="shared" si="9"/>
        <v>327.39099999999996</v>
      </c>
    </row>
    <row r="260" spans="1:6" x14ac:dyDescent="0.2">
      <c r="A260" s="9" t="s">
        <v>27</v>
      </c>
      <c r="B260" s="7" t="s">
        <v>220</v>
      </c>
      <c r="C260" s="7" t="s">
        <v>26</v>
      </c>
      <c r="D260" s="44">
        <v>0</v>
      </c>
      <c r="E260" s="53">
        <v>939.39800000000002</v>
      </c>
      <c r="F260" s="41">
        <f t="shared" si="9"/>
        <v>0</v>
      </c>
    </row>
    <row r="261" spans="1:6" x14ac:dyDescent="0.2">
      <c r="A261" s="9" t="s">
        <v>48</v>
      </c>
      <c r="B261" s="7" t="s">
        <v>221</v>
      </c>
      <c r="C261" s="7" t="s">
        <v>26</v>
      </c>
      <c r="D261" s="44">
        <v>5</v>
      </c>
      <c r="E261" s="53">
        <v>82.623599999999996</v>
      </c>
      <c r="F261" s="41">
        <f t="shared" si="9"/>
        <v>413.11799999999999</v>
      </c>
    </row>
    <row r="262" spans="1:6" x14ac:dyDescent="0.2">
      <c r="A262" s="63" t="s">
        <v>18</v>
      </c>
      <c r="B262" s="5" t="s">
        <v>222</v>
      </c>
      <c r="C262" s="5"/>
      <c r="D262" s="45">
        <v>0</v>
      </c>
      <c r="E262" s="68">
        <v>0</v>
      </c>
      <c r="F262" s="69">
        <f t="shared" si="9"/>
        <v>0</v>
      </c>
    </row>
    <row r="263" spans="1:6" x14ac:dyDescent="0.2">
      <c r="A263" s="136"/>
      <c r="B263" s="21" t="s">
        <v>700</v>
      </c>
      <c r="C263" s="7"/>
      <c r="D263" s="138">
        <v>15</v>
      </c>
      <c r="E263" s="53"/>
      <c r="F263" s="41"/>
    </row>
    <row r="264" spans="1:6" x14ac:dyDescent="0.2">
      <c r="A264" s="136"/>
      <c r="B264" s="21" t="s">
        <v>701</v>
      </c>
      <c r="C264" s="7"/>
      <c r="D264" s="138">
        <v>22</v>
      </c>
      <c r="E264" s="53"/>
      <c r="F264" s="41"/>
    </row>
    <row r="265" spans="1:6" x14ac:dyDescent="0.2">
      <c r="A265" s="9"/>
      <c r="B265" s="7" t="s">
        <v>702</v>
      </c>
      <c r="C265" s="7" t="s">
        <v>26</v>
      </c>
      <c r="D265" s="44"/>
      <c r="E265" s="53"/>
      <c r="F265" s="41">
        <f t="shared" ref="F265:F296" si="10">E265*D265</f>
        <v>0</v>
      </c>
    </row>
    <row r="266" spans="1:6" x14ac:dyDescent="0.2">
      <c r="A266" s="9"/>
      <c r="B266" s="7" t="s">
        <v>703</v>
      </c>
      <c r="C266" s="7" t="s">
        <v>26</v>
      </c>
      <c r="D266" s="44">
        <v>48</v>
      </c>
      <c r="E266" s="53">
        <v>28.07</v>
      </c>
      <c r="F266" s="41">
        <f t="shared" si="10"/>
        <v>1347.3600000000001</v>
      </c>
    </row>
    <row r="267" spans="1:6" x14ac:dyDescent="0.2">
      <c r="A267" s="21"/>
      <c r="B267" s="80" t="s">
        <v>704</v>
      </c>
      <c r="C267" s="7"/>
      <c r="D267" s="71">
        <v>1</v>
      </c>
      <c r="E267" s="53">
        <v>111.29759999999999</v>
      </c>
      <c r="F267" s="41">
        <f t="shared" si="10"/>
        <v>111.29759999999999</v>
      </c>
    </row>
    <row r="268" spans="1:6" ht="16" x14ac:dyDescent="0.2">
      <c r="A268" s="21"/>
      <c r="B268" s="148" t="s">
        <v>705</v>
      </c>
      <c r="C268" s="7"/>
      <c r="D268" s="71">
        <v>3</v>
      </c>
      <c r="E268" s="53">
        <v>111.29759999999999</v>
      </c>
      <c r="F268" s="41">
        <f t="shared" si="10"/>
        <v>333.89279999999997</v>
      </c>
    </row>
    <row r="269" spans="1:6" ht="16" x14ac:dyDescent="0.2">
      <c r="A269" s="21"/>
      <c r="B269" s="148" t="s">
        <v>706</v>
      </c>
      <c r="C269" s="7"/>
      <c r="D269" s="71">
        <v>3</v>
      </c>
      <c r="E269" s="53">
        <v>111.29759999999999</v>
      </c>
      <c r="F269" s="41">
        <f t="shared" si="10"/>
        <v>333.89279999999997</v>
      </c>
    </row>
    <row r="270" spans="1:6" x14ac:dyDescent="0.2">
      <c r="A270" s="9"/>
      <c r="B270" s="7" t="s">
        <v>223</v>
      </c>
      <c r="C270" s="7"/>
      <c r="D270" s="44"/>
      <c r="E270" s="53">
        <v>9.8884000000000007</v>
      </c>
      <c r="F270" s="41">
        <f t="shared" si="10"/>
        <v>0</v>
      </c>
    </row>
    <row r="271" spans="1:6" x14ac:dyDescent="0.2">
      <c r="A271" s="141"/>
      <c r="B271" s="155" t="s">
        <v>707</v>
      </c>
      <c r="C271" s="64"/>
      <c r="D271" s="65">
        <v>8</v>
      </c>
      <c r="E271" s="53">
        <v>111.29759999999999</v>
      </c>
      <c r="F271" s="41">
        <f t="shared" si="10"/>
        <v>890.38079999999991</v>
      </c>
    </row>
    <row r="272" spans="1:6" ht="16" x14ac:dyDescent="0.2">
      <c r="A272" s="9"/>
      <c r="B272" s="148" t="s">
        <v>708</v>
      </c>
      <c r="C272" s="7"/>
      <c r="D272" s="44">
        <v>1</v>
      </c>
      <c r="E272" s="53">
        <v>111.29759999999999</v>
      </c>
      <c r="F272" s="41">
        <f t="shared" si="10"/>
        <v>111.29759999999999</v>
      </c>
    </row>
    <row r="273" spans="1:6" ht="16" x14ac:dyDescent="0.2">
      <c r="A273" s="9"/>
      <c r="B273" s="148" t="s">
        <v>709</v>
      </c>
      <c r="C273" s="7"/>
      <c r="D273" s="44">
        <v>1</v>
      </c>
      <c r="E273" s="53">
        <v>111.29759999999999</v>
      </c>
      <c r="F273" s="41">
        <f t="shared" si="10"/>
        <v>111.29759999999999</v>
      </c>
    </row>
    <row r="274" spans="1:6" x14ac:dyDescent="0.2">
      <c r="A274" s="9"/>
      <c r="B274" s="7" t="s">
        <v>225</v>
      </c>
      <c r="C274" s="7"/>
      <c r="D274" s="44"/>
      <c r="E274" s="53">
        <v>1652</v>
      </c>
      <c r="F274" s="41">
        <f t="shared" si="10"/>
        <v>0</v>
      </c>
    </row>
    <row r="275" spans="1:6" x14ac:dyDescent="0.2">
      <c r="A275" s="9"/>
      <c r="B275" s="7" t="s">
        <v>710</v>
      </c>
      <c r="C275" s="7"/>
      <c r="D275" s="44">
        <v>3</v>
      </c>
      <c r="E275" s="53">
        <v>111.29759999999999</v>
      </c>
      <c r="F275" s="41">
        <f t="shared" si="10"/>
        <v>333.89279999999997</v>
      </c>
    </row>
    <row r="276" spans="1:6" x14ac:dyDescent="0.2">
      <c r="A276" s="7"/>
      <c r="B276" s="7" t="s">
        <v>711</v>
      </c>
      <c r="C276" s="7"/>
      <c r="D276" s="71">
        <v>2</v>
      </c>
      <c r="E276" s="53">
        <v>111.29759999999999</v>
      </c>
      <c r="F276" s="41">
        <f t="shared" si="10"/>
        <v>222.59519999999998</v>
      </c>
    </row>
    <row r="277" spans="1:6" x14ac:dyDescent="0.2">
      <c r="A277" s="7"/>
      <c r="B277" s="7" t="s">
        <v>712</v>
      </c>
      <c r="C277" s="7"/>
      <c r="D277" s="71">
        <v>2</v>
      </c>
      <c r="E277" s="53">
        <v>111.29759999999999</v>
      </c>
      <c r="F277" s="41">
        <f t="shared" si="10"/>
        <v>222.59519999999998</v>
      </c>
    </row>
    <row r="278" spans="1:6" x14ac:dyDescent="0.2">
      <c r="A278" s="7"/>
      <c r="B278" s="7" t="s">
        <v>713</v>
      </c>
      <c r="C278" s="7"/>
      <c r="D278" s="71">
        <v>3</v>
      </c>
      <c r="E278" s="53">
        <v>111.29759999999999</v>
      </c>
      <c r="F278" s="41">
        <f t="shared" si="10"/>
        <v>333.89279999999997</v>
      </c>
    </row>
    <row r="279" spans="1:6" x14ac:dyDescent="0.2">
      <c r="A279" s="7"/>
      <c r="B279" s="64" t="s">
        <v>714</v>
      </c>
      <c r="C279" s="7"/>
      <c r="D279" s="71">
        <v>1</v>
      </c>
      <c r="E279" s="53">
        <v>111.29759999999999</v>
      </c>
      <c r="F279" s="41">
        <f t="shared" si="10"/>
        <v>111.29759999999999</v>
      </c>
    </row>
    <row r="280" spans="1:6" x14ac:dyDescent="0.2">
      <c r="A280" s="7"/>
      <c r="B280" s="7" t="s">
        <v>715</v>
      </c>
      <c r="C280" s="7"/>
      <c r="D280" s="71">
        <v>1</v>
      </c>
      <c r="E280" s="53">
        <v>111.29759999999999</v>
      </c>
      <c r="F280" s="41">
        <f t="shared" si="10"/>
        <v>111.29759999999999</v>
      </c>
    </row>
    <row r="281" spans="1:6" x14ac:dyDescent="0.2">
      <c r="A281" s="80"/>
      <c r="B281" s="80" t="s">
        <v>716</v>
      </c>
      <c r="C281" s="7"/>
      <c r="D281" s="71">
        <v>3</v>
      </c>
      <c r="E281" s="53">
        <v>111.29759999999999</v>
      </c>
      <c r="F281" s="41">
        <f t="shared" si="10"/>
        <v>333.89279999999997</v>
      </c>
    </row>
    <row r="282" spans="1:6" x14ac:dyDescent="0.2">
      <c r="A282" s="80"/>
      <c r="B282" s="80" t="s">
        <v>717</v>
      </c>
      <c r="C282" s="7"/>
      <c r="D282" s="71">
        <v>1</v>
      </c>
      <c r="E282" s="53">
        <v>111.29759999999999</v>
      </c>
      <c r="F282" s="41">
        <f t="shared" si="10"/>
        <v>111.29759999999999</v>
      </c>
    </row>
    <row r="283" spans="1:6" x14ac:dyDescent="0.2">
      <c r="A283" s="7" t="s">
        <v>24</v>
      </c>
      <c r="B283" s="64" t="s">
        <v>228</v>
      </c>
      <c r="C283" s="7" t="s">
        <v>26</v>
      </c>
      <c r="D283" s="71">
        <v>19</v>
      </c>
      <c r="E283" s="53">
        <v>82.694400000000002</v>
      </c>
      <c r="F283" s="41">
        <f t="shared" si="10"/>
        <v>1571.1936000000001</v>
      </c>
    </row>
    <row r="284" spans="1:6" x14ac:dyDescent="0.2">
      <c r="A284" s="7" t="s">
        <v>31</v>
      </c>
      <c r="B284" s="64" t="s">
        <v>229</v>
      </c>
      <c r="C284" s="7" t="s">
        <v>26</v>
      </c>
      <c r="D284" s="71">
        <v>74</v>
      </c>
      <c r="E284" s="53">
        <v>33.736199999999997</v>
      </c>
      <c r="F284" s="41">
        <f t="shared" si="10"/>
        <v>2496.4787999999999</v>
      </c>
    </row>
    <row r="285" spans="1:6" x14ac:dyDescent="0.2">
      <c r="A285" s="7" t="s">
        <v>38</v>
      </c>
      <c r="B285" s="7" t="s">
        <v>230</v>
      </c>
      <c r="C285" s="7" t="s">
        <v>26</v>
      </c>
      <c r="D285" s="71">
        <v>88</v>
      </c>
      <c r="E285" s="53">
        <v>17.357800000000001</v>
      </c>
      <c r="F285" s="41">
        <f t="shared" si="10"/>
        <v>1527.4864</v>
      </c>
    </row>
    <row r="286" spans="1:6" x14ac:dyDescent="0.2">
      <c r="A286" s="7" t="s">
        <v>34</v>
      </c>
      <c r="B286" s="64" t="s">
        <v>231</v>
      </c>
      <c r="C286" s="7" t="s">
        <v>26</v>
      </c>
      <c r="D286" s="71">
        <v>4</v>
      </c>
      <c r="E286" s="53">
        <v>86.623799999999989</v>
      </c>
      <c r="F286" s="41">
        <f t="shared" si="10"/>
        <v>346.49519999999995</v>
      </c>
    </row>
    <row r="287" spans="1:6" x14ac:dyDescent="0.2">
      <c r="A287" s="7" t="s">
        <v>27</v>
      </c>
      <c r="B287" s="7" t="s">
        <v>232</v>
      </c>
      <c r="C287" s="7" t="s">
        <v>26</v>
      </c>
      <c r="D287" s="71">
        <v>0</v>
      </c>
      <c r="E287" s="53">
        <v>300.89999999999998</v>
      </c>
      <c r="F287" s="41">
        <f t="shared" si="10"/>
        <v>0</v>
      </c>
    </row>
    <row r="288" spans="1:6" x14ac:dyDescent="0.2">
      <c r="A288" s="7" t="s">
        <v>48</v>
      </c>
      <c r="B288" s="7" t="s">
        <v>233</v>
      </c>
      <c r="C288" s="7" t="s">
        <v>26</v>
      </c>
      <c r="D288" s="71">
        <v>179</v>
      </c>
      <c r="E288" s="53">
        <v>22.502600000000001</v>
      </c>
      <c r="F288" s="41">
        <f t="shared" si="10"/>
        <v>4027.9654</v>
      </c>
    </row>
    <row r="289" spans="1:6" x14ac:dyDescent="0.2">
      <c r="A289" s="7" t="s">
        <v>18</v>
      </c>
      <c r="B289" s="7" t="s">
        <v>234</v>
      </c>
      <c r="C289" s="7" t="s">
        <v>26</v>
      </c>
      <c r="D289" s="71">
        <v>0</v>
      </c>
      <c r="E289" s="53">
        <v>448.4</v>
      </c>
      <c r="F289" s="41">
        <f t="shared" si="10"/>
        <v>0</v>
      </c>
    </row>
    <row r="290" spans="1:6" x14ac:dyDescent="0.2">
      <c r="A290" s="7" t="s">
        <v>24</v>
      </c>
      <c r="B290" s="7" t="s">
        <v>235</v>
      </c>
      <c r="C290" s="7" t="s">
        <v>26</v>
      </c>
      <c r="D290" s="71">
        <v>14</v>
      </c>
      <c r="E290" s="53">
        <v>99.214399999999998</v>
      </c>
      <c r="F290" s="41">
        <f t="shared" si="10"/>
        <v>1389.0016000000001</v>
      </c>
    </row>
    <row r="291" spans="1:6" x14ac:dyDescent="0.2">
      <c r="A291" s="7" t="s">
        <v>31</v>
      </c>
      <c r="B291" s="64" t="s">
        <v>236</v>
      </c>
      <c r="C291" s="7" t="s">
        <v>26</v>
      </c>
      <c r="D291" s="71">
        <v>0</v>
      </c>
      <c r="E291" s="53">
        <v>54.610399999999998</v>
      </c>
      <c r="F291" s="41">
        <f t="shared" si="10"/>
        <v>0</v>
      </c>
    </row>
    <row r="292" spans="1:6" x14ac:dyDescent="0.2">
      <c r="A292" s="7" t="s">
        <v>38</v>
      </c>
      <c r="B292" s="7" t="s">
        <v>237</v>
      </c>
      <c r="C292" s="7" t="s">
        <v>26</v>
      </c>
      <c r="D292" s="71">
        <v>10</v>
      </c>
      <c r="E292" s="53">
        <v>29.311199999999999</v>
      </c>
      <c r="F292" s="41">
        <f t="shared" si="10"/>
        <v>293.11199999999997</v>
      </c>
    </row>
    <row r="293" spans="1:6" x14ac:dyDescent="0.2">
      <c r="A293" s="7" t="s">
        <v>34</v>
      </c>
      <c r="B293" s="64" t="s">
        <v>238</v>
      </c>
      <c r="C293" s="7" t="s">
        <v>26</v>
      </c>
      <c r="D293" s="71"/>
      <c r="E293" s="53">
        <v>177.17700000000002</v>
      </c>
      <c r="F293" s="41">
        <f t="shared" si="10"/>
        <v>0</v>
      </c>
    </row>
    <row r="294" spans="1:6" x14ac:dyDescent="0.2">
      <c r="A294" s="7" t="s">
        <v>27</v>
      </c>
      <c r="B294" s="7" t="s">
        <v>239</v>
      </c>
      <c r="C294" s="7" t="s">
        <v>26</v>
      </c>
      <c r="D294" s="71"/>
      <c r="E294" s="53">
        <v>470.20640000000003</v>
      </c>
      <c r="F294" s="41">
        <f t="shared" si="10"/>
        <v>0</v>
      </c>
    </row>
    <row r="295" spans="1:6" x14ac:dyDescent="0.2">
      <c r="A295" s="7" t="s">
        <v>48</v>
      </c>
      <c r="B295" s="7" t="s">
        <v>240</v>
      </c>
      <c r="C295" s="7" t="s">
        <v>26</v>
      </c>
      <c r="D295" s="71">
        <v>15</v>
      </c>
      <c r="E295" s="53">
        <v>29.5</v>
      </c>
      <c r="F295" s="41">
        <f t="shared" si="10"/>
        <v>442.5</v>
      </c>
    </row>
    <row r="296" spans="1:6" x14ac:dyDescent="0.2">
      <c r="A296" s="7" t="s">
        <v>18</v>
      </c>
      <c r="B296" s="7" t="s">
        <v>241</v>
      </c>
      <c r="C296" s="7" t="s">
        <v>26</v>
      </c>
      <c r="D296" s="71"/>
      <c r="E296" s="53">
        <v>744.92219999999998</v>
      </c>
      <c r="F296" s="41">
        <f t="shared" si="10"/>
        <v>0</v>
      </c>
    </row>
    <row r="297" spans="1:6" x14ac:dyDescent="0.2">
      <c r="A297" s="7" t="s">
        <v>24</v>
      </c>
      <c r="B297" s="7" t="s">
        <v>242</v>
      </c>
      <c r="C297" s="7" t="s">
        <v>26</v>
      </c>
      <c r="D297" s="71">
        <v>9</v>
      </c>
      <c r="E297" s="53">
        <v>22.502600000000001</v>
      </c>
      <c r="F297" s="41">
        <f t="shared" ref="F297:F328" si="11">E297*D297</f>
        <v>202.52340000000001</v>
      </c>
    </row>
    <row r="298" spans="1:6" x14ac:dyDescent="0.2">
      <c r="A298" s="7" t="s">
        <v>31</v>
      </c>
      <c r="B298" s="7" t="s">
        <v>243</v>
      </c>
      <c r="C298" s="7" t="s">
        <v>26</v>
      </c>
      <c r="D298" s="71">
        <v>24</v>
      </c>
      <c r="E298" s="53">
        <v>17.4876</v>
      </c>
      <c r="F298" s="41">
        <f t="shared" si="11"/>
        <v>419.70240000000001</v>
      </c>
    </row>
    <row r="299" spans="1:6" x14ac:dyDescent="0.2">
      <c r="A299" s="7" t="s">
        <v>38</v>
      </c>
      <c r="B299" s="7" t="s">
        <v>244</v>
      </c>
      <c r="C299" s="7" t="s">
        <v>26</v>
      </c>
      <c r="D299" s="71">
        <v>27</v>
      </c>
      <c r="E299" s="53">
        <v>8.1538000000000004</v>
      </c>
      <c r="F299" s="41">
        <f t="shared" si="11"/>
        <v>220.15260000000001</v>
      </c>
    </row>
    <row r="300" spans="1:6" x14ac:dyDescent="0.2">
      <c r="A300" s="9" t="s">
        <v>34</v>
      </c>
      <c r="B300" s="7" t="s">
        <v>245</v>
      </c>
      <c r="C300" s="7" t="s">
        <v>26</v>
      </c>
      <c r="D300" s="44">
        <v>5</v>
      </c>
      <c r="E300" s="53">
        <v>29.971999999999998</v>
      </c>
      <c r="F300" s="41">
        <f t="shared" si="11"/>
        <v>149.85999999999999</v>
      </c>
    </row>
    <row r="301" spans="1:6" x14ac:dyDescent="0.2">
      <c r="A301" s="9" t="s">
        <v>27</v>
      </c>
      <c r="B301" s="7" t="s">
        <v>246</v>
      </c>
      <c r="C301" s="7" t="s">
        <v>26</v>
      </c>
      <c r="D301" s="44">
        <v>3</v>
      </c>
      <c r="E301" s="53">
        <v>120.04140000000001</v>
      </c>
      <c r="F301" s="41">
        <f t="shared" si="11"/>
        <v>360.12420000000003</v>
      </c>
    </row>
    <row r="302" spans="1:6" x14ac:dyDescent="0.2">
      <c r="A302" s="9" t="s">
        <v>48</v>
      </c>
      <c r="B302" s="7" t="s">
        <v>247</v>
      </c>
      <c r="C302" s="7" t="s">
        <v>26</v>
      </c>
      <c r="D302" s="44">
        <v>64</v>
      </c>
      <c r="E302" s="53">
        <v>9.8293999999999997</v>
      </c>
      <c r="F302" s="41">
        <f t="shared" si="11"/>
        <v>629.08159999999998</v>
      </c>
    </row>
    <row r="303" spans="1:6" x14ac:dyDescent="0.2">
      <c r="A303" s="9" t="s">
        <v>18</v>
      </c>
      <c r="B303" s="7" t="s">
        <v>248</v>
      </c>
      <c r="C303" s="7" t="s">
        <v>26</v>
      </c>
      <c r="D303" s="44">
        <v>3</v>
      </c>
      <c r="E303" s="53">
        <v>247.8</v>
      </c>
      <c r="F303" s="41">
        <f t="shared" si="11"/>
        <v>743.40000000000009</v>
      </c>
    </row>
    <row r="304" spans="1:6" x14ac:dyDescent="0.2">
      <c r="A304" s="7"/>
      <c r="B304" s="7" t="s">
        <v>249</v>
      </c>
      <c r="C304" s="7"/>
      <c r="D304" s="44"/>
      <c r="E304" s="53">
        <v>84514.632600000012</v>
      </c>
      <c r="F304" s="41">
        <f t="shared" si="11"/>
        <v>0</v>
      </c>
    </row>
    <row r="305" spans="1:6" x14ac:dyDescent="0.2">
      <c r="A305" s="9"/>
      <c r="B305" s="7" t="s">
        <v>250</v>
      </c>
      <c r="C305" s="7"/>
      <c r="D305" s="44"/>
      <c r="E305" s="53">
        <v>121510.39380000001</v>
      </c>
      <c r="F305" s="41">
        <f t="shared" si="11"/>
        <v>0</v>
      </c>
    </row>
    <row r="306" spans="1:6" x14ac:dyDescent="0.2">
      <c r="A306" s="9"/>
      <c r="B306" s="7" t="s">
        <v>251</v>
      </c>
      <c r="C306" s="7"/>
      <c r="D306" s="44"/>
      <c r="E306" s="53">
        <v>92959.81</v>
      </c>
      <c r="F306" s="41">
        <f t="shared" si="11"/>
        <v>0</v>
      </c>
    </row>
    <row r="307" spans="1:6" x14ac:dyDescent="0.2">
      <c r="A307" s="9"/>
      <c r="B307" s="20" t="s">
        <v>253</v>
      </c>
      <c r="C307" s="7"/>
      <c r="D307" s="44"/>
      <c r="E307" s="53">
        <v>66964.445399999997</v>
      </c>
      <c r="F307" s="41">
        <f t="shared" si="11"/>
        <v>0</v>
      </c>
    </row>
    <row r="308" spans="1:6" x14ac:dyDescent="0.2">
      <c r="A308" s="9"/>
      <c r="B308" s="157" t="s">
        <v>255</v>
      </c>
      <c r="C308" s="7"/>
      <c r="D308" s="44"/>
      <c r="E308" s="53">
        <v>110619.9614</v>
      </c>
      <c r="F308" s="41">
        <f t="shared" si="11"/>
        <v>0</v>
      </c>
    </row>
    <row r="309" spans="1:6" x14ac:dyDescent="0.2">
      <c r="A309" s="9"/>
      <c r="B309" s="20" t="s">
        <v>259</v>
      </c>
      <c r="C309" s="7"/>
      <c r="D309" s="44"/>
      <c r="E309" s="53">
        <v>100853.43179999999</v>
      </c>
      <c r="F309" s="41">
        <f t="shared" si="11"/>
        <v>0</v>
      </c>
    </row>
    <row r="310" spans="1:6" x14ac:dyDescent="0.2">
      <c r="A310" s="2"/>
      <c r="B310" s="16" t="s">
        <v>260</v>
      </c>
      <c r="C310" s="10"/>
      <c r="D310" s="47"/>
      <c r="E310" s="53">
        <v>94757.079800000007</v>
      </c>
      <c r="F310" s="54">
        <f t="shared" si="11"/>
        <v>0</v>
      </c>
    </row>
    <row r="311" spans="1:6" x14ac:dyDescent="0.2">
      <c r="A311" s="2"/>
      <c r="B311" s="10" t="s">
        <v>261</v>
      </c>
      <c r="C311" s="10"/>
      <c r="D311" s="47"/>
      <c r="E311" s="53">
        <v>89935.55260000001</v>
      </c>
      <c r="F311" s="54">
        <f t="shared" si="11"/>
        <v>0</v>
      </c>
    </row>
    <row r="312" spans="1:6" x14ac:dyDescent="0.2">
      <c r="A312" s="9" t="s">
        <v>24</v>
      </c>
      <c r="B312" s="7" t="s">
        <v>718</v>
      </c>
      <c r="C312" s="7" t="s">
        <v>26</v>
      </c>
      <c r="D312" s="44"/>
      <c r="E312" s="53">
        <v>47.247199999999999</v>
      </c>
      <c r="F312" s="41">
        <f t="shared" si="11"/>
        <v>0</v>
      </c>
    </row>
    <row r="313" spans="1:6" x14ac:dyDescent="0.2">
      <c r="A313" s="9" t="s">
        <v>31</v>
      </c>
      <c r="B313" s="7" t="s">
        <v>719</v>
      </c>
      <c r="C313" s="7" t="s">
        <v>26</v>
      </c>
      <c r="D313" s="44"/>
      <c r="E313" s="53">
        <v>13.263200000000001</v>
      </c>
      <c r="F313" s="41">
        <f t="shared" si="11"/>
        <v>0</v>
      </c>
    </row>
    <row r="314" spans="1:6" x14ac:dyDescent="0.2">
      <c r="A314" s="9" t="s">
        <v>38</v>
      </c>
      <c r="B314" s="7" t="s">
        <v>720</v>
      </c>
      <c r="C314" s="7" t="s">
        <v>26</v>
      </c>
      <c r="D314" s="44"/>
      <c r="E314" s="53">
        <v>5.2745999999999995</v>
      </c>
      <c r="F314" s="41">
        <f t="shared" si="11"/>
        <v>0</v>
      </c>
    </row>
    <row r="315" spans="1:6" x14ac:dyDescent="0.2">
      <c r="A315" s="9" t="s">
        <v>34</v>
      </c>
      <c r="B315" s="7" t="s">
        <v>721</v>
      </c>
      <c r="C315" s="7" t="s">
        <v>26</v>
      </c>
      <c r="D315" s="44"/>
      <c r="E315" s="53">
        <v>65.419199999999989</v>
      </c>
      <c r="F315" s="41">
        <f t="shared" si="11"/>
        <v>0</v>
      </c>
    </row>
    <row r="316" spans="1:6" x14ac:dyDescent="0.2">
      <c r="A316" s="9" t="s">
        <v>27</v>
      </c>
      <c r="B316" s="7" t="s">
        <v>722</v>
      </c>
      <c r="C316" s="7" t="s">
        <v>26</v>
      </c>
      <c r="D316" s="44"/>
      <c r="E316" s="53">
        <v>208.97799999999998</v>
      </c>
      <c r="F316" s="41">
        <f t="shared" si="11"/>
        <v>0</v>
      </c>
    </row>
    <row r="317" spans="1:6" x14ac:dyDescent="0.2">
      <c r="A317" s="9" t="s">
        <v>48</v>
      </c>
      <c r="B317" s="7" t="s">
        <v>723</v>
      </c>
      <c r="C317" s="7" t="s">
        <v>26</v>
      </c>
      <c r="D317" s="44"/>
      <c r="E317" s="53">
        <v>7.4457999999999993</v>
      </c>
      <c r="F317" s="41">
        <f t="shared" si="11"/>
        <v>0</v>
      </c>
    </row>
    <row r="318" spans="1:6" x14ac:dyDescent="0.2">
      <c r="A318" s="7" t="s">
        <v>18</v>
      </c>
      <c r="B318" s="7" t="s">
        <v>724</v>
      </c>
      <c r="C318" s="7" t="s">
        <v>26</v>
      </c>
      <c r="D318" s="44"/>
      <c r="E318" s="53">
        <v>308.92400000000004</v>
      </c>
      <c r="F318" s="41">
        <f t="shared" si="11"/>
        <v>0</v>
      </c>
    </row>
    <row r="319" spans="1:6" x14ac:dyDescent="0.2">
      <c r="A319" s="9" t="s">
        <v>24</v>
      </c>
      <c r="B319" s="7" t="s">
        <v>270</v>
      </c>
      <c r="C319" s="7" t="s">
        <v>26</v>
      </c>
      <c r="D319" s="44"/>
      <c r="E319" s="53">
        <v>148.65640000000002</v>
      </c>
      <c r="F319" s="41">
        <f t="shared" si="11"/>
        <v>0</v>
      </c>
    </row>
    <row r="320" spans="1:6" x14ac:dyDescent="0.2">
      <c r="A320" s="9" t="s">
        <v>31</v>
      </c>
      <c r="B320" s="7" t="s">
        <v>271</v>
      </c>
      <c r="C320" s="7" t="s">
        <v>26</v>
      </c>
      <c r="D320" s="44"/>
      <c r="E320" s="53">
        <v>68.369199999999992</v>
      </c>
      <c r="F320" s="41">
        <f t="shared" si="11"/>
        <v>0</v>
      </c>
    </row>
    <row r="321" spans="1:6" x14ac:dyDescent="0.2">
      <c r="A321" s="9" t="s">
        <v>38</v>
      </c>
      <c r="B321" s="7" t="s">
        <v>272</v>
      </c>
      <c r="C321" s="7" t="s">
        <v>26</v>
      </c>
      <c r="D321" s="44"/>
      <c r="E321" s="53">
        <v>18.785599999999999</v>
      </c>
      <c r="F321" s="41">
        <f t="shared" si="11"/>
        <v>0</v>
      </c>
    </row>
    <row r="322" spans="1:6" x14ac:dyDescent="0.2">
      <c r="A322" s="9" t="s">
        <v>34</v>
      </c>
      <c r="B322" s="7" t="s">
        <v>273</v>
      </c>
      <c r="C322" s="7" t="s">
        <v>26</v>
      </c>
      <c r="D322" s="44"/>
      <c r="E322" s="53">
        <v>261.67679999999996</v>
      </c>
      <c r="F322" s="41">
        <f t="shared" si="11"/>
        <v>0</v>
      </c>
    </row>
    <row r="323" spans="1:6" x14ac:dyDescent="0.2">
      <c r="A323" s="9" t="s">
        <v>27</v>
      </c>
      <c r="B323" s="7" t="s">
        <v>274</v>
      </c>
      <c r="C323" s="7" t="s">
        <v>26</v>
      </c>
      <c r="D323" s="44"/>
      <c r="E323" s="53">
        <v>1025.6442000000002</v>
      </c>
      <c r="F323" s="41">
        <f t="shared" si="11"/>
        <v>0</v>
      </c>
    </row>
    <row r="324" spans="1:6" x14ac:dyDescent="0.2">
      <c r="A324" s="9" t="s">
        <v>48</v>
      </c>
      <c r="B324" s="7" t="s">
        <v>275</v>
      </c>
      <c r="C324" s="7" t="s">
        <v>26</v>
      </c>
      <c r="D324" s="44"/>
      <c r="E324" s="53">
        <v>30.113599999999998</v>
      </c>
      <c r="F324" s="41">
        <f t="shared" si="11"/>
        <v>0</v>
      </c>
    </row>
    <row r="325" spans="1:6" x14ac:dyDescent="0.2">
      <c r="A325" s="7" t="s">
        <v>18</v>
      </c>
      <c r="B325" s="7" t="s">
        <v>276</v>
      </c>
      <c r="C325" s="7" t="s">
        <v>26</v>
      </c>
      <c r="D325" s="44"/>
      <c r="E325" s="53">
        <v>1228.6867999999999</v>
      </c>
      <c r="F325" s="41">
        <f t="shared" si="11"/>
        <v>0</v>
      </c>
    </row>
    <row r="326" spans="1:6" x14ac:dyDescent="0.2">
      <c r="A326" s="5" t="s">
        <v>24</v>
      </c>
      <c r="B326" s="5" t="s">
        <v>277</v>
      </c>
      <c r="C326" s="5"/>
      <c r="D326" s="45">
        <v>0</v>
      </c>
      <c r="E326" s="53">
        <v>0</v>
      </c>
      <c r="F326" s="41">
        <f t="shared" si="11"/>
        <v>0</v>
      </c>
    </row>
    <row r="327" spans="1:6" x14ac:dyDescent="0.2">
      <c r="A327" s="7" t="s">
        <v>31</v>
      </c>
      <c r="B327" s="7" t="s">
        <v>278</v>
      </c>
      <c r="C327" s="7" t="s">
        <v>26</v>
      </c>
      <c r="D327" s="44">
        <v>0</v>
      </c>
      <c r="E327" s="53">
        <v>143.1104</v>
      </c>
      <c r="F327" s="41">
        <f t="shared" si="11"/>
        <v>0</v>
      </c>
    </row>
    <row r="328" spans="1:6" x14ac:dyDescent="0.2">
      <c r="A328" s="5" t="s">
        <v>38</v>
      </c>
      <c r="B328" s="5" t="s">
        <v>279</v>
      </c>
      <c r="C328" s="5"/>
      <c r="D328" s="45">
        <v>2</v>
      </c>
      <c r="E328" s="68">
        <v>0</v>
      </c>
      <c r="F328" s="69">
        <f t="shared" si="11"/>
        <v>0</v>
      </c>
    </row>
    <row r="329" spans="1:6" x14ac:dyDescent="0.2">
      <c r="A329" s="7" t="s">
        <v>34</v>
      </c>
      <c r="B329" s="7" t="s">
        <v>280</v>
      </c>
      <c r="C329" s="7" t="s">
        <v>26</v>
      </c>
      <c r="D329" s="44">
        <v>0</v>
      </c>
      <c r="E329" s="53">
        <v>534.37480000000005</v>
      </c>
      <c r="F329" s="41">
        <f t="shared" ref="F329:F360" si="12">E329*D329</f>
        <v>0</v>
      </c>
    </row>
    <row r="330" spans="1:6" x14ac:dyDescent="0.2">
      <c r="A330" s="5" t="s">
        <v>27</v>
      </c>
      <c r="B330" s="5" t="s">
        <v>281</v>
      </c>
      <c r="C330" s="5"/>
      <c r="D330" s="45">
        <v>0</v>
      </c>
      <c r="E330" s="68">
        <v>0</v>
      </c>
      <c r="F330" s="69">
        <f t="shared" si="12"/>
        <v>0</v>
      </c>
    </row>
    <row r="331" spans="1:6" x14ac:dyDescent="0.2">
      <c r="A331" s="153" t="s">
        <v>48</v>
      </c>
      <c r="B331" s="153" t="s">
        <v>282</v>
      </c>
      <c r="C331" s="5"/>
      <c r="D331" s="168">
        <v>55</v>
      </c>
      <c r="E331" s="68">
        <v>0</v>
      </c>
      <c r="F331" s="69">
        <f t="shared" si="12"/>
        <v>0</v>
      </c>
    </row>
    <row r="332" spans="1:6" x14ac:dyDescent="0.2">
      <c r="A332" s="5" t="s">
        <v>18</v>
      </c>
      <c r="B332" s="5" t="s">
        <v>283</v>
      </c>
      <c r="C332" s="5"/>
      <c r="D332" s="45">
        <v>0</v>
      </c>
      <c r="E332" s="68">
        <v>0</v>
      </c>
      <c r="F332" s="69">
        <f t="shared" si="12"/>
        <v>0</v>
      </c>
    </row>
    <row r="333" spans="1:6" x14ac:dyDescent="0.2">
      <c r="A333" s="5"/>
      <c r="B333" s="5" t="s">
        <v>725</v>
      </c>
      <c r="C333" s="5"/>
      <c r="D333" s="166">
        <v>2</v>
      </c>
      <c r="E333" s="68">
        <v>0</v>
      </c>
      <c r="F333" s="69">
        <f t="shared" si="12"/>
        <v>0</v>
      </c>
    </row>
    <row r="334" spans="1:6" x14ac:dyDescent="0.2">
      <c r="A334" s="5"/>
      <c r="B334" s="5" t="s">
        <v>726</v>
      </c>
      <c r="C334" s="5"/>
      <c r="D334" s="166">
        <v>0</v>
      </c>
      <c r="E334" s="68">
        <v>0</v>
      </c>
      <c r="F334" s="69">
        <f t="shared" si="12"/>
        <v>0</v>
      </c>
    </row>
    <row r="335" spans="1:6" x14ac:dyDescent="0.2">
      <c r="A335" s="5"/>
      <c r="B335" s="5" t="s">
        <v>727</v>
      </c>
      <c r="C335" s="5"/>
      <c r="D335" s="166">
        <v>0</v>
      </c>
      <c r="E335" s="68">
        <v>0</v>
      </c>
      <c r="F335" s="69">
        <f t="shared" si="12"/>
        <v>0</v>
      </c>
    </row>
    <row r="336" spans="1:6" x14ac:dyDescent="0.2">
      <c r="A336" s="7"/>
      <c r="B336" s="7" t="s">
        <v>285</v>
      </c>
      <c r="C336" s="7" t="s">
        <v>286</v>
      </c>
      <c r="D336" s="71"/>
      <c r="E336" s="53">
        <v>9481.2999999999993</v>
      </c>
      <c r="F336" s="41">
        <f t="shared" si="12"/>
        <v>0</v>
      </c>
    </row>
    <row r="337" spans="1:6" x14ac:dyDescent="0.2">
      <c r="A337" s="7"/>
      <c r="B337" s="7" t="s">
        <v>287</v>
      </c>
      <c r="C337" s="7" t="s">
        <v>165</v>
      </c>
      <c r="D337" s="71"/>
      <c r="E337" s="53">
        <v>1770</v>
      </c>
      <c r="F337" s="41">
        <f t="shared" si="12"/>
        <v>0</v>
      </c>
    </row>
    <row r="338" spans="1:6" x14ac:dyDescent="0.2">
      <c r="A338" s="7"/>
      <c r="B338" s="7" t="s">
        <v>728</v>
      </c>
      <c r="C338" s="7"/>
      <c r="D338" s="71">
        <v>7</v>
      </c>
      <c r="E338" s="53">
        <v>111.29759999999999</v>
      </c>
      <c r="F338" s="41">
        <f t="shared" si="12"/>
        <v>779.08319999999992</v>
      </c>
    </row>
    <row r="339" spans="1:6" x14ac:dyDescent="0.2">
      <c r="A339" s="7"/>
      <c r="B339" s="7" t="s">
        <v>729</v>
      </c>
      <c r="C339" s="7"/>
      <c r="D339" s="71">
        <v>1</v>
      </c>
      <c r="E339" s="53">
        <v>111.29759999999999</v>
      </c>
      <c r="F339" s="41">
        <f t="shared" si="12"/>
        <v>111.29759999999999</v>
      </c>
    </row>
    <row r="340" spans="1:6" x14ac:dyDescent="0.2">
      <c r="A340" s="76"/>
      <c r="B340" s="76" t="s">
        <v>730</v>
      </c>
      <c r="C340" s="76"/>
      <c r="D340" s="71">
        <v>1</v>
      </c>
      <c r="E340" s="53">
        <v>111.29759999999999</v>
      </c>
      <c r="F340" s="41">
        <f t="shared" si="12"/>
        <v>111.29759999999999</v>
      </c>
    </row>
    <row r="341" spans="1:6" x14ac:dyDescent="0.2">
      <c r="A341" s="7"/>
      <c r="B341" s="7" t="s">
        <v>731</v>
      </c>
      <c r="C341" s="7"/>
      <c r="D341" s="71">
        <v>1</v>
      </c>
      <c r="E341" s="53">
        <v>111.29759999999999</v>
      </c>
      <c r="F341" s="41">
        <f t="shared" si="12"/>
        <v>111.29759999999999</v>
      </c>
    </row>
    <row r="342" spans="1:6" x14ac:dyDescent="0.2">
      <c r="A342" s="7"/>
      <c r="B342" s="7" t="s">
        <v>732</v>
      </c>
      <c r="C342" s="7"/>
      <c r="D342" s="71">
        <v>1</v>
      </c>
      <c r="E342" s="53">
        <v>111.29759999999999</v>
      </c>
      <c r="F342" s="41">
        <f t="shared" si="12"/>
        <v>111.29759999999999</v>
      </c>
    </row>
    <row r="343" spans="1:6" x14ac:dyDescent="0.2">
      <c r="A343" s="21"/>
      <c r="B343" s="21" t="s">
        <v>733</v>
      </c>
      <c r="C343" s="7"/>
      <c r="D343" s="71">
        <v>1</v>
      </c>
      <c r="E343" s="53">
        <v>111.29759999999999</v>
      </c>
      <c r="F343" s="41">
        <f t="shared" si="12"/>
        <v>111.29759999999999</v>
      </c>
    </row>
    <row r="344" spans="1:6" x14ac:dyDescent="0.2">
      <c r="A344" s="21"/>
      <c r="B344" s="21" t="s">
        <v>734</v>
      </c>
      <c r="C344" s="7"/>
      <c r="D344" s="71">
        <v>1</v>
      </c>
      <c r="E344" s="53">
        <v>111.29759999999999</v>
      </c>
      <c r="F344" s="41">
        <f t="shared" si="12"/>
        <v>111.29759999999999</v>
      </c>
    </row>
    <row r="345" spans="1:6" x14ac:dyDescent="0.2">
      <c r="A345" s="80"/>
      <c r="B345" s="80" t="s">
        <v>735</v>
      </c>
      <c r="C345" s="7"/>
      <c r="D345" s="71">
        <v>3</v>
      </c>
      <c r="E345" s="53">
        <v>111.29759999999999</v>
      </c>
      <c r="F345" s="41">
        <f t="shared" si="12"/>
        <v>333.89279999999997</v>
      </c>
    </row>
    <row r="346" spans="1:6" x14ac:dyDescent="0.2">
      <c r="A346" s="21"/>
      <c r="B346" s="21" t="s">
        <v>735</v>
      </c>
      <c r="C346" s="7"/>
      <c r="D346" s="71">
        <v>1</v>
      </c>
      <c r="E346" s="53">
        <v>111.29759999999999</v>
      </c>
      <c r="F346" s="41">
        <f t="shared" si="12"/>
        <v>111.29759999999999</v>
      </c>
    </row>
    <row r="347" spans="1:6" x14ac:dyDescent="0.2">
      <c r="A347" s="21"/>
      <c r="B347" s="21" t="s">
        <v>736</v>
      </c>
      <c r="C347" s="7"/>
      <c r="D347" s="71">
        <v>1</v>
      </c>
      <c r="E347" s="53">
        <v>111.29759999999999</v>
      </c>
      <c r="F347" s="41">
        <f t="shared" si="12"/>
        <v>111.29759999999999</v>
      </c>
    </row>
    <row r="348" spans="1:6" x14ac:dyDescent="0.2">
      <c r="A348" s="80"/>
      <c r="B348" s="80" t="s">
        <v>737</v>
      </c>
      <c r="C348" s="7"/>
      <c r="D348" s="71">
        <v>1</v>
      </c>
      <c r="E348" s="53">
        <v>111.29759999999999</v>
      </c>
      <c r="F348" s="41">
        <f t="shared" si="12"/>
        <v>111.29759999999999</v>
      </c>
    </row>
    <row r="349" spans="1:6" x14ac:dyDescent="0.2">
      <c r="A349" s="80"/>
      <c r="B349" s="80" t="s">
        <v>738</v>
      </c>
      <c r="C349" s="7"/>
      <c r="D349" s="71">
        <v>1</v>
      </c>
      <c r="E349" s="53">
        <v>111.29759999999999</v>
      </c>
      <c r="F349" s="41">
        <f t="shared" si="12"/>
        <v>111.29759999999999</v>
      </c>
    </row>
    <row r="350" spans="1:6" x14ac:dyDescent="0.2">
      <c r="A350" s="80"/>
      <c r="B350" s="80" t="s">
        <v>739</v>
      </c>
      <c r="C350" s="7"/>
      <c r="D350" s="71">
        <v>3</v>
      </c>
      <c r="E350" s="53">
        <v>111.29759999999999</v>
      </c>
      <c r="F350" s="41">
        <f t="shared" si="12"/>
        <v>333.89279999999997</v>
      </c>
    </row>
    <row r="351" spans="1:6" x14ac:dyDescent="0.2">
      <c r="A351" s="21"/>
      <c r="B351" s="21" t="s">
        <v>740</v>
      </c>
      <c r="C351" s="7"/>
      <c r="D351" s="71">
        <v>1</v>
      </c>
      <c r="E351" s="53">
        <v>111.29759999999999</v>
      </c>
      <c r="F351" s="41">
        <f t="shared" si="12"/>
        <v>111.29759999999999</v>
      </c>
    </row>
    <row r="352" spans="1:6" x14ac:dyDescent="0.2">
      <c r="A352" s="21"/>
      <c r="B352" s="21" t="s">
        <v>741</v>
      </c>
      <c r="C352" s="7"/>
      <c r="D352" s="71">
        <v>1</v>
      </c>
      <c r="E352" s="53">
        <v>111.29759999999999</v>
      </c>
      <c r="F352" s="41">
        <f t="shared" si="12"/>
        <v>111.29759999999999</v>
      </c>
    </row>
    <row r="353" spans="1:6" x14ac:dyDescent="0.2">
      <c r="A353" s="80"/>
      <c r="B353" s="80" t="s">
        <v>742</v>
      </c>
      <c r="C353" s="7"/>
      <c r="D353" s="71">
        <v>1</v>
      </c>
      <c r="E353" s="53">
        <v>111.29759999999999</v>
      </c>
      <c r="F353" s="41">
        <f t="shared" si="12"/>
        <v>111.29759999999999</v>
      </c>
    </row>
    <row r="354" spans="1:6" x14ac:dyDescent="0.2">
      <c r="A354" s="80"/>
      <c r="B354" s="80" t="s">
        <v>743</v>
      </c>
      <c r="C354" s="7"/>
      <c r="D354" s="71">
        <v>1</v>
      </c>
      <c r="E354" s="53">
        <v>111.29759999999999</v>
      </c>
      <c r="F354" s="41">
        <f t="shared" si="12"/>
        <v>111.29759999999999</v>
      </c>
    </row>
    <row r="355" spans="1:6" x14ac:dyDescent="0.2">
      <c r="A355" s="7"/>
      <c r="B355" s="7" t="s">
        <v>288</v>
      </c>
      <c r="C355" s="7" t="s">
        <v>129</v>
      </c>
      <c r="D355" s="71"/>
      <c r="E355" s="53">
        <v>141.6</v>
      </c>
      <c r="F355" s="41">
        <f t="shared" si="12"/>
        <v>0</v>
      </c>
    </row>
    <row r="356" spans="1:6" x14ac:dyDescent="0.2">
      <c r="A356" s="21"/>
      <c r="B356" s="21" t="s">
        <v>744</v>
      </c>
      <c r="C356" s="21"/>
      <c r="D356" s="21">
        <v>12</v>
      </c>
      <c r="E356" s="53">
        <v>111.29759999999999</v>
      </c>
      <c r="F356" s="41">
        <f t="shared" si="12"/>
        <v>1335.5711999999999</v>
      </c>
    </row>
    <row r="357" spans="1:6" x14ac:dyDescent="0.2">
      <c r="A357" s="21"/>
      <c r="B357" s="135" t="s">
        <v>745</v>
      </c>
      <c r="C357" s="21"/>
      <c r="D357" s="21">
        <v>4</v>
      </c>
      <c r="E357" s="53">
        <v>111.29759999999999</v>
      </c>
      <c r="F357" s="41">
        <f t="shared" si="12"/>
        <v>445.19039999999995</v>
      </c>
    </row>
    <row r="358" spans="1:6" x14ac:dyDescent="0.2">
      <c r="A358" s="21"/>
      <c r="B358" s="21" t="s">
        <v>746</v>
      </c>
      <c r="C358" s="7"/>
      <c r="D358" s="71">
        <v>5</v>
      </c>
      <c r="E358" s="53">
        <v>111.29759999999999</v>
      </c>
      <c r="F358" s="41">
        <f t="shared" si="12"/>
        <v>556.48799999999994</v>
      </c>
    </row>
    <row r="359" spans="1:6" s="77" customFormat="1" x14ac:dyDescent="0.2">
      <c r="A359" s="7"/>
      <c r="B359" s="7" t="s">
        <v>289</v>
      </c>
      <c r="C359" s="7" t="s">
        <v>26</v>
      </c>
      <c r="D359" s="71"/>
      <c r="E359" s="53">
        <v>80.239999999999995</v>
      </c>
      <c r="F359" s="41">
        <f t="shared" si="12"/>
        <v>0</v>
      </c>
    </row>
    <row r="360" spans="1:6" s="77" customFormat="1" x14ac:dyDescent="0.2">
      <c r="A360" s="7"/>
      <c r="B360" s="7" t="s">
        <v>747</v>
      </c>
      <c r="C360" s="7"/>
      <c r="D360" s="71">
        <v>10</v>
      </c>
      <c r="E360" s="53">
        <v>111.29759999999999</v>
      </c>
      <c r="F360" s="41">
        <f t="shared" si="12"/>
        <v>1112.9759999999999</v>
      </c>
    </row>
    <row r="361" spans="1:6" s="77" customFormat="1" x14ac:dyDescent="0.2">
      <c r="A361" s="7"/>
      <c r="B361" s="7" t="s">
        <v>291</v>
      </c>
      <c r="C361" s="7" t="s">
        <v>286</v>
      </c>
      <c r="D361" s="71"/>
      <c r="E361" s="53">
        <v>15.056799999999999</v>
      </c>
      <c r="F361" s="41">
        <f t="shared" ref="F361:F370" si="13">E361*D361</f>
        <v>0</v>
      </c>
    </row>
    <row r="362" spans="1:6" s="77" customFormat="1" x14ac:dyDescent="0.2">
      <c r="A362" s="21"/>
      <c r="B362" s="21" t="s">
        <v>748</v>
      </c>
      <c r="C362" s="21"/>
      <c r="D362" s="21">
        <v>2</v>
      </c>
      <c r="E362" s="53">
        <v>111.29759999999999</v>
      </c>
      <c r="F362" s="41">
        <f t="shared" si="13"/>
        <v>222.59519999999998</v>
      </c>
    </row>
    <row r="363" spans="1:6" x14ac:dyDescent="0.2">
      <c r="A363" s="21"/>
      <c r="B363" s="21" t="s">
        <v>749</v>
      </c>
      <c r="C363" s="7"/>
      <c r="D363" s="44">
        <v>2</v>
      </c>
      <c r="E363" s="53">
        <v>111.29759999999999</v>
      </c>
      <c r="F363" s="41">
        <f t="shared" si="13"/>
        <v>222.59519999999998</v>
      </c>
    </row>
    <row r="364" spans="1:6" x14ac:dyDescent="0.2">
      <c r="A364" s="7"/>
      <c r="B364" s="7" t="s">
        <v>750</v>
      </c>
      <c r="C364" s="7"/>
      <c r="D364" s="71">
        <v>1</v>
      </c>
      <c r="E364" s="53">
        <v>111.29759999999999</v>
      </c>
      <c r="F364" s="41">
        <f t="shared" si="13"/>
        <v>111.29759999999999</v>
      </c>
    </row>
    <row r="365" spans="1:6" x14ac:dyDescent="0.2">
      <c r="A365" s="7"/>
      <c r="B365" s="7" t="s">
        <v>751</v>
      </c>
      <c r="C365" s="7"/>
      <c r="D365" s="71">
        <v>1</v>
      </c>
      <c r="E365" s="53">
        <v>111.29759999999999</v>
      </c>
      <c r="F365" s="41">
        <f t="shared" si="13"/>
        <v>111.29759999999999</v>
      </c>
    </row>
    <row r="366" spans="1:6" x14ac:dyDescent="0.2">
      <c r="A366" s="7"/>
      <c r="B366" s="7" t="s">
        <v>752</v>
      </c>
      <c r="C366" s="7"/>
      <c r="D366" s="71">
        <v>1</v>
      </c>
      <c r="E366" s="53">
        <v>111.29759999999999</v>
      </c>
      <c r="F366" s="41">
        <f t="shared" si="13"/>
        <v>111.29759999999999</v>
      </c>
    </row>
    <row r="367" spans="1:6" x14ac:dyDescent="0.2">
      <c r="A367" s="7"/>
      <c r="B367" s="64" t="s">
        <v>753</v>
      </c>
      <c r="C367" s="7"/>
      <c r="D367" s="71">
        <v>3</v>
      </c>
      <c r="E367" s="53">
        <v>111.29759999999999</v>
      </c>
      <c r="F367" s="41">
        <f t="shared" si="13"/>
        <v>333.89279999999997</v>
      </c>
    </row>
    <row r="368" spans="1:6" x14ac:dyDescent="0.2">
      <c r="A368" s="7"/>
      <c r="B368" s="64" t="s">
        <v>754</v>
      </c>
      <c r="C368" s="7"/>
      <c r="D368" s="71">
        <v>2</v>
      </c>
      <c r="E368" s="53">
        <v>111.29759999999999</v>
      </c>
      <c r="F368" s="41">
        <f t="shared" si="13"/>
        <v>222.59519999999998</v>
      </c>
    </row>
    <row r="369" spans="1:6" x14ac:dyDescent="0.2">
      <c r="A369" s="7"/>
      <c r="B369" s="7" t="s">
        <v>755</v>
      </c>
      <c r="C369" s="7"/>
      <c r="D369" s="71">
        <v>2</v>
      </c>
      <c r="E369" s="53">
        <v>111.29759999999999</v>
      </c>
      <c r="F369" s="41">
        <f t="shared" si="13"/>
        <v>222.59519999999998</v>
      </c>
    </row>
    <row r="370" spans="1:6" x14ac:dyDescent="0.2">
      <c r="A370" s="7"/>
      <c r="B370" s="64" t="s">
        <v>292</v>
      </c>
      <c r="C370" s="7" t="s">
        <v>165</v>
      </c>
      <c r="D370" s="71"/>
      <c r="E370" s="53">
        <v>885</v>
      </c>
      <c r="F370" s="41">
        <f t="shared" si="13"/>
        <v>0</v>
      </c>
    </row>
    <row r="371" spans="1:6" ht="16" x14ac:dyDescent="0.2">
      <c r="A371" s="21"/>
      <c r="B371" s="143" t="s">
        <v>756</v>
      </c>
      <c r="C371" s="72"/>
      <c r="D371" s="73">
        <v>6</v>
      </c>
      <c r="E371" s="53"/>
      <c r="F371" s="41"/>
    </row>
    <row r="372" spans="1:6" ht="16" x14ac:dyDescent="0.2">
      <c r="A372" s="7"/>
      <c r="B372" s="78" t="s">
        <v>757</v>
      </c>
      <c r="C372" s="7"/>
      <c r="D372" s="71">
        <v>4</v>
      </c>
      <c r="E372" s="53">
        <v>111.29759999999999</v>
      </c>
      <c r="F372" s="41">
        <f>E372*D372</f>
        <v>445.19039999999995</v>
      </c>
    </row>
    <row r="373" spans="1:6" x14ac:dyDescent="0.2">
      <c r="A373" s="7"/>
      <c r="B373" s="64" t="s">
        <v>293</v>
      </c>
      <c r="C373" s="7"/>
      <c r="D373" s="71"/>
      <c r="E373" s="53">
        <v>2065</v>
      </c>
      <c r="F373" s="41">
        <f>E373*D373</f>
        <v>0</v>
      </c>
    </row>
    <row r="374" spans="1:6" x14ac:dyDescent="0.2">
      <c r="A374" s="21" t="s">
        <v>355</v>
      </c>
      <c r="B374" s="21" t="s">
        <v>758</v>
      </c>
      <c r="C374" s="72"/>
      <c r="D374" s="73">
        <v>25</v>
      </c>
      <c r="E374" s="53">
        <v>1.32</v>
      </c>
      <c r="F374" s="41">
        <f>E374*D374</f>
        <v>33</v>
      </c>
    </row>
    <row r="375" spans="1:6" x14ac:dyDescent="0.2">
      <c r="A375" s="21" t="s">
        <v>759</v>
      </c>
      <c r="B375" s="21" t="s">
        <v>760</v>
      </c>
      <c r="C375" s="72"/>
      <c r="D375" s="73">
        <v>25</v>
      </c>
      <c r="E375" s="53"/>
      <c r="F375" s="41"/>
    </row>
    <row r="376" spans="1:6" x14ac:dyDescent="0.2">
      <c r="A376" s="21" t="s">
        <v>761</v>
      </c>
      <c r="B376" s="21" t="s">
        <v>762</v>
      </c>
      <c r="C376" s="72"/>
      <c r="D376" s="73">
        <v>2</v>
      </c>
      <c r="E376" s="53"/>
      <c r="F376" s="41"/>
    </row>
    <row r="377" spans="1:6" x14ac:dyDescent="0.2">
      <c r="A377" s="21"/>
      <c r="B377" s="21" t="s">
        <v>763</v>
      </c>
      <c r="C377" s="72"/>
      <c r="D377" s="73">
        <v>5</v>
      </c>
      <c r="E377" s="53"/>
      <c r="F377" s="41"/>
    </row>
    <row r="378" spans="1:6" x14ac:dyDescent="0.2">
      <c r="A378" s="21"/>
      <c r="B378" s="21" t="s">
        <v>764</v>
      </c>
      <c r="C378" s="72"/>
      <c r="D378" s="73">
        <v>11</v>
      </c>
      <c r="E378" s="53"/>
      <c r="F378" s="41"/>
    </row>
    <row r="379" spans="1:6" x14ac:dyDescent="0.2">
      <c r="A379" s="21" t="s">
        <v>761</v>
      </c>
      <c r="B379" s="21" t="s">
        <v>765</v>
      </c>
      <c r="C379" s="72"/>
      <c r="D379" s="73">
        <v>5</v>
      </c>
      <c r="E379" s="53"/>
      <c r="F379" s="41"/>
    </row>
    <row r="380" spans="1:6" x14ac:dyDescent="0.2">
      <c r="A380" s="21"/>
      <c r="B380" s="21" t="s">
        <v>766</v>
      </c>
      <c r="C380" s="21"/>
      <c r="D380" s="21">
        <v>1</v>
      </c>
      <c r="E380" s="53">
        <v>111.29759999999999</v>
      </c>
      <c r="F380" s="41">
        <f>E380*D380</f>
        <v>111.29759999999999</v>
      </c>
    </row>
    <row r="381" spans="1:6" x14ac:dyDescent="0.2">
      <c r="A381" s="7"/>
      <c r="B381" s="7" t="s">
        <v>767</v>
      </c>
      <c r="C381" s="7"/>
      <c r="D381" s="71">
        <v>1</v>
      </c>
      <c r="E381" s="53">
        <v>111.29759999999999</v>
      </c>
      <c r="F381" s="41">
        <f>E381*D381</f>
        <v>111.29759999999999</v>
      </c>
    </row>
    <row r="382" spans="1:6" x14ac:dyDescent="0.2">
      <c r="A382" s="7"/>
      <c r="B382" s="7" t="s">
        <v>768</v>
      </c>
      <c r="C382" s="7"/>
      <c r="D382" s="71">
        <v>1</v>
      </c>
      <c r="E382" s="53">
        <v>111.29759999999999</v>
      </c>
      <c r="F382" s="41">
        <f>E382*D382</f>
        <v>111.29759999999999</v>
      </c>
    </row>
    <row r="383" spans="1:6" ht="16" x14ac:dyDescent="0.2">
      <c r="A383" s="21" t="s">
        <v>769</v>
      </c>
      <c r="B383" s="156" t="s">
        <v>770</v>
      </c>
      <c r="C383" s="72"/>
      <c r="D383" s="73">
        <v>1</v>
      </c>
      <c r="E383" s="53"/>
      <c r="F383" s="41"/>
    </row>
    <row r="384" spans="1:6" x14ac:dyDescent="0.2">
      <c r="A384" s="7"/>
      <c r="B384" s="7" t="s">
        <v>771</v>
      </c>
      <c r="C384" s="7"/>
      <c r="D384" s="71" t="s">
        <v>772</v>
      </c>
      <c r="E384" s="53">
        <v>111.29759999999999</v>
      </c>
      <c r="F384" s="41" t="e">
        <f t="shared" ref="F384:F413" si="14">E384*D384</f>
        <v>#VALUE!</v>
      </c>
    </row>
    <row r="385" spans="1:6" ht="19" x14ac:dyDescent="0.2">
      <c r="A385" s="7"/>
      <c r="B385" s="79" t="s">
        <v>773</v>
      </c>
      <c r="C385" s="7"/>
      <c r="D385" s="71"/>
      <c r="E385" s="53">
        <v>111.29759999999999</v>
      </c>
      <c r="F385" s="41">
        <f t="shared" si="14"/>
        <v>0</v>
      </c>
    </row>
    <row r="386" spans="1:6" x14ac:dyDescent="0.2">
      <c r="A386" s="7"/>
      <c r="B386" s="7" t="s">
        <v>774</v>
      </c>
      <c r="C386" s="7"/>
      <c r="D386" s="71">
        <v>2</v>
      </c>
      <c r="E386" s="53">
        <v>111.29759999999999</v>
      </c>
      <c r="F386" s="41">
        <f t="shared" si="14"/>
        <v>222.59519999999998</v>
      </c>
    </row>
    <row r="387" spans="1:6" x14ac:dyDescent="0.2">
      <c r="A387" s="7"/>
      <c r="B387" s="7" t="s">
        <v>775</v>
      </c>
      <c r="C387" s="7"/>
      <c r="D387" s="71">
        <v>1</v>
      </c>
      <c r="E387" s="53">
        <v>111.29759999999999</v>
      </c>
      <c r="F387" s="41">
        <f t="shared" si="14"/>
        <v>111.29759999999999</v>
      </c>
    </row>
    <row r="388" spans="1:6" ht="16" x14ac:dyDescent="0.2">
      <c r="A388" s="7" t="s">
        <v>297</v>
      </c>
      <c r="B388" s="8" t="s">
        <v>298</v>
      </c>
      <c r="C388" s="8"/>
      <c r="D388" s="164"/>
      <c r="E388" s="53">
        <v>318.60000000000002</v>
      </c>
      <c r="F388" s="41">
        <f t="shared" si="14"/>
        <v>0</v>
      </c>
    </row>
    <row r="389" spans="1:6" x14ac:dyDescent="0.2">
      <c r="A389" s="7" t="s">
        <v>300</v>
      </c>
      <c r="B389" s="7" t="s">
        <v>301</v>
      </c>
      <c r="C389" s="7"/>
      <c r="D389" s="71"/>
      <c r="E389" s="53">
        <v>1958.8</v>
      </c>
      <c r="F389" s="41">
        <f t="shared" si="14"/>
        <v>0</v>
      </c>
    </row>
    <row r="390" spans="1:6" ht="16" x14ac:dyDescent="0.2">
      <c r="A390" s="7"/>
      <c r="B390" s="148" t="s">
        <v>776</v>
      </c>
      <c r="C390" s="7"/>
      <c r="D390" s="71"/>
      <c r="E390" s="53">
        <v>111.29759999999999</v>
      </c>
      <c r="F390" s="41">
        <f t="shared" si="14"/>
        <v>0</v>
      </c>
    </row>
    <row r="391" spans="1:6" x14ac:dyDescent="0.2">
      <c r="A391" s="21"/>
      <c r="B391" s="21" t="s">
        <v>777</v>
      </c>
      <c r="C391" s="21"/>
      <c r="D391" s="21">
        <v>1</v>
      </c>
      <c r="E391" s="53">
        <v>111.29759999999999</v>
      </c>
      <c r="F391" s="41">
        <f t="shared" si="14"/>
        <v>111.29759999999999</v>
      </c>
    </row>
    <row r="392" spans="1:6" x14ac:dyDescent="0.2">
      <c r="A392" s="21"/>
      <c r="B392" s="21" t="s">
        <v>778</v>
      </c>
      <c r="C392" s="21"/>
      <c r="D392" s="21">
        <v>1</v>
      </c>
      <c r="E392" s="53">
        <v>111.29759999999999</v>
      </c>
      <c r="F392" s="41">
        <f t="shared" si="14"/>
        <v>111.29759999999999</v>
      </c>
    </row>
    <row r="393" spans="1:6" x14ac:dyDescent="0.2">
      <c r="A393" s="7"/>
      <c r="B393" s="7" t="s">
        <v>779</v>
      </c>
      <c r="C393" s="7"/>
      <c r="D393" s="71">
        <v>5</v>
      </c>
      <c r="E393" s="53">
        <v>111.29759999999999</v>
      </c>
      <c r="F393" s="41">
        <f t="shared" si="14"/>
        <v>556.48799999999994</v>
      </c>
    </row>
    <row r="394" spans="1:6" x14ac:dyDescent="0.2">
      <c r="A394" s="10"/>
      <c r="B394" s="21" t="s">
        <v>306</v>
      </c>
      <c r="C394" s="21" t="s">
        <v>165</v>
      </c>
      <c r="D394" s="71"/>
      <c r="E394" s="53">
        <v>8850</v>
      </c>
      <c r="F394" s="41">
        <f t="shared" si="14"/>
        <v>0</v>
      </c>
    </row>
    <row r="395" spans="1:6" x14ac:dyDescent="0.2">
      <c r="A395" s="10"/>
      <c r="B395" s="21" t="s">
        <v>307</v>
      </c>
      <c r="C395" s="21" t="s">
        <v>308</v>
      </c>
      <c r="D395" s="71"/>
      <c r="E395" s="53">
        <v>23305</v>
      </c>
      <c r="F395" s="41">
        <f t="shared" si="14"/>
        <v>0</v>
      </c>
    </row>
    <row r="396" spans="1:6" x14ac:dyDescent="0.2">
      <c r="A396" s="10"/>
      <c r="B396" s="21" t="s">
        <v>309</v>
      </c>
      <c r="C396" s="21" t="s">
        <v>310</v>
      </c>
      <c r="D396" s="71"/>
      <c r="E396" s="53">
        <v>2171.1999999999998</v>
      </c>
      <c r="F396" s="41">
        <f t="shared" si="14"/>
        <v>0</v>
      </c>
    </row>
    <row r="397" spans="1:6" x14ac:dyDescent="0.2">
      <c r="A397" s="7"/>
      <c r="B397" s="7" t="s">
        <v>313</v>
      </c>
      <c r="C397" s="7"/>
      <c r="D397" s="71"/>
      <c r="E397" s="53">
        <v>35.4</v>
      </c>
      <c r="F397" s="41">
        <f t="shared" si="14"/>
        <v>0</v>
      </c>
    </row>
    <row r="398" spans="1:6" x14ac:dyDescent="0.2">
      <c r="A398" s="7"/>
      <c r="B398" s="64" t="s">
        <v>314</v>
      </c>
      <c r="C398" s="7" t="s">
        <v>129</v>
      </c>
      <c r="D398" s="71"/>
      <c r="E398" s="53">
        <v>885</v>
      </c>
      <c r="F398" s="41">
        <f t="shared" si="14"/>
        <v>0</v>
      </c>
    </row>
    <row r="399" spans="1:6" x14ac:dyDescent="0.2">
      <c r="A399" s="21"/>
      <c r="B399" s="21" t="s">
        <v>780</v>
      </c>
      <c r="C399" s="7"/>
      <c r="D399" s="71">
        <v>1</v>
      </c>
      <c r="E399" s="53">
        <v>111.29759999999999</v>
      </c>
      <c r="F399" s="41">
        <f t="shared" si="14"/>
        <v>111.29759999999999</v>
      </c>
    </row>
    <row r="400" spans="1:6" x14ac:dyDescent="0.2">
      <c r="A400" s="21"/>
      <c r="B400" s="155" t="s">
        <v>781</v>
      </c>
      <c r="C400" s="7"/>
      <c r="D400" s="71">
        <v>1</v>
      </c>
      <c r="E400" s="53">
        <v>111.29759999999999</v>
      </c>
      <c r="F400" s="41">
        <f t="shared" si="14"/>
        <v>111.29759999999999</v>
      </c>
    </row>
    <row r="401" spans="1:6" x14ac:dyDescent="0.2">
      <c r="A401" s="21"/>
      <c r="B401" s="155" t="s">
        <v>782</v>
      </c>
      <c r="C401" s="7"/>
      <c r="D401" s="71">
        <v>1</v>
      </c>
      <c r="E401" s="53">
        <v>111.29759999999999</v>
      </c>
      <c r="F401" s="41">
        <f t="shared" si="14"/>
        <v>111.29759999999999</v>
      </c>
    </row>
    <row r="402" spans="1:6" x14ac:dyDescent="0.2">
      <c r="A402" s="21"/>
      <c r="B402" s="155" t="s">
        <v>783</v>
      </c>
      <c r="C402" s="7"/>
      <c r="D402" s="71">
        <v>6</v>
      </c>
      <c r="E402" s="53">
        <v>111.29759999999999</v>
      </c>
      <c r="F402" s="41">
        <f t="shared" si="14"/>
        <v>667.78559999999993</v>
      </c>
    </row>
    <row r="403" spans="1:6" x14ac:dyDescent="0.2">
      <c r="A403" s="7"/>
      <c r="B403" s="64" t="s">
        <v>315</v>
      </c>
      <c r="C403" s="7" t="s">
        <v>286</v>
      </c>
      <c r="D403" s="71"/>
      <c r="E403" s="53">
        <v>82.151600000000002</v>
      </c>
      <c r="F403" s="41">
        <f t="shared" si="14"/>
        <v>0</v>
      </c>
    </row>
    <row r="404" spans="1:6" x14ac:dyDescent="0.2">
      <c r="A404" s="64"/>
      <c r="B404" s="64" t="s">
        <v>784</v>
      </c>
      <c r="C404" s="7"/>
      <c r="D404" s="71">
        <v>4</v>
      </c>
      <c r="E404" s="53">
        <v>111.29759999999999</v>
      </c>
      <c r="F404" s="41">
        <f t="shared" si="14"/>
        <v>445.19039999999995</v>
      </c>
    </row>
    <row r="405" spans="1:6" x14ac:dyDescent="0.2">
      <c r="A405" s="64"/>
      <c r="B405" s="64" t="s">
        <v>785</v>
      </c>
      <c r="C405" s="7"/>
      <c r="D405" s="71">
        <v>1</v>
      </c>
      <c r="E405" s="53">
        <v>111.29759999999999</v>
      </c>
      <c r="F405" s="41">
        <f t="shared" si="14"/>
        <v>111.29759999999999</v>
      </c>
    </row>
    <row r="406" spans="1:6" x14ac:dyDescent="0.2">
      <c r="A406" s="64"/>
      <c r="B406" s="64" t="s">
        <v>786</v>
      </c>
      <c r="C406" s="7"/>
      <c r="D406" s="71">
        <v>12</v>
      </c>
      <c r="E406" s="53">
        <v>111.29759999999999</v>
      </c>
      <c r="F406" s="41">
        <f t="shared" si="14"/>
        <v>1335.5711999999999</v>
      </c>
    </row>
    <row r="407" spans="1:6" ht="16.5" customHeight="1" x14ac:dyDescent="0.2">
      <c r="A407" s="64"/>
      <c r="B407" s="64" t="s">
        <v>316</v>
      </c>
      <c r="C407" s="7" t="s">
        <v>26</v>
      </c>
      <c r="D407" s="71"/>
      <c r="E407" s="53">
        <v>218.3</v>
      </c>
      <c r="F407" s="41">
        <f t="shared" si="14"/>
        <v>0</v>
      </c>
    </row>
    <row r="408" spans="1:6" ht="16" x14ac:dyDescent="0.2">
      <c r="A408" s="64"/>
      <c r="B408" s="78" t="s">
        <v>787</v>
      </c>
      <c r="C408" s="7"/>
      <c r="D408" s="71">
        <v>4</v>
      </c>
      <c r="E408" s="53">
        <v>111.29759999999999</v>
      </c>
      <c r="F408" s="41">
        <f t="shared" si="14"/>
        <v>445.19039999999995</v>
      </c>
    </row>
    <row r="409" spans="1:6" x14ac:dyDescent="0.2">
      <c r="A409" s="149"/>
      <c r="B409" s="149" t="s">
        <v>788</v>
      </c>
      <c r="C409" s="7"/>
      <c r="D409" s="71">
        <v>1</v>
      </c>
      <c r="E409" s="53">
        <v>111.29759999999999</v>
      </c>
      <c r="F409" s="41">
        <f t="shared" si="14"/>
        <v>111.29759999999999</v>
      </c>
    </row>
    <row r="410" spans="1:6" x14ac:dyDescent="0.2">
      <c r="A410" s="80"/>
      <c r="B410" s="149" t="s">
        <v>789</v>
      </c>
      <c r="C410" s="7"/>
      <c r="D410" s="71">
        <v>2</v>
      </c>
      <c r="E410" s="53">
        <v>111.29759999999999</v>
      </c>
      <c r="F410" s="41">
        <f t="shared" si="14"/>
        <v>222.59519999999998</v>
      </c>
    </row>
    <row r="411" spans="1:6" x14ac:dyDescent="0.2">
      <c r="A411" s="21"/>
      <c r="B411" s="155" t="s">
        <v>790</v>
      </c>
      <c r="C411" s="7"/>
      <c r="D411" s="71">
        <v>6</v>
      </c>
      <c r="E411" s="53">
        <v>111.29759999999999</v>
      </c>
      <c r="F411" s="41">
        <f t="shared" si="14"/>
        <v>667.78559999999993</v>
      </c>
    </row>
    <row r="412" spans="1:6" x14ac:dyDescent="0.2">
      <c r="A412" s="21"/>
      <c r="B412" s="155" t="s">
        <v>791</v>
      </c>
      <c r="C412" s="7"/>
      <c r="D412" s="71">
        <v>2</v>
      </c>
      <c r="E412" s="53">
        <v>111.29759999999999</v>
      </c>
      <c r="F412" s="41">
        <f t="shared" si="14"/>
        <v>222.59519999999998</v>
      </c>
    </row>
    <row r="413" spans="1:6" x14ac:dyDescent="0.2">
      <c r="A413" s="80"/>
      <c r="B413" s="149" t="s">
        <v>792</v>
      </c>
      <c r="C413" s="7"/>
      <c r="D413" s="71">
        <v>3</v>
      </c>
      <c r="E413" s="53">
        <v>111.29759999999999</v>
      </c>
      <c r="F413" s="41">
        <f t="shared" si="14"/>
        <v>333.89279999999997</v>
      </c>
    </row>
    <row r="414" spans="1:6" x14ac:dyDescent="0.2">
      <c r="A414" s="72"/>
      <c r="B414" s="155" t="s">
        <v>793</v>
      </c>
      <c r="C414" s="72"/>
      <c r="D414" s="73">
        <v>3</v>
      </c>
      <c r="E414" s="53"/>
      <c r="F414" s="41"/>
    </row>
    <row r="415" spans="1:6" x14ac:dyDescent="0.2">
      <c r="A415" s="72"/>
      <c r="B415" s="21" t="s">
        <v>794</v>
      </c>
      <c r="C415" s="72"/>
      <c r="D415" s="73">
        <v>1</v>
      </c>
      <c r="E415" s="53"/>
      <c r="F415" s="41"/>
    </row>
    <row r="416" spans="1:6" x14ac:dyDescent="0.2">
      <c r="A416" s="72"/>
      <c r="B416" s="21" t="s">
        <v>795</v>
      </c>
      <c r="C416" s="72"/>
      <c r="D416" s="73">
        <v>7</v>
      </c>
      <c r="E416" s="53"/>
      <c r="F416" s="41"/>
    </row>
    <row r="417" spans="1:6" x14ac:dyDescent="0.2">
      <c r="A417" s="72"/>
      <c r="B417" s="7" t="s">
        <v>796</v>
      </c>
      <c r="C417" s="7"/>
      <c r="D417" s="71">
        <v>3</v>
      </c>
      <c r="E417" s="53"/>
      <c r="F417" s="41"/>
    </row>
    <row r="418" spans="1:6" x14ac:dyDescent="0.2">
      <c r="A418" s="7"/>
      <c r="B418" s="7" t="s">
        <v>318</v>
      </c>
      <c r="C418" s="7" t="s">
        <v>26</v>
      </c>
      <c r="D418" s="71"/>
      <c r="E418" s="53">
        <v>33.547399999999996</v>
      </c>
      <c r="F418" s="41">
        <f>E418*D418</f>
        <v>0</v>
      </c>
    </row>
    <row r="419" spans="1:6" x14ac:dyDescent="0.2">
      <c r="A419" s="7"/>
      <c r="B419" s="12" t="s">
        <v>319</v>
      </c>
      <c r="C419" s="7" t="s">
        <v>26</v>
      </c>
      <c r="D419" s="140"/>
      <c r="E419" s="53">
        <v>27.777200000000001</v>
      </c>
      <c r="F419" s="41">
        <f>E419*D419</f>
        <v>0</v>
      </c>
    </row>
    <row r="420" spans="1:6" x14ac:dyDescent="0.2">
      <c r="A420" s="7"/>
      <c r="B420" s="7" t="s">
        <v>320</v>
      </c>
      <c r="C420" s="7" t="s">
        <v>26</v>
      </c>
      <c r="D420" s="71"/>
      <c r="E420" s="53">
        <v>27.777200000000001</v>
      </c>
      <c r="F420" s="41">
        <f>E420*D420</f>
        <v>0</v>
      </c>
    </row>
    <row r="421" spans="1:6" x14ac:dyDescent="0.2">
      <c r="A421" s="7"/>
      <c r="B421" s="7" t="s">
        <v>321</v>
      </c>
      <c r="C421" s="7" t="s">
        <v>26</v>
      </c>
      <c r="D421" s="71"/>
      <c r="E421" s="53">
        <v>125.08</v>
      </c>
      <c r="F421" s="41">
        <f>E421*D421</f>
        <v>0</v>
      </c>
    </row>
    <row r="422" spans="1:6" x14ac:dyDescent="0.2">
      <c r="A422" s="37"/>
      <c r="B422" s="20" t="s">
        <v>797</v>
      </c>
      <c r="C422" s="7"/>
      <c r="D422" s="71"/>
      <c r="E422" s="53">
        <v>1062</v>
      </c>
      <c r="F422" s="41">
        <f>E422*D422</f>
        <v>0</v>
      </c>
    </row>
    <row r="423" spans="1:6" x14ac:dyDescent="0.2">
      <c r="A423" s="21"/>
      <c r="B423" s="145" t="s">
        <v>798</v>
      </c>
      <c r="C423" s="72"/>
      <c r="D423" s="73">
        <v>7</v>
      </c>
      <c r="E423" s="53"/>
      <c r="F423" s="41"/>
    </row>
    <row r="424" spans="1:6" x14ac:dyDescent="0.2">
      <c r="A424" s="21" t="s">
        <v>799</v>
      </c>
      <c r="B424" s="145" t="s">
        <v>800</v>
      </c>
      <c r="C424" s="72"/>
      <c r="D424" s="73">
        <v>6</v>
      </c>
      <c r="E424" s="53"/>
      <c r="F424" s="41"/>
    </row>
    <row r="425" spans="1:6" x14ac:dyDescent="0.2">
      <c r="A425" s="21"/>
      <c r="B425" s="145" t="s">
        <v>801</v>
      </c>
      <c r="C425" s="72"/>
      <c r="D425" s="73">
        <v>8</v>
      </c>
      <c r="E425" s="53"/>
      <c r="F425" s="41"/>
    </row>
    <row r="426" spans="1:6" x14ac:dyDescent="0.2">
      <c r="A426" s="21"/>
      <c r="B426" s="145" t="s">
        <v>802</v>
      </c>
      <c r="C426" s="72"/>
      <c r="D426" s="73">
        <v>7</v>
      </c>
      <c r="E426" s="53"/>
      <c r="F426" s="41"/>
    </row>
    <row r="427" spans="1:6" x14ac:dyDescent="0.2">
      <c r="A427" s="10" t="s">
        <v>325</v>
      </c>
      <c r="B427" s="10" t="s">
        <v>326</v>
      </c>
      <c r="C427" s="10"/>
      <c r="D427" s="51"/>
      <c r="E427" s="53">
        <v>107.66319999999999</v>
      </c>
      <c r="F427" s="41">
        <f t="shared" ref="F427:F447" si="15">E427*D427</f>
        <v>0</v>
      </c>
    </row>
    <row r="428" spans="1:6" x14ac:dyDescent="0.2">
      <c r="A428" s="21" t="s">
        <v>803</v>
      </c>
      <c r="B428" s="21" t="s">
        <v>804</v>
      </c>
      <c r="C428" s="21"/>
      <c r="D428" s="21"/>
      <c r="E428" s="53">
        <v>111.29759999999999</v>
      </c>
      <c r="F428" s="41">
        <f t="shared" si="15"/>
        <v>0</v>
      </c>
    </row>
    <row r="429" spans="1:6" x14ac:dyDescent="0.2">
      <c r="A429" s="21" t="s">
        <v>805</v>
      </c>
      <c r="B429" s="21" t="s">
        <v>806</v>
      </c>
      <c r="C429" s="21"/>
      <c r="D429" s="21"/>
      <c r="E429" s="53">
        <v>111.29759999999999</v>
      </c>
      <c r="F429" s="41">
        <f t="shared" si="15"/>
        <v>0</v>
      </c>
    </row>
    <row r="430" spans="1:6" x14ac:dyDescent="0.2">
      <c r="A430" s="21" t="s">
        <v>807</v>
      </c>
      <c r="B430" s="21" t="s">
        <v>806</v>
      </c>
      <c r="C430" s="21"/>
      <c r="D430" s="21"/>
      <c r="E430" s="53">
        <v>111.29759999999999</v>
      </c>
      <c r="F430" s="41">
        <f t="shared" si="15"/>
        <v>0</v>
      </c>
    </row>
    <row r="431" spans="1:6" x14ac:dyDescent="0.2">
      <c r="A431" s="21" t="s">
        <v>808</v>
      </c>
      <c r="B431" s="21" t="s">
        <v>806</v>
      </c>
      <c r="C431" s="21"/>
      <c r="D431" s="21"/>
      <c r="E431" s="53">
        <v>111.29759999999999</v>
      </c>
      <c r="F431" s="41">
        <f t="shared" si="15"/>
        <v>0</v>
      </c>
    </row>
    <row r="432" spans="1:6" x14ac:dyDescent="0.2">
      <c r="A432" s="21" t="s">
        <v>809</v>
      </c>
      <c r="B432" s="21" t="s">
        <v>806</v>
      </c>
      <c r="C432" s="21"/>
      <c r="D432" s="21"/>
      <c r="E432" s="53">
        <v>111.29759999999999</v>
      </c>
      <c r="F432" s="41">
        <f t="shared" si="15"/>
        <v>0</v>
      </c>
    </row>
    <row r="433" spans="1:6" x14ac:dyDescent="0.2">
      <c r="A433" s="21" t="s">
        <v>809</v>
      </c>
      <c r="B433" s="21" t="s">
        <v>806</v>
      </c>
      <c r="C433" s="21"/>
      <c r="D433" s="21"/>
      <c r="E433" s="53">
        <v>111.29759999999999</v>
      </c>
      <c r="F433" s="41">
        <f t="shared" si="15"/>
        <v>0</v>
      </c>
    </row>
    <row r="434" spans="1:6" x14ac:dyDescent="0.2">
      <c r="A434" s="21" t="s">
        <v>809</v>
      </c>
      <c r="B434" s="21" t="s">
        <v>806</v>
      </c>
      <c r="C434" s="21"/>
      <c r="D434" s="21"/>
      <c r="E434" s="53">
        <v>111.29759999999999</v>
      </c>
      <c r="F434" s="41">
        <f t="shared" si="15"/>
        <v>0</v>
      </c>
    </row>
    <row r="435" spans="1:6" x14ac:dyDescent="0.2">
      <c r="A435" s="21" t="s">
        <v>810</v>
      </c>
      <c r="B435" s="21" t="s">
        <v>806</v>
      </c>
      <c r="C435" s="21"/>
      <c r="D435" s="21"/>
      <c r="E435" s="53">
        <v>111.29759999999999</v>
      </c>
      <c r="F435" s="41">
        <f t="shared" si="15"/>
        <v>0</v>
      </c>
    </row>
    <row r="436" spans="1:6" x14ac:dyDescent="0.2">
      <c r="A436" s="21" t="s">
        <v>811</v>
      </c>
      <c r="B436" s="21" t="s">
        <v>806</v>
      </c>
      <c r="C436" s="21"/>
      <c r="D436" s="21"/>
      <c r="E436" s="53">
        <v>111.29759999999999</v>
      </c>
      <c r="F436" s="41">
        <f t="shared" si="15"/>
        <v>0</v>
      </c>
    </row>
    <row r="437" spans="1:6" x14ac:dyDescent="0.2">
      <c r="A437" s="21" t="s">
        <v>812</v>
      </c>
      <c r="B437" s="21" t="s">
        <v>806</v>
      </c>
      <c r="C437" s="21"/>
      <c r="D437" s="21"/>
      <c r="E437" s="53">
        <v>111.29759999999999</v>
      </c>
      <c r="F437" s="41">
        <f t="shared" si="15"/>
        <v>0</v>
      </c>
    </row>
    <row r="438" spans="1:6" x14ac:dyDescent="0.2">
      <c r="A438" s="21" t="s">
        <v>813</v>
      </c>
      <c r="B438" s="21" t="s">
        <v>806</v>
      </c>
      <c r="C438" s="21"/>
      <c r="D438" s="21"/>
      <c r="E438" s="53">
        <v>111.29759999999999</v>
      </c>
      <c r="F438" s="41">
        <f t="shared" si="15"/>
        <v>0</v>
      </c>
    </row>
    <row r="439" spans="1:6" x14ac:dyDescent="0.2">
      <c r="A439" s="154" t="s">
        <v>814</v>
      </c>
      <c r="B439" s="21" t="s">
        <v>806</v>
      </c>
      <c r="C439" s="21"/>
      <c r="D439" s="21"/>
      <c r="E439" s="53">
        <v>111.29759999999999</v>
      </c>
      <c r="F439" s="41">
        <f t="shared" si="15"/>
        <v>0</v>
      </c>
    </row>
    <row r="440" spans="1:6" x14ac:dyDescent="0.2">
      <c r="A440" s="21" t="s">
        <v>815</v>
      </c>
      <c r="B440" s="21" t="s">
        <v>806</v>
      </c>
      <c r="C440" s="21"/>
      <c r="D440" s="21"/>
      <c r="E440" s="53">
        <v>111.29759999999999</v>
      </c>
      <c r="F440" s="41">
        <f t="shared" si="15"/>
        <v>0</v>
      </c>
    </row>
    <row r="441" spans="1:6" x14ac:dyDescent="0.2">
      <c r="A441" s="21" t="s">
        <v>816</v>
      </c>
      <c r="B441" s="21" t="s">
        <v>806</v>
      </c>
      <c r="C441" s="21"/>
      <c r="D441" s="21"/>
      <c r="E441" s="53">
        <v>111.29759999999999</v>
      </c>
      <c r="F441" s="41">
        <f t="shared" si="15"/>
        <v>0</v>
      </c>
    </row>
    <row r="442" spans="1:6" x14ac:dyDescent="0.2">
      <c r="A442" s="21" t="s">
        <v>817</v>
      </c>
      <c r="B442" s="21" t="s">
        <v>806</v>
      </c>
      <c r="C442" s="21"/>
      <c r="D442" s="21"/>
      <c r="E442" s="53">
        <v>111.29759999999999</v>
      </c>
      <c r="F442" s="41">
        <f t="shared" si="15"/>
        <v>0</v>
      </c>
    </row>
    <row r="443" spans="1:6" x14ac:dyDescent="0.2">
      <c r="A443" s="21" t="s">
        <v>818</v>
      </c>
      <c r="B443" s="21" t="s">
        <v>806</v>
      </c>
      <c r="C443" s="21"/>
      <c r="D443" s="21"/>
      <c r="E443" s="53">
        <v>111.29759999999999</v>
      </c>
      <c r="F443" s="41">
        <f t="shared" si="15"/>
        <v>0</v>
      </c>
    </row>
    <row r="444" spans="1:6" x14ac:dyDescent="0.2">
      <c r="A444" s="21" t="s">
        <v>819</v>
      </c>
      <c r="B444" s="21" t="s">
        <v>806</v>
      </c>
      <c r="C444" s="21"/>
      <c r="D444" s="21"/>
      <c r="E444" s="53">
        <v>111.29759999999999</v>
      </c>
      <c r="F444" s="41">
        <f t="shared" si="15"/>
        <v>0</v>
      </c>
    </row>
    <row r="445" spans="1:6" x14ac:dyDescent="0.2">
      <c r="A445" s="21" t="s">
        <v>820</v>
      </c>
      <c r="B445" s="21" t="s">
        <v>806</v>
      </c>
      <c r="C445" s="21"/>
      <c r="D445" s="21"/>
      <c r="E445" s="53">
        <v>111.29759999999999</v>
      </c>
      <c r="F445" s="41">
        <f t="shared" si="15"/>
        <v>0</v>
      </c>
    </row>
    <row r="446" spans="1:6" x14ac:dyDescent="0.2">
      <c r="A446" s="21" t="s">
        <v>821</v>
      </c>
      <c r="B446" s="21" t="s">
        <v>806</v>
      </c>
      <c r="C446" s="21"/>
      <c r="D446" s="21"/>
      <c r="E446" s="53">
        <v>111.29759999999999</v>
      </c>
      <c r="F446" s="41">
        <f t="shared" si="15"/>
        <v>0</v>
      </c>
    </row>
    <row r="447" spans="1:6" x14ac:dyDescent="0.2">
      <c r="A447" s="21" t="s">
        <v>811</v>
      </c>
      <c r="B447" s="21" t="s">
        <v>806</v>
      </c>
      <c r="C447" s="21"/>
      <c r="D447" s="21"/>
      <c r="E447" s="53">
        <v>111.29759999999999</v>
      </c>
      <c r="F447" s="41">
        <f t="shared" si="15"/>
        <v>0</v>
      </c>
    </row>
    <row r="448" spans="1:6" x14ac:dyDescent="0.2">
      <c r="A448" s="7"/>
      <c r="B448" s="12" t="s">
        <v>822</v>
      </c>
      <c r="C448" s="7"/>
      <c r="D448" s="140">
        <v>8</v>
      </c>
      <c r="E448" s="53"/>
      <c r="F448" s="41"/>
    </row>
    <row r="449" spans="1:6" x14ac:dyDescent="0.2">
      <c r="A449" s="10" t="s">
        <v>327</v>
      </c>
      <c r="B449" s="10" t="s">
        <v>328</v>
      </c>
      <c r="C449" s="10"/>
      <c r="D449" s="51"/>
      <c r="E449" s="53">
        <v>35.4</v>
      </c>
      <c r="F449" s="41">
        <f>E449*D449</f>
        <v>0</v>
      </c>
    </row>
    <row r="450" spans="1:6" x14ac:dyDescent="0.2">
      <c r="A450" s="10" t="s">
        <v>329</v>
      </c>
      <c r="B450" s="10" t="s">
        <v>330</v>
      </c>
      <c r="C450" s="10"/>
      <c r="D450" s="51"/>
      <c r="E450" s="53">
        <v>72.97120000000001</v>
      </c>
      <c r="F450" s="41">
        <f>E450*D450</f>
        <v>0</v>
      </c>
    </row>
    <row r="451" spans="1:6" x14ac:dyDescent="0.2">
      <c r="A451" s="10" t="s">
        <v>331</v>
      </c>
      <c r="B451" s="16" t="s">
        <v>332</v>
      </c>
      <c r="C451" s="10"/>
      <c r="D451" s="51"/>
      <c r="E451" s="53">
        <v>148.68</v>
      </c>
      <c r="F451" s="41">
        <f>E451*D451</f>
        <v>0</v>
      </c>
    </row>
    <row r="452" spans="1:6" x14ac:dyDescent="0.2">
      <c r="A452" s="7" t="s">
        <v>329</v>
      </c>
      <c r="B452" s="7" t="s">
        <v>333</v>
      </c>
      <c r="C452" s="7"/>
      <c r="D452" s="71"/>
      <c r="E452" s="53">
        <v>88.5</v>
      </c>
      <c r="F452" s="41">
        <f>E452*D452</f>
        <v>0</v>
      </c>
    </row>
    <row r="453" spans="1:6" x14ac:dyDescent="0.2">
      <c r="A453" s="7"/>
      <c r="B453" s="12" t="s">
        <v>823</v>
      </c>
      <c r="C453" s="7"/>
      <c r="D453" s="140">
        <v>7</v>
      </c>
      <c r="E453" s="53"/>
      <c r="F453" s="41"/>
    </row>
    <row r="454" spans="1:6" x14ac:dyDescent="0.2">
      <c r="A454" s="7"/>
      <c r="B454" s="12" t="s">
        <v>824</v>
      </c>
      <c r="C454" s="7"/>
      <c r="D454" s="140">
        <v>3</v>
      </c>
      <c r="E454" s="53"/>
      <c r="F454" s="41"/>
    </row>
    <row r="455" spans="1:6" x14ac:dyDescent="0.2">
      <c r="A455" s="7"/>
      <c r="B455" s="12" t="s">
        <v>825</v>
      </c>
      <c r="C455" s="7"/>
      <c r="D455" s="140">
        <v>17</v>
      </c>
      <c r="E455" s="53"/>
      <c r="F455" s="41"/>
    </row>
    <row r="456" spans="1:6" x14ac:dyDescent="0.2">
      <c r="A456" s="7"/>
      <c r="B456" s="12" t="s">
        <v>826</v>
      </c>
      <c r="C456" s="7"/>
      <c r="D456" s="140">
        <v>98</v>
      </c>
      <c r="E456" s="53"/>
      <c r="F456" s="41"/>
    </row>
    <row r="457" spans="1:6" x14ac:dyDescent="0.2">
      <c r="A457" s="7"/>
      <c r="B457" s="12" t="s">
        <v>827</v>
      </c>
      <c r="C457" s="7"/>
      <c r="D457" s="140">
        <v>58</v>
      </c>
      <c r="E457" s="53"/>
      <c r="F457" s="41"/>
    </row>
    <row r="458" spans="1:6" x14ac:dyDescent="0.2">
      <c r="A458" s="7"/>
      <c r="B458" s="12" t="s">
        <v>828</v>
      </c>
      <c r="C458" s="7"/>
      <c r="D458" s="140">
        <v>24</v>
      </c>
      <c r="E458" s="53"/>
      <c r="F458" s="41"/>
    </row>
    <row r="459" spans="1:6" x14ac:dyDescent="0.2">
      <c r="A459" s="37"/>
      <c r="B459" s="162" t="s">
        <v>334</v>
      </c>
      <c r="C459" s="7"/>
      <c r="D459" s="71"/>
      <c r="E459" s="53">
        <v>1050.2</v>
      </c>
      <c r="F459" s="41">
        <f>E459*D459</f>
        <v>0</v>
      </c>
    </row>
    <row r="460" spans="1:6" x14ac:dyDescent="0.2">
      <c r="A460" s="37"/>
      <c r="B460" s="20" t="s">
        <v>829</v>
      </c>
      <c r="C460" s="7"/>
      <c r="D460" s="71"/>
      <c r="E460" s="53">
        <v>472</v>
      </c>
      <c r="F460" s="41">
        <f>E460*D460</f>
        <v>0</v>
      </c>
    </row>
    <row r="461" spans="1:6" x14ac:dyDescent="0.2">
      <c r="A461" s="7"/>
      <c r="B461" s="7" t="s">
        <v>830</v>
      </c>
      <c r="C461" s="7"/>
      <c r="D461" s="71">
        <v>25</v>
      </c>
      <c r="E461" s="53"/>
      <c r="F461" s="41"/>
    </row>
    <row r="462" spans="1:6" x14ac:dyDescent="0.2">
      <c r="A462" s="7"/>
      <c r="B462" s="64" t="s">
        <v>831</v>
      </c>
      <c r="C462" s="7"/>
      <c r="D462" s="71">
        <v>0</v>
      </c>
      <c r="E462" s="53"/>
      <c r="F462" s="41"/>
    </row>
    <row r="463" spans="1:6" x14ac:dyDescent="0.2">
      <c r="A463" s="7"/>
      <c r="B463" s="64" t="s">
        <v>832</v>
      </c>
      <c r="C463" s="7"/>
      <c r="D463" s="71">
        <v>0</v>
      </c>
      <c r="E463" s="53"/>
      <c r="F463" s="41"/>
    </row>
    <row r="464" spans="1:6" x14ac:dyDescent="0.2">
      <c r="A464" s="7"/>
      <c r="B464" s="64" t="s">
        <v>833</v>
      </c>
      <c r="C464" s="7"/>
      <c r="D464" s="71">
        <v>1</v>
      </c>
      <c r="E464" s="53"/>
      <c r="F464" s="41"/>
    </row>
    <row r="465" spans="1:6" x14ac:dyDescent="0.2">
      <c r="A465" s="7"/>
      <c r="B465" s="64" t="s">
        <v>834</v>
      </c>
      <c r="C465" s="7"/>
      <c r="D465" s="71">
        <v>0</v>
      </c>
      <c r="E465" s="53"/>
      <c r="F465" s="41"/>
    </row>
    <row r="466" spans="1:6" x14ac:dyDescent="0.2">
      <c r="A466" s="10"/>
      <c r="B466" s="10" t="s">
        <v>403</v>
      </c>
      <c r="C466" s="10"/>
      <c r="D466" s="51"/>
      <c r="E466" s="53">
        <v>72.983000000000004</v>
      </c>
      <c r="F466" s="41">
        <f t="shared" ref="F466:F492" si="16">E466*D466</f>
        <v>0</v>
      </c>
    </row>
    <row r="467" spans="1:6" x14ac:dyDescent="0.2">
      <c r="A467" s="7"/>
      <c r="B467" s="64" t="s">
        <v>339</v>
      </c>
      <c r="C467" s="7"/>
      <c r="D467" s="71"/>
      <c r="E467" s="53">
        <v>18.927199999999999</v>
      </c>
      <c r="F467" s="41">
        <f t="shared" si="16"/>
        <v>0</v>
      </c>
    </row>
    <row r="468" spans="1:6" x14ac:dyDescent="0.2">
      <c r="A468" s="7"/>
      <c r="B468" s="64" t="s">
        <v>341</v>
      </c>
      <c r="C468" s="7" t="s">
        <v>113</v>
      </c>
      <c r="D468" s="71"/>
      <c r="E468" s="53">
        <v>1.18</v>
      </c>
      <c r="F468" s="41">
        <f t="shared" si="16"/>
        <v>0</v>
      </c>
    </row>
    <row r="469" spans="1:6" x14ac:dyDescent="0.2">
      <c r="A469" s="10"/>
      <c r="B469" s="161" t="s">
        <v>342</v>
      </c>
      <c r="C469" s="10"/>
      <c r="D469" s="51"/>
      <c r="E469" s="53">
        <v>29.5</v>
      </c>
      <c r="F469" s="41">
        <f t="shared" si="16"/>
        <v>0</v>
      </c>
    </row>
    <row r="470" spans="1:6" x14ac:dyDescent="0.2">
      <c r="A470" s="21"/>
      <c r="B470" s="155" t="s">
        <v>835</v>
      </c>
      <c r="C470" s="7"/>
      <c r="D470" s="71">
        <v>12</v>
      </c>
      <c r="E470" s="53">
        <v>111.29759999999999</v>
      </c>
      <c r="F470" s="41">
        <f t="shared" si="16"/>
        <v>1335.5711999999999</v>
      </c>
    </row>
    <row r="471" spans="1:6" x14ac:dyDescent="0.2">
      <c r="A471" s="21"/>
      <c r="B471" s="21" t="s">
        <v>836</v>
      </c>
      <c r="C471" s="7"/>
      <c r="D471" s="71">
        <v>88</v>
      </c>
      <c r="E471" s="53">
        <v>111.29759999999999</v>
      </c>
      <c r="F471" s="41">
        <f t="shared" si="16"/>
        <v>9794.1887999999999</v>
      </c>
    </row>
    <row r="472" spans="1:6" x14ac:dyDescent="0.2">
      <c r="A472" s="21"/>
      <c r="B472" s="155" t="s">
        <v>837</v>
      </c>
      <c r="C472" s="7"/>
      <c r="D472" s="71" t="s">
        <v>838</v>
      </c>
      <c r="E472" s="53">
        <v>111.29759999999999</v>
      </c>
      <c r="F472" s="41" t="e">
        <f>Tabla1[[#This Row],[Existencia ]]*Tabla1[[#This Row],[Precio unitario]]</f>
        <v>#VALUE!</v>
      </c>
    </row>
    <row r="473" spans="1:6" x14ac:dyDescent="0.2">
      <c r="A473" s="21"/>
      <c r="B473" s="21" t="s">
        <v>839</v>
      </c>
      <c r="C473" s="7"/>
      <c r="D473" s="71">
        <v>13</v>
      </c>
      <c r="E473" s="53">
        <v>111.29759999999999</v>
      </c>
      <c r="F473" s="41">
        <f t="shared" si="16"/>
        <v>1446.8687999999997</v>
      </c>
    </row>
    <row r="474" spans="1:6" x14ac:dyDescent="0.2">
      <c r="A474" s="21"/>
      <c r="B474" s="155" t="s">
        <v>840</v>
      </c>
      <c r="C474" s="7"/>
      <c r="D474" s="71">
        <v>1</v>
      </c>
      <c r="E474" s="53">
        <v>111.29759999999999</v>
      </c>
      <c r="F474" s="41">
        <f t="shared" si="16"/>
        <v>111.29759999999999</v>
      </c>
    </row>
    <row r="475" spans="1:6" ht="16" x14ac:dyDescent="0.2">
      <c r="A475" s="21"/>
      <c r="B475" s="124" t="s">
        <v>841</v>
      </c>
      <c r="C475" s="7"/>
      <c r="D475" s="71">
        <v>15</v>
      </c>
      <c r="E475" s="53">
        <v>111.29759999999999</v>
      </c>
      <c r="F475" s="41">
        <f t="shared" si="16"/>
        <v>1669.4639999999999</v>
      </c>
    </row>
    <row r="476" spans="1:6" ht="16" x14ac:dyDescent="0.2">
      <c r="A476" s="21"/>
      <c r="B476" s="78" t="s">
        <v>842</v>
      </c>
      <c r="C476" s="7"/>
      <c r="D476" s="71">
        <v>4</v>
      </c>
      <c r="E476" s="53">
        <v>111.29759999999999</v>
      </c>
      <c r="F476" s="41">
        <f t="shared" si="16"/>
        <v>445.19039999999995</v>
      </c>
    </row>
    <row r="477" spans="1:6" x14ac:dyDescent="0.2">
      <c r="A477" s="21"/>
      <c r="B477" s="21" t="s">
        <v>843</v>
      </c>
      <c r="C477" s="7"/>
      <c r="D477" s="71">
        <v>1</v>
      </c>
      <c r="E477" s="53">
        <v>111.29759999999999</v>
      </c>
      <c r="F477" s="41">
        <f t="shared" si="16"/>
        <v>111.29759999999999</v>
      </c>
    </row>
    <row r="478" spans="1:6" ht="16" x14ac:dyDescent="0.2">
      <c r="A478" s="21"/>
      <c r="B478" s="159" t="s">
        <v>844</v>
      </c>
      <c r="C478" s="7"/>
      <c r="D478" s="71">
        <v>1</v>
      </c>
      <c r="E478" s="53">
        <v>111.29759999999999</v>
      </c>
      <c r="F478" s="41">
        <f t="shared" si="16"/>
        <v>111.29759999999999</v>
      </c>
    </row>
    <row r="479" spans="1:6" x14ac:dyDescent="0.2">
      <c r="A479" s="21"/>
      <c r="B479" s="21" t="s">
        <v>845</v>
      </c>
      <c r="C479" s="7"/>
      <c r="D479" s="71">
        <v>1</v>
      </c>
      <c r="E479" s="53">
        <v>111.29759999999999</v>
      </c>
      <c r="F479" s="41">
        <f t="shared" si="16"/>
        <v>111.29759999999999</v>
      </c>
    </row>
    <row r="480" spans="1:6" x14ac:dyDescent="0.2">
      <c r="A480" s="7"/>
      <c r="B480" s="7" t="s">
        <v>344</v>
      </c>
      <c r="C480" s="7"/>
      <c r="D480" s="71"/>
      <c r="E480" s="53">
        <v>71.295600000000007</v>
      </c>
      <c r="F480" s="41">
        <f t="shared" si="16"/>
        <v>0</v>
      </c>
    </row>
    <row r="481" spans="1:6" ht="16" x14ac:dyDescent="0.2">
      <c r="A481" s="21"/>
      <c r="B481" s="159" t="s">
        <v>846</v>
      </c>
      <c r="C481" s="7"/>
      <c r="D481" s="71">
        <v>1</v>
      </c>
      <c r="E481" s="53">
        <v>111.29759999999999</v>
      </c>
      <c r="F481" s="41">
        <f t="shared" si="16"/>
        <v>111.29759999999999</v>
      </c>
    </row>
    <row r="482" spans="1:6" ht="16" x14ac:dyDescent="0.2">
      <c r="A482" s="21"/>
      <c r="B482" s="159" t="s">
        <v>847</v>
      </c>
      <c r="C482" s="7"/>
      <c r="D482" s="71">
        <v>1</v>
      </c>
      <c r="E482" s="53">
        <v>111.29759999999999</v>
      </c>
      <c r="F482" s="41">
        <f t="shared" si="16"/>
        <v>111.29759999999999</v>
      </c>
    </row>
    <row r="483" spans="1:6" ht="16" x14ac:dyDescent="0.2">
      <c r="A483" s="21"/>
      <c r="B483" s="159" t="s">
        <v>848</v>
      </c>
      <c r="C483" s="7"/>
      <c r="D483" s="71">
        <v>14</v>
      </c>
      <c r="E483" s="53">
        <v>111.29759999999999</v>
      </c>
      <c r="F483" s="41">
        <f t="shared" si="16"/>
        <v>1558.1663999999998</v>
      </c>
    </row>
    <row r="484" spans="1:6" ht="16" x14ac:dyDescent="0.2">
      <c r="A484" s="21"/>
      <c r="B484" s="148" t="s">
        <v>849</v>
      </c>
      <c r="C484" s="7"/>
      <c r="D484" s="71">
        <v>1</v>
      </c>
      <c r="E484" s="53">
        <v>111.29759999999999</v>
      </c>
      <c r="F484" s="41">
        <f t="shared" si="16"/>
        <v>111.29759999999999</v>
      </c>
    </row>
    <row r="485" spans="1:6" ht="16" x14ac:dyDescent="0.2">
      <c r="A485" s="21"/>
      <c r="B485" s="148" t="s">
        <v>850</v>
      </c>
      <c r="C485" s="7"/>
      <c r="D485" s="71">
        <v>4</v>
      </c>
      <c r="E485" s="53">
        <v>111.29759999999999</v>
      </c>
      <c r="F485" s="41">
        <f t="shared" si="16"/>
        <v>445.19039999999995</v>
      </c>
    </row>
    <row r="486" spans="1:6" x14ac:dyDescent="0.2">
      <c r="A486" s="21"/>
      <c r="B486" s="21" t="s">
        <v>851</v>
      </c>
      <c r="C486" s="7"/>
      <c r="D486" s="71">
        <v>1</v>
      </c>
      <c r="E486" s="53">
        <v>111.29759999999999</v>
      </c>
      <c r="F486" s="41">
        <f t="shared" si="16"/>
        <v>111.29759999999999</v>
      </c>
    </row>
    <row r="487" spans="1:6" ht="16" x14ac:dyDescent="0.2">
      <c r="A487" s="21"/>
      <c r="B487" s="148" t="s">
        <v>852</v>
      </c>
      <c r="C487" s="7"/>
      <c r="D487" s="71">
        <v>2</v>
      </c>
      <c r="E487" s="53">
        <v>111.29759999999999</v>
      </c>
      <c r="F487" s="41">
        <f t="shared" si="16"/>
        <v>222.59519999999998</v>
      </c>
    </row>
    <row r="488" spans="1:6" x14ac:dyDescent="0.2">
      <c r="A488" s="21"/>
      <c r="B488" s="21" t="s">
        <v>853</v>
      </c>
      <c r="C488" s="7"/>
      <c r="D488" s="71">
        <v>20</v>
      </c>
      <c r="E488" s="53">
        <v>111.29759999999999</v>
      </c>
      <c r="F488" s="41">
        <f t="shared" si="16"/>
        <v>2225.9519999999998</v>
      </c>
    </row>
    <row r="489" spans="1:6" x14ac:dyDescent="0.2">
      <c r="A489" s="37"/>
      <c r="B489" s="20" t="s">
        <v>345</v>
      </c>
      <c r="C489" s="7"/>
      <c r="D489" s="71"/>
      <c r="E489" s="53">
        <v>53.1</v>
      </c>
      <c r="F489" s="41">
        <f t="shared" si="16"/>
        <v>0</v>
      </c>
    </row>
    <row r="490" spans="1:6" x14ac:dyDescent="0.2">
      <c r="A490" s="37"/>
      <c r="B490" s="20" t="s">
        <v>346</v>
      </c>
      <c r="C490" s="7"/>
      <c r="D490" s="71"/>
      <c r="E490" s="53">
        <v>24.78</v>
      </c>
      <c r="F490" s="41">
        <f t="shared" si="16"/>
        <v>0</v>
      </c>
    </row>
    <row r="491" spans="1:6" x14ac:dyDescent="0.2">
      <c r="A491" s="4"/>
      <c r="B491" s="4" t="s">
        <v>347</v>
      </c>
      <c r="C491" s="4"/>
      <c r="D491" s="165"/>
      <c r="E491" s="66">
        <v>126.17976</v>
      </c>
      <c r="F491" s="67">
        <f t="shared" si="16"/>
        <v>0</v>
      </c>
    </row>
    <row r="492" spans="1:6" x14ac:dyDescent="0.2">
      <c r="A492" s="21"/>
      <c r="B492" s="21" t="s">
        <v>854</v>
      </c>
      <c r="C492" s="7"/>
      <c r="D492" s="71">
        <v>138</v>
      </c>
      <c r="E492" s="53">
        <v>111.29759999999999</v>
      </c>
      <c r="F492" s="41">
        <f t="shared" si="16"/>
        <v>15359.068799999999</v>
      </c>
    </row>
    <row r="493" spans="1:6" x14ac:dyDescent="0.2">
      <c r="A493" s="21" t="s">
        <v>855</v>
      </c>
      <c r="B493" s="21" t="s">
        <v>856</v>
      </c>
      <c r="C493" s="72"/>
      <c r="D493" s="73">
        <v>10</v>
      </c>
      <c r="E493" s="53"/>
      <c r="F493" s="41"/>
    </row>
    <row r="494" spans="1:6" x14ac:dyDescent="0.2">
      <c r="A494" s="7" t="s">
        <v>348</v>
      </c>
      <c r="B494" s="7" t="s">
        <v>349</v>
      </c>
      <c r="C494" s="7"/>
      <c r="D494" s="71">
        <v>14</v>
      </c>
      <c r="E494" s="53">
        <v>515.57740000000001</v>
      </c>
      <c r="F494" s="41">
        <f>E494*D494</f>
        <v>7218.0835999999999</v>
      </c>
    </row>
    <row r="495" spans="1:6" x14ac:dyDescent="0.2">
      <c r="A495" s="7" t="s">
        <v>350</v>
      </c>
      <c r="B495" s="12" t="s">
        <v>351</v>
      </c>
      <c r="C495" s="7"/>
      <c r="D495" s="140">
        <v>2</v>
      </c>
      <c r="E495" s="53">
        <v>206.5</v>
      </c>
      <c r="F495" s="41">
        <f>E495*D495</f>
        <v>413</v>
      </c>
    </row>
    <row r="496" spans="1:6" x14ac:dyDescent="0.2">
      <c r="A496" s="10" t="s">
        <v>350</v>
      </c>
      <c r="B496" s="3" t="s">
        <v>352</v>
      </c>
      <c r="C496" s="3"/>
      <c r="D496" s="167"/>
      <c r="E496" s="53">
        <v>0</v>
      </c>
      <c r="F496" s="41">
        <f>E496*D496</f>
        <v>0</v>
      </c>
    </row>
    <row r="497" spans="1:6" x14ac:dyDescent="0.2">
      <c r="A497" s="7" t="s">
        <v>348</v>
      </c>
      <c r="B497" s="12" t="s">
        <v>353</v>
      </c>
      <c r="C497" s="7"/>
      <c r="D497" s="140"/>
      <c r="E497" s="53">
        <v>145.8244</v>
      </c>
      <c r="F497" s="41">
        <f>E497*D497</f>
        <v>0</v>
      </c>
    </row>
    <row r="498" spans="1:6" x14ac:dyDescent="0.2">
      <c r="A498" s="10" t="s">
        <v>348</v>
      </c>
      <c r="B498" s="10" t="s">
        <v>354</v>
      </c>
      <c r="C498" s="10"/>
      <c r="D498" s="51"/>
      <c r="E498" s="53">
        <v>915.10180000000003</v>
      </c>
      <c r="F498" s="41">
        <f>E498*D498</f>
        <v>0</v>
      </c>
    </row>
    <row r="499" spans="1:6" ht="16" x14ac:dyDescent="0.2">
      <c r="A499" s="21" t="s">
        <v>857</v>
      </c>
      <c r="B499" s="156" t="s">
        <v>858</v>
      </c>
      <c r="C499" s="72"/>
      <c r="D499" s="73">
        <v>4</v>
      </c>
      <c r="E499" s="53"/>
      <c r="F499" s="41"/>
    </row>
    <row r="500" spans="1:6" ht="16" x14ac:dyDescent="0.2">
      <c r="A500" s="21" t="s">
        <v>859</v>
      </c>
      <c r="B500" s="156" t="s">
        <v>860</v>
      </c>
      <c r="C500" s="72"/>
      <c r="D500" s="73">
        <v>23</v>
      </c>
      <c r="E500" s="53"/>
      <c r="F500" s="41"/>
    </row>
    <row r="501" spans="1:6" x14ac:dyDescent="0.2">
      <c r="A501" s="21" t="s">
        <v>861</v>
      </c>
      <c r="B501" s="21" t="s">
        <v>862</v>
      </c>
      <c r="C501" s="72"/>
      <c r="D501" s="73">
        <v>5</v>
      </c>
      <c r="E501" s="53"/>
      <c r="F501" s="41"/>
    </row>
    <row r="502" spans="1:6" x14ac:dyDescent="0.2">
      <c r="A502" s="7" t="s">
        <v>355</v>
      </c>
      <c r="B502" s="20" t="s">
        <v>356</v>
      </c>
      <c r="C502" s="7"/>
      <c r="D502" s="71"/>
      <c r="E502" s="53">
        <v>1057.2682</v>
      </c>
      <c r="F502" s="41">
        <f>E502*D502</f>
        <v>0</v>
      </c>
    </row>
    <row r="503" spans="1:6" x14ac:dyDescent="0.2">
      <c r="A503" s="7" t="s">
        <v>355</v>
      </c>
      <c r="B503" s="7" t="s">
        <v>357</v>
      </c>
      <c r="C503" s="7"/>
      <c r="D503" s="71"/>
      <c r="E503" s="53">
        <v>2246.1536000000001</v>
      </c>
      <c r="F503" s="41">
        <f>E503*D503</f>
        <v>0</v>
      </c>
    </row>
    <row r="504" spans="1:6" ht="16" x14ac:dyDescent="0.2">
      <c r="A504" s="21" t="s">
        <v>863</v>
      </c>
      <c r="B504" s="156" t="s">
        <v>864</v>
      </c>
      <c r="C504" s="72"/>
      <c r="D504" s="73">
        <v>1</v>
      </c>
      <c r="E504" s="53"/>
      <c r="F504" s="41"/>
    </row>
    <row r="505" spans="1:6" x14ac:dyDescent="0.2">
      <c r="A505" s="21" t="s">
        <v>865</v>
      </c>
      <c r="B505" s="145" t="s">
        <v>866</v>
      </c>
      <c r="C505" s="72"/>
      <c r="D505" s="73">
        <v>1</v>
      </c>
      <c r="E505" s="53"/>
      <c r="F505" s="41"/>
    </row>
    <row r="506" spans="1:6" x14ac:dyDescent="0.2">
      <c r="A506" s="21" t="s">
        <v>861</v>
      </c>
      <c r="B506" s="21" t="s">
        <v>867</v>
      </c>
      <c r="C506" s="72"/>
      <c r="D506" s="73">
        <v>4</v>
      </c>
      <c r="E506" s="53"/>
      <c r="F506" s="41"/>
    </row>
    <row r="507" spans="1:6" x14ac:dyDescent="0.2">
      <c r="A507" s="21" t="s">
        <v>868</v>
      </c>
      <c r="B507" s="21" t="s">
        <v>869</v>
      </c>
      <c r="C507" s="72"/>
      <c r="D507" s="73">
        <v>2</v>
      </c>
      <c r="E507" s="53"/>
      <c r="F507" s="41"/>
    </row>
    <row r="508" spans="1:6" ht="16" x14ac:dyDescent="0.2">
      <c r="A508" s="21" t="s">
        <v>870</v>
      </c>
      <c r="B508" s="156" t="s">
        <v>871</v>
      </c>
      <c r="C508" s="72"/>
      <c r="D508" s="73">
        <v>25</v>
      </c>
      <c r="E508" s="53"/>
      <c r="F508" s="41"/>
    </row>
    <row r="509" spans="1:6" x14ac:dyDescent="0.2">
      <c r="A509" s="21" t="s">
        <v>769</v>
      </c>
      <c r="B509" s="21" t="s">
        <v>872</v>
      </c>
      <c r="C509" s="72"/>
      <c r="D509" s="73">
        <v>6</v>
      </c>
      <c r="E509" s="53"/>
      <c r="F509" s="41"/>
    </row>
    <row r="510" spans="1:6" x14ac:dyDescent="0.2">
      <c r="A510" s="21"/>
      <c r="B510" s="21" t="s">
        <v>873</v>
      </c>
      <c r="C510" s="7"/>
      <c r="D510" s="71">
        <v>72</v>
      </c>
      <c r="E510" s="53">
        <v>111.29759999999999</v>
      </c>
      <c r="F510" s="41">
        <f t="shared" ref="F510:F548" si="17">E510*D510</f>
        <v>8013.4271999999992</v>
      </c>
    </row>
    <row r="511" spans="1:6" x14ac:dyDescent="0.2">
      <c r="A511" s="7"/>
      <c r="B511" s="7" t="s">
        <v>360</v>
      </c>
      <c r="C511" s="7" t="s">
        <v>113</v>
      </c>
      <c r="D511" s="71"/>
      <c r="E511" s="53">
        <v>3.7052</v>
      </c>
      <c r="F511" s="41">
        <f t="shared" si="17"/>
        <v>0</v>
      </c>
    </row>
    <row r="512" spans="1:6" x14ac:dyDescent="0.2">
      <c r="A512" s="155"/>
      <c r="B512" s="21" t="s">
        <v>874</v>
      </c>
      <c r="C512" s="7"/>
      <c r="D512" s="71">
        <v>4</v>
      </c>
      <c r="E512" s="53">
        <v>111.29759999999999</v>
      </c>
      <c r="F512" s="41">
        <f t="shared" si="17"/>
        <v>445.19039999999995</v>
      </c>
    </row>
    <row r="513" spans="1:6" x14ac:dyDescent="0.2">
      <c r="A513" s="21"/>
      <c r="B513" s="21" t="s">
        <v>875</v>
      </c>
      <c r="C513" s="7"/>
      <c r="D513" s="71">
        <v>302</v>
      </c>
      <c r="E513" s="53">
        <v>111.29759999999999</v>
      </c>
      <c r="F513" s="41">
        <f t="shared" si="17"/>
        <v>33611.875199999995</v>
      </c>
    </row>
    <row r="514" spans="1:6" x14ac:dyDescent="0.2">
      <c r="A514" s="7"/>
      <c r="B514" s="7" t="s">
        <v>361</v>
      </c>
      <c r="C514" s="7"/>
      <c r="D514" s="71"/>
      <c r="E514" s="53">
        <v>11.8</v>
      </c>
      <c r="F514" s="41">
        <f t="shared" si="17"/>
        <v>0</v>
      </c>
    </row>
    <row r="515" spans="1:6" x14ac:dyDescent="0.2">
      <c r="A515" s="21"/>
      <c r="B515" s="21" t="s">
        <v>876</v>
      </c>
      <c r="C515" s="7"/>
      <c r="D515" s="71" t="s">
        <v>877</v>
      </c>
      <c r="E515" s="53">
        <v>111.29759999999999</v>
      </c>
      <c r="F515" s="41" t="e">
        <f t="shared" si="17"/>
        <v>#VALUE!</v>
      </c>
    </row>
    <row r="516" spans="1:6" ht="16" x14ac:dyDescent="0.2">
      <c r="A516" s="7"/>
      <c r="B516" s="8" t="s">
        <v>878</v>
      </c>
      <c r="C516" s="7" t="s">
        <v>165</v>
      </c>
      <c r="D516" s="71"/>
      <c r="E516" s="53">
        <v>1174.0999999999999</v>
      </c>
      <c r="F516" s="41">
        <f t="shared" si="17"/>
        <v>0</v>
      </c>
    </row>
    <row r="517" spans="1:6" x14ac:dyDescent="0.2">
      <c r="A517" s="21"/>
      <c r="B517" s="21" t="s">
        <v>879</v>
      </c>
      <c r="C517" s="7"/>
      <c r="D517" s="71">
        <v>1</v>
      </c>
      <c r="E517" s="53">
        <v>111.29759999999999</v>
      </c>
      <c r="F517" s="41">
        <f t="shared" si="17"/>
        <v>111.29759999999999</v>
      </c>
    </row>
    <row r="518" spans="1:6" x14ac:dyDescent="0.2">
      <c r="A518" s="7" t="s">
        <v>24</v>
      </c>
      <c r="B518" s="7" t="s">
        <v>364</v>
      </c>
      <c r="C518" s="7" t="s">
        <v>26</v>
      </c>
      <c r="D518" s="71"/>
      <c r="E518" s="53">
        <v>587.25060000000008</v>
      </c>
      <c r="F518" s="41">
        <f t="shared" si="17"/>
        <v>0</v>
      </c>
    </row>
    <row r="519" spans="1:6" x14ac:dyDescent="0.2">
      <c r="A519" s="7" t="s">
        <v>31</v>
      </c>
      <c r="B519" s="7" t="s">
        <v>365</v>
      </c>
      <c r="C519" s="7" t="s">
        <v>26</v>
      </c>
      <c r="D519" s="71"/>
      <c r="E519" s="53">
        <v>510.57420000000002</v>
      </c>
      <c r="F519" s="41">
        <f t="shared" si="17"/>
        <v>0</v>
      </c>
    </row>
    <row r="520" spans="1:6" x14ac:dyDescent="0.2">
      <c r="A520" s="7" t="s">
        <v>38</v>
      </c>
      <c r="B520" s="7" t="s">
        <v>366</v>
      </c>
      <c r="C520" s="7" t="s">
        <v>26</v>
      </c>
      <c r="D520" s="71"/>
      <c r="E520" s="53">
        <v>165.2236</v>
      </c>
      <c r="F520" s="41">
        <f t="shared" si="17"/>
        <v>0</v>
      </c>
    </row>
    <row r="521" spans="1:6" x14ac:dyDescent="0.2">
      <c r="A521" s="7" t="s">
        <v>34</v>
      </c>
      <c r="B521" s="7" t="s">
        <v>367</v>
      </c>
      <c r="C521" s="7" t="s">
        <v>26</v>
      </c>
      <c r="D521" s="71"/>
      <c r="E521" s="53">
        <v>865.4473999999999</v>
      </c>
      <c r="F521" s="41">
        <f t="shared" si="17"/>
        <v>0</v>
      </c>
    </row>
    <row r="522" spans="1:6" x14ac:dyDescent="0.2">
      <c r="A522" s="7" t="s">
        <v>27</v>
      </c>
      <c r="B522" s="7" t="s">
        <v>368</v>
      </c>
      <c r="C522" s="7" t="s">
        <v>26</v>
      </c>
      <c r="D522" s="71"/>
      <c r="E522" s="53">
        <v>1453.9488000000001</v>
      </c>
      <c r="F522" s="41">
        <f t="shared" si="17"/>
        <v>0</v>
      </c>
    </row>
    <row r="523" spans="1:6" x14ac:dyDescent="0.2">
      <c r="A523" s="7" t="s">
        <v>48</v>
      </c>
      <c r="B523" s="7" t="s">
        <v>369</v>
      </c>
      <c r="C523" s="7" t="s">
        <v>26</v>
      </c>
      <c r="D523" s="71"/>
      <c r="E523" s="53">
        <v>423.50199999999995</v>
      </c>
      <c r="F523" s="41">
        <f t="shared" si="17"/>
        <v>0</v>
      </c>
    </row>
    <row r="524" spans="1:6" x14ac:dyDescent="0.2">
      <c r="A524" s="7" t="s">
        <v>18</v>
      </c>
      <c r="B524" s="7" t="s">
        <v>370</v>
      </c>
      <c r="C524" s="7" t="s">
        <v>26</v>
      </c>
      <c r="D524" s="71"/>
      <c r="E524" s="53">
        <v>2523.7840000000001</v>
      </c>
      <c r="F524" s="41">
        <f t="shared" si="17"/>
        <v>0</v>
      </c>
    </row>
    <row r="525" spans="1:6" x14ac:dyDescent="0.2">
      <c r="A525" s="7" t="s">
        <v>24</v>
      </c>
      <c r="B525" s="7" t="s">
        <v>371</v>
      </c>
      <c r="C525" s="7" t="s">
        <v>26</v>
      </c>
      <c r="D525" s="71"/>
      <c r="E525" s="53">
        <v>1167.7634</v>
      </c>
      <c r="F525" s="41">
        <f t="shared" si="17"/>
        <v>0</v>
      </c>
    </row>
    <row r="526" spans="1:6" x14ac:dyDescent="0.2">
      <c r="A526" s="7" t="s">
        <v>31</v>
      </c>
      <c r="B526" s="7" t="s">
        <v>372</v>
      </c>
      <c r="C526" s="7" t="s">
        <v>26</v>
      </c>
      <c r="D526" s="71"/>
      <c r="E526" s="53">
        <v>717.44</v>
      </c>
      <c r="F526" s="41">
        <f t="shared" si="17"/>
        <v>0</v>
      </c>
    </row>
    <row r="527" spans="1:6" x14ac:dyDescent="0.2">
      <c r="A527" s="7" t="s">
        <v>38</v>
      </c>
      <c r="B527" s="7" t="s">
        <v>373</v>
      </c>
      <c r="C527" s="7" t="s">
        <v>26</v>
      </c>
      <c r="D527" s="71"/>
      <c r="E527" s="53">
        <v>489.26339999999999</v>
      </c>
      <c r="F527" s="41">
        <f t="shared" si="17"/>
        <v>0</v>
      </c>
    </row>
    <row r="528" spans="1:6" x14ac:dyDescent="0.2">
      <c r="A528" s="7" t="s">
        <v>34</v>
      </c>
      <c r="B528" s="7" t="s">
        <v>374</v>
      </c>
      <c r="C528" s="7" t="s">
        <v>26</v>
      </c>
      <c r="D528" s="71"/>
      <c r="E528" s="53">
        <v>1435.1396</v>
      </c>
      <c r="F528" s="41">
        <f t="shared" si="17"/>
        <v>0</v>
      </c>
    </row>
    <row r="529" spans="1:6" x14ac:dyDescent="0.2">
      <c r="A529" s="7" t="s">
        <v>27</v>
      </c>
      <c r="B529" s="7" t="s">
        <v>375</v>
      </c>
      <c r="C529" s="7" t="s">
        <v>26</v>
      </c>
      <c r="D529" s="71"/>
      <c r="E529" s="53">
        <v>4604.4780000000001</v>
      </c>
      <c r="F529" s="41">
        <f t="shared" si="17"/>
        <v>0</v>
      </c>
    </row>
    <row r="530" spans="1:6" x14ac:dyDescent="0.2">
      <c r="A530" s="7" t="s">
        <v>48</v>
      </c>
      <c r="B530" s="7" t="s">
        <v>376</v>
      </c>
      <c r="C530" s="7" t="s">
        <v>26</v>
      </c>
      <c r="D530" s="71"/>
      <c r="E530" s="53">
        <v>606.49639999999999</v>
      </c>
      <c r="F530" s="41">
        <f t="shared" si="17"/>
        <v>0</v>
      </c>
    </row>
    <row r="531" spans="1:6" x14ac:dyDescent="0.2">
      <c r="A531" s="7" t="s">
        <v>18</v>
      </c>
      <c r="B531" s="7" t="s">
        <v>377</v>
      </c>
      <c r="C531" s="7" t="s">
        <v>26</v>
      </c>
      <c r="D531" s="71"/>
      <c r="E531" s="53">
        <v>6378.3719999999994</v>
      </c>
      <c r="F531" s="41">
        <f t="shared" si="17"/>
        <v>0</v>
      </c>
    </row>
    <row r="532" spans="1:6" x14ac:dyDescent="0.2">
      <c r="A532" s="7" t="s">
        <v>24</v>
      </c>
      <c r="B532" s="7" t="s">
        <v>378</v>
      </c>
      <c r="C532" s="7" t="s">
        <v>26</v>
      </c>
      <c r="D532" s="71"/>
      <c r="E532" s="53">
        <v>130.83839999999998</v>
      </c>
      <c r="F532" s="41">
        <f t="shared" si="17"/>
        <v>0</v>
      </c>
    </row>
    <row r="533" spans="1:6" x14ac:dyDescent="0.2">
      <c r="A533" s="7" t="s">
        <v>31</v>
      </c>
      <c r="B533" s="7" t="s">
        <v>379</v>
      </c>
      <c r="C533" s="7" t="s">
        <v>26</v>
      </c>
      <c r="D533" s="71"/>
      <c r="E533" s="53">
        <v>86.44680000000001</v>
      </c>
      <c r="F533" s="41">
        <f t="shared" si="17"/>
        <v>0</v>
      </c>
    </row>
    <row r="534" spans="1:6" x14ac:dyDescent="0.2">
      <c r="A534" s="7" t="s">
        <v>38</v>
      </c>
      <c r="B534" s="7" t="s">
        <v>380</v>
      </c>
      <c r="C534" s="7" t="s">
        <v>26</v>
      </c>
      <c r="D534" s="71"/>
      <c r="E534" s="53">
        <v>37.181800000000003</v>
      </c>
      <c r="F534" s="41">
        <f t="shared" si="17"/>
        <v>0</v>
      </c>
    </row>
    <row r="535" spans="1:6" x14ac:dyDescent="0.2">
      <c r="A535" s="7" t="s">
        <v>34</v>
      </c>
      <c r="B535" s="7" t="s">
        <v>381</v>
      </c>
      <c r="C535" s="7" t="s">
        <v>26</v>
      </c>
      <c r="D535" s="71"/>
      <c r="E535" s="53">
        <v>252.77959999999999</v>
      </c>
      <c r="F535" s="41">
        <f t="shared" si="17"/>
        <v>0</v>
      </c>
    </row>
    <row r="536" spans="1:6" x14ac:dyDescent="0.2">
      <c r="A536" s="7" t="s">
        <v>27</v>
      </c>
      <c r="B536" s="7" t="s">
        <v>382</v>
      </c>
      <c r="C536" s="7" t="s">
        <v>26</v>
      </c>
      <c r="D536" s="71"/>
      <c r="E536" s="53">
        <v>598.2482</v>
      </c>
      <c r="F536" s="41">
        <f t="shared" si="17"/>
        <v>0</v>
      </c>
    </row>
    <row r="537" spans="1:6" x14ac:dyDescent="0.2">
      <c r="A537" s="7" t="s">
        <v>48</v>
      </c>
      <c r="B537" s="7" t="s">
        <v>383</v>
      </c>
      <c r="C537" s="7" t="s">
        <v>26</v>
      </c>
      <c r="D537" s="71"/>
      <c r="E537" s="53">
        <v>52.002600000000001</v>
      </c>
      <c r="F537" s="41">
        <f t="shared" si="17"/>
        <v>0</v>
      </c>
    </row>
    <row r="538" spans="1:6" x14ac:dyDescent="0.2">
      <c r="A538" s="7" t="s">
        <v>18</v>
      </c>
      <c r="B538" s="7" t="s">
        <v>384</v>
      </c>
      <c r="C538" s="7" t="s">
        <v>26</v>
      </c>
      <c r="D538" s="71"/>
      <c r="E538" s="53">
        <v>667.69119999999998</v>
      </c>
      <c r="F538" s="41">
        <f t="shared" si="17"/>
        <v>0</v>
      </c>
    </row>
    <row r="539" spans="1:6" x14ac:dyDescent="0.2">
      <c r="A539" s="7" t="s">
        <v>24</v>
      </c>
      <c r="B539" s="7" t="s">
        <v>385</v>
      </c>
      <c r="C539" s="7" t="s">
        <v>26</v>
      </c>
      <c r="D539" s="71"/>
      <c r="E539" s="53">
        <v>661.98</v>
      </c>
      <c r="F539" s="41">
        <f t="shared" si="17"/>
        <v>0</v>
      </c>
    </row>
    <row r="540" spans="1:6" x14ac:dyDescent="0.2">
      <c r="A540" s="7" t="s">
        <v>31</v>
      </c>
      <c r="B540" s="7" t="s">
        <v>386</v>
      </c>
      <c r="C540" s="7" t="s">
        <v>26</v>
      </c>
      <c r="D540" s="71"/>
      <c r="E540" s="53">
        <v>282.91679999999997</v>
      </c>
      <c r="F540" s="41">
        <f t="shared" si="17"/>
        <v>0</v>
      </c>
    </row>
    <row r="541" spans="1:6" x14ac:dyDescent="0.2">
      <c r="A541" s="7" t="s">
        <v>38</v>
      </c>
      <c r="B541" s="7" t="s">
        <v>387</v>
      </c>
      <c r="C541" s="7" t="s">
        <v>26</v>
      </c>
      <c r="D541" s="71"/>
      <c r="E541" s="53">
        <v>120.36</v>
      </c>
      <c r="F541" s="41">
        <f t="shared" si="17"/>
        <v>0</v>
      </c>
    </row>
    <row r="542" spans="1:6" x14ac:dyDescent="0.2">
      <c r="A542" s="7" t="s">
        <v>34</v>
      </c>
      <c r="B542" s="7" t="s">
        <v>388</v>
      </c>
      <c r="C542" s="7" t="s">
        <v>26</v>
      </c>
      <c r="D542" s="71"/>
      <c r="E542" s="53">
        <v>920.4</v>
      </c>
      <c r="F542" s="41">
        <f t="shared" si="17"/>
        <v>0</v>
      </c>
    </row>
    <row r="543" spans="1:6" x14ac:dyDescent="0.2">
      <c r="A543" s="7" t="s">
        <v>27</v>
      </c>
      <c r="B543" s="7" t="s">
        <v>389</v>
      </c>
      <c r="C543" s="7" t="s">
        <v>26</v>
      </c>
      <c r="D543" s="71"/>
      <c r="E543" s="53">
        <v>1710.9528</v>
      </c>
      <c r="F543" s="41">
        <f t="shared" si="17"/>
        <v>0</v>
      </c>
    </row>
    <row r="544" spans="1:6" x14ac:dyDescent="0.2">
      <c r="A544" s="7" t="s">
        <v>48</v>
      </c>
      <c r="B544" s="7" t="s">
        <v>390</v>
      </c>
      <c r="C544" s="7" t="s">
        <v>26</v>
      </c>
      <c r="D544" s="71"/>
      <c r="E544" s="53">
        <v>153.4</v>
      </c>
      <c r="F544" s="41">
        <f t="shared" si="17"/>
        <v>0</v>
      </c>
    </row>
    <row r="545" spans="1:6" x14ac:dyDescent="0.2">
      <c r="A545" s="7" t="s">
        <v>18</v>
      </c>
      <c r="B545" s="7" t="s">
        <v>391</v>
      </c>
      <c r="C545" s="7" t="s">
        <v>26</v>
      </c>
      <c r="D545" s="71"/>
      <c r="E545" s="53">
        <v>2451.6741999999999</v>
      </c>
      <c r="F545" s="41">
        <f t="shared" si="17"/>
        <v>0</v>
      </c>
    </row>
    <row r="546" spans="1:6" x14ac:dyDescent="0.2">
      <c r="A546" s="7"/>
      <c r="B546" s="7" t="s">
        <v>393</v>
      </c>
      <c r="C546" s="7" t="s">
        <v>26</v>
      </c>
      <c r="D546" s="71"/>
      <c r="E546" s="53">
        <v>1.18</v>
      </c>
      <c r="F546" s="41">
        <f t="shared" si="17"/>
        <v>0</v>
      </c>
    </row>
    <row r="547" spans="1:6" x14ac:dyDescent="0.2">
      <c r="A547" s="21"/>
      <c r="B547" s="21" t="s">
        <v>880</v>
      </c>
      <c r="C547" s="7"/>
      <c r="D547" s="71" t="s">
        <v>881</v>
      </c>
      <c r="E547" s="53">
        <v>111.29759999999999</v>
      </c>
      <c r="F547" s="41" t="e">
        <f t="shared" si="17"/>
        <v>#VALUE!</v>
      </c>
    </row>
    <row r="548" spans="1:6" x14ac:dyDescent="0.2">
      <c r="A548" s="7"/>
      <c r="B548" s="7" t="s">
        <v>395</v>
      </c>
      <c r="C548" s="7" t="s">
        <v>26</v>
      </c>
      <c r="D548" s="71"/>
      <c r="E548" s="53">
        <v>111.29759999999999</v>
      </c>
      <c r="F548" s="41">
        <f t="shared" si="17"/>
        <v>0</v>
      </c>
    </row>
    <row r="549" spans="1:6" x14ac:dyDescent="0.2">
      <c r="A549" s="7"/>
      <c r="B549" s="70"/>
      <c r="C549" s="7"/>
      <c r="D549" s="71"/>
      <c r="E549" s="53"/>
      <c r="F549" s="41"/>
    </row>
    <row r="550" spans="1:6" x14ac:dyDescent="0.2">
      <c r="A550" s="5"/>
      <c r="B550" s="5"/>
      <c r="C550" s="5"/>
      <c r="D550" s="166">
        <v>7</v>
      </c>
      <c r="E550" s="68">
        <v>0</v>
      </c>
      <c r="F550" s="69">
        <f>E550*D550</f>
        <v>0</v>
      </c>
    </row>
    <row r="551" spans="1:6" x14ac:dyDescent="0.2">
      <c r="A551" s="7"/>
      <c r="B551" s="139"/>
      <c r="C551" s="7"/>
      <c r="D551" s="140"/>
      <c r="E551" s="53"/>
      <c r="F551" s="41"/>
    </row>
    <row r="552" spans="1:6" x14ac:dyDescent="0.2">
      <c r="A552" s="7"/>
      <c r="B552" s="139"/>
      <c r="C552" s="7"/>
      <c r="D552" s="140"/>
      <c r="E552" s="53"/>
      <c r="F552" s="41"/>
    </row>
    <row r="553" spans="1:6" x14ac:dyDescent="0.2">
      <c r="A553" s="7"/>
      <c r="B553" s="139"/>
      <c r="C553" s="7"/>
      <c r="D553" s="140"/>
      <c r="E553" s="53"/>
      <c r="F553" s="41"/>
    </row>
    <row r="554" spans="1:6" x14ac:dyDescent="0.2">
      <c r="A554" s="21"/>
      <c r="B554" s="144"/>
      <c r="C554" s="72"/>
      <c r="D554" s="73"/>
      <c r="E554" s="53"/>
      <c r="F554" s="41"/>
    </row>
    <row r="555" spans="1:6" x14ac:dyDescent="0.2">
      <c r="A555" s="21"/>
      <c r="B555" s="144"/>
      <c r="C555" s="72"/>
      <c r="D555" s="73"/>
      <c r="E555" s="53"/>
      <c r="F555" s="41"/>
    </row>
    <row r="556" spans="1:6" x14ac:dyDescent="0.2">
      <c r="A556" s="7"/>
      <c r="B556" s="7"/>
      <c r="C556" s="7"/>
      <c r="D556" s="71"/>
      <c r="E556" s="53">
        <v>111.29759999999999</v>
      </c>
      <c r="F556" s="41">
        <f t="shared" ref="F556:F587" si="18">E556*D556</f>
        <v>0</v>
      </c>
    </row>
    <row r="557" spans="1:6" x14ac:dyDescent="0.2">
      <c r="A557" s="80"/>
      <c r="B557" s="80"/>
      <c r="C557" s="7"/>
      <c r="D557" s="71"/>
      <c r="E557" s="53">
        <v>111.29759999999999</v>
      </c>
      <c r="F557" s="41">
        <f t="shared" si="18"/>
        <v>0</v>
      </c>
    </row>
    <row r="558" spans="1:6" x14ac:dyDescent="0.2">
      <c r="A558" s="21"/>
      <c r="B558" s="21"/>
      <c r="C558" s="21"/>
      <c r="D558" s="21"/>
      <c r="E558" s="53">
        <v>111.29759999999999</v>
      </c>
      <c r="F558" s="41">
        <f t="shared" si="18"/>
        <v>0</v>
      </c>
    </row>
    <row r="559" spans="1:6" x14ac:dyDescent="0.2">
      <c r="A559" s="21"/>
      <c r="B559" s="21"/>
      <c r="C559" s="21"/>
      <c r="D559" s="21"/>
      <c r="E559" s="53">
        <v>111.29759999999999</v>
      </c>
      <c r="F559" s="41">
        <f t="shared" si="18"/>
        <v>0</v>
      </c>
    </row>
    <row r="560" spans="1:6" x14ac:dyDescent="0.2">
      <c r="A560" s="21"/>
      <c r="B560" s="21"/>
      <c r="C560" s="21"/>
      <c r="D560" s="21"/>
      <c r="E560" s="53">
        <v>111.29759999999999</v>
      </c>
      <c r="F560" s="41">
        <f t="shared" si="18"/>
        <v>0</v>
      </c>
    </row>
    <row r="561" spans="1:6" x14ac:dyDescent="0.2">
      <c r="A561" s="21"/>
      <c r="B561" s="21"/>
      <c r="C561" s="21"/>
      <c r="D561" s="21"/>
      <c r="E561" s="53">
        <v>111.29759999999999</v>
      </c>
      <c r="F561" s="41">
        <f t="shared" si="18"/>
        <v>0</v>
      </c>
    </row>
    <row r="562" spans="1:6" x14ac:dyDescent="0.2">
      <c r="A562" s="21"/>
      <c r="B562" s="21"/>
      <c r="C562" s="21"/>
      <c r="D562" s="21"/>
      <c r="E562" s="53">
        <v>111.29759999999999</v>
      </c>
      <c r="F562" s="41">
        <f t="shared" si="18"/>
        <v>0</v>
      </c>
    </row>
    <row r="563" spans="1:6" x14ac:dyDescent="0.2">
      <c r="A563" s="21"/>
      <c r="B563" s="21"/>
      <c r="C563" s="21"/>
      <c r="D563" s="21"/>
      <c r="E563" s="53">
        <v>111.29759999999999</v>
      </c>
      <c r="F563" s="41">
        <f t="shared" si="18"/>
        <v>0</v>
      </c>
    </row>
    <row r="564" spans="1:6" x14ac:dyDescent="0.2">
      <c r="A564" s="21"/>
      <c r="B564" s="21"/>
      <c r="C564" s="21"/>
      <c r="D564" s="21"/>
      <c r="E564" s="53">
        <v>111.29759999999999</v>
      </c>
      <c r="F564" s="41">
        <f t="shared" si="18"/>
        <v>0</v>
      </c>
    </row>
    <row r="565" spans="1:6" x14ac:dyDescent="0.2">
      <c r="A565" s="21"/>
      <c r="B565" s="21"/>
      <c r="C565" s="21"/>
      <c r="D565" s="21"/>
      <c r="E565" s="53">
        <v>111.29759999999999</v>
      </c>
      <c r="F565" s="41">
        <f t="shared" si="18"/>
        <v>0</v>
      </c>
    </row>
    <row r="566" spans="1:6" x14ac:dyDescent="0.2">
      <c r="A566" s="21"/>
      <c r="B566" s="21"/>
      <c r="C566" s="21"/>
      <c r="D566" s="21"/>
      <c r="E566" s="53">
        <v>111.29759999999999</v>
      </c>
      <c r="F566" s="41">
        <f t="shared" si="18"/>
        <v>0</v>
      </c>
    </row>
    <row r="567" spans="1:6" x14ac:dyDescent="0.2">
      <c r="A567" s="21"/>
      <c r="B567" s="21"/>
      <c r="C567" s="21"/>
      <c r="D567" s="21"/>
      <c r="E567" s="53">
        <v>111.29759999999999</v>
      </c>
      <c r="F567" s="41">
        <f t="shared" si="18"/>
        <v>0</v>
      </c>
    </row>
    <row r="568" spans="1:6" x14ac:dyDescent="0.2">
      <c r="A568" s="21"/>
      <c r="B568" s="21"/>
      <c r="C568" s="21"/>
      <c r="D568" s="21"/>
      <c r="E568" s="53">
        <v>111.29759999999999</v>
      </c>
      <c r="F568" s="41">
        <f t="shared" si="18"/>
        <v>0</v>
      </c>
    </row>
    <row r="569" spans="1:6" x14ac:dyDescent="0.2">
      <c r="A569" s="21"/>
      <c r="B569" s="21"/>
      <c r="C569" s="21"/>
      <c r="D569" s="21"/>
      <c r="E569" s="53">
        <v>111.29759999999999</v>
      </c>
      <c r="F569" s="41">
        <f t="shared" si="18"/>
        <v>0</v>
      </c>
    </row>
    <row r="570" spans="1:6" x14ac:dyDescent="0.2">
      <c r="A570" s="21"/>
      <c r="B570" s="21"/>
      <c r="C570" s="21"/>
      <c r="D570" s="21"/>
      <c r="E570" s="53">
        <v>111.29759999999999</v>
      </c>
      <c r="F570" s="41">
        <f t="shared" si="18"/>
        <v>0</v>
      </c>
    </row>
    <row r="571" spans="1:6" x14ac:dyDescent="0.2">
      <c r="A571" s="21"/>
      <c r="B571" s="21"/>
      <c r="C571" s="21"/>
      <c r="D571" s="21"/>
      <c r="E571" s="53">
        <v>111.29759999999999</v>
      </c>
      <c r="F571" s="41">
        <f t="shared" si="18"/>
        <v>0</v>
      </c>
    </row>
    <row r="572" spans="1:6" x14ac:dyDescent="0.2">
      <c r="A572" s="21"/>
      <c r="B572" s="21"/>
      <c r="C572" s="21"/>
      <c r="D572" s="21"/>
      <c r="E572" s="53">
        <v>111.29759999999999</v>
      </c>
      <c r="F572" s="41">
        <f t="shared" si="18"/>
        <v>0</v>
      </c>
    </row>
    <row r="573" spans="1:6" x14ac:dyDescent="0.2">
      <c r="A573" s="21"/>
      <c r="B573" s="21"/>
      <c r="C573" s="21"/>
      <c r="D573" s="21"/>
      <c r="E573" s="53">
        <v>111.29759999999999</v>
      </c>
      <c r="F573" s="41">
        <f t="shared" si="18"/>
        <v>0</v>
      </c>
    </row>
    <row r="574" spans="1:6" x14ac:dyDescent="0.2">
      <c r="A574" s="21"/>
      <c r="B574" s="21"/>
      <c r="C574" s="21"/>
      <c r="D574" s="21"/>
      <c r="E574" s="53">
        <v>111.29759999999999</v>
      </c>
      <c r="F574" s="41">
        <f t="shared" si="18"/>
        <v>0</v>
      </c>
    </row>
    <row r="575" spans="1:6" x14ac:dyDescent="0.2">
      <c r="A575" s="21"/>
      <c r="B575" s="21"/>
      <c r="C575" s="21"/>
      <c r="D575" s="21"/>
      <c r="E575" s="53">
        <v>111.29759999999999</v>
      </c>
      <c r="F575" s="41">
        <f t="shared" si="18"/>
        <v>0</v>
      </c>
    </row>
    <row r="576" spans="1:6" x14ac:dyDescent="0.2">
      <c r="A576" s="21"/>
      <c r="B576" s="21"/>
      <c r="C576" s="21"/>
      <c r="D576" s="21"/>
      <c r="E576" s="53">
        <v>111.29759999999999</v>
      </c>
      <c r="F576" s="41">
        <f t="shared" si="18"/>
        <v>0</v>
      </c>
    </row>
    <row r="577" spans="1:6" x14ac:dyDescent="0.2">
      <c r="A577" s="21"/>
      <c r="B577" s="21"/>
      <c r="C577" s="21"/>
      <c r="D577" s="21"/>
      <c r="E577" s="53">
        <v>111.29759999999999</v>
      </c>
      <c r="F577" s="41">
        <f t="shared" si="18"/>
        <v>0</v>
      </c>
    </row>
    <row r="578" spans="1:6" x14ac:dyDescent="0.2">
      <c r="A578" s="21"/>
      <c r="B578" s="21"/>
      <c r="C578" s="21"/>
      <c r="D578" s="21"/>
      <c r="E578" s="53">
        <v>111.29759999999999</v>
      </c>
      <c r="F578" s="41">
        <f t="shared" si="18"/>
        <v>0</v>
      </c>
    </row>
    <row r="579" spans="1:6" x14ac:dyDescent="0.2">
      <c r="A579" s="21"/>
      <c r="B579" s="21"/>
      <c r="C579" s="21"/>
      <c r="D579" s="21"/>
      <c r="E579" s="53">
        <v>111.29759999999999</v>
      </c>
      <c r="F579" s="41">
        <f t="shared" si="18"/>
        <v>0</v>
      </c>
    </row>
    <row r="580" spans="1:6" x14ac:dyDescent="0.2">
      <c r="A580" s="21"/>
      <c r="B580" s="21"/>
      <c r="C580" s="21"/>
      <c r="D580" s="21"/>
      <c r="E580" s="53">
        <v>111.29759999999999</v>
      </c>
      <c r="F580" s="41">
        <f t="shared" si="18"/>
        <v>0</v>
      </c>
    </row>
    <row r="581" spans="1:6" x14ac:dyDescent="0.2">
      <c r="A581" s="21"/>
      <c r="B581" s="21"/>
      <c r="C581" s="21"/>
      <c r="D581" s="21"/>
      <c r="E581" s="53">
        <v>111.29759999999999</v>
      </c>
      <c r="F581" s="41">
        <f t="shared" si="18"/>
        <v>0</v>
      </c>
    </row>
    <row r="582" spans="1:6" x14ac:dyDescent="0.2">
      <c r="A582" s="21"/>
      <c r="B582" s="21"/>
      <c r="C582" s="21"/>
      <c r="D582" s="21"/>
      <c r="E582" s="53">
        <v>111.29759999999999</v>
      </c>
      <c r="F582" s="41">
        <f t="shared" si="18"/>
        <v>0</v>
      </c>
    </row>
    <row r="583" spans="1:6" x14ac:dyDescent="0.2">
      <c r="A583" s="21"/>
      <c r="B583" s="21"/>
      <c r="C583" s="21"/>
      <c r="D583" s="21"/>
      <c r="E583" s="53">
        <v>111.29759999999999</v>
      </c>
      <c r="F583" s="41">
        <f t="shared" si="18"/>
        <v>0</v>
      </c>
    </row>
    <row r="584" spans="1:6" x14ac:dyDescent="0.2">
      <c r="A584" s="21"/>
      <c r="B584" s="21"/>
      <c r="C584" s="21"/>
      <c r="D584" s="21"/>
      <c r="E584" s="53">
        <v>111.29759999999999</v>
      </c>
      <c r="F584" s="41">
        <f t="shared" si="18"/>
        <v>0</v>
      </c>
    </row>
    <row r="585" spans="1:6" x14ac:dyDescent="0.2">
      <c r="A585" s="21"/>
      <c r="B585" s="21"/>
      <c r="C585" s="21"/>
      <c r="D585" s="21"/>
      <c r="E585" s="53">
        <v>111.29759999999999</v>
      </c>
      <c r="F585" s="41">
        <f t="shared" si="18"/>
        <v>0</v>
      </c>
    </row>
    <row r="586" spans="1:6" x14ac:dyDescent="0.2">
      <c r="A586" s="21"/>
      <c r="B586" s="21"/>
      <c r="C586" s="21"/>
      <c r="D586" s="21"/>
      <c r="E586" s="53">
        <v>111.29759999999999</v>
      </c>
      <c r="F586" s="41">
        <f t="shared" si="18"/>
        <v>0</v>
      </c>
    </row>
    <row r="587" spans="1:6" x14ac:dyDescent="0.2">
      <c r="A587" s="21"/>
      <c r="B587" s="21"/>
      <c r="C587" s="21"/>
      <c r="D587" s="21"/>
      <c r="E587" s="53">
        <v>111.29759999999999</v>
      </c>
      <c r="F587" s="41">
        <f t="shared" si="18"/>
        <v>0</v>
      </c>
    </row>
    <row r="588" spans="1:6" x14ac:dyDescent="0.2">
      <c r="A588" s="21"/>
      <c r="B588" s="21"/>
      <c r="C588" s="21"/>
      <c r="D588" s="21"/>
      <c r="E588" s="53">
        <v>111.29759999999999</v>
      </c>
      <c r="F588" s="41">
        <f t="shared" ref="F588:F610" si="19">E588*D588</f>
        <v>0</v>
      </c>
    </row>
    <row r="589" spans="1:6" x14ac:dyDescent="0.2">
      <c r="A589" s="21"/>
      <c r="B589" s="21"/>
      <c r="C589" s="21"/>
      <c r="D589" s="21"/>
      <c r="E589" s="53">
        <v>111.29759999999999</v>
      </c>
      <c r="F589" s="41">
        <f t="shared" si="19"/>
        <v>0</v>
      </c>
    </row>
    <row r="590" spans="1:6" x14ac:dyDescent="0.2">
      <c r="A590" s="21"/>
      <c r="B590" s="21"/>
      <c r="C590" s="21"/>
      <c r="D590" s="21"/>
      <c r="E590" s="53">
        <v>111.29759999999999</v>
      </c>
      <c r="F590" s="41">
        <f t="shared" si="19"/>
        <v>0</v>
      </c>
    </row>
    <row r="591" spans="1:6" x14ac:dyDescent="0.2">
      <c r="A591" s="21"/>
      <c r="B591" s="21"/>
      <c r="C591" s="21"/>
      <c r="D591" s="21"/>
      <c r="E591" s="53">
        <v>111.29759999999999</v>
      </c>
      <c r="F591" s="41">
        <f t="shared" si="19"/>
        <v>0</v>
      </c>
    </row>
    <row r="592" spans="1:6" x14ac:dyDescent="0.2">
      <c r="A592" s="21"/>
      <c r="B592" s="21"/>
      <c r="C592" s="21"/>
      <c r="D592" s="21"/>
      <c r="E592" s="53">
        <v>111.29759999999999</v>
      </c>
      <c r="F592" s="41">
        <f t="shared" si="19"/>
        <v>0</v>
      </c>
    </row>
    <row r="593" spans="1:6" x14ac:dyDescent="0.2">
      <c r="A593" s="21"/>
      <c r="B593" s="21"/>
      <c r="C593" s="21"/>
      <c r="D593" s="21"/>
      <c r="E593" s="53">
        <v>111.29759999999999</v>
      </c>
      <c r="F593" s="41">
        <f t="shared" si="19"/>
        <v>0</v>
      </c>
    </row>
    <row r="594" spans="1:6" x14ac:dyDescent="0.2">
      <c r="A594" s="21"/>
      <c r="B594" s="21"/>
      <c r="C594" s="21"/>
      <c r="D594" s="21"/>
      <c r="E594" s="53">
        <v>111.29759999999999</v>
      </c>
      <c r="F594" s="41">
        <f t="shared" si="19"/>
        <v>0</v>
      </c>
    </row>
    <row r="595" spans="1:6" x14ac:dyDescent="0.2">
      <c r="A595" s="21"/>
      <c r="B595" s="21"/>
      <c r="C595" s="21"/>
      <c r="D595" s="21"/>
      <c r="E595" s="53">
        <v>111.29759999999999</v>
      </c>
      <c r="F595" s="41">
        <f t="shared" si="19"/>
        <v>0</v>
      </c>
    </row>
    <row r="596" spans="1:6" x14ac:dyDescent="0.2">
      <c r="A596" s="21"/>
      <c r="B596" s="21"/>
      <c r="C596" s="21"/>
      <c r="D596" s="21"/>
      <c r="E596" s="53">
        <v>111.29759999999999</v>
      </c>
      <c r="F596" s="41">
        <f t="shared" si="19"/>
        <v>0</v>
      </c>
    </row>
    <row r="597" spans="1:6" x14ac:dyDescent="0.2">
      <c r="A597" s="21"/>
      <c r="B597" s="21"/>
      <c r="C597" s="21"/>
      <c r="D597" s="21"/>
      <c r="E597" s="53">
        <v>111.29759999999999</v>
      </c>
      <c r="F597" s="41">
        <f t="shared" si="19"/>
        <v>0</v>
      </c>
    </row>
    <row r="598" spans="1:6" x14ac:dyDescent="0.2">
      <c r="A598" s="21"/>
      <c r="B598" s="21"/>
      <c r="C598" s="21"/>
      <c r="D598" s="21"/>
      <c r="E598" s="53">
        <v>111.29759999999999</v>
      </c>
      <c r="F598" s="41">
        <f t="shared" si="19"/>
        <v>0</v>
      </c>
    </row>
    <row r="599" spans="1:6" x14ac:dyDescent="0.2">
      <c r="A599" s="21"/>
      <c r="B599" s="21"/>
      <c r="C599" s="21"/>
      <c r="D599" s="21"/>
      <c r="E599" s="53">
        <v>111.29759999999999</v>
      </c>
      <c r="F599" s="41">
        <f t="shared" si="19"/>
        <v>0</v>
      </c>
    </row>
    <row r="600" spans="1:6" x14ac:dyDescent="0.2">
      <c r="A600" s="21"/>
      <c r="B600" s="21"/>
      <c r="C600" s="21"/>
      <c r="D600" s="21"/>
      <c r="E600" s="53">
        <v>111.29759999999999</v>
      </c>
      <c r="F600" s="41">
        <f t="shared" si="19"/>
        <v>0</v>
      </c>
    </row>
    <row r="601" spans="1:6" x14ac:dyDescent="0.2">
      <c r="A601" s="21"/>
      <c r="B601" s="21"/>
      <c r="C601" s="21"/>
      <c r="D601" s="21"/>
      <c r="E601" s="53">
        <v>111.29759999999999</v>
      </c>
      <c r="F601" s="41">
        <f t="shared" si="19"/>
        <v>0</v>
      </c>
    </row>
    <row r="602" spans="1:6" x14ac:dyDescent="0.2">
      <c r="A602" s="21"/>
      <c r="B602" s="21"/>
      <c r="C602" s="21"/>
      <c r="D602" s="21"/>
      <c r="E602" s="53">
        <v>111.29759999999999</v>
      </c>
      <c r="F602" s="41">
        <f t="shared" si="19"/>
        <v>0</v>
      </c>
    </row>
    <row r="603" spans="1:6" x14ac:dyDescent="0.2">
      <c r="A603" s="21"/>
      <c r="B603" s="21"/>
      <c r="C603" s="21"/>
      <c r="D603" s="21"/>
      <c r="E603" s="53">
        <v>111.29759999999999</v>
      </c>
      <c r="F603" s="41">
        <f t="shared" si="19"/>
        <v>0</v>
      </c>
    </row>
    <row r="604" spans="1:6" x14ac:dyDescent="0.2">
      <c r="A604" s="21"/>
      <c r="B604" s="21"/>
      <c r="C604" s="21"/>
      <c r="D604" s="21"/>
      <c r="E604" s="53">
        <v>111.29759999999999</v>
      </c>
      <c r="F604" s="41">
        <f t="shared" si="19"/>
        <v>0</v>
      </c>
    </row>
    <row r="605" spans="1:6" x14ac:dyDescent="0.2">
      <c r="A605" s="21"/>
      <c r="B605" s="21"/>
      <c r="C605" s="21"/>
      <c r="D605" s="21"/>
      <c r="E605" s="53">
        <v>111.29759999999999</v>
      </c>
      <c r="F605" s="41">
        <f t="shared" si="19"/>
        <v>0</v>
      </c>
    </row>
    <row r="606" spans="1:6" x14ac:dyDescent="0.2">
      <c r="A606" s="21"/>
      <c r="B606" s="21"/>
      <c r="C606" s="21"/>
      <c r="D606" s="21"/>
      <c r="E606" s="53">
        <v>111.29759999999999</v>
      </c>
      <c r="F606" s="41">
        <f t="shared" si="19"/>
        <v>0</v>
      </c>
    </row>
    <row r="607" spans="1:6" x14ac:dyDescent="0.2">
      <c r="A607" s="21"/>
      <c r="B607" s="21"/>
      <c r="C607" s="21"/>
      <c r="D607" s="21"/>
      <c r="E607" s="53">
        <v>111.29759999999999</v>
      </c>
      <c r="F607" s="41">
        <f t="shared" si="19"/>
        <v>0</v>
      </c>
    </row>
    <row r="608" spans="1:6" x14ac:dyDescent="0.2">
      <c r="A608" s="21"/>
      <c r="B608" s="21"/>
      <c r="C608" s="21"/>
      <c r="D608" s="21"/>
      <c r="E608" s="53">
        <v>111.29759999999999</v>
      </c>
      <c r="F608" s="41">
        <f t="shared" si="19"/>
        <v>0</v>
      </c>
    </row>
    <row r="609" spans="1:6" x14ac:dyDescent="0.2">
      <c r="A609" s="21"/>
      <c r="B609" s="21"/>
      <c r="C609" s="21"/>
      <c r="D609" s="21"/>
      <c r="E609" s="53">
        <v>111.29759999999999</v>
      </c>
      <c r="F609" s="41">
        <f t="shared" si="19"/>
        <v>0</v>
      </c>
    </row>
    <row r="610" spans="1:6" x14ac:dyDescent="0.2">
      <c r="A610" s="10"/>
      <c r="B610" s="38"/>
      <c r="C610" s="10"/>
      <c r="D610" s="51"/>
      <c r="E610" s="40">
        <v>134.52000000000001</v>
      </c>
      <c r="F610" s="41">
        <f t="shared" si="19"/>
        <v>0</v>
      </c>
    </row>
    <row r="611" spans="1:6" x14ac:dyDescent="0.2">
      <c r="A611" s="10"/>
      <c r="B611" s="38"/>
      <c r="C611" s="10"/>
      <c r="D611" s="51"/>
      <c r="E611" s="40">
        <v>135.69999999999999</v>
      </c>
    </row>
    <row r="612" spans="1:6" x14ac:dyDescent="0.2">
      <c r="A612" s="10"/>
      <c r="B612" s="38"/>
      <c r="C612" s="10"/>
      <c r="D612" s="51"/>
      <c r="E612" s="40">
        <v>136.88</v>
      </c>
    </row>
    <row r="613" spans="1:6" x14ac:dyDescent="0.2">
      <c r="A613" s="10"/>
      <c r="B613" s="38"/>
      <c r="C613" s="10"/>
      <c r="D613" s="51"/>
      <c r="E613" s="40">
        <v>138.06</v>
      </c>
    </row>
    <row r="614" spans="1:6" x14ac:dyDescent="0.2">
      <c r="A614" s="10"/>
      <c r="B614" s="38"/>
      <c r="C614" s="10"/>
      <c r="D614" s="51"/>
      <c r="E614" s="40">
        <v>139.24</v>
      </c>
    </row>
    <row r="615" spans="1:6" x14ac:dyDescent="0.2">
      <c r="A615" s="10"/>
      <c r="B615" s="38"/>
      <c r="C615" s="10"/>
      <c r="D615" s="51"/>
      <c r="E615" s="40">
        <v>140.41999999999999</v>
      </c>
    </row>
    <row r="616" spans="1:6" x14ac:dyDescent="0.2">
      <c r="A616" s="10"/>
      <c r="B616" s="38"/>
      <c r="C616" s="10"/>
      <c r="D616" s="51"/>
      <c r="E616" s="40">
        <v>141.6</v>
      </c>
    </row>
    <row r="617" spans="1:6" x14ac:dyDescent="0.2">
      <c r="A617" s="10"/>
      <c r="B617" s="38"/>
      <c r="C617" s="10"/>
      <c r="D617" s="51"/>
      <c r="E617" s="40">
        <v>142.78</v>
      </c>
    </row>
    <row r="618" spans="1:6" x14ac:dyDescent="0.2">
      <c r="A618" s="10"/>
      <c r="B618" s="38"/>
      <c r="C618" s="10"/>
      <c r="D618" s="51"/>
      <c r="E618" s="40">
        <v>143.96</v>
      </c>
    </row>
    <row r="619" spans="1:6" x14ac:dyDescent="0.2">
      <c r="A619" s="10"/>
      <c r="B619" s="38"/>
      <c r="C619" s="10"/>
      <c r="D619" s="51"/>
      <c r="E619" s="40">
        <v>145.13999999999999</v>
      </c>
    </row>
    <row r="620" spans="1:6" x14ac:dyDescent="0.2">
      <c r="A620" s="10"/>
      <c r="B620" s="38"/>
      <c r="C620" s="10"/>
      <c r="D620" s="51"/>
      <c r="E620" s="40">
        <v>146.32</v>
      </c>
    </row>
    <row r="621" spans="1:6" x14ac:dyDescent="0.2">
      <c r="A621" s="10"/>
      <c r="B621" s="38"/>
      <c r="C621" s="10"/>
      <c r="D621" s="51"/>
      <c r="E621" s="40">
        <v>147.5</v>
      </c>
    </row>
    <row r="622" spans="1:6" x14ac:dyDescent="0.2">
      <c r="A622" s="10"/>
      <c r="B622" s="38"/>
      <c r="C622" s="10"/>
      <c r="D622" s="51"/>
      <c r="E622" s="40">
        <v>148.68</v>
      </c>
    </row>
    <row r="623" spans="1:6" x14ac:dyDescent="0.2">
      <c r="A623" s="10"/>
      <c r="B623" s="38"/>
      <c r="C623" s="10"/>
      <c r="D623" s="51"/>
      <c r="E623" s="40">
        <v>149.86000000000001</v>
      </c>
    </row>
    <row r="624" spans="1:6" x14ac:dyDescent="0.2">
      <c r="A624" s="10"/>
      <c r="B624" s="38"/>
      <c r="C624" s="10"/>
      <c r="D624" s="51"/>
      <c r="E624" s="40">
        <v>151.04</v>
      </c>
    </row>
    <row r="625" spans="1:5" x14ac:dyDescent="0.2">
      <c r="A625" s="10"/>
      <c r="B625" s="38"/>
      <c r="C625" s="10"/>
      <c r="D625" s="51"/>
      <c r="E625" s="40">
        <v>152.22</v>
      </c>
    </row>
    <row r="626" spans="1:5" x14ac:dyDescent="0.2">
      <c r="A626" s="10"/>
      <c r="B626" s="38"/>
      <c r="C626" s="10"/>
      <c r="D626" s="51"/>
      <c r="E626" s="40">
        <v>153.4</v>
      </c>
    </row>
    <row r="627" spans="1:5" x14ac:dyDescent="0.2">
      <c r="A627" s="10"/>
      <c r="B627" s="38"/>
      <c r="C627" s="10"/>
      <c r="D627" s="51"/>
      <c r="E627" s="40">
        <v>154.57999999999998</v>
      </c>
    </row>
    <row r="628" spans="1:5" x14ac:dyDescent="0.2">
      <c r="A628" s="10"/>
      <c r="B628" s="38"/>
      <c r="C628" s="10"/>
      <c r="D628" s="51"/>
      <c r="E628" s="40">
        <v>155.76</v>
      </c>
    </row>
    <row r="629" spans="1:5" x14ac:dyDescent="0.2">
      <c r="A629" s="10"/>
      <c r="B629" s="38"/>
      <c r="C629" s="10"/>
      <c r="D629" s="51"/>
      <c r="E629" s="40">
        <v>156.94</v>
      </c>
    </row>
    <row r="630" spans="1:5" x14ac:dyDescent="0.2">
      <c r="A630" s="10"/>
      <c r="B630" s="38"/>
      <c r="C630" s="10"/>
      <c r="D630" s="51"/>
      <c r="E630" s="40">
        <v>158.12</v>
      </c>
    </row>
    <row r="631" spans="1:5" x14ac:dyDescent="0.2">
      <c r="A631" s="10"/>
      <c r="B631" s="38"/>
      <c r="C631" s="10"/>
      <c r="D631" s="51"/>
      <c r="E631" s="40">
        <v>159.30000000000001</v>
      </c>
    </row>
    <row r="632" spans="1:5" x14ac:dyDescent="0.2">
      <c r="A632" s="10"/>
      <c r="B632" s="38"/>
      <c r="C632" s="10"/>
      <c r="D632" s="51"/>
      <c r="E632" s="40">
        <v>160.47999999999999</v>
      </c>
    </row>
    <row r="633" spans="1:5" x14ac:dyDescent="0.2">
      <c r="A633" s="10"/>
      <c r="B633" s="38"/>
      <c r="C633" s="10"/>
      <c r="D633" s="51"/>
      <c r="E633" s="40">
        <v>161.66</v>
      </c>
    </row>
    <row r="634" spans="1:5" x14ac:dyDescent="0.2">
      <c r="A634" s="10"/>
      <c r="B634" s="38"/>
      <c r="C634" s="10"/>
      <c r="D634" s="51"/>
      <c r="E634" s="40">
        <v>162.84</v>
      </c>
    </row>
    <row r="635" spans="1:5" x14ac:dyDescent="0.2">
      <c r="A635" s="10"/>
      <c r="B635" s="38"/>
      <c r="C635" s="10"/>
      <c r="D635" s="51"/>
      <c r="E635" s="40">
        <v>164.02</v>
      </c>
    </row>
    <row r="636" spans="1:5" x14ac:dyDescent="0.2">
      <c r="A636" s="10"/>
      <c r="B636" s="38"/>
      <c r="C636" s="10"/>
      <c r="D636" s="51"/>
      <c r="E636" s="40">
        <v>165.2</v>
      </c>
    </row>
    <row r="637" spans="1:5" x14ac:dyDescent="0.2">
      <c r="A637" s="10"/>
      <c r="B637" s="38"/>
      <c r="C637" s="10"/>
      <c r="D637" s="51"/>
      <c r="E637" s="40">
        <v>166.38</v>
      </c>
    </row>
    <row r="638" spans="1:5" x14ac:dyDescent="0.2">
      <c r="A638" s="10"/>
      <c r="B638" s="38"/>
      <c r="C638" s="10"/>
      <c r="D638" s="51"/>
      <c r="E638" s="40">
        <v>167.56</v>
      </c>
    </row>
    <row r="639" spans="1:5" x14ac:dyDescent="0.2">
      <c r="A639" s="10"/>
      <c r="B639" s="38"/>
      <c r="C639" s="10"/>
      <c r="D639" s="51"/>
      <c r="E639" s="40">
        <v>168.74</v>
      </c>
    </row>
    <row r="640" spans="1:5" x14ac:dyDescent="0.2">
      <c r="A640" s="10"/>
      <c r="B640" s="38"/>
      <c r="C640" s="10"/>
      <c r="D640" s="51"/>
      <c r="E640" s="40">
        <v>169.92</v>
      </c>
    </row>
    <row r="641" spans="1:5" x14ac:dyDescent="0.2">
      <c r="A641" s="10"/>
      <c r="B641" s="38"/>
      <c r="C641" s="10"/>
      <c r="D641" s="51"/>
      <c r="E641" s="40">
        <v>171.1</v>
      </c>
    </row>
    <row r="642" spans="1:5" x14ac:dyDescent="0.2">
      <c r="A642" s="10"/>
      <c r="B642" s="38"/>
      <c r="C642" s="10"/>
      <c r="D642" s="51"/>
      <c r="E642" s="40">
        <v>172.28</v>
      </c>
    </row>
    <row r="643" spans="1:5" x14ac:dyDescent="0.2">
      <c r="A643" s="10"/>
      <c r="B643" s="38"/>
      <c r="C643" s="10"/>
      <c r="D643" s="51"/>
      <c r="E643" s="40">
        <v>173.46</v>
      </c>
    </row>
    <row r="644" spans="1:5" x14ac:dyDescent="0.2">
      <c r="A644" s="10"/>
      <c r="B644" s="38"/>
      <c r="C644" s="10"/>
      <c r="D644" s="51"/>
      <c r="E644" s="40">
        <v>174.64</v>
      </c>
    </row>
    <row r="645" spans="1:5" x14ac:dyDescent="0.2">
      <c r="A645" s="10"/>
      <c r="B645" s="38"/>
      <c r="C645" s="10"/>
      <c r="D645" s="51"/>
      <c r="E645" s="40">
        <v>175.82</v>
      </c>
    </row>
    <row r="646" spans="1:5" x14ac:dyDescent="0.2">
      <c r="A646" s="10"/>
      <c r="B646" s="38"/>
      <c r="C646" s="10"/>
      <c r="D646" s="51"/>
      <c r="E646" s="40">
        <v>177</v>
      </c>
    </row>
    <row r="647" spans="1:5" x14ac:dyDescent="0.2">
      <c r="A647" s="10"/>
      <c r="B647" s="38"/>
      <c r="C647" s="10"/>
      <c r="D647" s="51"/>
      <c r="E647" s="40">
        <v>178.18</v>
      </c>
    </row>
    <row r="648" spans="1:5" x14ac:dyDescent="0.2">
      <c r="A648" s="10"/>
      <c r="B648" s="38"/>
      <c r="C648" s="10"/>
      <c r="D648" s="51"/>
      <c r="E648" s="40">
        <v>179.36</v>
      </c>
    </row>
    <row r="649" spans="1:5" x14ac:dyDescent="0.2">
      <c r="A649" s="10"/>
      <c r="B649" s="38"/>
      <c r="C649" s="10"/>
      <c r="D649" s="51"/>
      <c r="E649" s="40">
        <v>180.54</v>
      </c>
    </row>
    <row r="650" spans="1:5" x14ac:dyDescent="0.2">
      <c r="A650" s="10"/>
      <c r="B650" s="38"/>
      <c r="C650" s="10"/>
      <c r="D650" s="51"/>
      <c r="E650" s="40">
        <v>181.72</v>
      </c>
    </row>
    <row r="651" spans="1:5" x14ac:dyDescent="0.2">
      <c r="A651" s="10"/>
      <c r="B651" s="38"/>
      <c r="C651" s="10"/>
      <c r="D651" s="51"/>
      <c r="E651" s="40">
        <v>182.9</v>
      </c>
    </row>
    <row r="652" spans="1:5" x14ac:dyDescent="0.2">
      <c r="A652" s="10"/>
      <c r="B652" s="38"/>
      <c r="C652" s="10"/>
      <c r="D652" s="51"/>
      <c r="E652" s="40">
        <v>184.07999999999998</v>
      </c>
    </row>
    <row r="653" spans="1:5" x14ac:dyDescent="0.2">
      <c r="A653" s="10"/>
      <c r="B653" s="38"/>
      <c r="C653" s="10"/>
      <c r="D653" s="51"/>
      <c r="E653" s="40">
        <v>185.26</v>
      </c>
    </row>
    <row r="654" spans="1:5" x14ac:dyDescent="0.2">
      <c r="A654" s="10"/>
      <c r="B654" s="38"/>
      <c r="C654" s="10"/>
      <c r="D654" s="51"/>
      <c r="E654" s="40">
        <v>186.44</v>
      </c>
    </row>
    <row r="655" spans="1:5" x14ac:dyDescent="0.2">
      <c r="A655" s="10"/>
      <c r="B655" s="38"/>
      <c r="C655" s="10"/>
      <c r="D655" s="51"/>
      <c r="E655" s="40">
        <v>187.62</v>
      </c>
    </row>
    <row r="656" spans="1:5" x14ac:dyDescent="0.2">
      <c r="A656" s="10"/>
      <c r="B656" s="38"/>
      <c r="C656" s="10"/>
      <c r="D656" s="51"/>
      <c r="E656" s="40">
        <v>188.8</v>
      </c>
    </row>
    <row r="657" spans="1:5" x14ac:dyDescent="0.2">
      <c r="A657" s="10"/>
      <c r="B657" s="38"/>
      <c r="C657" s="10"/>
      <c r="D657" s="51"/>
      <c r="E657" s="40">
        <v>189.98</v>
      </c>
    </row>
    <row r="658" spans="1:5" x14ac:dyDescent="0.2">
      <c r="A658" s="10"/>
      <c r="B658" s="38"/>
      <c r="C658" s="10"/>
      <c r="D658" s="51"/>
      <c r="E658" s="40">
        <v>191.16</v>
      </c>
    </row>
    <row r="659" spans="1:5" x14ac:dyDescent="0.2">
      <c r="A659" s="10"/>
      <c r="B659" s="38"/>
      <c r="C659" s="10"/>
      <c r="D659" s="51"/>
      <c r="E659" s="40">
        <v>192.34</v>
      </c>
    </row>
    <row r="660" spans="1:5" x14ac:dyDescent="0.2">
      <c r="A660" s="10"/>
      <c r="B660" s="38"/>
      <c r="C660" s="10"/>
      <c r="D660" s="51"/>
      <c r="E660" s="40">
        <v>193.52</v>
      </c>
    </row>
    <row r="661" spans="1:5" x14ac:dyDescent="0.2">
      <c r="A661" s="10"/>
      <c r="B661" s="38"/>
      <c r="C661" s="10"/>
      <c r="D661" s="51"/>
      <c r="E661" s="40">
        <v>194.7</v>
      </c>
    </row>
    <row r="662" spans="1:5" x14ac:dyDescent="0.2">
      <c r="A662" s="10"/>
      <c r="B662" s="38"/>
      <c r="C662" s="10"/>
      <c r="D662" s="51"/>
      <c r="E662" s="40">
        <v>195.88</v>
      </c>
    </row>
    <row r="663" spans="1:5" x14ac:dyDescent="0.2">
      <c r="A663" s="10"/>
      <c r="B663" s="38"/>
      <c r="C663" s="10"/>
      <c r="D663" s="51"/>
      <c r="E663" s="40">
        <v>197.06</v>
      </c>
    </row>
    <row r="664" spans="1:5" x14ac:dyDescent="0.2">
      <c r="A664" s="10"/>
      <c r="B664" s="38"/>
      <c r="C664" s="10"/>
      <c r="D664" s="51"/>
      <c r="E664" s="40">
        <v>198.24</v>
      </c>
    </row>
    <row r="665" spans="1:5" x14ac:dyDescent="0.2">
      <c r="A665" s="10"/>
      <c r="B665" s="38"/>
      <c r="C665" s="10"/>
      <c r="D665" s="51"/>
      <c r="E665" s="40">
        <v>199.42</v>
      </c>
    </row>
    <row r="666" spans="1:5" x14ac:dyDescent="0.2">
      <c r="A666" s="10"/>
      <c r="B666" s="38"/>
      <c r="C666" s="10"/>
      <c r="D666" s="51"/>
      <c r="E666" s="40">
        <v>200.6</v>
      </c>
    </row>
    <row r="667" spans="1:5" x14ac:dyDescent="0.2">
      <c r="A667" s="10"/>
      <c r="B667" s="38"/>
      <c r="C667" s="10"/>
      <c r="D667" s="51"/>
      <c r="E667" s="40">
        <v>201.78</v>
      </c>
    </row>
    <row r="668" spans="1:5" x14ac:dyDescent="0.2">
      <c r="A668" s="10"/>
      <c r="B668" s="38"/>
      <c r="C668" s="10"/>
      <c r="D668" s="51"/>
      <c r="E668" s="40">
        <v>202.96</v>
      </c>
    </row>
    <row r="669" spans="1:5" x14ac:dyDescent="0.2">
      <c r="A669" s="10"/>
      <c r="B669" s="38"/>
      <c r="C669" s="10"/>
      <c r="D669" s="51"/>
      <c r="E669" s="40">
        <v>204.14</v>
      </c>
    </row>
    <row r="670" spans="1:5" x14ac:dyDescent="0.2">
      <c r="A670" s="10"/>
      <c r="B670" s="38"/>
      <c r="C670" s="10"/>
      <c r="D670" s="51"/>
      <c r="E670" s="40">
        <v>205.32</v>
      </c>
    </row>
    <row r="671" spans="1:5" x14ac:dyDescent="0.2">
      <c r="A671" s="10"/>
      <c r="B671" s="38"/>
      <c r="C671" s="10"/>
      <c r="D671" s="51"/>
      <c r="E671" s="40">
        <v>206.5</v>
      </c>
    </row>
    <row r="672" spans="1:5" x14ac:dyDescent="0.2">
      <c r="A672" s="10"/>
      <c r="B672" s="38"/>
      <c r="C672" s="10"/>
      <c r="D672" s="51"/>
      <c r="E672" s="40">
        <v>207.68</v>
      </c>
    </row>
    <row r="673" spans="1:5" x14ac:dyDescent="0.2">
      <c r="A673" s="10"/>
      <c r="B673" s="38"/>
      <c r="C673" s="10"/>
      <c r="D673" s="51"/>
      <c r="E673" s="40">
        <v>208.86</v>
      </c>
    </row>
    <row r="674" spans="1:5" x14ac:dyDescent="0.2">
      <c r="A674" s="10"/>
      <c r="B674" s="38"/>
      <c r="C674" s="10"/>
      <c r="D674" s="51"/>
      <c r="E674" s="40">
        <v>210.04</v>
      </c>
    </row>
    <row r="675" spans="1:5" x14ac:dyDescent="0.2">
      <c r="A675" s="10"/>
      <c r="B675" s="38"/>
      <c r="C675" s="10"/>
      <c r="D675" s="51"/>
      <c r="E675" s="40">
        <v>211.22</v>
      </c>
    </row>
    <row r="676" spans="1:5" x14ac:dyDescent="0.2">
      <c r="A676" s="10"/>
      <c r="B676" s="38"/>
      <c r="C676" s="10"/>
      <c r="D676" s="51"/>
      <c r="E676" s="40">
        <v>212.4</v>
      </c>
    </row>
    <row r="677" spans="1:5" x14ac:dyDescent="0.2">
      <c r="A677" s="10"/>
      <c r="B677" s="38"/>
      <c r="C677" s="10"/>
      <c r="D677" s="51"/>
      <c r="E677" s="40">
        <v>213.57999999999998</v>
      </c>
    </row>
    <row r="678" spans="1:5" x14ac:dyDescent="0.2">
      <c r="A678" s="10"/>
      <c r="B678" s="38"/>
      <c r="C678" s="10"/>
      <c r="D678" s="51"/>
      <c r="E678" s="40">
        <v>214.76</v>
      </c>
    </row>
    <row r="679" spans="1:5" x14ac:dyDescent="0.2">
      <c r="A679" s="10"/>
      <c r="B679" s="38"/>
      <c r="C679" s="10"/>
      <c r="D679" s="51"/>
      <c r="E679" s="40">
        <v>215.94</v>
      </c>
    </row>
    <row r="680" spans="1:5" x14ac:dyDescent="0.2">
      <c r="A680" s="10"/>
      <c r="B680" s="38"/>
      <c r="C680" s="10"/>
      <c r="D680" s="51"/>
      <c r="E680" s="40">
        <v>217.12</v>
      </c>
    </row>
    <row r="681" spans="1:5" x14ac:dyDescent="0.2">
      <c r="A681" s="10"/>
      <c r="B681" s="38"/>
      <c r="C681" s="10"/>
      <c r="D681" s="51"/>
      <c r="E681" s="40">
        <v>218.3</v>
      </c>
    </row>
    <row r="682" spans="1:5" x14ac:dyDescent="0.2">
      <c r="A682" s="10"/>
      <c r="B682" s="38"/>
      <c r="C682" s="10"/>
      <c r="D682" s="51"/>
      <c r="E682" s="40">
        <v>219.48</v>
      </c>
    </row>
    <row r="683" spans="1:5" x14ac:dyDescent="0.2">
      <c r="A683" s="10"/>
      <c r="B683" s="38"/>
      <c r="C683" s="10"/>
      <c r="D683" s="51"/>
      <c r="E683" s="40">
        <v>220.66</v>
      </c>
    </row>
    <row r="914" spans="1:4" x14ac:dyDescent="0.2">
      <c r="A914" s="10">
        <v>12</v>
      </c>
      <c r="B914" s="10" t="s">
        <v>413</v>
      </c>
      <c r="C914" s="10"/>
      <c r="D914" s="51"/>
    </row>
    <row r="915" spans="1:4" x14ac:dyDescent="0.2">
      <c r="A915" s="10">
        <v>16</v>
      </c>
      <c r="B915" s="10" t="s">
        <v>414</v>
      </c>
      <c r="C915" s="10"/>
      <c r="D915" s="51"/>
    </row>
    <row r="916" spans="1:4" x14ac:dyDescent="0.2">
      <c r="A916" s="10">
        <v>24</v>
      </c>
      <c r="B916" s="10" t="s">
        <v>415</v>
      </c>
      <c r="C916" s="10"/>
      <c r="D916" s="51"/>
    </row>
    <row r="917" spans="1:4" x14ac:dyDescent="0.2">
      <c r="A917" s="2">
        <v>30</v>
      </c>
      <c r="B917" s="2" t="s">
        <v>416</v>
      </c>
      <c r="C917" s="2"/>
      <c r="D917" s="52"/>
    </row>
    <row r="918" spans="1:4" x14ac:dyDescent="0.2">
      <c r="A918" s="10">
        <v>42</v>
      </c>
      <c r="B918" s="10" t="s">
        <v>417</v>
      </c>
      <c r="C918" s="10"/>
      <c r="D918" s="51"/>
    </row>
    <row r="919" spans="1:4" x14ac:dyDescent="0.2">
      <c r="A919" s="2">
        <v>12</v>
      </c>
      <c r="B919" s="2" t="s">
        <v>419</v>
      </c>
      <c r="C919" s="2"/>
      <c r="D919" s="52"/>
    </row>
    <row r="920" spans="1:4" x14ac:dyDescent="0.2">
      <c r="A920" s="2">
        <v>16</v>
      </c>
      <c r="B920" s="2" t="s">
        <v>419</v>
      </c>
      <c r="C920" s="2"/>
      <c r="D920" s="52"/>
    </row>
    <row r="921" spans="1:4" x14ac:dyDescent="0.2">
      <c r="A921" s="2">
        <v>24</v>
      </c>
      <c r="B921" s="2" t="s">
        <v>420</v>
      </c>
      <c r="C921" s="2"/>
      <c r="D921" s="52"/>
    </row>
    <row r="922" spans="1:4" x14ac:dyDescent="0.2">
      <c r="A922" s="10">
        <v>30</v>
      </c>
      <c r="B922" s="10" t="s">
        <v>421</v>
      </c>
      <c r="C922" s="10"/>
      <c r="D922" s="51"/>
    </row>
    <row r="923" spans="1:4" x14ac:dyDescent="0.2">
      <c r="A923" s="10">
        <v>42</v>
      </c>
      <c r="B923" s="10" t="s">
        <v>422</v>
      </c>
      <c r="C923" s="10"/>
      <c r="D923" s="51"/>
    </row>
    <row r="924" spans="1:4" x14ac:dyDescent="0.2">
      <c r="A924" s="10"/>
      <c r="B924" s="10" t="s">
        <v>424</v>
      </c>
      <c r="C924" s="10"/>
      <c r="D924" s="51"/>
    </row>
    <row r="925" spans="1:4" x14ac:dyDescent="0.2">
      <c r="A925" s="10"/>
      <c r="B925" s="10" t="s">
        <v>425</v>
      </c>
      <c r="C925" s="10"/>
      <c r="D925" s="51"/>
    </row>
    <row r="926" spans="1:4" x14ac:dyDescent="0.2">
      <c r="A926" s="10"/>
      <c r="B926" s="10" t="s">
        <v>426</v>
      </c>
      <c r="C926" s="10"/>
      <c r="D926" s="51"/>
    </row>
    <row r="927" spans="1:4" x14ac:dyDescent="0.2">
      <c r="A927" s="10"/>
      <c r="B927" s="10" t="s">
        <v>427</v>
      </c>
      <c r="C927" s="10"/>
      <c r="D927" s="51"/>
    </row>
    <row r="928" spans="1:4" x14ac:dyDescent="0.2">
      <c r="A928" s="10"/>
      <c r="B928" s="10" t="s">
        <v>428</v>
      </c>
      <c r="C928" s="10"/>
      <c r="D928" s="51"/>
    </row>
    <row r="929" spans="1:4" x14ac:dyDescent="0.2">
      <c r="A929" s="10"/>
      <c r="B929" s="10" t="s">
        <v>429</v>
      </c>
      <c r="C929" s="10"/>
      <c r="D929" s="51"/>
    </row>
    <row r="930" spans="1:4" x14ac:dyDescent="0.2">
      <c r="A930" s="10"/>
      <c r="B930" s="10" t="s">
        <v>430</v>
      </c>
      <c r="C930" s="10"/>
      <c r="D930" s="51"/>
    </row>
    <row r="931" spans="1:4" x14ac:dyDescent="0.2">
      <c r="A931" s="10"/>
      <c r="B931" s="10" t="s">
        <v>431</v>
      </c>
      <c r="C931" s="10"/>
      <c r="D931" s="51"/>
    </row>
    <row r="932" spans="1:4" x14ac:dyDescent="0.2">
      <c r="A932" s="10"/>
      <c r="B932" s="10" t="s">
        <v>432</v>
      </c>
      <c r="C932" s="10"/>
      <c r="D932" s="51"/>
    </row>
    <row r="933" spans="1:4" x14ac:dyDescent="0.2">
      <c r="A933" s="10"/>
      <c r="B933" s="10" t="s">
        <v>433</v>
      </c>
      <c r="C933" s="10"/>
      <c r="D933" s="51"/>
    </row>
    <row r="934" spans="1:4" x14ac:dyDescent="0.2">
      <c r="A934" s="10"/>
      <c r="B934" s="10" t="s">
        <v>434</v>
      </c>
      <c r="C934" s="10"/>
      <c r="D934" s="51"/>
    </row>
    <row r="935" spans="1:4" x14ac:dyDescent="0.2">
      <c r="A935" s="10"/>
      <c r="B935" s="10">
        <v>100</v>
      </c>
      <c r="C935" s="10"/>
      <c r="D935" s="51"/>
    </row>
    <row r="936" spans="1:4" x14ac:dyDescent="0.2">
      <c r="A936" s="10"/>
      <c r="B936" s="10">
        <v>200</v>
      </c>
      <c r="C936" s="10"/>
      <c r="D936" s="51"/>
    </row>
    <row r="937" spans="1:4" x14ac:dyDescent="0.2">
      <c r="A937" s="10"/>
      <c r="B937" s="10" t="s">
        <v>436</v>
      </c>
      <c r="C937" s="10"/>
      <c r="D937" s="51"/>
    </row>
    <row r="938" spans="1:4" x14ac:dyDescent="0.2">
      <c r="A938" s="10" t="s">
        <v>438</v>
      </c>
      <c r="B938" s="10" t="s">
        <v>439</v>
      </c>
      <c r="C938" s="10"/>
      <c r="D938" s="51"/>
    </row>
    <row r="939" spans="1:4" x14ac:dyDescent="0.2">
      <c r="A939" s="10" t="s">
        <v>438</v>
      </c>
      <c r="B939" s="10" t="s">
        <v>441</v>
      </c>
      <c r="C939" s="10"/>
      <c r="D939" s="51"/>
    </row>
    <row r="940" spans="1:4" x14ac:dyDescent="0.2">
      <c r="A940" s="10"/>
      <c r="B940" s="10" t="s">
        <v>442</v>
      </c>
      <c r="C940" s="10"/>
      <c r="D940" s="51"/>
    </row>
    <row r="941" spans="1:4" x14ac:dyDescent="0.2">
      <c r="A941" s="10"/>
      <c r="B941" s="10" t="s">
        <v>443</v>
      </c>
      <c r="C941" s="10"/>
      <c r="D941" s="51"/>
    </row>
    <row r="942" spans="1:4" x14ac:dyDescent="0.2">
      <c r="A942" s="10"/>
      <c r="B942" s="10" t="s">
        <v>445</v>
      </c>
      <c r="C942" s="10"/>
      <c r="D942" s="51"/>
    </row>
    <row r="943" spans="1:4" x14ac:dyDescent="0.2">
      <c r="A943" s="10"/>
      <c r="B943" s="10" t="s">
        <v>446</v>
      </c>
      <c r="C943" s="10"/>
      <c r="D943" s="51"/>
    </row>
    <row r="944" spans="1:4" x14ac:dyDescent="0.2">
      <c r="A944" s="2"/>
      <c r="B944" s="2" t="s">
        <v>447</v>
      </c>
      <c r="C944" s="2"/>
      <c r="D944" s="52"/>
    </row>
    <row r="945" spans="1:4" x14ac:dyDescent="0.2">
      <c r="A945" s="2"/>
      <c r="B945" s="2" t="s">
        <v>448</v>
      </c>
      <c r="C945" s="2"/>
      <c r="D945" s="52"/>
    </row>
    <row r="946" spans="1:4" x14ac:dyDescent="0.2">
      <c r="A946" s="2"/>
      <c r="B946" s="2" t="s">
        <v>449</v>
      </c>
      <c r="C946" s="2"/>
      <c r="D946" s="52"/>
    </row>
    <row r="947" spans="1:4" x14ac:dyDescent="0.2">
      <c r="A947" s="2"/>
      <c r="B947" s="2" t="s">
        <v>450</v>
      </c>
      <c r="C947" s="2"/>
      <c r="D947" s="52"/>
    </row>
    <row r="948" spans="1:4" x14ac:dyDescent="0.2">
      <c r="A948" s="2"/>
      <c r="B948" s="2" t="s">
        <v>451</v>
      </c>
      <c r="C948" s="2"/>
      <c r="D948" s="52"/>
    </row>
    <row r="949" spans="1:4" x14ac:dyDescent="0.2">
      <c r="A949" s="2"/>
      <c r="B949" s="2" t="s">
        <v>452</v>
      </c>
      <c r="C949" s="2"/>
      <c r="D949" s="52"/>
    </row>
    <row r="950" spans="1:4" x14ac:dyDescent="0.2">
      <c r="A950" s="2"/>
      <c r="B950" s="2" t="s">
        <v>453</v>
      </c>
      <c r="C950" s="2"/>
      <c r="D950" s="52"/>
    </row>
    <row r="951" spans="1:4" x14ac:dyDescent="0.2">
      <c r="A951" s="2"/>
      <c r="B951" s="2" t="s">
        <v>454</v>
      </c>
      <c r="C951" s="2"/>
      <c r="D951" s="52"/>
    </row>
    <row r="952" spans="1:4" x14ac:dyDescent="0.2">
      <c r="A952" s="18"/>
      <c r="B952" s="10" t="s">
        <v>455</v>
      </c>
      <c r="C952" s="10"/>
      <c r="D952" s="51"/>
    </row>
    <row r="953" spans="1:4" x14ac:dyDescent="0.2">
      <c r="A953" s="18"/>
      <c r="B953" s="10" t="s">
        <v>456</v>
      </c>
      <c r="C953" s="10"/>
      <c r="D953" s="51"/>
    </row>
    <row r="954" spans="1:4" x14ac:dyDescent="0.2">
      <c r="A954" s="2"/>
      <c r="B954" s="2" t="s">
        <v>458</v>
      </c>
      <c r="C954" s="2"/>
      <c r="D954" s="52"/>
    </row>
    <row r="955" spans="1:4" x14ac:dyDescent="0.2">
      <c r="A955" s="2"/>
      <c r="B955" s="2" t="s">
        <v>459</v>
      </c>
      <c r="C955" s="2"/>
      <c r="D955" s="52"/>
    </row>
    <row r="956" spans="1:4" x14ac:dyDescent="0.2">
      <c r="A956" s="10"/>
      <c r="B956" s="10" t="s">
        <v>460</v>
      </c>
      <c r="C956" s="10"/>
      <c r="D956" s="51"/>
    </row>
    <row r="957" spans="1:4" x14ac:dyDescent="0.2">
      <c r="A957" s="10"/>
      <c r="B957" s="10" t="s">
        <v>461</v>
      </c>
      <c r="C957" s="10"/>
      <c r="D957" s="51"/>
    </row>
    <row r="958" spans="1:4" x14ac:dyDescent="0.2">
      <c r="A958" s="10"/>
      <c r="B958" s="10" t="s">
        <v>462</v>
      </c>
      <c r="C958" s="10"/>
      <c r="D958" s="51"/>
    </row>
    <row r="959" spans="1:4" x14ac:dyDescent="0.2">
      <c r="A959" s="10"/>
      <c r="B959" s="10" t="s">
        <v>463</v>
      </c>
      <c r="C959" s="10"/>
      <c r="D959" s="51"/>
    </row>
    <row r="960" spans="1:4" x14ac:dyDescent="0.2">
      <c r="A960" s="10"/>
      <c r="B960" s="10" t="s">
        <v>464</v>
      </c>
      <c r="C960" s="10"/>
      <c r="D960" s="51"/>
    </row>
    <row r="961" spans="1:4" x14ac:dyDescent="0.2">
      <c r="A961" s="10"/>
      <c r="B961" s="10" t="s">
        <v>465</v>
      </c>
      <c r="C961" s="10"/>
      <c r="D961" s="51"/>
    </row>
    <row r="962" spans="1:4" x14ac:dyDescent="0.2">
      <c r="A962" s="10"/>
      <c r="B962" s="10" t="s">
        <v>466</v>
      </c>
      <c r="C962" s="10"/>
      <c r="D962" s="51"/>
    </row>
    <row r="963" spans="1:4" x14ac:dyDescent="0.2">
      <c r="A963" s="10"/>
      <c r="B963" s="10" t="s">
        <v>467</v>
      </c>
      <c r="C963" s="10"/>
      <c r="D963" s="51"/>
    </row>
    <row r="964" spans="1:4" x14ac:dyDescent="0.2">
      <c r="A964" s="10"/>
      <c r="B964" s="10" t="s">
        <v>468</v>
      </c>
      <c r="C964" s="10"/>
      <c r="D964" s="51"/>
    </row>
    <row r="965" spans="1:4" x14ac:dyDescent="0.2">
      <c r="A965" s="10"/>
      <c r="B965" s="10" t="s">
        <v>469</v>
      </c>
      <c r="C965" s="10"/>
      <c r="D965" s="51"/>
    </row>
    <row r="966" spans="1:4" x14ac:dyDescent="0.2">
      <c r="A966" s="10"/>
      <c r="B966" s="10" t="s">
        <v>470</v>
      </c>
      <c r="C966" s="10"/>
      <c r="D966" s="51"/>
    </row>
    <row r="967" spans="1:4" x14ac:dyDescent="0.2">
      <c r="A967" s="10"/>
      <c r="B967" s="10" t="s">
        <v>471</v>
      </c>
      <c r="C967" s="10"/>
      <c r="D967" s="51"/>
    </row>
    <row r="968" spans="1:4" x14ac:dyDescent="0.2">
      <c r="A968" s="18"/>
      <c r="B968" s="10"/>
      <c r="C968" s="10"/>
      <c r="D968" s="51"/>
    </row>
    <row r="969" spans="1:4" x14ac:dyDescent="0.2">
      <c r="A969" s="18"/>
      <c r="B969" s="10"/>
      <c r="C969" s="10"/>
      <c r="D969" s="51"/>
    </row>
    <row r="970" spans="1:4" x14ac:dyDescent="0.2">
      <c r="A970" s="18"/>
      <c r="B970" s="10"/>
      <c r="C970" s="10"/>
      <c r="D970" s="51"/>
    </row>
    <row r="971" spans="1:4" x14ac:dyDescent="0.2">
      <c r="A971" s="18"/>
      <c r="B971" s="10"/>
      <c r="C971" s="10"/>
      <c r="D971" s="51"/>
    </row>
    <row r="972" spans="1:4" x14ac:dyDescent="0.2">
      <c r="A972" s="2"/>
      <c r="B972" s="2" t="s">
        <v>473</v>
      </c>
      <c r="C972" s="2"/>
      <c r="D972" s="52"/>
    </row>
    <row r="973" spans="1:4" x14ac:dyDescent="0.2">
      <c r="A973" s="2"/>
      <c r="B973" s="2" t="s">
        <v>474</v>
      </c>
      <c r="C973" s="2"/>
      <c r="D973" s="52"/>
    </row>
    <row r="974" spans="1:4" x14ac:dyDescent="0.2">
      <c r="A974" s="2"/>
      <c r="B974" s="2"/>
      <c r="C974" s="2"/>
      <c r="D974" s="52"/>
    </row>
    <row r="990" spans="1:4" x14ac:dyDescent="0.2">
      <c r="A990" s="16"/>
      <c r="B990" s="10" t="s">
        <v>476</v>
      </c>
      <c r="C990" s="10"/>
      <c r="D990" s="51"/>
    </row>
    <row r="991" spans="1:4" x14ac:dyDescent="0.2">
      <c r="A991" s="10"/>
      <c r="B991" s="10" t="s">
        <v>477</v>
      </c>
      <c r="C991" s="10"/>
      <c r="D991" s="51"/>
    </row>
    <row r="992" spans="1:4" x14ac:dyDescent="0.2">
      <c r="A992" s="10"/>
      <c r="B992" s="10" t="s">
        <v>478</v>
      </c>
      <c r="C992" s="10"/>
      <c r="D992" s="51"/>
    </row>
    <row r="993" spans="1:4" x14ac:dyDescent="0.2">
      <c r="A993" s="10"/>
      <c r="B993" s="10" t="s">
        <v>480</v>
      </c>
      <c r="C993" s="10"/>
      <c r="D993" s="51"/>
    </row>
    <row r="994" spans="1:4" x14ac:dyDescent="0.2">
      <c r="A994" s="10"/>
      <c r="B994" s="10" t="s">
        <v>481</v>
      </c>
      <c r="C994" s="10"/>
      <c r="D994" s="51"/>
    </row>
    <row r="995" spans="1:4" x14ac:dyDescent="0.2">
      <c r="A995" s="10"/>
      <c r="B995" s="10"/>
      <c r="C995" s="10"/>
      <c r="D995" s="51"/>
    </row>
    <row r="996" spans="1:4" x14ac:dyDescent="0.2">
      <c r="A996" s="2"/>
      <c r="B996" s="2" t="s">
        <v>483</v>
      </c>
      <c r="C996" s="2"/>
      <c r="D996" s="52"/>
    </row>
    <row r="997" spans="1:4" x14ac:dyDescent="0.2">
      <c r="A997" s="2"/>
      <c r="B997" s="2" t="s">
        <v>484</v>
      </c>
      <c r="C997" s="2"/>
      <c r="D997" s="52"/>
    </row>
    <row r="998" spans="1:4" x14ac:dyDescent="0.2">
      <c r="A998" s="2"/>
      <c r="B998" s="2" t="s">
        <v>485</v>
      </c>
      <c r="C998" s="2"/>
      <c r="D998" s="52"/>
    </row>
    <row r="999" spans="1:4" x14ac:dyDescent="0.2">
      <c r="A999" s="2"/>
      <c r="B999" s="2" t="s">
        <v>486</v>
      </c>
      <c r="C999" s="2"/>
      <c r="D999" s="52"/>
    </row>
    <row r="1000" spans="1:4" x14ac:dyDescent="0.2">
      <c r="A1000" s="2"/>
      <c r="B1000" s="2" t="s">
        <v>487</v>
      </c>
      <c r="C1000" s="2"/>
      <c r="D1000" s="52"/>
    </row>
    <row r="1001" spans="1:4" x14ac:dyDescent="0.2">
      <c r="A1001" s="2"/>
      <c r="B1001" s="2" t="s">
        <v>488</v>
      </c>
      <c r="C1001" s="2"/>
      <c r="D1001" s="52"/>
    </row>
    <row r="1002" spans="1:4" x14ac:dyDescent="0.2">
      <c r="A1002" s="2"/>
      <c r="B1002" s="2" t="s">
        <v>489</v>
      </c>
      <c r="C1002" s="2"/>
      <c r="D1002" s="52"/>
    </row>
    <row r="1003" spans="1:4" x14ac:dyDescent="0.2">
      <c r="A1003" s="2"/>
      <c r="B1003" s="2" t="s">
        <v>490</v>
      </c>
      <c r="C1003" s="2"/>
      <c r="D1003" s="52"/>
    </row>
    <row r="1004" spans="1:4" x14ac:dyDescent="0.2">
      <c r="A1004" s="2"/>
      <c r="B1004" s="2" t="s">
        <v>491</v>
      </c>
      <c r="C1004" s="2"/>
      <c r="D1004" s="52"/>
    </row>
    <row r="1005" spans="1:4" x14ac:dyDescent="0.2">
      <c r="A1005" s="2"/>
      <c r="B1005" s="2" t="s">
        <v>492</v>
      </c>
      <c r="C1005" s="2"/>
      <c r="D1005" s="52"/>
    </row>
    <row r="1006" spans="1:4" x14ac:dyDescent="0.2">
      <c r="A1006" s="2"/>
      <c r="B1006" s="2" t="s">
        <v>493</v>
      </c>
      <c r="C1006" s="2"/>
      <c r="D1006" s="52"/>
    </row>
    <row r="1007" spans="1:4" x14ac:dyDescent="0.2">
      <c r="A1007" s="18"/>
      <c r="B1007" s="16"/>
      <c r="C1007" s="10"/>
      <c r="D1007" s="51"/>
    </row>
    <row r="1008" spans="1:4" x14ac:dyDescent="0.2">
      <c r="A1008" s="18"/>
      <c r="B1008" s="16"/>
      <c r="C1008" s="10"/>
      <c r="D1008" s="51"/>
    </row>
    <row r="1009" spans="1:4" x14ac:dyDescent="0.2">
      <c r="A1009" s="18"/>
      <c r="B1009" s="16"/>
      <c r="C1009" s="10"/>
      <c r="D1009" s="51"/>
    </row>
    <row r="1010" spans="1:4" x14ac:dyDescent="0.2">
      <c r="A1010" s="18"/>
      <c r="B1010" s="16"/>
      <c r="C1010" s="10"/>
      <c r="D1010" s="51"/>
    </row>
    <row r="1011" spans="1:4" x14ac:dyDescent="0.2">
      <c r="A1011" s="10"/>
      <c r="B1011" s="10" t="s">
        <v>495</v>
      </c>
      <c r="C1011" s="10"/>
      <c r="D1011" s="51"/>
    </row>
    <row r="1012" spans="1:4" x14ac:dyDescent="0.2">
      <c r="A1012" s="10"/>
      <c r="B1012" s="10" t="s">
        <v>496</v>
      </c>
      <c r="C1012" s="10"/>
      <c r="D1012" s="51"/>
    </row>
    <row r="1013" spans="1:4" x14ac:dyDescent="0.2">
      <c r="A1013" s="10"/>
      <c r="B1013" s="10" t="s">
        <v>497</v>
      </c>
      <c r="C1013" s="10"/>
      <c r="D1013" s="51"/>
    </row>
    <row r="1014" spans="1:4" x14ac:dyDescent="0.2">
      <c r="A1014" s="10"/>
      <c r="B1014" s="10" t="s">
        <v>498</v>
      </c>
      <c r="C1014" s="10"/>
      <c r="D1014" s="51"/>
    </row>
    <row r="1015" spans="1:4" x14ac:dyDescent="0.2">
      <c r="A1015" s="10"/>
      <c r="B1015" s="10"/>
      <c r="C1015" s="10"/>
      <c r="D1015" s="51"/>
    </row>
    <row r="1016" spans="1:4" x14ac:dyDescent="0.2">
      <c r="A1016" s="10"/>
      <c r="B1016" s="10"/>
      <c r="C1016" s="10"/>
      <c r="D1016" s="51"/>
    </row>
    <row r="1017" spans="1:4" x14ac:dyDescent="0.2">
      <c r="A1017" s="10"/>
      <c r="B1017" s="10"/>
      <c r="C1017" s="10"/>
      <c r="D1017" s="51"/>
    </row>
    <row r="1018" spans="1:4" x14ac:dyDescent="0.2">
      <c r="A1018" s="2"/>
      <c r="B1018" s="2" t="s">
        <v>467</v>
      </c>
      <c r="C1018" s="2"/>
      <c r="D1018" s="52"/>
    </row>
    <row r="1019" spans="1:4" x14ac:dyDescent="0.2">
      <c r="A1019" s="2"/>
      <c r="B1019" s="2" t="s">
        <v>500</v>
      </c>
      <c r="C1019" s="2"/>
      <c r="D1019" s="52"/>
    </row>
    <row r="1020" spans="1:4" x14ac:dyDescent="0.2">
      <c r="A1020" s="2"/>
      <c r="B1020" s="2" t="s">
        <v>501</v>
      </c>
      <c r="C1020" s="2"/>
      <c r="D1020" s="52"/>
    </row>
    <row r="1021" spans="1:4" x14ac:dyDescent="0.2">
      <c r="A1021" s="2"/>
      <c r="B1021" s="2" t="s">
        <v>502</v>
      </c>
      <c r="C1021" s="2"/>
      <c r="D1021" s="52"/>
    </row>
    <row r="1022" spans="1:4" x14ac:dyDescent="0.2">
      <c r="A1022" s="2"/>
      <c r="B1022" s="2" t="s">
        <v>503</v>
      </c>
      <c r="C1022" s="2"/>
      <c r="D1022" s="52"/>
    </row>
    <row r="1023" spans="1:4" x14ac:dyDescent="0.2">
      <c r="A1023" s="2"/>
      <c r="B1023" s="2" t="s">
        <v>504</v>
      </c>
      <c r="C1023" s="2"/>
      <c r="D1023" s="52"/>
    </row>
    <row r="1024" spans="1:4" x14ac:dyDescent="0.2">
      <c r="A1024" s="2"/>
      <c r="B1024" s="2" t="s">
        <v>505</v>
      </c>
      <c r="C1024" s="2"/>
      <c r="D1024" s="52"/>
    </row>
    <row r="1025" spans="1:4" x14ac:dyDescent="0.2">
      <c r="A1025" s="2"/>
      <c r="B1025" s="2" t="s">
        <v>506</v>
      </c>
      <c r="C1025" s="2"/>
      <c r="D1025" s="52"/>
    </row>
    <row r="1026" spans="1:4" x14ac:dyDescent="0.2">
      <c r="A1026" s="2"/>
      <c r="B1026" s="2" t="s">
        <v>507</v>
      </c>
      <c r="C1026" s="2"/>
      <c r="D1026" s="52"/>
    </row>
    <row r="1027" spans="1:4" x14ac:dyDescent="0.2">
      <c r="A1027" s="2"/>
      <c r="B1027" s="2" t="s">
        <v>508</v>
      </c>
      <c r="C1027" s="2"/>
      <c r="D1027" s="52"/>
    </row>
    <row r="1028" spans="1:4" x14ac:dyDescent="0.2">
      <c r="A1028" s="2"/>
      <c r="B1028" s="2" t="s">
        <v>509</v>
      </c>
      <c r="C1028" s="2"/>
      <c r="D1028" s="52"/>
    </row>
    <row r="1029" spans="1:4" x14ac:dyDescent="0.2">
      <c r="A1029" s="2"/>
      <c r="B1029" s="2" t="s">
        <v>510</v>
      </c>
      <c r="C1029" s="2"/>
      <c r="D1029" s="52"/>
    </row>
    <row r="1030" spans="1:4" x14ac:dyDescent="0.2">
      <c r="A1030" s="2"/>
      <c r="B1030" s="2" t="s">
        <v>511</v>
      </c>
      <c r="C1030" s="2"/>
      <c r="D1030" s="52"/>
    </row>
    <row r="1031" spans="1:4" x14ac:dyDescent="0.2">
      <c r="A1031" s="2"/>
      <c r="B1031" s="2" t="s">
        <v>512</v>
      </c>
      <c r="C1031" s="2"/>
      <c r="D1031" s="52"/>
    </row>
    <row r="1032" spans="1:4" x14ac:dyDescent="0.2">
      <c r="A1032" s="2"/>
      <c r="B1032" s="2" t="s">
        <v>513</v>
      </c>
      <c r="C1032" s="2"/>
      <c r="D1032" s="52"/>
    </row>
    <row r="1033" spans="1:4" x14ac:dyDescent="0.2">
      <c r="A1033" s="2"/>
      <c r="B1033" s="2"/>
      <c r="C1033" s="2"/>
      <c r="D1033" s="52"/>
    </row>
    <row r="1034" spans="1:4" x14ac:dyDescent="0.2">
      <c r="A1034" s="2"/>
      <c r="B1034" s="2"/>
      <c r="C1034" s="2"/>
      <c r="D1034" s="52"/>
    </row>
    <row r="1035" spans="1:4" x14ac:dyDescent="0.2">
      <c r="A1035" s="2"/>
      <c r="B1035" s="2"/>
      <c r="C1035" s="2"/>
      <c r="D1035" s="52"/>
    </row>
    <row r="1036" spans="1:4" x14ac:dyDescent="0.2">
      <c r="A1036" s="2"/>
      <c r="B1036" s="2"/>
      <c r="C1036" s="2"/>
      <c r="D1036" s="52"/>
    </row>
    <row r="1037" spans="1:4" x14ac:dyDescent="0.2">
      <c r="A1037" s="2"/>
      <c r="B1037" s="2"/>
      <c r="C1037" s="2"/>
      <c r="D1037" s="52"/>
    </row>
    <row r="1038" spans="1:4" x14ac:dyDescent="0.2">
      <c r="A1038" s="10"/>
      <c r="B1038" s="10" t="s">
        <v>515</v>
      </c>
      <c r="C1038" s="10"/>
      <c r="D1038" s="51"/>
    </row>
    <row r="1039" spans="1:4" x14ac:dyDescent="0.2">
      <c r="A1039" s="10"/>
      <c r="B1039" s="10"/>
      <c r="C1039" s="10"/>
      <c r="D1039" s="51"/>
    </row>
    <row r="1040" spans="1:4" x14ac:dyDescent="0.2">
      <c r="A1040" s="10"/>
      <c r="B1040" s="10"/>
      <c r="C1040" s="10"/>
      <c r="D1040" s="51"/>
    </row>
    <row r="1041" spans="1:4" x14ac:dyDescent="0.2">
      <c r="A1041" s="10"/>
      <c r="B1041" s="10"/>
      <c r="C1041" s="10"/>
      <c r="D1041" s="51"/>
    </row>
    <row r="1042" spans="1:4" x14ac:dyDescent="0.2">
      <c r="A1042" s="2"/>
      <c r="B1042" s="2" t="s">
        <v>517</v>
      </c>
      <c r="C1042" s="2"/>
      <c r="D1042" s="52"/>
    </row>
    <row r="1043" spans="1:4" x14ac:dyDescent="0.2">
      <c r="A1043" s="2"/>
      <c r="B1043" s="2" t="s">
        <v>518</v>
      </c>
      <c r="C1043" s="2"/>
      <c r="D1043" s="52"/>
    </row>
    <row r="1044" spans="1:4" x14ac:dyDescent="0.2">
      <c r="A1044" s="2"/>
      <c r="B1044" s="2" t="s">
        <v>519</v>
      </c>
      <c r="C1044" s="2"/>
      <c r="D1044" s="52"/>
    </row>
    <row r="1045" spans="1:4" x14ac:dyDescent="0.2">
      <c r="A1045" s="2"/>
      <c r="B1045" s="2" t="s">
        <v>520</v>
      </c>
      <c r="C1045" s="2"/>
      <c r="D1045" s="52"/>
    </row>
    <row r="1046" spans="1:4" x14ac:dyDescent="0.2">
      <c r="A1046" s="2"/>
      <c r="B1046" s="2" t="s">
        <v>521</v>
      </c>
      <c r="C1046" s="2"/>
      <c r="D1046" s="52"/>
    </row>
    <row r="1047" spans="1:4" x14ac:dyDescent="0.2">
      <c r="A1047" s="2"/>
      <c r="B1047" s="2" t="s">
        <v>522</v>
      </c>
      <c r="C1047" s="2"/>
      <c r="D1047" s="52"/>
    </row>
    <row r="1048" spans="1:4" x14ac:dyDescent="0.2">
      <c r="A1048" s="2"/>
      <c r="B1048" s="2" t="s">
        <v>523</v>
      </c>
      <c r="C1048" s="2"/>
      <c r="D1048" s="52"/>
    </row>
    <row r="1049" spans="1:4" x14ac:dyDescent="0.2">
      <c r="A1049" s="2"/>
      <c r="B1049" s="2" t="s">
        <v>524</v>
      </c>
      <c r="C1049" s="2"/>
      <c r="D1049" s="52"/>
    </row>
    <row r="1050" spans="1:4" x14ac:dyDescent="0.2">
      <c r="A1050" s="2"/>
      <c r="B1050" s="2" t="s">
        <v>525</v>
      </c>
      <c r="C1050" s="2"/>
      <c r="D1050" s="52"/>
    </row>
    <row r="1051" spans="1:4" x14ac:dyDescent="0.2">
      <c r="A1051" s="2"/>
      <c r="B1051" s="2" t="s">
        <v>526</v>
      </c>
      <c r="C1051" s="2"/>
      <c r="D1051" s="52"/>
    </row>
    <row r="1052" spans="1:4" x14ac:dyDescent="0.2">
      <c r="A1052" s="2"/>
      <c r="B1052" s="2" t="s">
        <v>527</v>
      </c>
      <c r="C1052" s="2"/>
      <c r="D1052" s="52"/>
    </row>
    <row r="1053" spans="1:4" x14ac:dyDescent="0.2">
      <c r="A1053" s="2"/>
      <c r="B1053" s="2" t="s">
        <v>528</v>
      </c>
      <c r="C1053" s="2"/>
      <c r="D1053" s="52"/>
    </row>
    <row r="1054" spans="1:4" x14ac:dyDescent="0.2">
      <c r="A1054" s="2"/>
      <c r="B1054" s="2" t="s">
        <v>529</v>
      </c>
      <c r="C1054" s="2"/>
      <c r="D1054" s="52"/>
    </row>
    <row r="1055" spans="1:4" x14ac:dyDescent="0.2">
      <c r="A1055" s="2"/>
      <c r="B1055" s="2" t="s">
        <v>530</v>
      </c>
      <c r="C1055" s="2"/>
      <c r="D1055" s="52"/>
    </row>
    <row r="1056" spans="1:4" x14ac:dyDescent="0.2">
      <c r="A1056" s="10"/>
      <c r="B1056" s="10" t="s">
        <v>531</v>
      </c>
      <c r="C1056" s="10"/>
      <c r="D1056" s="51"/>
    </row>
    <row r="1057" spans="1:4" x14ac:dyDescent="0.2">
      <c r="A1057" s="10"/>
      <c r="B1057" s="10" t="s">
        <v>532</v>
      </c>
      <c r="C1057" s="10"/>
      <c r="D1057" s="51"/>
    </row>
    <row r="1058" spans="1:4" x14ac:dyDescent="0.2">
      <c r="A1058" s="10"/>
      <c r="B1058" s="10" t="s">
        <v>533</v>
      </c>
      <c r="C1058" s="10"/>
      <c r="D1058" s="51"/>
    </row>
    <row r="1059" spans="1:4" x14ac:dyDescent="0.2">
      <c r="A1059" s="2"/>
      <c r="B1059" s="2" t="s">
        <v>534</v>
      </c>
      <c r="C1059" s="2"/>
      <c r="D1059" s="52"/>
    </row>
    <row r="1060" spans="1:4" x14ac:dyDescent="0.2">
      <c r="A1060" s="2"/>
      <c r="B1060" s="2" t="s">
        <v>535</v>
      </c>
      <c r="C1060" s="2"/>
      <c r="D1060" s="52"/>
    </row>
    <row r="1061" spans="1:4" x14ac:dyDescent="0.2">
      <c r="A1061" s="2"/>
      <c r="B1061" s="2" t="s">
        <v>536</v>
      </c>
      <c r="C1061" s="2"/>
      <c r="D1061" s="52"/>
    </row>
    <row r="1062" spans="1:4" x14ac:dyDescent="0.2">
      <c r="A1062" s="2"/>
      <c r="B1062" s="2" t="s">
        <v>537</v>
      </c>
      <c r="C1062" s="2"/>
      <c r="D1062" s="52"/>
    </row>
    <row r="1063" spans="1:4" x14ac:dyDescent="0.2">
      <c r="A1063" s="2"/>
      <c r="B1063" s="2" t="s">
        <v>538</v>
      </c>
      <c r="C1063" s="2"/>
      <c r="D1063" s="52"/>
    </row>
    <row r="1064" spans="1:4" x14ac:dyDescent="0.2">
      <c r="A1064" s="2"/>
      <c r="B1064" s="2" t="s">
        <v>532</v>
      </c>
      <c r="C1064" s="2"/>
      <c r="D1064" s="52"/>
    </row>
    <row r="1065" spans="1:4" x14ac:dyDescent="0.2">
      <c r="A1065" s="2"/>
      <c r="B1065" s="2" t="s">
        <v>539</v>
      </c>
      <c r="C1065" s="2"/>
      <c r="D1065" s="5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0D1B-2EE6-F247-BC47-BDDCD75C3AD3}">
  <dimension ref="A1:D1101"/>
  <sheetViews>
    <sheetView workbookViewId="0">
      <selection activeCell="C16" sqref="C16"/>
    </sheetView>
  </sheetViews>
  <sheetFormatPr baseColWidth="10" defaultColWidth="11.5" defaultRowHeight="15" x14ac:dyDescent="0.2"/>
  <cols>
    <col min="1" max="1" width="29" style="36" customWidth="1"/>
    <col min="2" max="2" width="50" style="36" customWidth="1"/>
    <col min="3" max="3" width="24.83203125" style="62" customWidth="1"/>
  </cols>
  <sheetData>
    <row r="1" spans="1:3" ht="16" x14ac:dyDescent="0.2">
      <c r="A1" s="29" t="s">
        <v>882</v>
      </c>
      <c r="B1" s="30" t="s">
        <v>4</v>
      </c>
      <c r="C1" s="55" t="s">
        <v>7</v>
      </c>
    </row>
    <row r="2" spans="1:3" x14ac:dyDescent="0.2">
      <c r="A2" s="31">
        <v>515</v>
      </c>
      <c r="B2" s="32" t="s">
        <v>883</v>
      </c>
      <c r="C2" s="56" t="s">
        <v>884</v>
      </c>
    </row>
    <row r="3" spans="1:3" x14ac:dyDescent="0.2">
      <c r="A3" s="28" t="s">
        <v>885</v>
      </c>
      <c r="B3" s="32" t="s">
        <v>886</v>
      </c>
      <c r="C3" s="56" t="s">
        <v>887</v>
      </c>
    </row>
    <row r="4" spans="1:3" x14ac:dyDescent="0.2">
      <c r="A4" s="31">
        <v>513</v>
      </c>
      <c r="B4" s="32" t="s">
        <v>888</v>
      </c>
      <c r="C4" s="56" t="s">
        <v>889</v>
      </c>
    </row>
    <row r="5" spans="1:3" x14ac:dyDescent="0.2">
      <c r="A5" s="31">
        <v>511</v>
      </c>
      <c r="B5" s="32" t="s">
        <v>890</v>
      </c>
      <c r="C5" s="56" t="s">
        <v>891</v>
      </c>
    </row>
    <row r="6" spans="1:3" x14ac:dyDescent="0.2">
      <c r="A6" s="32" t="s">
        <v>892</v>
      </c>
      <c r="B6" s="32" t="s">
        <v>893</v>
      </c>
      <c r="C6" s="56" t="s">
        <v>894</v>
      </c>
    </row>
    <row r="7" spans="1:3" x14ac:dyDescent="0.2">
      <c r="A7" s="31">
        <v>516</v>
      </c>
      <c r="B7" s="32" t="s">
        <v>895</v>
      </c>
      <c r="C7" s="56" t="s">
        <v>896</v>
      </c>
    </row>
    <row r="8" spans="1:3" x14ac:dyDescent="0.2">
      <c r="A8" s="32" t="s">
        <v>897</v>
      </c>
      <c r="B8" s="32" t="s">
        <v>898</v>
      </c>
      <c r="C8" s="56" t="s">
        <v>899</v>
      </c>
    </row>
    <row r="9" spans="1:3" x14ac:dyDescent="0.2">
      <c r="A9" s="32" t="s">
        <v>900</v>
      </c>
      <c r="B9" s="32" t="s">
        <v>901</v>
      </c>
      <c r="C9" s="56" t="s">
        <v>902</v>
      </c>
    </row>
    <row r="10" spans="1:3" x14ac:dyDescent="0.2">
      <c r="A10" s="31">
        <v>512</v>
      </c>
      <c r="B10" s="32" t="s">
        <v>903</v>
      </c>
      <c r="C10" s="56" t="s">
        <v>904</v>
      </c>
    </row>
    <row r="11" spans="1:3" x14ac:dyDescent="0.2">
      <c r="A11" s="32" t="s">
        <v>905</v>
      </c>
      <c r="B11" s="32" t="s">
        <v>906</v>
      </c>
      <c r="C11" s="56" t="s">
        <v>907</v>
      </c>
    </row>
    <row r="12" spans="1:3" x14ac:dyDescent="0.2">
      <c r="A12" s="32" t="s">
        <v>908</v>
      </c>
      <c r="B12" s="32" t="s">
        <v>909</v>
      </c>
      <c r="C12" s="56" t="s">
        <v>910</v>
      </c>
    </row>
    <row r="13" spans="1:3" x14ac:dyDescent="0.2">
      <c r="A13" s="32" t="s">
        <v>911</v>
      </c>
      <c r="B13" s="32" t="s">
        <v>912</v>
      </c>
      <c r="C13" s="56" t="s">
        <v>913</v>
      </c>
    </row>
    <row r="14" spans="1:3" x14ac:dyDescent="0.2">
      <c r="A14" s="32" t="s">
        <v>914</v>
      </c>
      <c r="B14" s="32" t="s">
        <v>915</v>
      </c>
      <c r="C14" s="56" t="s">
        <v>916</v>
      </c>
    </row>
    <row r="15" spans="1:3" x14ac:dyDescent="0.2">
      <c r="A15" s="32" t="s">
        <v>917</v>
      </c>
      <c r="B15" s="32" t="s">
        <v>918</v>
      </c>
      <c r="C15" s="56" t="s">
        <v>919</v>
      </c>
    </row>
    <row r="16" spans="1:3" x14ac:dyDescent="0.2">
      <c r="A16" s="31">
        <v>2987</v>
      </c>
      <c r="B16" s="32" t="s">
        <v>920</v>
      </c>
      <c r="C16" s="56" t="s">
        <v>921</v>
      </c>
    </row>
    <row r="17" spans="1:3" x14ac:dyDescent="0.2">
      <c r="A17" s="32" t="s">
        <v>922</v>
      </c>
      <c r="B17" s="32" t="s">
        <v>923</v>
      </c>
      <c r="C17" s="56" t="s">
        <v>924</v>
      </c>
    </row>
    <row r="18" spans="1:3" x14ac:dyDescent="0.2">
      <c r="A18" s="31">
        <v>2989</v>
      </c>
      <c r="B18" s="32" t="s">
        <v>925</v>
      </c>
      <c r="C18" s="56" t="s">
        <v>926</v>
      </c>
    </row>
    <row r="19" spans="1:3" x14ac:dyDescent="0.2">
      <c r="A19" s="31">
        <v>2990</v>
      </c>
      <c r="B19" s="32" t="s">
        <v>927</v>
      </c>
      <c r="C19" s="56" t="s">
        <v>928</v>
      </c>
    </row>
    <row r="20" spans="1:3" x14ac:dyDescent="0.2">
      <c r="A20" s="32" t="s">
        <v>929</v>
      </c>
      <c r="B20" s="32" t="s">
        <v>930</v>
      </c>
      <c r="C20" s="56" t="s">
        <v>931</v>
      </c>
    </row>
    <row r="21" spans="1:3" x14ac:dyDescent="0.2">
      <c r="A21" s="31">
        <v>2991</v>
      </c>
      <c r="B21" s="32" t="s">
        <v>932</v>
      </c>
      <c r="C21" s="56" t="s">
        <v>933</v>
      </c>
    </row>
    <row r="22" spans="1:3" x14ac:dyDescent="0.2">
      <c r="A22" s="32" t="s">
        <v>934</v>
      </c>
      <c r="B22" s="32" t="s">
        <v>935</v>
      </c>
      <c r="C22" s="56" t="s">
        <v>936</v>
      </c>
    </row>
    <row r="23" spans="1:3" x14ac:dyDescent="0.2">
      <c r="A23" s="31">
        <v>2988</v>
      </c>
      <c r="B23" s="32" t="s">
        <v>937</v>
      </c>
      <c r="C23" s="56" t="s">
        <v>938</v>
      </c>
    </row>
    <row r="24" spans="1:3" x14ac:dyDescent="0.2">
      <c r="A24" s="32" t="s">
        <v>939</v>
      </c>
      <c r="B24" s="32" t="s">
        <v>940</v>
      </c>
      <c r="C24" s="56" t="s">
        <v>941</v>
      </c>
    </row>
    <row r="25" spans="1:3" x14ac:dyDescent="0.2">
      <c r="A25" s="32" t="s">
        <v>942</v>
      </c>
      <c r="B25" s="32" t="s">
        <v>943</v>
      </c>
      <c r="C25" s="56" t="s">
        <v>944</v>
      </c>
    </row>
    <row r="26" spans="1:3" x14ac:dyDescent="0.2">
      <c r="A26" s="32" t="s">
        <v>945</v>
      </c>
      <c r="B26" s="32" t="s">
        <v>946</v>
      </c>
      <c r="C26" s="56" t="s">
        <v>947</v>
      </c>
    </row>
    <row r="27" spans="1:3" x14ac:dyDescent="0.2">
      <c r="A27" s="32" t="s">
        <v>948</v>
      </c>
      <c r="B27" s="32" t="s">
        <v>949</v>
      </c>
      <c r="C27" s="56" t="s">
        <v>950</v>
      </c>
    </row>
    <row r="28" spans="1:3" x14ac:dyDescent="0.2">
      <c r="A28" s="32" t="s">
        <v>951</v>
      </c>
      <c r="B28" s="32" t="s">
        <v>952</v>
      </c>
      <c r="C28" s="56" t="s">
        <v>953</v>
      </c>
    </row>
    <row r="29" spans="1:3" x14ac:dyDescent="0.2">
      <c r="A29" s="32" t="s">
        <v>954</v>
      </c>
      <c r="B29" s="32" t="s">
        <v>955</v>
      </c>
      <c r="C29" s="56" t="s">
        <v>956</v>
      </c>
    </row>
    <row r="30" spans="1:3" x14ac:dyDescent="0.2">
      <c r="A30" s="32" t="s">
        <v>957</v>
      </c>
      <c r="B30" s="32" t="s">
        <v>958</v>
      </c>
      <c r="C30" s="56" t="s">
        <v>959</v>
      </c>
    </row>
    <row r="31" spans="1:3" x14ac:dyDescent="0.2">
      <c r="A31" s="32" t="s">
        <v>960</v>
      </c>
      <c r="B31" s="32" t="s">
        <v>961</v>
      </c>
      <c r="C31" s="56" t="s">
        <v>962</v>
      </c>
    </row>
    <row r="32" spans="1:3" x14ac:dyDescent="0.2">
      <c r="A32" s="32" t="s">
        <v>963</v>
      </c>
      <c r="B32" s="32" t="s">
        <v>964</v>
      </c>
      <c r="C32" s="56" t="s">
        <v>965</v>
      </c>
    </row>
    <row r="33" spans="1:3" x14ac:dyDescent="0.2">
      <c r="A33" s="32" t="s">
        <v>966</v>
      </c>
      <c r="B33" s="32" t="s">
        <v>967</v>
      </c>
      <c r="C33" s="56" t="s">
        <v>968</v>
      </c>
    </row>
    <row r="34" spans="1:3" x14ac:dyDescent="0.2">
      <c r="A34" s="31">
        <v>2318</v>
      </c>
      <c r="B34" s="32" t="s">
        <v>969</v>
      </c>
      <c r="C34" s="56" t="s">
        <v>970</v>
      </c>
    </row>
    <row r="35" spans="1:3" x14ac:dyDescent="0.2">
      <c r="A35" s="31">
        <v>1956</v>
      </c>
      <c r="B35" s="32" t="s">
        <v>971</v>
      </c>
      <c r="C35" s="56" t="s">
        <v>972</v>
      </c>
    </row>
    <row r="36" spans="1:3" x14ac:dyDescent="0.2">
      <c r="A36" s="32" t="s">
        <v>973</v>
      </c>
      <c r="B36" s="32" t="s">
        <v>974</v>
      </c>
      <c r="C36" s="56" t="s">
        <v>975</v>
      </c>
    </row>
    <row r="37" spans="1:3" x14ac:dyDescent="0.2">
      <c r="A37" s="32" t="s">
        <v>976</v>
      </c>
      <c r="B37" s="32" t="s">
        <v>977</v>
      </c>
      <c r="C37" s="56" t="s">
        <v>978</v>
      </c>
    </row>
    <row r="38" spans="1:3" x14ac:dyDescent="0.2">
      <c r="A38" s="32" t="s">
        <v>979</v>
      </c>
      <c r="B38" s="32" t="s">
        <v>980</v>
      </c>
      <c r="C38" s="56" t="s">
        <v>981</v>
      </c>
    </row>
    <row r="39" spans="1:3" x14ac:dyDescent="0.2">
      <c r="A39" s="32" t="s">
        <v>982</v>
      </c>
      <c r="B39" s="32" t="s">
        <v>983</v>
      </c>
      <c r="C39" s="56" t="s">
        <v>984</v>
      </c>
    </row>
    <row r="40" spans="1:3" x14ac:dyDescent="0.2">
      <c r="A40" s="32" t="s">
        <v>985</v>
      </c>
      <c r="B40" s="32" t="s">
        <v>986</v>
      </c>
      <c r="C40" s="56" t="s">
        <v>987</v>
      </c>
    </row>
    <row r="41" spans="1:3" x14ac:dyDescent="0.2">
      <c r="A41" s="32" t="s">
        <v>988</v>
      </c>
      <c r="B41" s="32" t="s">
        <v>989</v>
      </c>
      <c r="C41" s="56" t="s">
        <v>990</v>
      </c>
    </row>
    <row r="42" spans="1:3" x14ac:dyDescent="0.2">
      <c r="A42" s="32" t="s">
        <v>991</v>
      </c>
      <c r="B42" s="32" t="s">
        <v>992</v>
      </c>
      <c r="C42" s="56" t="s">
        <v>993</v>
      </c>
    </row>
    <row r="43" spans="1:3" x14ac:dyDescent="0.2">
      <c r="A43" s="32" t="s">
        <v>994</v>
      </c>
      <c r="B43" s="32" t="s">
        <v>995</v>
      </c>
      <c r="C43" s="56" t="s">
        <v>996</v>
      </c>
    </row>
    <row r="44" spans="1:3" x14ac:dyDescent="0.2">
      <c r="A44" s="32" t="s">
        <v>997</v>
      </c>
      <c r="B44" s="32" t="s">
        <v>998</v>
      </c>
      <c r="C44" s="56" t="s">
        <v>999</v>
      </c>
    </row>
    <row r="45" spans="1:3" x14ac:dyDescent="0.2">
      <c r="A45" s="32" t="s">
        <v>1000</v>
      </c>
      <c r="B45" s="32" t="s">
        <v>1001</v>
      </c>
      <c r="C45" s="56" t="s">
        <v>1002</v>
      </c>
    </row>
    <row r="46" spans="1:3" x14ac:dyDescent="0.2">
      <c r="A46" s="32" t="s">
        <v>1003</v>
      </c>
      <c r="B46" s="32" t="s">
        <v>1004</v>
      </c>
      <c r="C46" s="56" t="s">
        <v>1005</v>
      </c>
    </row>
    <row r="47" spans="1:3" x14ac:dyDescent="0.2">
      <c r="A47" s="31">
        <v>86221923</v>
      </c>
      <c r="B47" s="32" t="s">
        <v>1006</v>
      </c>
      <c r="C47" s="56" t="s">
        <v>1007</v>
      </c>
    </row>
    <row r="48" spans="1:3" x14ac:dyDescent="0.2">
      <c r="A48" s="31">
        <v>86232923</v>
      </c>
      <c r="B48" s="32" t="s">
        <v>1008</v>
      </c>
      <c r="C48" s="56" t="s">
        <v>1009</v>
      </c>
    </row>
    <row r="49" spans="1:3" x14ac:dyDescent="0.2">
      <c r="A49" s="31">
        <v>86247923</v>
      </c>
      <c r="B49" s="32" t="s">
        <v>1010</v>
      </c>
      <c r="C49" s="56" t="s">
        <v>1011</v>
      </c>
    </row>
    <row r="50" spans="1:3" x14ac:dyDescent="0.2">
      <c r="A50" s="32" t="s">
        <v>1012</v>
      </c>
      <c r="B50" s="32" t="s">
        <v>1013</v>
      </c>
      <c r="C50" s="56" t="s">
        <v>1014</v>
      </c>
    </row>
    <row r="51" spans="1:3" x14ac:dyDescent="0.2">
      <c r="A51" s="31">
        <v>86222923</v>
      </c>
      <c r="B51" s="32" t="s">
        <v>1015</v>
      </c>
      <c r="C51" s="56" t="s">
        <v>1016</v>
      </c>
    </row>
    <row r="52" spans="1:3" x14ac:dyDescent="0.2">
      <c r="A52" s="31">
        <v>86233923</v>
      </c>
      <c r="B52" s="32" t="s">
        <v>1017</v>
      </c>
      <c r="C52" s="56" t="s">
        <v>1018</v>
      </c>
    </row>
    <row r="53" spans="1:3" x14ac:dyDescent="0.2">
      <c r="A53" s="31">
        <v>86248923</v>
      </c>
      <c r="B53" s="32" t="s">
        <v>1019</v>
      </c>
      <c r="C53" s="56" t="s">
        <v>1020</v>
      </c>
    </row>
    <row r="54" spans="1:3" x14ac:dyDescent="0.2">
      <c r="A54" s="31">
        <v>86223923</v>
      </c>
      <c r="B54" s="32" t="s">
        <v>1021</v>
      </c>
      <c r="C54" s="56" t="s">
        <v>1022</v>
      </c>
    </row>
    <row r="55" spans="1:3" x14ac:dyDescent="0.2">
      <c r="A55" s="31">
        <v>86234923</v>
      </c>
      <c r="B55" s="32" t="s">
        <v>1023</v>
      </c>
      <c r="C55" s="56" t="s">
        <v>1024</v>
      </c>
    </row>
    <row r="56" spans="1:3" x14ac:dyDescent="0.2">
      <c r="A56" s="31">
        <v>86249923</v>
      </c>
      <c r="B56" s="32" t="s">
        <v>1025</v>
      </c>
      <c r="C56" s="56" t="s">
        <v>1026</v>
      </c>
    </row>
    <row r="57" spans="1:3" x14ac:dyDescent="0.2">
      <c r="A57" s="31">
        <v>86235923</v>
      </c>
      <c r="B57" s="32" t="s">
        <v>1027</v>
      </c>
      <c r="C57" s="56" t="s">
        <v>1028</v>
      </c>
    </row>
    <row r="58" spans="1:3" x14ac:dyDescent="0.2">
      <c r="A58" s="31">
        <v>86250923</v>
      </c>
      <c r="B58" s="32" t="s">
        <v>1029</v>
      </c>
      <c r="C58" s="56" t="s">
        <v>1030</v>
      </c>
    </row>
    <row r="59" spans="1:3" x14ac:dyDescent="0.2">
      <c r="A59" s="31">
        <v>3991</v>
      </c>
      <c r="B59" s="32" t="s">
        <v>1031</v>
      </c>
      <c r="C59" s="56" t="s">
        <v>1032</v>
      </c>
    </row>
    <row r="60" spans="1:3" x14ac:dyDescent="0.2">
      <c r="A60" s="32" t="s">
        <v>1033</v>
      </c>
      <c r="B60" s="32" t="s">
        <v>1034</v>
      </c>
      <c r="C60" s="56" t="s">
        <v>1035</v>
      </c>
    </row>
    <row r="61" spans="1:3" x14ac:dyDescent="0.2">
      <c r="A61" s="31">
        <v>3552</v>
      </c>
      <c r="B61" s="32" t="s">
        <v>1036</v>
      </c>
      <c r="C61" s="56" t="s">
        <v>1037</v>
      </c>
    </row>
    <row r="62" spans="1:3" x14ac:dyDescent="0.2">
      <c r="A62" s="31">
        <v>3866</v>
      </c>
      <c r="B62" s="32" t="s">
        <v>1038</v>
      </c>
      <c r="C62" s="56" t="s">
        <v>1037</v>
      </c>
    </row>
    <row r="63" spans="1:3" x14ac:dyDescent="0.2">
      <c r="A63" s="31">
        <v>3551</v>
      </c>
      <c r="B63" s="32" t="s">
        <v>1039</v>
      </c>
      <c r="C63" s="56" t="s">
        <v>1037</v>
      </c>
    </row>
    <row r="64" spans="1:3" x14ac:dyDescent="0.2">
      <c r="A64" s="31">
        <v>3863</v>
      </c>
      <c r="B64" s="32" t="s">
        <v>1040</v>
      </c>
      <c r="C64" s="56" t="s">
        <v>1037</v>
      </c>
    </row>
    <row r="65" spans="1:3" x14ac:dyDescent="0.2">
      <c r="A65" s="31">
        <v>3545</v>
      </c>
      <c r="B65" s="32" t="s">
        <v>1041</v>
      </c>
      <c r="C65" s="56" t="s">
        <v>1042</v>
      </c>
    </row>
    <row r="66" spans="1:3" x14ac:dyDescent="0.2">
      <c r="A66" s="31">
        <v>3554</v>
      </c>
      <c r="B66" s="32" t="s">
        <v>1043</v>
      </c>
      <c r="C66" s="56" t="s">
        <v>1044</v>
      </c>
    </row>
    <row r="67" spans="1:3" x14ac:dyDescent="0.2">
      <c r="A67" s="31">
        <v>3679</v>
      </c>
      <c r="B67" s="32" t="s">
        <v>1045</v>
      </c>
      <c r="C67" s="56" t="s">
        <v>1044</v>
      </c>
    </row>
    <row r="68" spans="1:3" x14ac:dyDescent="0.2">
      <c r="A68" s="31">
        <v>3553</v>
      </c>
      <c r="B68" s="32" t="s">
        <v>1046</v>
      </c>
      <c r="C68" s="56" t="s">
        <v>1044</v>
      </c>
    </row>
    <row r="69" spans="1:3" x14ac:dyDescent="0.2">
      <c r="A69" s="31">
        <v>3869</v>
      </c>
      <c r="B69" s="32" t="s">
        <v>1047</v>
      </c>
      <c r="C69" s="56" t="s">
        <v>1044</v>
      </c>
    </row>
    <row r="70" spans="1:3" x14ac:dyDescent="0.2">
      <c r="A70" s="31">
        <v>3547</v>
      </c>
      <c r="B70" s="32" t="s">
        <v>1048</v>
      </c>
      <c r="C70" s="56" t="s">
        <v>1049</v>
      </c>
    </row>
    <row r="71" spans="1:3" x14ac:dyDescent="0.2">
      <c r="A71" s="31">
        <v>3548</v>
      </c>
      <c r="B71" s="32" t="s">
        <v>1050</v>
      </c>
      <c r="C71" s="56" t="s">
        <v>1051</v>
      </c>
    </row>
    <row r="72" spans="1:3" x14ac:dyDescent="0.2">
      <c r="A72" s="31">
        <v>3556</v>
      </c>
      <c r="B72" s="32" t="s">
        <v>1052</v>
      </c>
      <c r="C72" s="56" t="s">
        <v>1053</v>
      </c>
    </row>
    <row r="73" spans="1:3" x14ac:dyDescent="0.2">
      <c r="A73" s="31">
        <v>3872</v>
      </c>
      <c r="B73" s="32" t="s">
        <v>1054</v>
      </c>
      <c r="C73" s="56" t="s">
        <v>1053</v>
      </c>
    </row>
    <row r="74" spans="1:3" x14ac:dyDescent="0.2">
      <c r="A74" s="31">
        <v>3555</v>
      </c>
      <c r="B74" s="32" t="s">
        <v>1055</v>
      </c>
      <c r="C74" s="56" t="s">
        <v>1053</v>
      </c>
    </row>
    <row r="75" spans="1:3" x14ac:dyDescent="0.2">
      <c r="A75" s="31">
        <v>3864</v>
      </c>
      <c r="B75" s="32" t="s">
        <v>1056</v>
      </c>
      <c r="C75" s="56" t="s">
        <v>1053</v>
      </c>
    </row>
    <row r="76" spans="1:3" x14ac:dyDescent="0.2">
      <c r="A76" s="31">
        <v>3868</v>
      </c>
      <c r="B76" s="32" t="s">
        <v>1057</v>
      </c>
      <c r="C76" s="56" t="s">
        <v>1058</v>
      </c>
    </row>
    <row r="77" spans="1:3" x14ac:dyDescent="0.2">
      <c r="A77" s="31">
        <v>3865</v>
      </c>
      <c r="B77" s="32" t="s">
        <v>1059</v>
      </c>
      <c r="C77" s="56" t="s">
        <v>1058</v>
      </c>
    </row>
    <row r="78" spans="1:3" x14ac:dyDescent="0.2">
      <c r="A78" s="31">
        <v>3867</v>
      </c>
      <c r="B78" s="32" t="s">
        <v>1060</v>
      </c>
      <c r="C78" s="56" t="s">
        <v>1058</v>
      </c>
    </row>
    <row r="79" spans="1:3" x14ac:dyDescent="0.2">
      <c r="A79" s="31">
        <v>3871</v>
      </c>
      <c r="B79" s="32" t="s">
        <v>1061</v>
      </c>
      <c r="C79" s="56" t="s">
        <v>1058</v>
      </c>
    </row>
    <row r="80" spans="1:3" x14ac:dyDescent="0.2">
      <c r="A80" s="31">
        <v>3311</v>
      </c>
      <c r="B80" s="32" t="s">
        <v>1062</v>
      </c>
      <c r="C80" s="56" t="s">
        <v>1063</v>
      </c>
    </row>
    <row r="81" spans="1:3" x14ac:dyDescent="0.2">
      <c r="A81" s="31">
        <v>3183</v>
      </c>
      <c r="B81" s="32" t="s">
        <v>1064</v>
      </c>
      <c r="C81" s="56" t="s">
        <v>1065</v>
      </c>
    </row>
    <row r="82" spans="1:3" x14ac:dyDescent="0.2">
      <c r="A82" s="31">
        <v>4095</v>
      </c>
      <c r="B82" s="32" t="s">
        <v>1066</v>
      </c>
      <c r="C82" s="56" t="s">
        <v>1067</v>
      </c>
    </row>
    <row r="83" spans="1:3" x14ac:dyDescent="0.2">
      <c r="A83" s="31">
        <v>2905</v>
      </c>
      <c r="B83" s="32" t="s">
        <v>1068</v>
      </c>
      <c r="C83" s="56" t="s">
        <v>1069</v>
      </c>
    </row>
    <row r="84" spans="1:3" x14ac:dyDescent="0.2">
      <c r="A84" s="31">
        <v>2906</v>
      </c>
      <c r="B84" s="32" t="s">
        <v>1070</v>
      </c>
      <c r="C84" s="56" t="s">
        <v>1071</v>
      </c>
    </row>
    <row r="85" spans="1:3" x14ac:dyDescent="0.2">
      <c r="A85" s="31">
        <v>3182</v>
      </c>
      <c r="B85" s="32" t="s">
        <v>1072</v>
      </c>
      <c r="C85" s="56" t="s">
        <v>1073</v>
      </c>
    </row>
    <row r="86" spans="1:3" x14ac:dyDescent="0.2">
      <c r="A86" s="31">
        <v>2907</v>
      </c>
      <c r="B86" s="32" t="s">
        <v>1074</v>
      </c>
      <c r="C86" s="56" t="s">
        <v>1075</v>
      </c>
    </row>
    <row r="87" spans="1:3" x14ac:dyDescent="0.2">
      <c r="A87" s="31">
        <v>2462</v>
      </c>
      <c r="B87" s="32" t="s">
        <v>1076</v>
      </c>
      <c r="C87" s="56" t="s">
        <v>1077</v>
      </c>
    </row>
    <row r="88" spans="1:3" x14ac:dyDescent="0.2">
      <c r="A88" s="32" t="s">
        <v>1078</v>
      </c>
      <c r="B88" s="32" t="s">
        <v>1079</v>
      </c>
      <c r="C88" s="56" t="s">
        <v>1080</v>
      </c>
    </row>
    <row r="89" spans="1:3" x14ac:dyDescent="0.2">
      <c r="A89" s="32" t="s">
        <v>1081</v>
      </c>
      <c r="B89" s="32" t="s">
        <v>1082</v>
      </c>
      <c r="C89" s="56" t="s">
        <v>1083</v>
      </c>
    </row>
    <row r="90" spans="1:3" x14ac:dyDescent="0.2">
      <c r="A90" s="31">
        <v>2795</v>
      </c>
      <c r="B90" s="32" t="s">
        <v>1084</v>
      </c>
      <c r="C90" s="56" t="s">
        <v>1080</v>
      </c>
    </row>
    <row r="91" spans="1:3" x14ac:dyDescent="0.2">
      <c r="A91" s="31">
        <v>2794</v>
      </c>
      <c r="B91" s="32" t="s">
        <v>1085</v>
      </c>
      <c r="C91" s="56" t="s">
        <v>1080</v>
      </c>
    </row>
    <row r="92" spans="1:3" x14ac:dyDescent="0.2">
      <c r="A92" s="31">
        <v>2793</v>
      </c>
      <c r="B92" s="32" t="s">
        <v>1086</v>
      </c>
      <c r="C92" s="56" t="s">
        <v>1080</v>
      </c>
    </row>
    <row r="93" spans="1:3" x14ac:dyDescent="0.2">
      <c r="A93" s="31">
        <v>2792</v>
      </c>
      <c r="B93" s="32" t="s">
        <v>1087</v>
      </c>
      <c r="C93" s="56" t="s">
        <v>1080</v>
      </c>
    </row>
    <row r="94" spans="1:3" x14ac:dyDescent="0.2">
      <c r="A94" s="31">
        <v>2796</v>
      </c>
      <c r="B94" s="32" t="s">
        <v>1088</v>
      </c>
      <c r="C94" s="56" t="s">
        <v>1080</v>
      </c>
    </row>
    <row r="95" spans="1:3" x14ac:dyDescent="0.2">
      <c r="A95" s="32" t="s">
        <v>1089</v>
      </c>
      <c r="B95" s="32" t="s">
        <v>1090</v>
      </c>
      <c r="C95" s="56" t="s">
        <v>1091</v>
      </c>
    </row>
    <row r="96" spans="1:3" x14ac:dyDescent="0.2">
      <c r="A96" s="31">
        <v>2705</v>
      </c>
      <c r="B96" s="32" t="s">
        <v>1092</v>
      </c>
      <c r="C96" s="56" t="s">
        <v>1093</v>
      </c>
    </row>
    <row r="97" spans="1:3" x14ac:dyDescent="0.2">
      <c r="A97" s="31">
        <v>2703</v>
      </c>
      <c r="B97" s="32" t="s">
        <v>1094</v>
      </c>
      <c r="C97" s="56" t="s">
        <v>1093</v>
      </c>
    </row>
    <row r="98" spans="1:3" x14ac:dyDescent="0.2">
      <c r="A98" s="32" t="s">
        <v>1095</v>
      </c>
      <c r="B98" s="32" t="s">
        <v>1096</v>
      </c>
      <c r="C98" s="56" t="s">
        <v>1091</v>
      </c>
    </row>
    <row r="99" spans="1:3" x14ac:dyDescent="0.2">
      <c r="A99" s="32" t="s">
        <v>1097</v>
      </c>
      <c r="B99" s="32" t="s">
        <v>1098</v>
      </c>
      <c r="C99" s="56" t="s">
        <v>1091</v>
      </c>
    </row>
    <row r="100" spans="1:3" x14ac:dyDescent="0.2">
      <c r="A100" s="31">
        <v>2704</v>
      </c>
      <c r="B100" s="32" t="s">
        <v>1099</v>
      </c>
      <c r="C100" s="56" t="s">
        <v>1093</v>
      </c>
    </row>
    <row r="101" spans="1:3" x14ac:dyDescent="0.2">
      <c r="A101" s="32" t="s">
        <v>1100</v>
      </c>
      <c r="B101" s="32" t="s">
        <v>1101</v>
      </c>
      <c r="C101" s="56" t="s">
        <v>1102</v>
      </c>
    </row>
    <row r="102" spans="1:3" x14ac:dyDescent="0.2">
      <c r="A102" s="31">
        <v>2997</v>
      </c>
      <c r="B102" s="32" t="s">
        <v>1103</v>
      </c>
      <c r="C102" s="56" t="s">
        <v>1093</v>
      </c>
    </row>
    <row r="103" spans="1:3" x14ac:dyDescent="0.2">
      <c r="A103" s="32" t="s">
        <v>1104</v>
      </c>
      <c r="B103" s="32" t="s">
        <v>1105</v>
      </c>
      <c r="C103" s="56" t="s">
        <v>1106</v>
      </c>
    </row>
    <row r="104" spans="1:3" x14ac:dyDescent="0.2">
      <c r="A104" s="31">
        <v>2798</v>
      </c>
      <c r="B104" s="32" t="s">
        <v>1107</v>
      </c>
      <c r="C104" s="56" t="s">
        <v>1108</v>
      </c>
    </row>
    <row r="105" spans="1:3" x14ac:dyDescent="0.2">
      <c r="A105" s="31">
        <v>2713</v>
      </c>
      <c r="B105" s="32" t="s">
        <v>1109</v>
      </c>
      <c r="C105" s="56" t="s">
        <v>1108</v>
      </c>
    </row>
    <row r="106" spans="1:3" x14ac:dyDescent="0.2">
      <c r="A106" s="31">
        <v>2714</v>
      </c>
      <c r="B106" s="32" t="s">
        <v>1110</v>
      </c>
      <c r="C106" s="56" t="s">
        <v>1108</v>
      </c>
    </row>
    <row r="107" spans="1:3" x14ac:dyDescent="0.2">
      <c r="A107" s="32" t="s">
        <v>1111</v>
      </c>
      <c r="B107" s="32" t="s">
        <v>1112</v>
      </c>
      <c r="C107" s="56" t="s">
        <v>1106</v>
      </c>
    </row>
    <row r="108" spans="1:3" x14ac:dyDescent="0.2">
      <c r="A108" s="31">
        <v>3526</v>
      </c>
      <c r="B108" s="32" t="s">
        <v>1113</v>
      </c>
      <c r="C108" s="56" t="s">
        <v>1108</v>
      </c>
    </row>
    <row r="109" spans="1:3" x14ac:dyDescent="0.2">
      <c r="A109" s="31">
        <v>2999</v>
      </c>
      <c r="B109" s="32" t="s">
        <v>1114</v>
      </c>
      <c r="C109" s="56" t="s">
        <v>1115</v>
      </c>
    </row>
    <row r="110" spans="1:3" x14ac:dyDescent="0.2">
      <c r="A110" s="31">
        <v>2998</v>
      </c>
      <c r="B110" s="32" t="s">
        <v>1116</v>
      </c>
      <c r="C110" s="56" t="s">
        <v>1115</v>
      </c>
    </row>
    <row r="111" spans="1:3" x14ac:dyDescent="0.2">
      <c r="A111" s="31">
        <v>2698</v>
      </c>
      <c r="B111" s="32" t="s">
        <v>1117</v>
      </c>
      <c r="C111" s="56" t="s">
        <v>1115</v>
      </c>
    </row>
    <row r="112" spans="1:3" x14ac:dyDescent="0.2">
      <c r="A112" s="31">
        <v>2696</v>
      </c>
      <c r="B112" s="32" t="s">
        <v>1118</v>
      </c>
      <c r="C112" s="56" t="s">
        <v>1115</v>
      </c>
    </row>
    <row r="113" spans="1:3" x14ac:dyDescent="0.2">
      <c r="A113" s="31">
        <v>2697</v>
      </c>
      <c r="B113" s="32" t="s">
        <v>1119</v>
      </c>
      <c r="C113" s="56" t="s">
        <v>1115</v>
      </c>
    </row>
    <row r="114" spans="1:3" x14ac:dyDescent="0.2">
      <c r="A114" s="31">
        <v>2797</v>
      </c>
      <c r="B114" s="32" t="s">
        <v>1120</v>
      </c>
      <c r="C114" s="56" t="s">
        <v>1115</v>
      </c>
    </row>
    <row r="115" spans="1:3" x14ac:dyDescent="0.2">
      <c r="A115" s="32" t="s">
        <v>1121</v>
      </c>
      <c r="B115" s="32" t="s">
        <v>1122</v>
      </c>
      <c r="C115" s="56" t="s">
        <v>1123</v>
      </c>
    </row>
    <row r="116" spans="1:3" x14ac:dyDescent="0.2">
      <c r="A116" s="32" t="s">
        <v>1124</v>
      </c>
      <c r="B116" s="32" t="s">
        <v>1125</v>
      </c>
      <c r="C116" s="56" t="s">
        <v>1126</v>
      </c>
    </row>
    <row r="117" spans="1:3" x14ac:dyDescent="0.2">
      <c r="A117" s="31">
        <v>3185</v>
      </c>
      <c r="B117" s="32" t="s">
        <v>1127</v>
      </c>
      <c r="C117" s="56" t="s">
        <v>1128</v>
      </c>
    </row>
    <row r="118" spans="1:3" x14ac:dyDescent="0.2">
      <c r="A118" s="31">
        <v>3003</v>
      </c>
      <c r="B118" s="32" t="s">
        <v>1129</v>
      </c>
      <c r="C118" s="56" t="s">
        <v>1130</v>
      </c>
    </row>
    <row r="119" spans="1:3" x14ac:dyDescent="0.2">
      <c r="A119" s="31">
        <v>3001</v>
      </c>
      <c r="B119" s="32" t="s">
        <v>1131</v>
      </c>
      <c r="C119" s="56" t="s">
        <v>1130</v>
      </c>
    </row>
    <row r="120" spans="1:3" x14ac:dyDescent="0.2">
      <c r="A120" s="31">
        <v>3000</v>
      </c>
      <c r="B120" s="32" t="s">
        <v>1132</v>
      </c>
      <c r="C120" s="56" t="s">
        <v>1130</v>
      </c>
    </row>
    <row r="121" spans="1:3" x14ac:dyDescent="0.2">
      <c r="A121" s="31">
        <v>3002</v>
      </c>
      <c r="B121" s="32" t="s">
        <v>1133</v>
      </c>
      <c r="C121" s="56" t="s">
        <v>1130</v>
      </c>
    </row>
    <row r="122" spans="1:3" x14ac:dyDescent="0.2">
      <c r="A122" s="32" t="s">
        <v>1134</v>
      </c>
      <c r="B122" s="32" t="s">
        <v>1135</v>
      </c>
      <c r="C122" s="56" t="s">
        <v>1136</v>
      </c>
    </row>
    <row r="123" spans="1:3" x14ac:dyDescent="0.2">
      <c r="A123" s="31">
        <v>2701</v>
      </c>
      <c r="B123" s="32" t="s">
        <v>1137</v>
      </c>
      <c r="C123" s="56" t="s">
        <v>1138</v>
      </c>
    </row>
    <row r="124" spans="1:3" x14ac:dyDescent="0.2">
      <c r="A124" s="31">
        <v>2699</v>
      </c>
      <c r="B124" s="32" t="s">
        <v>1139</v>
      </c>
      <c r="C124" s="56" t="s">
        <v>1138</v>
      </c>
    </row>
    <row r="125" spans="1:3" x14ac:dyDescent="0.2">
      <c r="A125" s="31">
        <v>2700</v>
      </c>
      <c r="B125" s="32" t="s">
        <v>1140</v>
      </c>
      <c r="C125" s="56" t="s">
        <v>1138</v>
      </c>
    </row>
    <row r="126" spans="1:3" x14ac:dyDescent="0.2">
      <c r="A126" s="31">
        <v>2475</v>
      </c>
      <c r="B126" s="32" t="s">
        <v>1141</v>
      </c>
      <c r="C126" s="56" t="s">
        <v>1142</v>
      </c>
    </row>
    <row r="127" spans="1:3" x14ac:dyDescent="0.2">
      <c r="A127" s="31">
        <v>2702</v>
      </c>
      <c r="B127" s="32" t="s">
        <v>1143</v>
      </c>
      <c r="C127" s="56" t="s">
        <v>1138</v>
      </c>
    </row>
    <row r="128" spans="1:3" x14ac:dyDescent="0.2">
      <c r="A128" s="32" t="s">
        <v>1144</v>
      </c>
      <c r="B128" s="32" t="s">
        <v>1145</v>
      </c>
      <c r="C128" s="56" t="s">
        <v>1146</v>
      </c>
    </row>
    <row r="129" spans="1:3" x14ac:dyDescent="0.2">
      <c r="A129" s="31">
        <v>2363</v>
      </c>
      <c r="B129" s="32" t="s">
        <v>1147</v>
      </c>
      <c r="C129" s="56" t="s">
        <v>1148</v>
      </c>
    </row>
    <row r="130" spans="1:3" x14ac:dyDescent="0.2">
      <c r="A130" s="32" t="s">
        <v>1149</v>
      </c>
      <c r="B130" s="32" t="s">
        <v>1150</v>
      </c>
      <c r="C130" s="56" t="s">
        <v>1151</v>
      </c>
    </row>
    <row r="131" spans="1:3" x14ac:dyDescent="0.2">
      <c r="A131" s="31">
        <v>2420</v>
      </c>
      <c r="B131" s="32" t="s">
        <v>1152</v>
      </c>
      <c r="C131" s="56" t="s">
        <v>1153</v>
      </c>
    </row>
    <row r="132" spans="1:3" x14ac:dyDescent="0.2">
      <c r="A132" s="31">
        <v>1064</v>
      </c>
      <c r="B132" s="32" t="s">
        <v>1154</v>
      </c>
      <c r="C132" s="56" t="s">
        <v>1155</v>
      </c>
    </row>
    <row r="133" spans="1:3" x14ac:dyDescent="0.2">
      <c r="A133" s="31">
        <v>2576</v>
      </c>
      <c r="B133" s="32" t="s">
        <v>1156</v>
      </c>
      <c r="C133" s="56" t="s">
        <v>1157</v>
      </c>
    </row>
    <row r="134" spans="1:3" x14ac:dyDescent="0.2">
      <c r="A134" s="31">
        <v>2419</v>
      </c>
      <c r="B134" s="32" t="s">
        <v>1158</v>
      </c>
      <c r="C134" s="56" t="s">
        <v>1014</v>
      </c>
    </row>
    <row r="135" spans="1:3" x14ac:dyDescent="0.2">
      <c r="A135" s="32" t="s">
        <v>1159</v>
      </c>
      <c r="B135" s="32" t="s">
        <v>1160</v>
      </c>
      <c r="C135" s="56" t="s">
        <v>1155</v>
      </c>
    </row>
    <row r="136" spans="1:3" x14ac:dyDescent="0.2">
      <c r="A136" s="31">
        <v>2578</v>
      </c>
      <c r="B136" s="32" t="s">
        <v>1161</v>
      </c>
      <c r="C136" s="56" t="s">
        <v>1162</v>
      </c>
    </row>
    <row r="137" spans="1:3" x14ac:dyDescent="0.2">
      <c r="A137" s="31">
        <v>2418</v>
      </c>
      <c r="B137" s="32" t="s">
        <v>1163</v>
      </c>
      <c r="C137" s="56" t="s">
        <v>1164</v>
      </c>
    </row>
    <row r="138" spans="1:3" x14ac:dyDescent="0.2">
      <c r="A138" s="31">
        <v>2417</v>
      </c>
      <c r="B138" s="32" t="s">
        <v>1165</v>
      </c>
      <c r="C138" s="56" t="s">
        <v>1164</v>
      </c>
    </row>
    <row r="139" spans="1:3" x14ac:dyDescent="0.2">
      <c r="A139" s="31">
        <v>2337</v>
      </c>
      <c r="B139" s="32" t="s">
        <v>1166</v>
      </c>
      <c r="C139" s="56" t="s">
        <v>1164</v>
      </c>
    </row>
    <row r="140" spans="1:3" x14ac:dyDescent="0.2">
      <c r="A140" s="32" t="s">
        <v>1167</v>
      </c>
      <c r="B140" s="32" t="s">
        <v>1168</v>
      </c>
      <c r="C140" s="56" t="s">
        <v>1155</v>
      </c>
    </row>
    <row r="141" spans="1:3" x14ac:dyDescent="0.2">
      <c r="A141" s="31">
        <v>2416</v>
      </c>
      <c r="B141" s="32" t="s">
        <v>1169</v>
      </c>
      <c r="C141" s="56" t="s">
        <v>1170</v>
      </c>
    </row>
    <row r="142" spans="1:3" x14ac:dyDescent="0.2">
      <c r="A142" s="32" t="s">
        <v>1171</v>
      </c>
      <c r="B142" s="32" t="s">
        <v>1172</v>
      </c>
      <c r="C142" s="56" t="s">
        <v>1173</v>
      </c>
    </row>
    <row r="143" spans="1:3" x14ac:dyDescent="0.2">
      <c r="A143" s="31">
        <v>2436</v>
      </c>
      <c r="B143" s="32" t="s">
        <v>1174</v>
      </c>
      <c r="C143" s="56" t="s">
        <v>1175</v>
      </c>
    </row>
    <row r="144" spans="1:3" x14ac:dyDescent="0.2">
      <c r="A144" s="32" t="s">
        <v>1176</v>
      </c>
      <c r="B144" s="32" t="s">
        <v>1177</v>
      </c>
      <c r="C144" s="56" t="s">
        <v>1178</v>
      </c>
    </row>
    <row r="145" spans="1:3" x14ac:dyDescent="0.2">
      <c r="A145" s="31">
        <v>2335</v>
      </c>
      <c r="B145" s="32" t="s">
        <v>1179</v>
      </c>
      <c r="C145" s="56" t="s">
        <v>1175</v>
      </c>
    </row>
    <row r="146" spans="1:3" x14ac:dyDescent="0.2">
      <c r="A146" s="32" t="s">
        <v>1180</v>
      </c>
      <c r="B146" s="32" t="s">
        <v>1181</v>
      </c>
      <c r="C146" s="56" t="s">
        <v>1173</v>
      </c>
    </row>
    <row r="147" spans="1:3" x14ac:dyDescent="0.2">
      <c r="A147" s="31">
        <v>2334</v>
      </c>
      <c r="B147" s="32" t="s">
        <v>1182</v>
      </c>
      <c r="C147" s="56" t="s">
        <v>1175</v>
      </c>
    </row>
    <row r="148" spans="1:3" x14ac:dyDescent="0.2">
      <c r="A148" s="32" t="s">
        <v>1183</v>
      </c>
      <c r="B148" s="32" t="s">
        <v>1184</v>
      </c>
      <c r="C148" s="56" t="s">
        <v>1185</v>
      </c>
    </row>
    <row r="149" spans="1:3" x14ac:dyDescent="0.2">
      <c r="A149" s="32" t="s">
        <v>1186</v>
      </c>
      <c r="B149" s="32" t="s">
        <v>1187</v>
      </c>
      <c r="C149" s="56" t="s">
        <v>1173</v>
      </c>
    </row>
    <row r="150" spans="1:3" x14ac:dyDescent="0.2">
      <c r="A150" s="31">
        <v>2333</v>
      </c>
      <c r="B150" s="32" t="s">
        <v>1188</v>
      </c>
      <c r="C150" s="56" t="s">
        <v>1175</v>
      </c>
    </row>
    <row r="151" spans="1:3" x14ac:dyDescent="0.2">
      <c r="A151" s="32" t="s">
        <v>1189</v>
      </c>
      <c r="B151" s="32" t="s">
        <v>1190</v>
      </c>
      <c r="C151" s="56" t="s">
        <v>1173</v>
      </c>
    </row>
    <row r="152" spans="1:3" x14ac:dyDescent="0.2">
      <c r="A152" s="31">
        <v>2437</v>
      </c>
      <c r="B152" s="32" t="s">
        <v>1191</v>
      </c>
      <c r="C152" s="56" t="s">
        <v>1175</v>
      </c>
    </row>
    <row r="153" spans="1:3" x14ac:dyDescent="0.2">
      <c r="A153" s="32" t="s">
        <v>1192</v>
      </c>
      <c r="B153" s="32" t="s">
        <v>1193</v>
      </c>
      <c r="C153" s="56" t="s">
        <v>1173</v>
      </c>
    </row>
    <row r="154" spans="1:3" x14ac:dyDescent="0.2">
      <c r="A154" s="31">
        <v>2414</v>
      </c>
      <c r="B154" s="32" t="s">
        <v>1194</v>
      </c>
      <c r="C154" s="56" t="s">
        <v>1195</v>
      </c>
    </row>
    <row r="155" spans="1:3" x14ac:dyDescent="0.2">
      <c r="A155" s="32" t="s">
        <v>1196</v>
      </c>
      <c r="B155" s="32" t="s">
        <v>1197</v>
      </c>
      <c r="C155" s="56" t="s">
        <v>1198</v>
      </c>
    </row>
    <row r="156" spans="1:3" x14ac:dyDescent="0.2">
      <c r="A156" s="31">
        <v>2571</v>
      </c>
      <c r="B156" s="32" t="s">
        <v>1199</v>
      </c>
      <c r="C156" s="56" t="s">
        <v>1195</v>
      </c>
    </row>
    <row r="157" spans="1:3" x14ac:dyDescent="0.2">
      <c r="A157" s="31">
        <v>2577</v>
      </c>
      <c r="B157" s="32" t="s">
        <v>1200</v>
      </c>
      <c r="C157" s="56" t="s">
        <v>1195</v>
      </c>
    </row>
    <row r="158" spans="1:3" x14ac:dyDescent="0.2">
      <c r="A158" s="32" t="s">
        <v>1201</v>
      </c>
      <c r="B158" s="32" t="s">
        <v>1202</v>
      </c>
      <c r="C158" s="56" t="s">
        <v>1203</v>
      </c>
    </row>
    <row r="159" spans="1:3" x14ac:dyDescent="0.2">
      <c r="A159" s="31">
        <v>2610</v>
      </c>
      <c r="B159" s="32" t="s">
        <v>1204</v>
      </c>
      <c r="C159" s="56" t="s">
        <v>1205</v>
      </c>
    </row>
    <row r="160" spans="1:3" x14ac:dyDescent="0.2">
      <c r="A160" s="32" t="s">
        <v>1206</v>
      </c>
      <c r="B160" s="32" t="s">
        <v>1207</v>
      </c>
      <c r="C160" s="56" t="s">
        <v>1208</v>
      </c>
    </row>
    <row r="161" spans="1:3" x14ac:dyDescent="0.2">
      <c r="A161" s="32" t="s">
        <v>1209</v>
      </c>
      <c r="B161" s="32" t="s">
        <v>1210</v>
      </c>
      <c r="C161" s="56" t="s">
        <v>1203</v>
      </c>
    </row>
    <row r="162" spans="1:3" x14ac:dyDescent="0.2">
      <c r="A162" s="32" t="s">
        <v>1211</v>
      </c>
      <c r="B162" s="32" t="s">
        <v>1212</v>
      </c>
      <c r="C162" s="56" t="s">
        <v>1203</v>
      </c>
    </row>
    <row r="163" spans="1:3" x14ac:dyDescent="0.2">
      <c r="A163" s="31">
        <v>2609</v>
      </c>
      <c r="B163" s="32" t="s">
        <v>1213</v>
      </c>
      <c r="C163" s="56" t="s">
        <v>1205</v>
      </c>
    </row>
    <row r="164" spans="1:3" x14ac:dyDescent="0.2">
      <c r="A164" s="32" t="s">
        <v>1214</v>
      </c>
      <c r="B164" s="32" t="s">
        <v>1215</v>
      </c>
      <c r="C164" s="56" t="s">
        <v>1216</v>
      </c>
    </row>
    <row r="165" spans="1:3" x14ac:dyDescent="0.2">
      <c r="A165" s="32" t="s">
        <v>1217</v>
      </c>
      <c r="B165" s="32" t="s">
        <v>1218</v>
      </c>
      <c r="C165" s="56" t="s">
        <v>1203</v>
      </c>
    </row>
    <row r="166" spans="1:3" x14ac:dyDescent="0.2">
      <c r="A166" s="31">
        <v>3921</v>
      </c>
      <c r="B166" s="32" t="s">
        <v>1219</v>
      </c>
      <c r="C166" s="56" t="s">
        <v>1220</v>
      </c>
    </row>
    <row r="167" spans="1:3" x14ac:dyDescent="0.2">
      <c r="A167" s="31">
        <v>2415</v>
      </c>
      <c r="B167" s="32" t="s">
        <v>1221</v>
      </c>
      <c r="C167" s="56" t="s">
        <v>1205</v>
      </c>
    </row>
    <row r="168" spans="1:3" x14ac:dyDescent="0.2">
      <c r="A168" s="32" t="s">
        <v>1222</v>
      </c>
      <c r="B168" s="32" t="s">
        <v>1223</v>
      </c>
      <c r="C168" s="56" t="s">
        <v>1224</v>
      </c>
    </row>
    <row r="169" spans="1:3" x14ac:dyDescent="0.2">
      <c r="A169" s="31">
        <v>2429</v>
      </c>
      <c r="B169" s="32" t="s">
        <v>1225</v>
      </c>
      <c r="C169" s="56" t="s">
        <v>1226</v>
      </c>
    </row>
    <row r="170" spans="1:3" x14ac:dyDescent="0.2">
      <c r="A170" s="31">
        <v>3949</v>
      </c>
      <c r="B170" s="32" t="s">
        <v>1227</v>
      </c>
      <c r="C170" s="56" t="s">
        <v>1228</v>
      </c>
    </row>
    <row r="171" spans="1:3" x14ac:dyDescent="0.2">
      <c r="A171" s="31">
        <v>2357</v>
      </c>
      <c r="B171" s="32" t="s">
        <v>1229</v>
      </c>
      <c r="C171" s="56" t="s">
        <v>1230</v>
      </c>
    </row>
    <row r="172" spans="1:3" x14ac:dyDescent="0.2">
      <c r="A172" s="32" t="s">
        <v>1231</v>
      </c>
      <c r="B172" s="32" t="s">
        <v>1232</v>
      </c>
      <c r="C172" s="56" t="s">
        <v>1233</v>
      </c>
    </row>
    <row r="173" spans="1:3" x14ac:dyDescent="0.2">
      <c r="A173" s="32" t="s">
        <v>1234</v>
      </c>
      <c r="B173" s="32" t="s">
        <v>1235</v>
      </c>
      <c r="C173" s="56" t="s">
        <v>1236</v>
      </c>
    </row>
    <row r="174" spans="1:3" x14ac:dyDescent="0.2">
      <c r="A174" s="31">
        <v>2358</v>
      </c>
      <c r="B174" s="32" t="s">
        <v>1237</v>
      </c>
      <c r="C174" s="56" t="s">
        <v>1230</v>
      </c>
    </row>
    <row r="175" spans="1:3" x14ac:dyDescent="0.2">
      <c r="A175" s="32" t="s">
        <v>1238</v>
      </c>
      <c r="B175" s="32" t="s">
        <v>1239</v>
      </c>
      <c r="C175" s="56" t="s">
        <v>1240</v>
      </c>
    </row>
    <row r="176" spans="1:3" x14ac:dyDescent="0.2">
      <c r="A176" s="31">
        <v>2572</v>
      </c>
      <c r="B176" s="32" t="s">
        <v>1241</v>
      </c>
      <c r="C176" s="56" t="s">
        <v>1242</v>
      </c>
    </row>
    <row r="177" spans="1:3" x14ac:dyDescent="0.2">
      <c r="A177" s="32" t="s">
        <v>1243</v>
      </c>
      <c r="B177" s="32" t="s">
        <v>1244</v>
      </c>
      <c r="C177" s="56" t="s">
        <v>1245</v>
      </c>
    </row>
    <row r="178" spans="1:3" x14ac:dyDescent="0.2">
      <c r="A178" s="31">
        <v>2428</v>
      </c>
      <c r="B178" s="32" t="s">
        <v>1246</v>
      </c>
      <c r="C178" s="56" t="s">
        <v>1247</v>
      </c>
    </row>
    <row r="179" spans="1:3" x14ac:dyDescent="0.2">
      <c r="A179" s="31">
        <v>2237</v>
      </c>
      <c r="B179" s="32" t="s">
        <v>1248</v>
      </c>
      <c r="C179" s="56" t="s">
        <v>1249</v>
      </c>
    </row>
    <row r="180" spans="1:3" x14ac:dyDescent="0.2">
      <c r="A180" s="32" t="s">
        <v>1250</v>
      </c>
      <c r="B180" s="32" t="s">
        <v>1251</v>
      </c>
      <c r="C180" s="56" t="s">
        <v>1252</v>
      </c>
    </row>
    <row r="181" spans="1:3" x14ac:dyDescent="0.2">
      <c r="A181" s="32" t="s">
        <v>1253</v>
      </c>
      <c r="B181" s="32" t="s">
        <v>1254</v>
      </c>
      <c r="C181" s="56" t="s">
        <v>1255</v>
      </c>
    </row>
    <row r="182" spans="1:3" x14ac:dyDescent="0.2">
      <c r="A182" s="31">
        <v>2339</v>
      </c>
      <c r="B182" s="32" t="s">
        <v>1256</v>
      </c>
      <c r="C182" s="56" t="s">
        <v>1257</v>
      </c>
    </row>
    <row r="183" spans="1:3" x14ac:dyDescent="0.2">
      <c r="A183" s="32" t="s">
        <v>1258</v>
      </c>
      <c r="B183" s="32" t="s">
        <v>1259</v>
      </c>
      <c r="C183" s="56" t="s">
        <v>1260</v>
      </c>
    </row>
    <row r="184" spans="1:3" x14ac:dyDescent="0.2">
      <c r="A184" s="31">
        <v>3181</v>
      </c>
      <c r="B184" s="32" t="s">
        <v>1261</v>
      </c>
      <c r="C184" s="56" t="s">
        <v>1262</v>
      </c>
    </row>
    <row r="185" spans="1:3" x14ac:dyDescent="0.2">
      <c r="A185" s="31">
        <v>2451</v>
      </c>
      <c r="B185" s="32" t="s">
        <v>1263</v>
      </c>
      <c r="C185" s="56" t="s">
        <v>1262</v>
      </c>
    </row>
    <row r="186" spans="1:3" x14ac:dyDescent="0.2">
      <c r="A186" s="32" t="s">
        <v>1264</v>
      </c>
      <c r="B186" s="32" t="s">
        <v>1265</v>
      </c>
      <c r="C186" s="56" t="s">
        <v>1266</v>
      </c>
    </row>
    <row r="187" spans="1:3" x14ac:dyDescent="0.2">
      <c r="A187" s="31">
        <v>2356</v>
      </c>
      <c r="B187" s="32" t="s">
        <v>1267</v>
      </c>
      <c r="C187" s="56" t="s">
        <v>1268</v>
      </c>
    </row>
    <row r="188" spans="1:3" x14ac:dyDescent="0.2">
      <c r="A188" s="32" t="s">
        <v>1269</v>
      </c>
      <c r="B188" s="32" t="s">
        <v>1270</v>
      </c>
      <c r="C188" s="56" t="s">
        <v>1271</v>
      </c>
    </row>
    <row r="189" spans="1:3" x14ac:dyDescent="0.2">
      <c r="A189" s="32" t="s">
        <v>1272</v>
      </c>
      <c r="B189" s="32" t="s">
        <v>1273</v>
      </c>
      <c r="C189" s="56" t="s">
        <v>1274</v>
      </c>
    </row>
    <row r="190" spans="1:3" x14ac:dyDescent="0.2">
      <c r="A190" s="31">
        <v>2355</v>
      </c>
      <c r="B190" s="32" t="s">
        <v>1275</v>
      </c>
      <c r="C190" s="56" t="s">
        <v>1276</v>
      </c>
    </row>
    <row r="191" spans="1:3" x14ac:dyDescent="0.2">
      <c r="A191" s="31">
        <v>1199</v>
      </c>
      <c r="B191" s="32" t="s">
        <v>1277</v>
      </c>
      <c r="C191" s="56" t="s">
        <v>1278</v>
      </c>
    </row>
    <row r="192" spans="1:3" x14ac:dyDescent="0.2">
      <c r="A192" s="31">
        <v>2427</v>
      </c>
      <c r="B192" s="32" t="s">
        <v>1279</v>
      </c>
      <c r="C192" s="56" t="s">
        <v>1262</v>
      </c>
    </row>
    <row r="193" spans="1:3" x14ac:dyDescent="0.2">
      <c r="A193" s="32" t="s">
        <v>1280</v>
      </c>
      <c r="B193" s="32" t="s">
        <v>1281</v>
      </c>
      <c r="C193" s="56" t="s">
        <v>1282</v>
      </c>
    </row>
    <row r="194" spans="1:3" x14ac:dyDescent="0.2">
      <c r="A194" s="31">
        <v>2338</v>
      </c>
      <c r="B194" s="32" t="s">
        <v>1283</v>
      </c>
      <c r="C194" s="56" t="s">
        <v>1282</v>
      </c>
    </row>
    <row r="195" spans="1:3" x14ac:dyDescent="0.2">
      <c r="A195" s="32" t="s">
        <v>1284</v>
      </c>
      <c r="B195" s="32" t="s">
        <v>1285</v>
      </c>
      <c r="C195" s="56" t="s">
        <v>1286</v>
      </c>
    </row>
    <row r="196" spans="1:3" x14ac:dyDescent="0.2">
      <c r="A196" s="31">
        <v>2424</v>
      </c>
      <c r="B196" s="32" t="s">
        <v>1287</v>
      </c>
      <c r="C196" s="56" t="s">
        <v>1288</v>
      </c>
    </row>
    <row r="197" spans="1:3" x14ac:dyDescent="0.2">
      <c r="A197" s="31">
        <v>1108</v>
      </c>
      <c r="B197" s="32" t="s">
        <v>1289</v>
      </c>
      <c r="C197" s="56" t="s">
        <v>1290</v>
      </c>
    </row>
    <row r="198" spans="1:3" x14ac:dyDescent="0.2">
      <c r="A198" s="32" t="s">
        <v>1291</v>
      </c>
      <c r="B198" s="32" t="s">
        <v>1292</v>
      </c>
      <c r="C198" s="56" t="s">
        <v>1293</v>
      </c>
    </row>
    <row r="199" spans="1:3" x14ac:dyDescent="0.2">
      <c r="A199" s="32" t="s">
        <v>1294</v>
      </c>
      <c r="B199" s="32" t="s">
        <v>1295</v>
      </c>
      <c r="C199" s="56" t="s">
        <v>1296</v>
      </c>
    </row>
    <row r="200" spans="1:3" x14ac:dyDescent="0.2">
      <c r="A200" s="31">
        <v>2336</v>
      </c>
      <c r="B200" s="32" t="s">
        <v>1297</v>
      </c>
      <c r="C200" s="56" t="s">
        <v>1298</v>
      </c>
    </row>
    <row r="201" spans="1:3" x14ac:dyDescent="0.2">
      <c r="A201" s="31">
        <v>2423</v>
      </c>
      <c r="B201" s="32" t="s">
        <v>1299</v>
      </c>
      <c r="C201" s="56" t="s">
        <v>1288</v>
      </c>
    </row>
    <row r="202" spans="1:3" x14ac:dyDescent="0.2">
      <c r="A202" s="31">
        <v>2426</v>
      </c>
      <c r="B202" s="32" t="s">
        <v>1300</v>
      </c>
      <c r="C202" s="56" t="s">
        <v>1301</v>
      </c>
    </row>
    <row r="203" spans="1:3" x14ac:dyDescent="0.2">
      <c r="A203" s="32" t="s">
        <v>1302</v>
      </c>
      <c r="B203" s="32" t="s">
        <v>1303</v>
      </c>
      <c r="C203" s="56" t="s">
        <v>1020</v>
      </c>
    </row>
    <row r="204" spans="1:3" x14ac:dyDescent="0.2">
      <c r="A204" s="32" t="s">
        <v>1304</v>
      </c>
      <c r="B204" s="32" t="s">
        <v>1305</v>
      </c>
      <c r="C204" s="56" t="s">
        <v>1306</v>
      </c>
    </row>
    <row r="205" spans="1:3" x14ac:dyDescent="0.2">
      <c r="A205" s="31">
        <v>2421</v>
      </c>
      <c r="B205" s="32" t="s">
        <v>1307</v>
      </c>
      <c r="C205" s="56" t="s">
        <v>1308</v>
      </c>
    </row>
    <row r="206" spans="1:3" x14ac:dyDescent="0.2">
      <c r="A206" s="32" t="s">
        <v>1309</v>
      </c>
      <c r="B206" s="32" t="s">
        <v>1310</v>
      </c>
      <c r="C206" s="56" t="s">
        <v>1306</v>
      </c>
    </row>
    <row r="207" spans="1:3" x14ac:dyDescent="0.2">
      <c r="A207" s="32" t="s">
        <v>1311</v>
      </c>
      <c r="B207" s="32" t="s">
        <v>1312</v>
      </c>
      <c r="C207" s="56" t="s">
        <v>1313</v>
      </c>
    </row>
    <row r="208" spans="1:3" x14ac:dyDescent="0.2">
      <c r="A208" s="31">
        <v>2385</v>
      </c>
      <c r="B208" s="32" t="s">
        <v>1314</v>
      </c>
      <c r="C208" s="56" t="s">
        <v>1308</v>
      </c>
    </row>
    <row r="209" spans="1:3" x14ac:dyDescent="0.2">
      <c r="A209" s="32" t="s">
        <v>1315</v>
      </c>
      <c r="B209" s="32" t="s">
        <v>1316</v>
      </c>
      <c r="C209" s="56" t="s">
        <v>1317</v>
      </c>
    </row>
    <row r="210" spans="1:3" x14ac:dyDescent="0.2">
      <c r="A210" s="31">
        <v>2384</v>
      </c>
      <c r="B210" s="32" t="s">
        <v>1318</v>
      </c>
      <c r="C210" s="56" t="s">
        <v>1319</v>
      </c>
    </row>
    <row r="211" spans="1:3" x14ac:dyDescent="0.2">
      <c r="A211" s="32" t="s">
        <v>1320</v>
      </c>
      <c r="B211" s="32" t="s">
        <v>1321</v>
      </c>
      <c r="C211" s="56" t="s">
        <v>1322</v>
      </c>
    </row>
    <row r="212" spans="1:3" x14ac:dyDescent="0.2">
      <c r="A212" s="31">
        <v>2359</v>
      </c>
      <c r="B212" s="32" t="s">
        <v>1323</v>
      </c>
      <c r="C212" s="56" t="s">
        <v>1324</v>
      </c>
    </row>
    <row r="213" spans="1:3" x14ac:dyDescent="0.2">
      <c r="A213" s="32" t="s">
        <v>1325</v>
      </c>
      <c r="B213" s="32" t="s">
        <v>1326</v>
      </c>
      <c r="C213" s="56" t="s">
        <v>1327</v>
      </c>
    </row>
    <row r="214" spans="1:3" x14ac:dyDescent="0.2">
      <c r="A214" s="32" t="s">
        <v>1328</v>
      </c>
      <c r="B214" s="32" t="s">
        <v>1329</v>
      </c>
      <c r="C214" s="56" t="s">
        <v>1330</v>
      </c>
    </row>
    <row r="215" spans="1:3" x14ac:dyDescent="0.2">
      <c r="A215" s="32" t="s">
        <v>1331</v>
      </c>
      <c r="B215" s="32" t="s">
        <v>1332</v>
      </c>
      <c r="C215" s="56" t="s">
        <v>1333</v>
      </c>
    </row>
    <row r="216" spans="1:3" x14ac:dyDescent="0.2">
      <c r="A216" s="32" t="s">
        <v>1334</v>
      </c>
      <c r="B216" s="32" t="s">
        <v>1335</v>
      </c>
      <c r="C216" s="56" t="s">
        <v>1336</v>
      </c>
    </row>
    <row r="217" spans="1:3" x14ac:dyDescent="0.2">
      <c r="A217" s="32" t="s">
        <v>1337</v>
      </c>
      <c r="B217" s="32" t="s">
        <v>1338</v>
      </c>
      <c r="C217" s="56" t="s">
        <v>1339</v>
      </c>
    </row>
    <row r="218" spans="1:3" x14ac:dyDescent="0.2">
      <c r="A218" s="31">
        <v>2882</v>
      </c>
      <c r="B218" s="32" t="s">
        <v>1340</v>
      </c>
      <c r="C218" s="56" t="s">
        <v>1341</v>
      </c>
    </row>
    <row r="219" spans="1:3" x14ac:dyDescent="0.2">
      <c r="A219" s="32" t="s">
        <v>1342</v>
      </c>
      <c r="B219" s="32" t="s">
        <v>1343</v>
      </c>
      <c r="C219" s="56" t="s">
        <v>1344</v>
      </c>
    </row>
    <row r="220" spans="1:3" x14ac:dyDescent="0.2">
      <c r="A220" s="31">
        <v>1638</v>
      </c>
      <c r="B220" s="32" t="s">
        <v>1345</v>
      </c>
      <c r="C220" s="56" t="s">
        <v>1346</v>
      </c>
    </row>
    <row r="221" spans="1:3" x14ac:dyDescent="0.2">
      <c r="A221" s="31">
        <v>2879</v>
      </c>
      <c r="B221" s="32" t="s">
        <v>1347</v>
      </c>
      <c r="C221" s="56" t="s">
        <v>1348</v>
      </c>
    </row>
    <row r="222" spans="1:3" x14ac:dyDescent="0.2">
      <c r="A222" s="31">
        <v>1669</v>
      </c>
      <c r="B222" s="32" t="s">
        <v>1349</v>
      </c>
      <c r="C222" s="56" t="s">
        <v>1350</v>
      </c>
    </row>
    <row r="223" spans="1:3" x14ac:dyDescent="0.2">
      <c r="A223" s="31">
        <v>2097</v>
      </c>
      <c r="B223" s="32" t="s">
        <v>1351</v>
      </c>
      <c r="C223" s="56" t="s">
        <v>1352</v>
      </c>
    </row>
    <row r="224" spans="1:3" x14ac:dyDescent="0.2">
      <c r="A224" s="31">
        <v>1749</v>
      </c>
      <c r="B224" s="32" t="s">
        <v>1353</v>
      </c>
      <c r="C224" s="56" t="s">
        <v>1354</v>
      </c>
    </row>
    <row r="225" spans="1:3" x14ac:dyDescent="0.2">
      <c r="A225" s="31">
        <v>1498</v>
      </c>
      <c r="B225" s="32" t="s">
        <v>1355</v>
      </c>
      <c r="C225" s="56" t="s">
        <v>1356</v>
      </c>
    </row>
    <row r="226" spans="1:3" x14ac:dyDescent="0.2">
      <c r="A226" s="31">
        <v>1383</v>
      </c>
      <c r="B226" s="32" t="s">
        <v>1357</v>
      </c>
      <c r="C226" s="56" t="s">
        <v>1358</v>
      </c>
    </row>
    <row r="227" spans="1:3" x14ac:dyDescent="0.2">
      <c r="A227" s="32" t="s">
        <v>1359</v>
      </c>
      <c r="B227" s="32" t="s">
        <v>1360</v>
      </c>
      <c r="C227" s="56" t="s">
        <v>1361</v>
      </c>
    </row>
    <row r="228" spans="1:3" x14ac:dyDescent="0.2">
      <c r="A228" s="31">
        <v>2441</v>
      </c>
      <c r="B228" s="32" t="s">
        <v>1362</v>
      </c>
      <c r="C228" s="56" t="s">
        <v>1363</v>
      </c>
    </row>
    <row r="229" spans="1:3" x14ac:dyDescent="0.2">
      <c r="A229" s="31">
        <v>1752</v>
      </c>
      <c r="B229" s="32" t="s">
        <v>1364</v>
      </c>
      <c r="C229" s="56" t="s">
        <v>1365</v>
      </c>
    </row>
    <row r="230" spans="1:3" x14ac:dyDescent="0.2">
      <c r="A230" s="31">
        <v>1803</v>
      </c>
      <c r="B230" s="32" t="s">
        <v>1366</v>
      </c>
      <c r="C230" s="56" t="s">
        <v>1367</v>
      </c>
    </row>
    <row r="231" spans="1:3" ht="28" x14ac:dyDescent="0.2">
      <c r="A231" s="32" t="s">
        <v>1368</v>
      </c>
      <c r="B231" s="32" t="s">
        <v>1369</v>
      </c>
      <c r="C231" s="57" t="s">
        <v>1370</v>
      </c>
    </row>
    <row r="232" spans="1:3" ht="15" customHeight="1" x14ac:dyDescent="0.2">
      <c r="A232" s="31">
        <v>1637</v>
      </c>
      <c r="B232" s="32" t="s">
        <v>1371</v>
      </c>
      <c r="C232" s="56" t="s">
        <v>1372</v>
      </c>
    </row>
    <row r="233" spans="1:3" x14ac:dyDescent="0.2">
      <c r="A233" s="31">
        <v>2558</v>
      </c>
      <c r="B233" s="32" t="s">
        <v>1373</v>
      </c>
      <c r="C233" s="56" t="s">
        <v>1374</v>
      </c>
    </row>
    <row r="234" spans="1:3" x14ac:dyDescent="0.2">
      <c r="A234" s="31">
        <v>2845</v>
      </c>
      <c r="B234" s="32" t="s">
        <v>1375</v>
      </c>
      <c r="C234" s="56" t="s">
        <v>1376</v>
      </c>
    </row>
    <row r="235" spans="1:3" x14ac:dyDescent="0.2">
      <c r="A235" s="31">
        <v>1668</v>
      </c>
      <c r="B235" s="32" t="s">
        <v>1377</v>
      </c>
      <c r="C235" s="56" t="s">
        <v>1378</v>
      </c>
    </row>
    <row r="236" spans="1:3" x14ac:dyDescent="0.2">
      <c r="A236" s="31">
        <v>1493</v>
      </c>
      <c r="B236" s="32" t="s">
        <v>1379</v>
      </c>
      <c r="C236" s="56" t="s">
        <v>1380</v>
      </c>
    </row>
    <row r="237" spans="1:3" x14ac:dyDescent="0.2">
      <c r="A237" s="31">
        <v>2440</v>
      </c>
      <c r="B237" s="32" t="s">
        <v>1381</v>
      </c>
      <c r="C237" s="56" t="s">
        <v>1382</v>
      </c>
    </row>
    <row r="238" spans="1:3" x14ac:dyDescent="0.2">
      <c r="A238" s="31">
        <v>3403</v>
      </c>
      <c r="B238" s="32" t="s">
        <v>1383</v>
      </c>
      <c r="C238" s="56" t="s">
        <v>1384</v>
      </c>
    </row>
    <row r="239" spans="1:3" x14ac:dyDescent="0.2">
      <c r="A239" s="31">
        <v>1081</v>
      </c>
      <c r="B239" s="32" t="s">
        <v>1385</v>
      </c>
      <c r="C239" s="56" t="s">
        <v>1386</v>
      </c>
    </row>
    <row r="240" spans="1:3" x14ac:dyDescent="0.2">
      <c r="A240" s="31">
        <v>1086</v>
      </c>
      <c r="B240" s="32" t="s">
        <v>1387</v>
      </c>
      <c r="C240" s="56" t="s">
        <v>1388</v>
      </c>
    </row>
    <row r="241" spans="1:3" x14ac:dyDescent="0.2">
      <c r="A241" s="32" t="s">
        <v>1389</v>
      </c>
      <c r="B241" s="32" t="s">
        <v>1390</v>
      </c>
      <c r="C241" s="56" t="s">
        <v>1240</v>
      </c>
    </row>
    <row r="242" spans="1:3" x14ac:dyDescent="0.2">
      <c r="A242" s="31">
        <v>2301</v>
      </c>
      <c r="B242" s="32" t="s">
        <v>1391</v>
      </c>
      <c r="C242" s="56" t="s">
        <v>1392</v>
      </c>
    </row>
    <row r="243" spans="1:3" x14ac:dyDescent="0.2">
      <c r="A243" s="31">
        <v>1308</v>
      </c>
      <c r="B243" s="32" t="s">
        <v>1393</v>
      </c>
      <c r="C243" s="56" t="s">
        <v>1394</v>
      </c>
    </row>
    <row r="244" spans="1:3" x14ac:dyDescent="0.2">
      <c r="A244" s="31">
        <v>2843</v>
      </c>
      <c r="B244" s="32" t="s">
        <v>1395</v>
      </c>
      <c r="C244" s="56" t="s">
        <v>1396</v>
      </c>
    </row>
    <row r="245" spans="1:3" x14ac:dyDescent="0.2">
      <c r="A245" s="31">
        <v>3116</v>
      </c>
      <c r="B245" s="32" t="s">
        <v>1397</v>
      </c>
      <c r="C245" s="56" t="s">
        <v>1398</v>
      </c>
    </row>
    <row r="246" spans="1:3" x14ac:dyDescent="0.2">
      <c r="A246" s="31">
        <v>1079</v>
      </c>
      <c r="B246" s="32" t="s">
        <v>1399</v>
      </c>
      <c r="C246" s="56" t="s">
        <v>1400</v>
      </c>
    </row>
    <row r="247" spans="1:3" x14ac:dyDescent="0.2">
      <c r="A247" s="31">
        <v>2001</v>
      </c>
      <c r="B247" s="32" t="s">
        <v>1401</v>
      </c>
      <c r="C247" s="56" t="s">
        <v>1402</v>
      </c>
    </row>
    <row r="248" spans="1:3" x14ac:dyDescent="0.2">
      <c r="A248" s="31">
        <v>2248</v>
      </c>
      <c r="B248" s="32" t="s">
        <v>1403</v>
      </c>
      <c r="C248" s="56" t="s">
        <v>1404</v>
      </c>
    </row>
    <row r="249" spans="1:3" x14ac:dyDescent="0.2">
      <c r="A249" s="31">
        <v>3402</v>
      </c>
      <c r="B249" s="32" t="s">
        <v>1405</v>
      </c>
      <c r="C249" s="56" t="s">
        <v>1406</v>
      </c>
    </row>
    <row r="250" spans="1:3" x14ac:dyDescent="0.2">
      <c r="A250" s="31">
        <v>3094</v>
      </c>
      <c r="B250" s="32" t="s">
        <v>1407</v>
      </c>
      <c r="C250" s="56" t="s">
        <v>1408</v>
      </c>
    </row>
    <row r="251" spans="1:3" x14ac:dyDescent="0.2">
      <c r="A251" s="32" t="s">
        <v>1409</v>
      </c>
      <c r="B251" s="32" t="s">
        <v>1410</v>
      </c>
      <c r="C251" s="56" t="s">
        <v>1411</v>
      </c>
    </row>
    <row r="252" spans="1:3" x14ac:dyDescent="0.2">
      <c r="A252" s="32" t="s">
        <v>1412</v>
      </c>
      <c r="B252" s="32" t="s">
        <v>1413</v>
      </c>
      <c r="C252" s="56" t="s">
        <v>1414</v>
      </c>
    </row>
    <row r="253" spans="1:3" x14ac:dyDescent="0.2">
      <c r="A253" s="32" t="s">
        <v>1415</v>
      </c>
      <c r="B253" s="32" t="s">
        <v>1416</v>
      </c>
      <c r="C253" s="56" t="s">
        <v>1417</v>
      </c>
    </row>
    <row r="254" spans="1:3" x14ac:dyDescent="0.2">
      <c r="A254" s="32" t="s">
        <v>1418</v>
      </c>
      <c r="B254" s="32" t="s">
        <v>1419</v>
      </c>
      <c r="C254" s="56" t="s">
        <v>1420</v>
      </c>
    </row>
    <row r="255" spans="1:3" x14ac:dyDescent="0.2">
      <c r="A255" s="31">
        <v>2718</v>
      </c>
      <c r="B255" s="32" t="s">
        <v>1421</v>
      </c>
      <c r="C255" s="56" t="s">
        <v>1422</v>
      </c>
    </row>
    <row r="256" spans="1:3" x14ac:dyDescent="0.2">
      <c r="A256" s="31">
        <v>4125</v>
      </c>
      <c r="B256" s="32" t="s">
        <v>1423</v>
      </c>
      <c r="C256" s="56" t="s">
        <v>1424</v>
      </c>
    </row>
    <row r="257" spans="1:3" x14ac:dyDescent="0.2">
      <c r="A257" s="31">
        <v>3610</v>
      </c>
      <c r="B257" s="32" t="s">
        <v>1425</v>
      </c>
      <c r="C257" s="56" t="s">
        <v>1426</v>
      </c>
    </row>
    <row r="258" spans="1:3" x14ac:dyDescent="0.2">
      <c r="A258" s="31">
        <v>3611</v>
      </c>
      <c r="B258" s="32" t="s">
        <v>1427</v>
      </c>
      <c r="C258" s="56" t="s">
        <v>1428</v>
      </c>
    </row>
    <row r="259" spans="1:3" x14ac:dyDescent="0.2">
      <c r="A259" s="32" t="s">
        <v>1429</v>
      </c>
      <c r="B259" s="32" t="s">
        <v>1430</v>
      </c>
      <c r="C259" s="56" t="s">
        <v>1431</v>
      </c>
    </row>
    <row r="260" spans="1:3" x14ac:dyDescent="0.2">
      <c r="A260" s="31">
        <v>3656</v>
      </c>
      <c r="B260" s="32" t="s">
        <v>1432</v>
      </c>
      <c r="C260" s="56" t="s">
        <v>1433</v>
      </c>
    </row>
    <row r="261" spans="1:3" x14ac:dyDescent="0.2">
      <c r="A261" s="32" t="s">
        <v>1434</v>
      </c>
      <c r="B261" s="32" t="s">
        <v>1435</v>
      </c>
      <c r="C261" s="56" t="s">
        <v>1436</v>
      </c>
    </row>
    <row r="262" spans="1:3" x14ac:dyDescent="0.2">
      <c r="A262" s="31">
        <v>3087</v>
      </c>
      <c r="B262" s="32" t="s">
        <v>1437</v>
      </c>
      <c r="C262" s="56" t="s">
        <v>1438</v>
      </c>
    </row>
    <row r="263" spans="1:3" x14ac:dyDescent="0.2">
      <c r="A263" s="31">
        <v>3510</v>
      </c>
      <c r="B263" s="32" t="s">
        <v>1439</v>
      </c>
      <c r="C263" s="56" t="s">
        <v>1440</v>
      </c>
    </row>
    <row r="264" spans="1:3" x14ac:dyDescent="0.2">
      <c r="A264" s="31">
        <v>2309</v>
      </c>
      <c r="B264" s="32" t="s">
        <v>1441</v>
      </c>
      <c r="C264" s="56" t="s">
        <v>1442</v>
      </c>
    </row>
    <row r="265" spans="1:3" x14ac:dyDescent="0.2">
      <c r="A265" s="32" t="s">
        <v>1443</v>
      </c>
      <c r="B265" s="32" t="s">
        <v>1444</v>
      </c>
      <c r="C265" s="56" t="s">
        <v>1445</v>
      </c>
    </row>
    <row r="266" spans="1:3" x14ac:dyDescent="0.2">
      <c r="A266" s="31">
        <v>2267</v>
      </c>
      <c r="B266" s="32" t="s">
        <v>1446</v>
      </c>
      <c r="C266" s="56" t="s">
        <v>1447</v>
      </c>
    </row>
    <row r="267" spans="1:3" x14ac:dyDescent="0.2">
      <c r="A267" s="32" t="s">
        <v>1448</v>
      </c>
      <c r="B267" s="32" t="s">
        <v>1449</v>
      </c>
      <c r="C267" s="56" t="s">
        <v>1450</v>
      </c>
    </row>
    <row r="268" spans="1:3" x14ac:dyDescent="0.2">
      <c r="A268" s="32" t="s">
        <v>1451</v>
      </c>
      <c r="B268" s="32" t="s">
        <v>1452</v>
      </c>
      <c r="C268" s="56" t="s">
        <v>1453</v>
      </c>
    </row>
    <row r="269" spans="1:3" x14ac:dyDescent="0.2">
      <c r="A269" s="31">
        <v>2272</v>
      </c>
      <c r="B269" s="32" t="s">
        <v>1454</v>
      </c>
      <c r="C269" s="56" t="s">
        <v>1455</v>
      </c>
    </row>
    <row r="270" spans="1:3" x14ac:dyDescent="0.2">
      <c r="A270" s="31">
        <v>1994</v>
      </c>
      <c r="B270" s="32" t="s">
        <v>1456</v>
      </c>
      <c r="C270" s="56" t="s">
        <v>1457</v>
      </c>
    </row>
    <row r="271" spans="1:3" x14ac:dyDescent="0.2">
      <c r="A271" s="32" t="s">
        <v>1458</v>
      </c>
      <c r="B271" s="32" t="s">
        <v>1459</v>
      </c>
      <c r="C271" s="56" t="s">
        <v>1460</v>
      </c>
    </row>
    <row r="272" spans="1:3" x14ac:dyDescent="0.2">
      <c r="A272" s="32" t="s">
        <v>1461</v>
      </c>
      <c r="B272" s="32" t="s">
        <v>1462</v>
      </c>
      <c r="C272" s="56" t="s">
        <v>1463</v>
      </c>
    </row>
    <row r="273" spans="1:3" x14ac:dyDescent="0.2">
      <c r="A273" s="32" t="s">
        <v>1464</v>
      </c>
      <c r="B273" s="32" t="s">
        <v>1465</v>
      </c>
      <c r="C273" s="56" t="s">
        <v>1466</v>
      </c>
    </row>
    <row r="274" spans="1:3" x14ac:dyDescent="0.2">
      <c r="A274" s="31">
        <v>3325</v>
      </c>
      <c r="B274" s="32" t="s">
        <v>1467</v>
      </c>
      <c r="C274" s="56" t="s">
        <v>1468</v>
      </c>
    </row>
    <row r="275" spans="1:3" x14ac:dyDescent="0.2">
      <c r="A275" s="31">
        <v>3235</v>
      </c>
      <c r="B275" s="32" t="s">
        <v>1469</v>
      </c>
      <c r="C275" s="56" t="s">
        <v>1470</v>
      </c>
    </row>
    <row r="276" spans="1:3" x14ac:dyDescent="0.2">
      <c r="A276" s="32" t="s">
        <v>1471</v>
      </c>
      <c r="B276" s="32" t="s">
        <v>1472</v>
      </c>
      <c r="C276" s="56" t="s">
        <v>1473</v>
      </c>
    </row>
    <row r="277" spans="1:3" x14ac:dyDescent="0.2">
      <c r="A277" s="31">
        <v>3236</v>
      </c>
      <c r="B277" s="32" t="s">
        <v>1474</v>
      </c>
      <c r="C277" s="56" t="s">
        <v>1475</v>
      </c>
    </row>
    <row r="278" spans="1:3" x14ac:dyDescent="0.2">
      <c r="A278" s="32" t="s">
        <v>1476</v>
      </c>
      <c r="B278" s="32" t="s">
        <v>1477</v>
      </c>
      <c r="C278" s="56" t="s">
        <v>1478</v>
      </c>
    </row>
    <row r="279" spans="1:3" x14ac:dyDescent="0.2">
      <c r="A279" s="32" t="s">
        <v>1479</v>
      </c>
      <c r="B279" s="32" t="s">
        <v>1480</v>
      </c>
      <c r="C279" s="56" t="s">
        <v>1481</v>
      </c>
    </row>
    <row r="280" spans="1:3" x14ac:dyDescent="0.2">
      <c r="A280" s="32" t="s">
        <v>1482</v>
      </c>
      <c r="B280" s="32" t="s">
        <v>1483</v>
      </c>
      <c r="C280" s="56" t="s">
        <v>1484</v>
      </c>
    </row>
    <row r="281" spans="1:3" x14ac:dyDescent="0.2">
      <c r="A281" s="32" t="s">
        <v>1485</v>
      </c>
      <c r="B281" s="32" t="s">
        <v>1486</v>
      </c>
      <c r="C281" s="56" t="s">
        <v>1487</v>
      </c>
    </row>
    <row r="282" spans="1:3" x14ac:dyDescent="0.2">
      <c r="A282" s="32" t="s">
        <v>1488</v>
      </c>
      <c r="B282" s="32" t="s">
        <v>1489</v>
      </c>
      <c r="C282" s="56" t="s">
        <v>1490</v>
      </c>
    </row>
    <row r="283" spans="1:3" x14ac:dyDescent="0.2">
      <c r="A283" s="32" t="s">
        <v>1491</v>
      </c>
      <c r="B283" s="32" t="s">
        <v>1492</v>
      </c>
      <c r="C283" s="56" t="s">
        <v>1493</v>
      </c>
    </row>
    <row r="284" spans="1:3" x14ac:dyDescent="0.2">
      <c r="A284" s="32" t="s">
        <v>1494</v>
      </c>
      <c r="B284" s="32" t="s">
        <v>1495</v>
      </c>
      <c r="C284" s="56" t="s">
        <v>1496</v>
      </c>
    </row>
    <row r="285" spans="1:3" x14ac:dyDescent="0.2">
      <c r="A285" s="32" t="s">
        <v>1497</v>
      </c>
      <c r="B285" s="32" t="s">
        <v>1498</v>
      </c>
      <c r="C285" s="56" t="s">
        <v>1499</v>
      </c>
    </row>
    <row r="286" spans="1:3" x14ac:dyDescent="0.2">
      <c r="A286" s="31">
        <v>3691</v>
      </c>
      <c r="B286" s="32" t="s">
        <v>1500</v>
      </c>
      <c r="C286" s="56" t="s">
        <v>1501</v>
      </c>
    </row>
    <row r="287" spans="1:3" x14ac:dyDescent="0.2">
      <c r="A287" s="31">
        <v>3280</v>
      </c>
      <c r="B287" s="32" t="s">
        <v>1502</v>
      </c>
      <c r="C287" s="56" t="s">
        <v>1503</v>
      </c>
    </row>
    <row r="288" spans="1:3" x14ac:dyDescent="0.2">
      <c r="A288" s="32" t="s">
        <v>1504</v>
      </c>
      <c r="B288" s="32" t="s">
        <v>1505</v>
      </c>
      <c r="C288" s="56" t="s">
        <v>1506</v>
      </c>
    </row>
    <row r="289" spans="1:3" x14ac:dyDescent="0.2">
      <c r="A289" s="32" t="s">
        <v>1507</v>
      </c>
      <c r="B289" s="32" t="s">
        <v>1508</v>
      </c>
      <c r="C289" s="56" t="s">
        <v>1509</v>
      </c>
    </row>
    <row r="290" spans="1:3" x14ac:dyDescent="0.2">
      <c r="A290" s="32" t="s">
        <v>1510</v>
      </c>
      <c r="B290" s="32" t="s">
        <v>1511</v>
      </c>
      <c r="C290" s="56" t="s">
        <v>1512</v>
      </c>
    </row>
    <row r="291" spans="1:3" x14ac:dyDescent="0.2">
      <c r="A291" s="32" t="s">
        <v>1513</v>
      </c>
      <c r="B291" s="32" t="s">
        <v>1514</v>
      </c>
      <c r="C291" s="56" t="s">
        <v>1515</v>
      </c>
    </row>
    <row r="292" spans="1:3" x14ac:dyDescent="0.2">
      <c r="A292" s="32" t="s">
        <v>1516</v>
      </c>
      <c r="B292" s="32" t="s">
        <v>1517</v>
      </c>
      <c r="C292" s="56" t="s">
        <v>1518</v>
      </c>
    </row>
    <row r="293" spans="1:3" x14ac:dyDescent="0.2">
      <c r="A293" s="32" t="s">
        <v>1519</v>
      </c>
      <c r="B293" s="32" t="s">
        <v>1520</v>
      </c>
      <c r="C293" s="56" t="s">
        <v>1521</v>
      </c>
    </row>
    <row r="294" spans="1:3" x14ac:dyDescent="0.2">
      <c r="A294" s="32" t="s">
        <v>1522</v>
      </c>
      <c r="B294" s="32" t="s">
        <v>1523</v>
      </c>
      <c r="C294" s="56" t="s">
        <v>1524</v>
      </c>
    </row>
    <row r="295" spans="1:3" x14ac:dyDescent="0.2">
      <c r="A295" s="32" t="s">
        <v>1525</v>
      </c>
      <c r="B295" s="32" t="s">
        <v>1526</v>
      </c>
      <c r="C295" s="56" t="s">
        <v>1527</v>
      </c>
    </row>
    <row r="296" spans="1:3" x14ac:dyDescent="0.2">
      <c r="A296" s="32" t="s">
        <v>1528</v>
      </c>
      <c r="B296" s="32" t="s">
        <v>1529</v>
      </c>
      <c r="C296" s="56" t="s">
        <v>1530</v>
      </c>
    </row>
    <row r="297" spans="1:3" x14ac:dyDescent="0.2">
      <c r="A297" s="32" t="s">
        <v>1531</v>
      </c>
      <c r="B297" s="32" t="s">
        <v>1532</v>
      </c>
      <c r="C297" s="56" t="s">
        <v>1533</v>
      </c>
    </row>
    <row r="298" spans="1:3" x14ac:dyDescent="0.2">
      <c r="A298" s="32" t="s">
        <v>1534</v>
      </c>
      <c r="B298" s="32" t="s">
        <v>1535</v>
      </c>
      <c r="C298" s="56" t="s">
        <v>1536</v>
      </c>
    </row>
    <row r="299" spans="1:3" x14ac:dyDescent="0.2">
      <c r="A299" s="32" t="s">
        <v>1537</v>
      </c>
      <c r="B299" s="32" t="s">
        <v>1538</v>
      </c>
      <c r="C299" s="56" t="s">
        <v>1539</v>
      </c>
    </row>
    <row r="300" spans="1:3" x14ac:dyDescent="0.2">
      <c r="A300" s="32" t="s">
        <v>1540</v>
      </c>
      <c r="B300" s="32" t="s">
        <v>1541</v>
      </c>
      <c r="C300" s="56" t="s">
        <v>1542</v>
      </c>
    </row>
    <row r="301" spans="1:3" x14ac:dyDescent="0.2">
      <c r="A301" s="32" t="s">
        <v>1543</v>
      </c>
      <c r="B301" s="32" t="s">
        <v>1544</v>
      </c>
      <c r="C301" s="56" t="s">
        <v>1545</v>
      </c>
    </row>
    <row r="302" spans="1:3" x14ac:dyDescent="0.2">
      <c r="A302" s="32" t="s">
        <v>1546</v>
      </c>
      <c r="B302" s="32" t="s">
        <v>1547</v>
      </c>
      <c r="C302" s="56" t="s">
        <v>1440</v>
      </c>
    </row>
    <row r="303" spans="1:3" x14ac:dyDescent="0.2">
      <c r="A303" s="32" t="s">
        <v>1548</v>
      </c>
      <c r="B303" s="32" t="s">
        <v>1549</v>
      </c>
      <c r="C303" s="56" t="s">
        <v>1550</v>
      </c>
    </row>
    <row r="304" spans="1:3" x14ac:dyDescent="0.2">
      <c r="A304" s="32" t="s">
        <v>1551</v>
      </c>
      <c r="B304" s="32" t="s">
        <v>1552</v>
      </c>
      <c r="C304" s="56" t="s">
        <v>1539</v>
      </c>
    </row>
    <row r="305" spans="1:3" x14ac:dyDescent="0.2">
      <c r="A305" s="32" t="s">
        <v>1553</v>
      </c>
      <c r="B305" s="32" t="s">
        <v>1554</v>
      </c>
      <c r="C305" s="56" t="s">
        <v>1539</v>
      </c>
    </row>
    <row r="306" spans="1:3" x14ac:dyDescent="0.2">
      <c r="A306" s="32" t="s">
        <v>1555</v>
      </c>
      <c r="B306" s="32" t="s">
        <v>1556</v>
      </c>
      <c r="C306" s="56" t="s">
        <v>1557</v>
      </c>
    </row>
    <row r="307" spans="1:3" x14ac:dyDescent="0.2">
      <c r="A307" s="32" t="s">
        <v>1558</v>
      </c>
      <c r="B307" s="32" t="s">
        <v>1559</v>
      </c>
      <c r="C307" s="56" t="s">
        <v>1560</v>
      </c>
    </row>
    <row r="308" spans="1:3" x14ac:dyDescent="0.2">
      <c r="A308" s="32" t="s">
        <v>1561</v>
      </c>
      <c r="B308" s="32" t="s">
        <v>1562</v>
      </c>
      <c r="C308" s="56" t="s">
        <v>1563</v>
      </c>
    </row>
    <row r="309" spans="1:3" x14ac:dyDescent="0.2">
      <c r="A309" s="32" t="s">
        <v>1564</v>
      </c>
      <c r="B309" s="32" t="s">
        <v>1565</v>
      </c>
      <c r="C309" s="56" t="s">
        <v>1566</v>
      </c>
    </row>
    <row r="310" spans="1:3" x14ac:dyDescent="0.2">
      <c r="A310" s="31">
        <v>4149</v>
      </c>
      <c r="B310" s="32" t="s">
        <v>1567</v>
      </c>
      <c r="C310" s="56" t="s">
        <v>1568</v>
      </c>
    </row>
    <row r="311" spans="1:3" x14ac:dyDescent="0.2">
      <c r="A311" s="32" t="s">
        <v>1569</v>
      </c>
      <c r="B311" s="32" t="s">
        <v>1570</v>
      </c>
      <c r="C311" s="56" t="s">
        <v>1571</v>
      </c>
    </row>
    <row r="312" spans="1:3" x14ac:dyDescent="0.2">
      <c r="A312" s="31">
        <v>1148</v>
      </c>
      <c r="B312" s="32" t="s">
        <v>1572</v>
      </c>
      <c r="C312" s="56" t="s">
        <v>1573</v>
      </c>
    </row>
    <row r="313" spans="1:3" x14ac:dyDescent="0.2">
      <c r="A313" s="31">
        <v>3851</v>
      </c>
      <c r="B313" s="32" t="s">
        <v>1574</v>
      </c>
      <c r="C313" s="56" t="s">
        <v>1440</v>
      </c>
    </row>
    <row r="314" spans="1:3" x14ac:dyDescent="0.2">
      <c r="A314" s="31">
        <v>4097</v>
      </c>
      <c r="B314" s="32" t="s">
        <v>1575</v>
      </c>
      <c r="C314" s="56" t="s">
        <v>1576</v>
      </c>
    </row>
    <row r="315" spans="1:3" x14ac:dyDescent="0.2">
      <c r="A315" s="32" t="s">
        <v>1577</v>
      </c>
      <c r="B315" s="32" t="s">
        <v>1578</v>
      </c>
      <c r="C315" s="56" t="s">
        <v>1579</v>
      </c>
    </row>
    <row r="316" spans="1:3" x14ac:dyDescent="0.2">
      <c r="A316" s="32" t="s">
        <v>1580</v>
      </c>
      <c r="B316" s="32" t="s">
        <v>1581</v>
      </c>
      <c r="C316" s="56" t="s">
        <v>1440</v>
      </c>
    </row>
    <row r="317" spans="1:3" x14ac:dyDescent="0.2">
      <c r="A317" s="32" t="s">
        <v>1582</v>
      </c>
      <c r="B317" s="32" t="s">
        <v>1583</v>
      </c>
      <c r="C317" s="56" t="s">
        <v>1584</v>
      </c>
    </row>
    <row r="318" spans="1:3" ht="28" x14ac:dyDescent="0.2">
      <c r="A318" s="32" t="s">
        <v>1585</v>
      </c>
      <c r="B318" s="32" t="s">
        <v>1586</v>
      </c>
      <c r="C318" s="57" t="s">
        <v>1587</v>
      </c>
    </row>
    <row r="319" spans="1:3" x14ac:dyDescent="0.2">
      <c r="A319" s="32" t="s">
        <v>1588</v>
      </c>
      <c r="B319" s="32" t="s">
        <v>1589</v>
      </c>
      <c r="C319" s="56" t="s">
        <v>1590</v>
      </c>
    </row>
    <row r="320" spans="1:3" ht="15" customHeight="1" x14ac:dyDescent="0.2">
      <c r="A320" s="32" t="s">
        <v>1591</v>
      </c>
      <c r="B320" s="32" t="s">
        <v>1592</v>
      </c>
      <c r="C320" s="56" t="s">
        <v>1593</v>
      </c>
    </row>
    <row r="321" spans="1:3" x14ac:dyDescent="0.2">
      <c r="A321" s="31">
        <v>1208</v>
      </c>
      <c r="B321" s="32" t="s">
        <v>1594</v>
      </c>
      <c r="C321" s="56" t="s">
        <v>1595</v>
      </c>
    </row>
    <row r="322" spans="1:3" x14ac:dyDescent="0.2">
      <c r="A322" s="31">
        <v>2373</v>
      </c>
      <c r="B322" s="32" t="s">
        <v>1596</v>
      </c>
      <c r="C322" s="56" t="s">
        <v>1597</v>
      </c>
    </row>
    <row r="323" spans="1:3" x14ac:dyDescent="0.2">
      <c r="A323" s="31">
        <v>1209</v>
      </c>
      <c r="B323" s="32" t="s">
        <v>1598</v>
      </c>
      <c r="C323" s="56" t="s">
        <v>1599</v>
      </c>
    </row>
    <row r="324" spans="1:3" ht="15" customHeight="1" x14ac:dyDescent="0.2">
      <c r="A324" s="31">
        <v>2314</v>
      </c>
      <c r="B324" s="32" t="s">
        <v>1600</v>
      </c>
      <c r="C324" s="56" t="s">
        <v>1601</v>
      </c>
    </row>
    <row r="325" spans="1:3" x14ac:dyDescent="0.2">
      <c r="A325" s="32" t="s">
        <v>1602</v>
      </c>
      <c r="B325" s="32" t="s">
        <v>1603</v>
      </c>
      <c r="C325" s="56" t="s">
        <v>1604</v>
      </c>
    </row>
    <row r="326" spans="1:3" x14ac:dyDescent="0.2">
      <c r="A326" s="32" t="s">
        <v>1605</v>
      </c>
      <c r="B326" s="32" t="s">
        <v>1606</v>
      </c>
      <c r="C326" s="56" t="s">
        <v>1607</v>
      </c>
    </row>
    <row r="327" spans="1:3" x14ac:dyDescent="0.2">
      <c r="A327" s="32" t="s">
        <v>1608</v>
      </c>
      <c r="B327" s="32" t="s">
        <v>1609</v>
      </c>
      <c r="C327" s="56" t="s">
        <v>1610</v>
      </c>
    </row>
    <row r="328" spans="1:3" x14ac:dyDescent="0.2">
      <c r="A328" s="32" t="s">
        <v>1611</v>
      </c>
      <c r="B328" s="32" t="s">
        <v>1612</v>
      </c>
      <c r="C328" s="56" t="s">
        <v>1601</v>
      </c>
    </row>
    <row r="329" spans="1:3" x14ac:dyDescent="0.2">
      <c r="A329" s="32" t="s">
        <v>1613</v>
      </c>
      <c r="B329" s="32" t="s">
        <v>1614</v>
      </c>
      <c r="C329" s="56" t="s">
        <v>1615</v>
      </c>
    </row>
    <row r="330" spans="1:3" x14ac:dyDescent="0.2">
      <c r="A330" s="32" t="s">
        <v>1616</v>
      </c>
      <c r="B330" s="32" t="s">
        <v>1617</v>
      </c>
      <c r="C330" s="56" t="s">
        <v>1618</v>
      </c>
    </row>
    <row r="331" spans="1:3" x14ac:dyDescent="0.2">
      <c r="A331" s="32" t="s">
        <v>1619</v>
      </c>
      <c r="B331" s="32" t="s">
        <v>1620</v>
      </c>
      <c r="C331" s="56" t="s">
        <v>1621</v>
      </c>
    </row>
    <row r="332" spans="1:3" x14ac:dyDescent="0.2">
      <c r="A332" s="31">
        <v>1207</v>
      </c>
      <c r="B332" s="32" t="s">
        <v>1622</v>
      </c>
      <c r="C332" s="56" t="s">
        <v>1618</v>
      </c>
    </row>
    <row r="333" spans="1:3" x14ac:dyDescent="0.2">
      <c r="A333" s="31">
        <v>2562</v>
      </c>
      <c r="B333" s="32" t="s">
        <v>1623</v>
      </c>
      <c r="C333" s="56" t="s">
        <v>1440</v>
      </c>
    </row>
    <row r="334" spans="1:3" x14ac:dyDescent="0.2">
      <c r="A334" s="32" t="s">
        <v>1624</v>
      </c>
      <c r="B334" s="32" t="s">
        <v>1625</v>
      </c>
      <c r="C334" s="56" t="s">
        <v>1626</v>
      </c>
    </row>
    <row r="335" spans="1:3" x14ac:dyDescent="0.2">
      <c r="A335" s="32" t="s">
        <v>1627</v>
      </c>
      <c r="B335" s="32" t="s">
        <v>1628</v>
      </c>
      <c r="C335" s="56" t="s">
        <v>1629</v>
      </c>
    </row>
    <row r="336" spans="1:3" x14ac:dyDescent="0.2">
      <c r="A336" s="32" t="s">
        <v>1630</v>
      </c>
      <c r="B336" s="32" t="s">
        <v>1631</v>
      </c>
      <c r="C336" s="56" t="s">
        <v>1601</v>
      </c>
    </row>
    <row r="337" spans="1:3" x14ac:dyDescent="0.2">
      <c r="A337" s="32" t="s">
        <v>1632</v>
      </c>
      <c r="B337" s="32" t="s">
        <v>1633</v>
      </c>
      <c r="C337" s="56" t="s">
        <v>1593</v>
      </c>
    </row>
    <row r="338" spans="1:3" x14ac:dyDescent="0.2">
      <c r="A338" s="31">
        <v>1202</v>
      </c>
      <c r="B338" s="32" t="s">
        <v>1634</v>
      </c>
      <c r="C338" s="56" t="s">
        <v>1635</v>
      </c>
    </row>
    <row r="339" spans="1:3" x14ac:dyDescent="0.2">
      <c r="A339" s="32" t="s">
        <v>1636</v>
      </c>
      <c r="B339" s="32" t="s">
        <v>1637</v>
      </c>
      <c r="C339" s="56" t="s">
        <v>1638</v>
      </c>
    </row>
    <row r="340" spans="1:3" x14ac:dyDescent="0.2">
      <c r="A340" s="32" t="s">
        <v>1639</v>
      </c>
      <c r="B340" s="32" t="s">
        <v>1640</v>
      </c>
      <c r="C340" s="56" t="s">
        <v>1641</v>
      </c>
    </row>
    <row r="341" spans="1:3" x14ac:dyDescent="0.2">
      <c r="A341" s="32" t="s">
        <v>1642</v>
      </c>
      <c r="B341" s="32" t="s">
        <v>1643</v>
      </c>
      <c r="C341" s="56" t="s">
        <v>1644</v>
      </c>
    </row>
    <row r="342" spans="1:3" x14ac:dyDescent="0.2">
      <c r="A342" s="32" t="s">
        <v>1645</v>
      </c>
      <c r="B342" s="32" t="s">
        <v>1646</v>
      </c>
      <c r="C342" s="56" t="s">
        <v>1440</v>
      </c>
    </row>
    <row r="343" spans="1:3" x14ac:dyDescent="0.2">
      <c r="A343" s="32" t="s">
        <v>1647</v>
      </c>
      <c r="B343" s="32" t="s">
        <v>1648</v>
      </c>
      <c r="C343" s="56" t="s">
        <v>1649</v>
      </c>
    </row>
    <row r="344" spans="1:3" x14ac:dyDescent="0.2">
      <c r="A344" s="32" t="s">
        <v>1650</v>
      </c>
      <c r="B344" s="32" t="s">
        <v>1651</v>
      </c>
      <c r="C344" s="56" t="s">
        <v>1652</v>
      </c>
    </row>
    <row r="345" spans="1:3" x14ac:dyDescent="0.2">
      <c r="A345" s="32" t="s">
        <v>1653</v>
      </c>
      <c r="B345" s="32" t="s">
        <v>1654</v>
      </c>
      <c r="C345" s="56" t="s">
        <v>1655</v>
      </c>
    </row>
    <row r="346" spans="1:3" x14ac:dyDescent="0.2">
      <c r="A346" s="32" t="s">
        <v>1656</v>
      </c>
      <c r="B346" s="32" t="s">
        <v>1657</v>
      </c>
      <c r="C346" s="56" t="s">
        <v>1440</v>
      </c>
    </row>
    <row r="347" spans="1:3" x14ac:dyDescent="0.2">
      <c r="A347" s="32" t="s">
        <v>1658</v>
      </c>
      <c r="B347" s="32" t="s">
        <v>1659</v>
      </c>
      <c r="C347" s="56" t="s">
        <v>1660</v>
      </c>
    </row>
    <row r="348" spans="1:3" x14ac:dyDescent="0.2">
      <c r="A348" s="32" t="s">
        <v>1661</v>
      </c>
      <c r="B348" s="32" t="s">
        <v>1662</v>
      </c>
      <c r="C348" s="56" t="s">
        <v>1663</v>
      </c>
    </row>
    <row r="349" spans="1:3" x14ac:dyDescent="0.2">
      <c r="A349" s="32" t="s">
        <v>1664</v>
      </c>
      <c r="B349" s="32" t="s">
        <v>1665</v>
      </c>
      <c r="C349" s="56" t="s">
        <v>1663</v>
      </c>
    </row>
    <row r="350" spans="1:3" x14ac:dyDescent="0.2">
      <c r="A350" s="32" t="s">
        <v>1666</v>
      </c>
      <c r="B350" s="32" t="s">
        <v>1667</v>
      </c>
      <c r="C350" s="56" t="s">
        <v>1668</v>
      </c>
    </row>
    <row r="351" spans="1:3" x14ac:dyDescent="0.2">
      <c r="A351" s="31">
        <v>3752</v>
      </c>
      <c r="B351" s="32" t="s">
        <v>1669</v>
      </c>
      <c r="C351" s="56" t="s">
        <v>1670</v>
      </c>
    </row>
    <row r="352" spans="1:3" x14ac:dyDescent="0.2">
      <c r="A352" s="32" t="s">
        <v>1671</v>
      </c>
      <c r="B352" s="32" t="s">
        <v>1672</v>
      </c>
      <c r="C352" s="56" t="s">
        <v>1663</v>
      </c>
    </row>
    <row r="353" spans="1:3" x14ac:dyDescent="0.2">
      <c r="A353" s="32" t="s">
        <v>1673</v>
      </c>
      <c r="B353" s="32" t="s">
        <v>1674</v>
      </c>
      <c r="C353" s="56" t="s">
        <v>1440</v>
      </c>
    </row>
    <row r="354" spans="1:3" x14ac:dyDescent="0.2">
      <c r="A354" s="32" t="s">
        <v>1675</v>
      </c>
      <c r="B354" s="32" t="s">
        <v>1676</v>
      </c>
      <c r="C354" s="56" t="s">
        <v>1677</v>
      </c>
    </row>
    <row r="355" spans="1:3" x14ac:dyDescent="0.2">
      <c r="A355" s="32" t="s">
        <v>1678</v>
      </c>
      <c r="B355" s="32" t="s">
        <v>1679</v>
      </c>
      <c r="C355" s="56" t="s">
        <v>1680</v>
      </c>
    </row>
    <row r="356" spans="1:3" x14ac:dyDescent="0.2">
      <c r="A356" s="31">
        <v>4098</v>
      </c>
      <c r="B356" s="32" t="s">
        <v>1681</v>
      </c>
      <c r="C356" s="56" t="s">
        <v>1682</v>
      </c>
    </row>
    <row r="357" spans="1:3" x14ac:dyDescent="0.2">
      <c r="A357" s="32" t="s">
        <v>1683</v>
      </c>
      <c r="B357" s="32" t="s">
        <v>1684</v>
      </c>
      <c r="C357" s="56" t="s">
        <v>1685</v>
      </c>
    </row>
    <row r="358" spans="1:3" x14ac:dyDescent="0.2">
      <c r="A358" s="32" t="s">
        <v>1686</v>
      </c>
      <c r="B358" s="32" t="s">
        <v>1687</v>
      </c>
      <c r="C358" s="56" t="s">
        <v>1688</v>
      </c>
    </row>
    <row r="359" spans="1:3" x14ac:dyDescent="0.2">
      <c r="A359" s="32" t="s">
        <v>1689</v>
      </c>
      <c r="B359" s="32" t="s">
        <v>1690</v>
      </c>
      <c r="C359" s="56" t="s">
        <v>1688</v>
      </c>
    </row>
    <row r="360" spans="1:3" x14ac:dyDescent="0.2">
      <c r="A360" s="32" t="s">
        <v>1691</v>
      </c>
      <c r="B360" s="32" t="s">
        <v>1692</v>
      </c>
      <c r="C360" s="56" t="s">
        <v>1688</v>
      </c>
    </row>
    <row r="361" spans="1:3" x14ac:dyDescent="0.2">
      <c r="A361" s="32" t="s">
        <v>1693</v>
      </c>
      <c r="B361" s="32" t="s">
        <v>1694</v>
      </c>
      <c r="C361" s="56" t="s">
        <v>1695</v>
      </c>
    </row>
    <row r="362" spans="1:3" x14ac:dyDescent="0.2">
      <c r="A362" s="32" t="s">
        <v>1696</v>
      </c>
      <c r="B362" s="32" t="s">
        <v>1697</v>
      </c>
      <c r="C362" s="56" t="s">
        <v>1698</v>
      </c>
    </row>
    <row r="363" spans="1:3" x14ac:dyDescent="0.2">
      <c r="A363" s="31">
        <v>3245</v>
      </c>
      <c r="B363" s="32" t="s">
        <v>1699</v>
      </c>
      <c r="C363" s="56" t="s">
        <v>1700</v>
      </c>
    </row>
    <row r="364" spans="1:3" x14ac:dyDescent="0.2">
      <c r="A364" s="32" t="s">
        <v>1701</v>
      </c>
      <c r="B364" s="32" t="s">
        <v>1702</v>
      </c>
      <c r="C364" s="56" t="s">
        <v>1703</v>
      </c>
    </row>
    <row r="365" spans="1:3" x14ac:dyDescent="0.2">
      <c r="A365" s="32" t="s">
        <v>1704</v>
      </c>
      <c r="B365" s="32" t="s">
        <v>1705</v>
      </c>
      <c r="C365" s="56" t="s">
        <v>1706</v>
      </c>
    </row>
    <row r="366" spans="1:3" x14ac:dyDescent="0.2">
      <c r="A366" s="32" t="s">
        <v>1707</v>
      </c>
      <c r="B366" s="32" t="s">
        <v>1708</v>
      </c>
      <c r="C366" s="56" t="s">
        <v>1709</v>
      </c>
    </row>
    <row r="367" spans="1:3" x14ac:dyDescent="0.2">
      <c r="A367" s="32" t="s">
        <v>1710</v>
      </c>
      <c r="B367" s="32" t="s">
        <v>1711</v>
      </c>
      <c r="C367" s="56" t="s">
        <v>1688</v>
      </c>
    </row>
    <row r="368" spans="1:3" x14ac:dyDescent="0.2">
      <c r="A368" s="31">
        <v>3528</v>
      </c>
      <c r="B368" s="32" t="s">
        <v>1712</v>
      </c>
      <c r="C368" s="56" t="s">
        <v>1713</v>
      </c>
    </row>
    <row r="369" spans="1:3" x14ac:dyDescent="0.2">
      <c r="A369" s="31">
        <v>3529</v>
      </c>
      <c r="B369" s="32" t="s">
        <v>1714</v>
      </c>
      <c r="C369" s="56" t="s">
        <v>1715</v>
      </c>
    </row>
    <row r="370" spans="1:3" x14ac:dyDescent="0.2">
      <c r="A370" s="31">
        <v>3697</v>
      </c>
      <c r="B370" s="32" t="s">
        <v>1716</v>
      </c>
      <c r="C370" s="56" t="s">
        <v>1717</v>
      </c>
    </row>
    <row r="371" spans="1:3" x14ac:dyDescent="0.2">
      <c r="A371" s="31">
        <v>3692</v>
      </c>
      <c r="B371" s="32" t="s">
        <v>1718</v>
      </c>
      <c r="C371" s="56" t="s">
        <v>1719</v>
      </c>
    </row>
    <row r="372" spans="1:3" x14ac:dyDescent="0.2">
      <c r="A372" s="31">
        <v>3696</v>
      </c>
      <c r="B372" s="32" t="s">
        <v>1720</v>
      </c>
      <c r="C372" s="56" t="s">
        <v>1721</v>
      </c>
    </row>
    <row r="373" spans="1:3" x14ac:dyDescent="0.2">
      <c r="A373" s="32" t="s">
        <v>1722</v>
      </c>
      <c r="B373" s="32" t="s">
        <v>1723</v>
      </c>
      <c r="C373" s="56" t="s">
        <v>1724</v>
      </c>
    </row>
    <row r="374" spans="1:3" x14ac:dyDescent="0.2">
      <c r="A374" s="31">
        <v>4158</v>
      </c>
      <c r="B374" s="32" t="s">
        <v>1725</v>
      </c>
      <c r="C374" s="56" t="s">
        <v>1726</v>
      </c>
    </row>
    <row r="375" spans="1:3" x14ac:dyDescent="0.2">
      <c r="A375" s="32" t="s">
        <v>1727</v>
      </c>
      <c r="B375" s="32" t="s">
        <v>1728</v>
      </c>
      <c r="C375" s="56" t="s">
        <v>1729</v>
      </c>
    </row>
    <row r="376" spans="1:3" x14ac:dyDescent="0.2">
      <c r="A376" s="32" t="s">
        <v>1730</v>
      </c>
      <c r="B376" s="32" t="s">
        <v>1731</v>
      </c>
      <c r="C376" s="56" t="s">
        <v>1732</v>
      </c>
    </row>
    <row r="377" spans="1:3" x14ac:dyDescent="0.2">
      <c r="A377" s="32" t="s">
        <v>1733</v>
      </c>
      <c r="B377" s="32" t="s">
        <v>1734</v>
      </c>
      <c r="C377" s="56" t="s">
        <v>1735</v>
      </c>
    </row>
    <row r="378" spans="1:3" x14ac:dyDescent="0.2">
      <c r="A378" s="32" t="s">
        <v>1736</v>
      </c>
      <c r="B378" s="32" t="s">
        <v>1737</v>
      </c>
      <c r="C378" s="56" t="s">
        <v>1738</v>
      </c>
    </row>
    <row r="379" spans="1:3" x14ac:dyDescent="0.2">
      <c r="A379" s="32" t="s">
        <v>1739</v>
      </c>
      <c r="B379" s="32" t="s">
        <v>1740</v>
      </c>
      <c r="C379" s="56" t="s">
        <v>1741</v>
      </c>
    </row>
    <row r="380" spans="1:3" x14ac:dyDescent="0.2">
      <c r="A380" s="32" t="s">
        <v>1742</v>
      </c>
      <c r="B380" s="32" t="s">
        <v>1743</v>
      </c>
      <c r="C380" s="56" t="s">
        <v>1744</v>
      </c>
    </row>
    <row r="381" spans="1:3" x14ac:dyDescent="0.2">
      <c r="A381" s="32" t="s">
        <v>1745</v>
      </c>
      <c r="B381" s="32" t="s">
        <v>1746</v>
      </c>
      <c r="C381" s="56" t="s">
        <v>1747</v>
      </c>
    </row>
    <row r="382" spans="1:3" x14ac:dyDescent="0.2">
      <c r="A382" s="32" t="s">
        <v>1748</v>
      </c>
      <c r="B382" s="32" t="s">
        <v>1749</v>
      </c>
      <c r="C382" s="56" t="s">
        <v>1750</v>
      </c>
    </row>
    <row r="383" spans="1:3" x14ac:dyDescent="0.2">
      <c r="A383" s="32" t="s">
        <v>1751</v>
      </c>
      <c r="B383" s="32" t="s">
        <v>1752</v>
      </c>
      <c r="C383" s="56" t="s">
        <v>1753</v>
      </c>
    </row>
    <row r="384" spans="1:3" x14ac:dyDescent="0.2">
      <c r="A384" s="32" t="s">
        <v>1754</v>
      </c>
      <c r="B384" s="32" t="s">
        <v>1755</v>
      </c>
      <c r="C384" s="56" t="s">
        <v>1756</v>
      </c>
    </row>
    <row r="385" spans="1:3" x14ac:dyDescent="0.2">
      <c r="A385" s="32" t="s">
        <v>1757</v>
      </c>
      <c r="B385" s="32" t="s">
        <v>1758</v>
      </c>
      <c r="C385" s="56" t="s">
        <v>1759</v>
      </c>
    </row>
    <row r="386" spans="1:3" x14ac:dyDescent="0.2">
      <c r="A386" s="32" t="s">
        <v>1760</v>
      </c>
      <c r="B386" s="32" t="s">
        <v>1761</v>
      </c>
      <c r="C386" s="56" t="s">
        <v>1762</v>
      </c>
    </row>
    <row r="387" spans="1:3" x14ac:dyDescent="0.2">
      <c r="A387" s="31">
        <v>4157</v>
      </c>
      <c r="B387" s="32" t="s">
        <v>1763</v>
      </c>
      <c r="C387" s="56" t="s">
        <v>1764</v>
      </c>
    </row>
    <row r="388" spans="1:3" x14ac:dyDescent="0.2">
      <c r="A388" s="32" t="s">
        <v>1765</v>
      </c>
      <c r="B388" s="32" t="s">
        <v>1766</v>
      </c>
      <c r="C388" s="56" t="s">
        <v>1767</v>
      </c>
    </row>
    <row r="389" spans="1:3" x14ac:dyDescent="0.2">
      <c r="A389" s="32" t="s">
        <v>1768</v>
      </c>
      <c r="B389" s="32" t="s">
        <v>1769</v>
      </c>
      <c r="C389" s="56" t="s">
        <v>1770</v>
      </c>
    </row>
    <row r="390" spans="1:3" x14ac:dyDescent="0.2">
      <c r="A390" s="32" t="s">
        <v>1771</v>
      </c>
      <c r="B390" s="32" t="s">
        <v>1772</v>
      </c>
      <c r="C390" s="56" t="s">
        <v>1773</v>
      </c>
    </row>
    <row r="391" spans="1:3" x14ac:dyDescent="0.2">
      <c r="A391" s="31">
        <v>3878</v>
      </c>
      <c r="B391" s="32" t="s">
        <v>1774</v>
      </c>
      <c r="C391" s="56" t="s">
        <v>1775</v>
      </c>
    </row>
    <row r="392" spans="1:3" x14ac:dyDescent="0.2">
      <c r="A392" s="32" t="s">
        <v>1776</v>
      </c>
      <c r="B392" s="32" t="s">
        <v>1777</v>
      </c>
      <c r="C392" s="56" t="s">
        <v>1778</v>
      </c>
    </row>
    <row r="393" spans="1:3" x14ac:dyDescent="0.2">
      <c r="A393" s="32" t="s">
        <v>1779</v>
      </c>
      <c r="B393" s="32" t="s">
        <v>1780</v>
      </c>
      <c r="C393" s="56" t="s">
        <v>1781</v>
      </c>
    </row>
    <row r="394" spans="1:3" x14ac:dyDescent="0.2">
      <c r="A394" s="31">
        <v>3748</v>
      </c>
      <c r="B394" s="32" t="s">
        <v>1782</v>
      </c>
      <c r="C394" s="56" t="s">
        <v>1783</v>
      </c>
    </row>
    <row r="395" spans="1:3" x14ac:dyDescent="0.2">
      <c r="A395" s="31">
        <v>3092</v>
      </c>
      <c r="B395" s="32" t="s">
        <v>1784</v>
      </c>
      <c r="C395" s="56" t="s">
        <v>1785</v>
      </c>
    </row>
    <row r="396" spans="1:3" x14ac:dyDescent="0.2">
      <c r="A396" s="32" t="s">
        <v>1786</v>
      </c>
      <c r="B396" s="32" t="s">
        <v>1787</v>
      </c>
      <c r="C396" s="56" t="s">
        <v>1788</v>
      </c>
    </row>
    <row r="397" spans="1:3" x14ac:dyDescent="0.2">
      <c r="A397" s="31">
        <v>1882</v>
      </c>
      <c r="B397" s="32" t="s">
        <v>1789</v>
      </c>
      <c r="C397" s="56" t="s">
        <v>1790</v>
      </c>
    </row>
    <row r="398" spans="1:3" x14ac:dyDescent="0.2">
      <c r="A398" s="32" t="s">
        <v>1791</v>
      </c>
      <c r="B398" s="32" t="s">
        <v>1792</v>
      </c>
      <c r="C398" s="56" t="s">
        <v>1793</v>
      </c>
    </row>
    <row r="399" spans="1:3" x14ac:dyDescent="0.2">
      <c r="A399" s="32" t="s">
        <v>1794</v>
      </c>
      <c r="B399" s="32" t="s">
        <v>1795</v>
      </c>
      <c r="C399" s="56" t="s">
        <v>1796</v>
      </c>
    </row>
    <row r="400" spans="1:3" x14ac:dyDescent="0.2">
      <c r="A400" s="32" t="s">
        <v>1797</v>
      </c>
      <c r="B400" s="32" t="s">
        <v>1798</v>
      </c>
      <c r="C400" s="56" t="s">
        <v>1799</v>
      </c>
    </row>
    <row r="401" spans="1:3" x14ac:dyDescent="0.2">
      <c r="A401" s="31">
        <v>3143</v>
      </c>
      <c r="B401" s="32" t="s">
        <v>1800</v>
      </c>
      <c r="C401" s="56" t="s">
        <v>1801</v>
      </c>
    </row>
    <row r="402" spans="1:3" x14ac:dyDescent="0.2">
      <c r="A402" s="31">
        <v>3174</v>
      </c>
      <c r="B402" s="32" t="s">
        <v>1802</v>
      </c>
      <c r="C402" s="56" t="s">
        <v>1803</v>
      </c>
    </row>
    <row r="403" spans="1:3" x14ac:dyDescent="0.2">
      <c r="A403" s="32" t="s">
        <v>1804</v>
      </c>
      <c r="B403" s="32" t="s">
        <v>1805</v>
      </c>
      <c r="C403" s="56" t="s">
        <v>1806</v>
      </c>
    </row>
    <row r="404" spans="1:3" x14ac:dyDescent="0.2">
      <c r="A404" s="32" t="s">
        <v>1807</v>
      </c>
      <c r="B404" s="32" t="s">
        <v>1808</v>
      </c>
      <c r="C404" s="56" t="s">
        <v>1809</v>
      </c>
    </row>
    <row r="405" spans="1:3" x14ac:dyDescent="0.2">
      <c r="A405" s="32" t="s">
        <v>1810</v>
      </c>
      <c r="B405" s="32" t="s">
        <v>1811</v>
      </c>
      <c r="C405" s="56" t="s">
        <v>1812</v>
      </c>
    </row>
    <row r="406" spans="1:3" x14ac:dyDescent="0.2">
      <c r="A406" s="32" t="s">
        <v>1813</v>
      </c>
      <c r="B406" s="32" t="s">
        <v>1814</v>
      </c>
      <c r="C406" s="56" t="s">
        <v>1815</v>
      </c>
    </row>
    <row r="407" spans="1:3" x14ac:dyDescent="0.2">
      <c r="A407" s="32" t="s">
        <v>1816</v>
      </c>
      <c r="B407" s="32" t="s">
        <v>1817</v>
      </c>
      <c r="C407" s="56" t="s">
        <v>1818</v>
      </c>
    </row>
    <row r="408" spans="1:3" x14ac:dyDescent="0.2">
      <c r="A408" s="32" t="s">
        <v>1819</v>
      </c>
      <c r="B408" s="32" t="s">
        <v>1820</v>
      </c>
      <c r="C408" s="56" t="s">
        <v>1821</v>
      </c>
    </row>
    <row r="409" spans="1:3" x14ac:dyDescent="0.2">
      <c r="A409" s="32" t="s">
        <v>1822</v>
      </c>
      <c r="B409" s="32" t="s">
        <v>161</v>
      </c>
      <c r="C409" s="56" t="s">
        <v>1823</v>
      </c>
    </row>
    <row r="410" spans="1:3" x14ac:dyDescent="0.2">
      <c r="A410" s="32" t="s">
        <v>1824</v>
      </c>
      <c r="B410" s="32" t="s">
        <v>1825</v>
      </c>
      <c r="C410" s="56" t="s">
        <v>1826</v>
      </c>
    </row>
    <row r="411" spans="1:3" x14ac:dyDescent="0.2">
      <c r="A411" s="31">
        <v>1850</v>
      </c>
      <c r="B411" s="32" t="s">
        <v>1827</v>
      </c>
      <c r="C411" s="56" t="s">
        <v>1440</v>
      </c>
    </row>
    <row r="412" spans="1:3" x14ac:dyDescent="0.2">
      <c r="A412" s="31">
        <v>4044</v>
      </c>
      <c r="B412" s="32" t="s">
        <v>1828</v>
      </c>
      <c r="C412" s="56" t="s">
        <v>1829</v>
      </c>
    </row>
    <row r="413" spans="1:3" x14ac:dyDescent="0.2">
      <c r="A413" s="32" t="s">
        <v>1830</v>
      </c>
      <c r="B413" s="32" t="s">
        <v>1831</v>
      </c>
      <c r="C413" s="56" t="s">
        <v>1832</v>
      </c>
    </row>
    <row r="414" spans="1:3" x14ac:dyDescent="0.2">
      <c r="A414" s="32" t="s">
        <v>1833</v>
      </c>
      <c r="B414" s="32" t="s">
        <v>1834</v>
      </c>
      <c r="C414" s="56" t="s">
        <v>1835</v>
      </c>
    </row>
    <row r="415" spans="1:3" x14ac:dyDescent="0.2">
      <c r="A415" s="32" t="s">
        <v>1836</v>
      </c>
      <c r="B415" s="32" t="s">
        <v>1837</v>
      </c>
      <c r="C415" s="56" t="s">
        <v>1838</v>
      </c>
    </row>
    <row r="416" spans="1:3" x14ac:dyDescent="0.2">
      <c r="A416" s="32" t="s">
        <v>1839</v>
      </c>
      <c r="B416" s="32" t="s">
        <v>1840</v>
      </c>
      <c r="C416" s="56" t="s">
        <v>1841</v>
      </c>
    </row>
    <row r="417" spans="1:3" x14ac:dyDescent="0.2">
      <c r="A417" s="32" t="s">
        <v>1842</v>
      </c>
      <c r="B417" s="32" t="s">
        <v>1843</v>
      </c>
      <c r="C417" s="56" t="s">
        <v>1844</v>
      </c>
    </row>
    <row r="418" spans="1:3" x14ac:dyDescent="0.2">
      <c r="A418" s="31">
        <v>3684</v>
      </c>
      <c r="B418" s="32" t="s">
        <v>1845</v>
      </c>
      <c r="C418" s="56" t="s">
        <v>1846</v>
      </c>
    </row>
    <row r="419" spans="1:3" x14ac:dyDescent="0.2">
      <c r="A419" s="32" t="s">
        <v>1847</v>
      </c>
      <c r="B419" s="32" t="s">
        <v>1848</v>
      </c>
      <c r="C419" s="56" t="s">
        <v>1849</v>
      </c>
    </row>
    <row r="420" spans="1:3" x14ac:dyDescent="0.2">
      <c r="A420" s="31">
        <v>4010</v>
      </c>
      <c r="B420" s="32" t="s">
        <v>1850</v>
      </c>
      <c r="C420" s="56" t="s">
        <v>1851</v>
      </c>
    </row>
    <row r="421" spans="1:3" x14ac:dyDescent="0.2">
      <c r="A421" s="32" t="s">
        <v>1852</v>
      </c>
      <c r="B421" s="32" t="s">
        <v>1853</v>
      </c>
      <c r="C421" s="56" t="s">
        <v>1854</v>
      </c>
    </row>
    <row r="422" spans="1:3" x14ac:dyDescent="0.2">
      <c r="A422" s="32" t="s">
        <v>1855</v>
      </c>
      <c r="B422" s="32" t="s">
        <v>1856</v>
      </c>
      <c r="C422" s="56" t="s">
        <v>1857</v>
      </c>
    </row>
    <row r="423" spans="1:3" x14ac:dyDescent="0.2">
      <c r="A423" s="32" t="s">
        <v>1858</v>
      </c>
      <c r="B423" s="32" t="s">
        <v>1859</v>
      </c>
      <c r="C423" s="56" t="s">
        <v>1860</v>
      </c>
    </row>
    <row r="424" spans="1:3" x14ac:dyDescent="0.2">
      <c r="A424" s="32" t="s">
        <v>1861</v>
      </c>
      <c r="B424" s="32" t="s">
        <v>1862</v>
      </c>
      <c r="C424" s="56" t="s">
        <v>1863</v>
      </c>
    </row>
    <row r="425" spans="1:3" x14ac:dyDescent="0.2">
      <c r="A425" s="32" t="s">
        <v>1864</v>
      </c>
      <c r="B425" s="32" t="s">
        <v>1865</v>
      </c>
      <c r="C425" s="56" t="s">
        <v>1866</v>
      </c>
    </row>
    <row r="426" spans="1:3" x14ac:dyDescent="0.2">
      <c r="A426" s="31">
        <v>3221</v>
      </c>
      <c r="B426" s="32" t="s">
        <v>1867</v>
      </c>
      <c r="C426" s="56" t="s">
        <v>1868</v>
      </c>
    </row>
    <row r="427" spans="1:3" x14ac:dyDescent="0.2">
      <c r="A427" s="31">
        <v>3176</v>
      </c>
      <c r="B427" s="32" t="s">
        <v>1869</v>
      </c>
      <c r="C427" s="56" t="s">
        <v>1870</v>
      </c>
    </row>
    <row r="428" spans="1:3" x14ac:dyDescent="0.2">
      <c r="A428" s="31">
        <v>3177</v>
      </c>
      <c r="B428" s="32" t="s">
        <v>1871</v>
      </c>
      <c r="C428" s="56" t="s">
        <v>1872</v>
      </c>
    </row>
    <row r="429" spans="1:3" x14ac:dyDescent="0.2">
      <c r="A429" s="31">
        <v>1318</v>
      </c>
      <c r="B429" s="32" t="s">
        <v>1873</v>
      </c>
      <c r="C429" s="56" t="s">
        <v>1874</v>
      </c>
    </row>
    <row r="430" spans="1:3" x14ac:dyDescent="0.2">
      <c r="A430" s="31">
        <v>52151</v>
      </c>
      <c r="B430" s="32" t="s">
        <v>1875</v>
      </c>
      <c r="C430" s="56" t="s">
        <v>1876</v>
      </c>
    </row>
    <row r="431" spans="1:3" x14ac:dyDescent="0.2">
      <c r="A431" s="31">
        <v>2826</v>
      </c>
      <c r="B431" s="32" t="s">
        <v>1877</v>
      </c>
      <c r="C431" s="56" t="s">
        <v>1440</v>
      </c>
    </row>
    <row r="432" spans="1:3" ht="15" customHeight="1" x14ac:dyDescent="0.2">
      <c r="A432" s="32" t="s">
        <v>1878</v>
      </c>
      <c r="B432" s="32" t="s">
        <v>1879</v>
      </c>
      <c r="C432" s="56" t="s">
        <v>1880</v>
      </c>
    </row>
    <row r="433" spans="1:3" x14ac:dyDescent="0.2">
      <c r="A433" s="31">
        <v>2365</v>
      </c>
      <c r="B433" s="32" t="s">
        <v>1881</v>
      </c>
      <c r="C433" s="56" t="s">
        <v>1882</v>
      </c>
    </row>
    <row r="434" spans="1:3" ht="28" x14ac:dyDescent="0.2">
      <c r="A434" s="32" t="s">
        <v>1883</v>
      </c>
      <c r="B434" s="32" t="s">
        <v>1884</v>
      </c>
      <c r="C434" s="57" t="s">
        <v>1885</v>
      </c>
    </row>
    <row r="435" spans="1:3" x14ac:dyDescent="0.2">
      <c r="A435" s="31">
        <v>3173</v>
      </c>
      <c r="B435" s="32" t="s">
        <v>1886</v>
      </c>
      <c r="C435" s="56" t="s">
        <v>1887</v>
      </c>
    </row>
    <row r="436" spans="1:3" ht="15" customHeight="1" x14ac:dyDescent="0.2">
      <c r="A436" s="32" t="s">
        <v>1888</v>
      </c>
      <c r="B436" s="32" t="s">
        <v>1889</v>
      </c>
      <c r="C436" s="56" t="s">
        <v>1890</v>
      </c>
    </row>
    <row r="437" spans="1:3" x14ac:dyDescent="0.2">
      <c r="A437" s="32" t="s">
        <v>1891</v>
      </c>
      <c r="B437" s="32" t="s">
        <v>1892</v>
      </c>
      <c r="C437" s="56" t="s">
        <v>1893</v>
      </c>
    </row>
    <row r="438" spans="1:3" x14ac:dyDescent="0.2">
      <c r="A438" s="32" t="s">
        <v>1894</v>
      </c>
      <c r="B438" s="32" t="s">
        <v>1895</v>
      </c>
      <c r="C438" s="56" t="s">
        <v>1896</v>
      </c>
    </row>
    <row r="439" spans="1:3" x14ac:dyDescent="0.2">
      <c r="A439" s="32" t="s">
        <v>1897</v>
      </c>
      <c r="B439" s="32" t="s">
        <v>1898</v>
      </c>
      <c r="C439" s="56" t="s">
        <v>1899</v>
      </c>
    </row>
    <row r="440" spans="1:3" ht="15" customHeight="1" x14ac:dyDescent="0.2">
      <c r="A440" s="32" t="s">
        <v>1900</v>
      </c>
      <c r="B440" s="32" t="s">
        <v>1901</v>
      </c>
      <c r="C440" s="56" t="s">
        <v>1902</v>
      </c>
    </row>
    <row r="441" spans="1:3" x14ac:dyDescent="0.2">
      <c r="A441" s="32" t="s">
        <v>1903</v>
      </c>
      <c r="B441" s="32" t="s">
        <v>1904</v>
      </c>
      <c r="C441" s="56" t="s">
        <v>1905</v>
      </c>
    </row>
    <row r="442" spans="1:3" ht="15" customHeight="1" x14ac:dyDescent="0.2">
      <c r="A442" s="32" t="s">
        <v>1906</v>
      </c>
      <c r="B442" s="32" t="s">
        <v>1907</v>
      </c>
      <c r="C442" s="56" t="s">
        <v>1908</v>
      </c>
    </row>
    <row r="443" spans="1:3" x14ac:dyDescent="0.2">
      <c r="A443" s="32" t="s">
        <v>1909</v>
      </c>
      <c r="B443" s="32" t="s">
        <v>1910</v>
      </c>
      <c r="C443" s="56" t="s">
        <v>1911</v>
      </c>
    </row>
    <row r="444" spans="1:3" x14ac:dyDescent="0.2">
      <c r="A444" s="32" t="s">
        <v>1912</v>
      </c>
      <c r="B444" s="32" t="s">
        <v>1913</v>
      </c>
      <c r="C444" s="56" t="s">
        <v>1914</v>
      </c>
    </row>
    <row r="445" spans="1:3" x14ac:dyDescent="0.2">
      <c r="A445" s="32" t="s">
        <v>1915</v>
      </c>
      <c r="B445" s="32" t="s">
        <v>1916</v>
      </c>
      <c r="C445" s="56" t="s">
        <v>1917</v>
      </c>
    </row>
    <row r="446" spans="1:3" x14ac:dyDescent="0.2">
      <c r="A446" s="31">
        <v>1754</v>
      </c>
      <c r="B446" s="32" t="s">
        <v>1918</v>
      </c>
      <c r="C446" s="56" t="s">
        <v>1919</v>
      </c>
    </row>
    <row r="447" spans="1:3" x14ac:dyDescent="0.2">
      <c r="A447" s="31">
        <v>1543</v>
      </c>
      <c r="B447" s="32" t="s">
        <v>1920</v>
      </c>
      <c r="C447" s="56" t="s">
        <v>1921</v>
      </c>
    </row>
    <row r="448" spans="1:3" x14ac:dyDescent="0.2">
      <c r="A448" s="32" t="s">
        <v>1922</v>
      </c>
      <c r="B448" s="32" t="s">
        <v>1923</v>
      </c>
      <c r="C448" s="56" t="s">
        <v>1924</v>
      </c>
    </row>
    <row r="449" spans="1:3" x14ac:dyDescent="0.2">
      <c r="A449" s="31">
        <v>1845</v>
      </c>
      <c r="B449" s="32" t="s">
        <v>1925</v>
      </c>
      <c r="C449" s="56" t="s">
        <v>1926</v>
      </c>
    </row>
    <row r="450" spans="1:3" x14ac:dyDescent="0.2">
      <c r="A450" s="32" t="s">
        <v>1927</v>
      </c>
      <c r="B450" s="32" t="s">
        <v>1928</v>
      </c>
      <c r="C450" s="56" t="s">
        <v>1929</v>
      </c>
    </row>
    <row r="451" spans="1:3" x14ac:dyDescent="0.2">
      <c r="A451" s="31">
        <v>3151</v>
      </c>
      <c r="B451" s="32" t="s">
        <v>1930</v>
      </c>
      <c r="C451" s="56" t="s">
        <v>1931</v>
      </c>
    </row>
    <row r="452" spans="1:3" x14ac:dyDescent="0.2">
      <c r="A452" s="32" t="s">
        <v>1932</v>
      </c>
      <c r="B452" s="32" t="s">
        <v>1933</v>
      </c>
      <c r="C452" s="56" t="s">
        <v>1934</v>
      </c>
    </row>
    <row r="453" spans="1:3" x14ac:dyDescent="0.2">
      <c r="A453" s="32" t="s">
        <v>1935</v>
      </c>
      <c r="B453" s="32" t="s">
        <v>1936</v>
      </c>
      <c r="C453" s="56" t="s">
        <v>1937</v>
      </c>
    </row>
    <row r="454" spans="1:3" x14ac:dyDescent="0.2">
      <c r="A454" s="32" t="s">
        <v>1938</v>
      </c>
      <c r="B454" s="32" t="s">
        <v>1939</v>
      </c>
      <c r="C454" s="56" t="s">
        <v>1940</v>
      </c>
    </row>
    <row r="455" spans="1:3" ht="42" x14ac:dyDescent="0.2">
      <c r="A455" s="32" t="s">
        <v>1941</v>
      </c>
      <c r="B455" s="32" t="s">
        <v>1942</v>
      </c>
      <c r="C455" s="57" t="s">
        <v>1943</v>
      </c>
    </row>
    <row r="456" spans="1:3" x14ac:dyDescent="0.2">
      <c r="A456" s="31">
        <v>1188</v>
      </c>
      <c r="B456" s="32" t="s">
        <v>1944</v>
      </c>
      <c r="C456" s="56" t="s">
        <v>1945</v>
      </c>
    </row>
    <row r="457" spans="1:3" ht="15" customHeight="1" x14ac:dyDescent="0.2">
      <c r="A457" s="31">
        <v>1462</v>
      </c>
      <c r="B457" s="32" t="s">
        <v>1946</v>
      </c>
      <c r="C457" s="56" t="s">
        <v>1947</v>
      </c>
    </row>
    <row r="458" spans="1:3" x14ac:dyDescent="0.2">
      <c r="A458" s="32" t="s">
        <v>1948</v>
      </c>
      <c r="B458" s="32" t="s">
        <v>1949</v>
      </c>
      <c r="C458" s="56" t="s">
        <v>1950</v>
      </c>
    </row>
    <row r="459" spans="1:3" x14ac:dyDescent="0.2">
      <c r="A459" s="31">
        <v>1602</v>
      </c>
      <c r="B459" s="32" t="s">
        <v>1951</v>
      </c>
      <c r="C459" s="56" t="s">
        <v>1952</v>
      </c>
    </row>
    <row r="460" spans="1:3" x14ac:dyDescent="0.2">
      <c r="A460" s="31">
        <v>1470</v>
      </c>
      <c r="B460" s="32" t="s">
        <v>1953</v>
      </c>
      <c r="C460" s="56" t="s">
        <v>1954</v>
      </c>
    </row>
    <row r="461" spans="1:3" x14ac:dyDescent="0.2">
      <c r="A461" s="31">
        <v>1876</v>
      </c>
      <c r="B461" s="32" t="s">
        <v>1955</v>
      </c>
      <c r="C461" s="56" t="s">
        <v>1956</v>
      </c>
    </row>
    <row r="462" spans="1:3" x14ac:dyDescent="0.2">
      <c r="A462" s="32" t="s">
        <v>1957</v>
      </c>
      <c r="B462" s="32" t="s">
        <v>1958</v>
      </c>
      <c r="C462" s="56" t="s">
        <v>1959</v>
      </c>
    </row>
    <row r="463" spans="1:3" x14ac:dyDescent="0.2">
      <c r="A463" s="32" t="s">
        <v>1960</v>
      </c>
      <c r="B463" s="32" t="s">
        <v>1961</v>
      </c>
      <c r="C463" s="56" t="s">
        <v>1962</v>
      </c>
    </row>
    <row r="464" spans="1:3" x14ac:dyDescent="0.2">
      <c r="A464" s="31">
        <v>1800</v>
      </c>
      <c r="B464" s="32" t="s">
        <v>1963</v>
      </c>
      <c r="C464" s="56" t="s">
        <v>1964</v>
      </c>
    </row>
    <row r="465" spans="1:3" x14ac:dyDescent="0.2">
      <c r="A465" s="32" t="s">
        <v>1965</v>
      </c>
      <c r="B465" s="32" t="s">
        <v>1966</v>
      </c>
      <c r="C465" s="56" t="s">
        <v>1967</v>
      </c>
    </row>
    <row r="466" spans="1:3" x14ac:dyDescent="0.2">
      <c r="A466" s="32" t="s">
        <v>1968</v>
      </c>
      <c r="B466" s="32" t="s">
        <v>1969</v>
      </c>
      <c r="C466" s="56" t="s">
        <v>1970</v>
      </c>
    </row>
    <row r="467" spans="1:3" x14ac:dyDescent="0.2">
      <c r="A467" s="32" t="s">
        <v>1971</v>
      </c>
      <c r="B467" s="32" t="s">
        <v>1972</v>
      </c>
      <c r="C467" s="56" t="s">
        <v>1973</v>
      </c>
    </row>
    <row r="468" spans="1:3" x14ac:dyDescent="0.2">
      <c r="A468" s="32" t="s">
        <v>1974</v>
      </c>
      <c r="B468" s="32" t="s">
        <v>1975</v>
      </c>
      <c r="C468" s="56" t="s">
        <v>1976</v>
      </c>
    </row>
    <row r="469" spans="1:3" x14ac:dyDescent="0.2">
      <c r="A469" s="32" t="s">
        <v>1977</v>
      </c>
      <c r="B469" s="32" t="s">
        <v>1978</v>
      </c>
      <c r="C469" s="56" t="s">
        <v>1979</v>
      </c>
    </row>
    <row r="470" spans="1:3" x14ac:dyDescent="0.2">
      <c r="A470" s="31">
        <v>2747</v>
      </c>
      <c r="B470" s="32" t="s">
        <v>1980</v>
      </c>
      <c r="C470" s="56" t="s">
        <v>1981</v>
      </c>
    </row>
    <row r="471" spans="1:3" x14ac:dyDescent="0.2">
      <c r="A471" s="32" t="s">
        <v>1982</v>
      </c>
      <c r="B471" s="32" t="s">
        <v>1983</v>
      </c>
      <c r="C471" s="56" t="s">
        <v>1984</v>
      </c>
    </row>
    <row r="472" spans="1:3" x14ac:dyDescent="0.2">
      <c r="A472" s="32" t="s">
        <v>1985</v>
      </c>
      <c r="B472" s="32" t="s">
        <v>1986</v>
      </c>
      <c r="C472" s="56" t="s">
        <v>1987</v>
      </c>
    </row>
    <row r="473" spans="1:3" x14ac:dyDescent="0.2">
      <c r="A473" s="32" t="s">
        <v>1988</v>
      </c>
      <c r="B473" s="32" t="s">
        <v>1989</v>
      </c>
      <c r="C473" s="56" t="s">
        <v>1990</v>
      </c>
    </row>
    <row r="474" spans="1:3" x14ac:dyDescent="0.2">
      <c r="A474" s="32" t="s">
        <v>1991</v>
      </c>
      <c r="B474" s="32" t="s">
        <v>1992</v>
      </c>
      <c r="C474" s="56" t="s">
        <v>1993</v>
      </c>
    </row>
    <row r="475" spans="1:3" x14ac:dyDescent="0.2">
      <c r="A475" s="32" t="s">
        <v>1994</v>
      </c>
      <c r="B475" s="32" t="s">
        <v>1995</v>
      </c>
      <c r="C475" s="56" t="s">
        <v>1996</v>
      </c>
    </row>
    <row r="476" spans="1:3" x14ac:dyDescent="0.2">
      <c r="A476" s="32" t="s">
        <v>1997</v>
      </c>
      <c r="B476" s="32" t="s">
        <v>1998</v>
      </c>
      <c r="C476" s="56" t="s">
        <v>1999</v>
      </c>
    </row>
    <row r="477" spans="1:3" x14ac:dyDescent="0.2">
      <c r="A477" s="31">
        <v>2517</v>
      </c>
      <c r="B477" s="32" t="s">
        <v>2000</v>
      </c>
      <c r="C477" s="56" t="s">
        <v>2001</v>
      </c>
    </row>
    <row r="478" spans="1:3" x14ac:dyDescent="0.2">
      <c r="A478" s="31">
        <v>1104</v>
      </c>
      <c r="B478" s="32" t="s">
        <v>2002</v>
      </c>
      <c r="C478" s="56" t="s">
        <v>2003</v>
      </c>
    </row>
    <row r="479" spans="1:3" x14ac:dyDescent="0.2">
      <c r="A479" s="32" t="s">
        <v>2004</v>
      </c>
      <c r="B479" s="32" t="s">
        <v>2005</v>
      </c>
      <c r="C479" s="56" t="s">
        <v>2006</v>
      </c>
    </row>
    <row r="480" spans="1:3" x14ac:dyDescent="0.2">
      <c r="A480" s="32" t="s">
        <v>2007</v>
      </c>
      <c r="B480" s="32" t="s">
        <v>2008</v>
      </c>
      <c r="C480" s="56" t="s">
        <v>2009</v>
      </c>
    </row>
    <row r="481" spans="1:3" x14ac:dyDescent="0.2">
      <c r="A481" s="32" t="s">
        <v>2010</v>
      </c>
      <c r="B481" s="32" t="s">
        <v>2011</v>
      </c>
      <c r="C481" s="56" t="s">
        <v>2012</v>
      </c>
    </row>
    <row r="482" spans="1:3" x14ac:dyDescent="0.2">
      <c r="A482" s="32" t="s">
        <v>2013</v>
      </c>
      <c r="B482" s="32" t="s">
        <v>2014</v>
      </c>
      <c r="C482" s="56" t="s">
        <v>2015</v>
      </c>
    </row>
    <row r="483" spans="1:3" x14ac:dyDescent="0.2">
      <c r="A483" s="32" t="s">
        <v>2016</v>
      </c>
      <c r="B483" s="32" t="s">
        <v>2017</v>
      </c>
      <c r="C483" s="56" t="s">
        <v>2018</v>
      </c>
    </row>
    <row r="484" spans="1:3" x14ac:dyDescent="0.2">
      <c r="A484" s="32" t="s">
        <v>2019</v>
      </c>
      <c r="B484" s="32" t="s">
        <v>2020</v>
      </c>
      <c r="C484" s="56" t="s">
        <v>2021</v>
      </c>
    </row>
    <row r="485" spans="1:3" x14ac:dyDescent="0.2">
      <c r="A485" s="32" t="s">
        <v>2022</v>
      </c>
      <c r="B485" s="32" t="s">
        <v>2023</v>
      </c>
      <c r="C485" s="56" t="s">
        <v>2024</v>
      </c>
    </row>
    <row r="486" spans="1:3" x14ac:dyDescent="0.2">
      <c r="A486" s="32" t="s">
        <v>2025</v>
      </c>
      <c r="B486" s="32" t="s">
        <v>2026</v>
      </c>
      <c r="C486" s="56" t="s">
        <v>2027</v>
      </c>
    </row>
    <row r="487" spans="1:3" x14ac:dyDescent="0.2">
      <c r="A487" s="32" t="s">
        <v>2028</v>
      </c>
      <c r="B487" s="32" t="s">
        <v>2029</v>
      </c>
      <c r="C487" s="56" t="s">
        <v>2030</v>
      </c>
    </row>
    <row r="488" spans="1:3" x14ac:dyDescent="0.2">
      <c r="A488" s="32" t="s">
        <v>2031</v>
      </c>
      <c r="B488" s="32" t="s">
        <v>2032</v>
      </c>
      <c r="C488" s="56" t="s">
        <v>2033</v>
      </c>
    </row>
    <row r="489" spans="1:3" x14ac:dyDescent="0.2">
      <c r="A489" s="32" t="s">
        <v>2034</v>
      </c>
      <c r="B489" s="32" t="s">
        <v>2035</v>
      </c>
      <c r="C489" s="56" t="s">
        <v>2036</v>
      </c>
    </row>
    <row r="490" spans="1:3" x14ac:dyDescent="0.2">
      <c r="A490" s="32" t="s">
        <v>2037</v>
      </c>
      <c r="B490" s="32" t="s">
        <v>2038</v>
      </c>
      <c r="C490" s="56" t="s">
        <v>2039</v>
      </c>
    </row>
    <row r="491" spans="1:3" x14ac:dyDescent="0.2">
      <c r="A491" s="32" t="s">
        <v>2040</v>
      </c>
      <c r="B491" s="32" t="s">
        <v>2041</v>
      </c>
      <c r="C491" s="56" t="s">
        <v>2042</v>
      </c>
    </row>
    <row r="492" spans="1:3" x14ac:dyDescent="0.2">
      <c r="A492" s="32" t="s">
        <v>2043</v>
      </c>
      <c r="B492" s="32" t="s">
        <v>2044</v>
      </c>
      <c r="C492" s="56" t="s">
        <v>2045</v>
      </c>
    </row>
    <row r="493" spans="1:3" x14ac:dyDescent="0.2">
      <c r="A493" s="31">
        <v>1957</v>
      </c>
      <c r="B493" s="32" t="s">
        <v>2046</v>
      </c>
      <c r="C493" s="56" t="s">
        <v>2047</v>
      </c>
    </row>
    <row r="494" spans="1:3" x14ac:dyDescent="0.2">
      <c r="A494" s="31">
        <v>3061</v>
      </c>
      <c r="B494" s="32" t="s">
        <v>2048</v>
      </c>
      <c r="C494" s="56" t="s">
        <v>2049</v>
      </c>
    </row>
    <row r="495" spans="1:3" x14ac:dyDescent="0.2">
      <c r="A495" s="31">
        <v>1501</v>
      </c>
      <c r="B495" s="32" t="s">
        <v>2050</v>
      </c>
      <c r="C495" s="56" t="s">
        <v>2051</v>
      </c>
    </row>
    <row r="496" spans="1:3" x14ac:dyDescent="0.2">
      <c r="A496" s="31">
        <v>2088</v>
      </c>
      <c r="B496" s="32" t="s">
        <v>2052</v>
      </c>
      <c r="C496" s="56" t="s">
        <v>2053</v>
      </c>
    </row>
    <row r="497" spans="1:3" x14ac:dyDescent="0.2">
      <c r="A497" s="31">
        <v>1503</v>
      </c>
      <c r="B497" s="32" t="s">
        <v>2054</v>
      </c>
      <c r="C497" s="56" t="s">
        <v>2055</v>
      </c>
    </row>
    <row r="498" spans="1:3" x14ac:dyDescent="0.2">
      <c r="A498" s="31">
        <v>1502</v>
      </c>
      <c r="B498" s="32" t="s">
        <v>2056</v>
      </c>
      <c r="C498" s="56" t="s">
        <v>2057</v>
      </c>
    </row>
    <row r="499" spans="1:3" x14ac:dyDescent="0.2">
      <c r="A499" s="32" t="s">
        <v>2058</v>
      </c>
      <c r="B499" s="32" t="s">
        <v>2059</v>
      </c>
      <c r="C499" s="56" t="s">
        <v>2060</v>
      </c>
    </row>
    <row r="500" spans="1:3" x14ac:dyDescent="0.2">
      <c r="A500" s="31">
        <v>2086</v>
      </c>
      <c r="B500" s="32" t="s">
        <v>2061</v>
      </c>
      <c r="C500" s="56" t="s">
        <v>2062</v>
      </c>
    </row>
    <row r="501" spans="1:3" x14ac:dyDescent="0.2">
      <c r="A501" s="31">
        <v>1996</v>
      </c>
      <c r="B501" s="32" t="s">
        <v>2063</v>
      </c>
      <c r="C501" s="56" t="s">
        <v>2064</v>
      </c>
    </row>
    <row r="502" spans="1:3" x14ac:dyDescent="0.2">
      <c r="A502" s="31">
        <v>1607</v>
      </c>
      <c r="B502" s="32" t="s">
        <v>2065</v>
      </c>
      <c r="C502" s="56" t="s">
        <v>2066</v>
      </c>
    </row>
    <row r="503" spans="1:3" x14ac:dyDescent="0.2">
      <c r="A503" s="31">
        <v>1963</v>
      </c>
      <c r="B503" s="32" t="s">
        <v>2067</v>
      </c>
      <c r="C503" s="56" t="s">
        <v>2068</v>
      </c>
    </row>
    <row r="504" spans="1:3" x14ac:dyDescent="0.2">
      <c r="A504" s="31">
        <v>3564</v>
      </c>
      <c r="B504" s="32" t="s">
        <v>2069</v>
      </c>
      <c r="C504" s="56" t="s">
        <v>2070</v>
      </c>
    </row>
    <row r="505" spans="1:3" x14ac:dyDescent="0.2">
      <c r="A505" s="31">
        <v>3566</v>
      </c>
      <c r="B505" s="32" t="s">
        <v>2071</v>
      </c>
      <c r="C505" s="56" t="s">
        <v>2072</v>
      </c>
    </row>
    <row r="506" spans="1:3" x14ac:dyDescent="0.2">
      <c r="A506" s="31">
        <v>3479</v>
      </c>
      <c r="B506" s="32" t="s">
        <v>2073</v>
      </c>
      <c r="C506" s="56" t="s">
        <v>2074</v>
      </c>
    </row>
    <row r="507" spans="1:3" x14ac:dyDescent="0.2">
      <c r="A507" s="32" t="s">
        <v>2075</v>
      </c>
      <c r="B507" s="32" t="s">
        <v>2076</v>
      </c>
      <c r="C507" s="56" t="s">
        <v>2077</v>
      </c>
    </row>
    <row r="508" spans="1:3" x14ac:dyDescent="0.2">
      <c r="A508" s="32" t="s">
        <v>2078</v>
      </c>
      <c r="B508" s="32" t="s">
        <v>2079</v>
      </c>
      <c r="C508" s="56" t="s">
        <v>2080</v>
      </c>
    </row>
    <row r="509" spans="1:3" x14ac:dyDescent="0.2">
      <c r="A509" s="31">
        <v>4131</v>
      </c>
      <c r="B509" s="32" t="s">
        <v>2081</v>
      </c>
      <c r="C509" s="56" t="s">
        <v>2082</v>
      </c>
    </row>
    <row r="510" spans="1:3" x14ac:dyDescent="0.2">
      <c r="A510" s="32" t="s">
        <v>2083</v>
      </c>
      <c r="B510" s="32" t="s">
        <v>2084</v>
      </c>
      <c r="C510" s="56" t="s">
        <v>2085</v>
      </c>
    </row>
    <row r="511" spans="1:3" x14ac:dyDescent="0.2">
      <c r="A511" s="31">
        <v>1636</v>
      </c>
      <c r="B511" s="32" t="s">
        <v>2086</v>
      </c>
      <c r="C511" s="56" t="s">
        <v>2087</v>
      </c>
    </row>
    <row r="512" spans="1:3" x14ac:dyDescent="0.2">
      <c r="A512" s="31">
        <v>1491</v>
      </c>
      <c r="B512" s="32" t="s">
        <v>2088</v>
      </c>
      <c r="C512" s="56" t="s">
        <v>2089</v>
      </c>
    </row>
    <row r="513" spans="1:3" x14ac:dyDescent="0.2">
      <c r="A513" s="31">
        <v>1089</v>
      </c>
      <c r="B513" s="32" t="s">
        <v>2090</v>
      </c>
      <c r="C513" s="56" t="s">
        <v>2091</v>
      </c>
    </row>
    <row r="514" spans="1:3" x14ac:dyDescent="0.2">
      <c r="A514" s="32" t="s">
        <v>2092</v>
      </c>
      <c r="B514" s="32" t="s">
        <v>2093</v>
      </c>
      <c r="C514" s="56" t="s">
        <v>2094</v>
      </c>
    </row>
    <row r="515" spans="1:3" x14ac:dyDescent="0.2">
      <c r="A515" s="32" t="s">
        <v>2095</v>
      </c>
      <c r="B515" s="32" t="s">
        <v>2096</v>
      </c>
      <c r="C515" s="56" t="s">
        <v>2097</v>
      </c>
    </row>
    <row r="516" spans="1:3" x14ac:dyDescent="0.2">
      <c r="A516" s="32" t="s">
        <v>2098</v>
      </c>
      <c r="B516" s="32" t="s">
        <v>2099</v>
      </c>
      <c r="C516" s="56" t="s">
        <v>2100</v>
      </c>
    </row>
    <row r="517" spans="1:3" x14ac:dyDescent="0.2">
      <c r="A517" s="31">
        <v>4160</v>
      </c>
      <c r="B517" s="32" t="s">
        <v>2101</v>
      </c>
      <c r="C517" s="56" t="s">
        <v>2102</v>
      </c>
    </row>
    <row r="518" spans="1:3" x14ac:dyDescent="0.2">
      <c r="A518" s="32" t="s">
        <v>2103</v>
      </c>
      <c r="B518" s="32" t="s">
        <v>2104</v>
      </c>
      <c r="C518" s="56" t="s">
        <v>1440</v>
      </c>
    </row>
    <row r="519" spans="1:3" x14ac:dyDescent="0.2">
      <c r="A519" s="32" t="s">
        <v>2105</v>
      </c>
      <c r="B519" s="32" t="s">
        <v>2106</v>
      </c>
      <c r="C519" s="56" t="s">
        <v>2107</v>
      </c>
    </row>
    <row r="520" spans="1:3" x14ac:dyDescent="0.2">
      <c r="A520" s="32" t="s">
        <v>2108</v>
      </c>
      <c r="B520" s="32" t="s">
        <v>2109</v>
      </c>
      <c r="C520" s="56" t="s">
        <v>2110</v>
      </c>
    </row>
    <row r="521" spans="1:3" x14ac:dyDescent="0.2">
      <c r="A521" s="32" t="s">
        <v>2111</v>
      </c>
      <c r="B521" s="32" t="s">
        <v>2112</v>
      </c>
      <c r="C521" s="56" t="s">
        <v>2113</v>
      </c>
    </row>
    <row r="522" spans="1:3" x14ac:dyDescent="0.2">
      <c r="A522" s="32" t="s">
        <v>2114</v>
      </c>
      <c r="B522" s="32" t="s">
        <v>2115</v>
      </c>
      <c r="C522" s="56" t="s">
        <v>2113</v>
      </c>
    </row>
    <row r="523" spans="1:3" x14ac:dyDescent="0.2">
      <c r="A523" s="32" t="s">
        <v>2116</v>
      </c>
      <c r="B523" s="32" t="s">
        <v>2117</v>
      </c>
      <c r="C523" s="56" t="s">
        <v>2118</v>
      </c>
    </row>
    <row r="524" spans="1:3" x14ac:dyDescent="0.2">
      <c r="A524" s="32" t="s">
        <v>2119</v>
      </c>
      <c r="B524" s="32" t="s">
        <v>2120</v>
      </c>
      <c r="C524" s="56" t="s">
        <v>2121</v>
      </c>
    </row>
    <row r="525" spans="1:3" x14ac:dyDescent="0.2">
      <c r="A525" s="32" t="s">
        <v>2122</v>
      </c>
      <c r="B525" s="32" t="s">
        <v>2123</v>
      </c>
      <c r="C525" s="56" t="s">
        <v>2124</v>
      </c>
    </row>
    <row r="526" spans="1:3" x14ac:dyDescent="0.2">
      <c r="A526" s="32" t="s">
        <v>2125</v>
      </c>
      <c r="B526" s="32" t="s">
        <v>2126</v>
      </c>
      <c r="C526" s="56" t="s">
        <v>2127</v>
      </c>
    </row>
    <row r="527" spans="1:3" x14ac:dyDescent="0.2">
      <c r="A527" s="32" t="s">
        <v>2128</v>
      </c>
      <c r="B527" s="32" t="s">
        <v>2129</v>
      </c>
      <c r="C527" s="56" t="s">
        <v>2130</v>
      </c>
    </row>
    <row r="528" spans="1:3" x14ac:dyDescent="0.2">
      <c r="A528" s="32" t="s">
        <v>2131</v>
      </c>
      <c r="B528" s="32" t="s">
        <v>2132</v>
      </c>
      <c r="C528" s="56" t="s">
        <v>2133</v>
      </c>
    </row>
    <row r="529" spans="1:4" x14ac:dyDescent="0.2">
      <c r="A529" s="32" t="s">
        <v>2134</v>
      </c>
      <c r="B529" s="32" t="s">
        <v>2135</v>
      </c>
      <c r="C529" s="56" t="s">
        <v>2136</v>
      </c>
    </row>
    <row r="530" spans="1:4" x14ac:dyDescent="0.2">
      <c r="A530" s="32" t="s">
        <v>2137</v>
      </c>
      <c r="B530" s="32" t="s">
        <v>2138</v>
      </c>
      <c r="C530" s="56" t="s">
        <v>2139</v>
      </c>
    </row>
    <row r="531" spans="1:4" x14ac:dyDescent="0.2">
      <c r="A531" s="32" t="s">
        <v>2140</v>
      </c>
      <c r="B531" s="32" t="s">
        <v>2141</v>
      </c>
      <c r="C531" s="56" t="s">
        <v>2142</v>
      </c>
    </row>
    <row r="532" spans="1:4" x14ac:dyDescent="0.2">
      <c r="A532" s="32" t="s">
        <v>2143</v>
      </c>
      <c r="B532" s="32" t="s">
        <v>2144</v>
      </c>
      <c r="C532" s="56" t="s">
        <v>2145</v>
      </c>
    </row>
    <row r="533" spans="1:4" x14ac:dyDescent="0.2">
      <c r="A533" s="32" t="s">
        <v>2146</v>
      </c>
      <c r="B533" s="32" t="s">
        <v>2147</v>
      </c>
      <c r="C533" s="56" t="s">
        <v>2148</v>
      </c>
    </row>
    <row r="534" spans="1:4" x14ac:dyDescent="0.2">
      <c r="A534" s="32" t="s">
        <v>2149</v>
      </c>
      <c r="B534" s="32" t="s">
        <v>2150</v>
      </c>
      <c r="C534" s="56" t="s">
        <v>2151</v>
      </c>
    </row>
    <row r="535" spans="1:4" x14ac:dyDescent="0.2">
      <c r="A535" s="32" t="s">
        <v>2152</v>
      </c>
      <c r="B535" s="32" t="s">
        <v>2153</v>
      </c>
      <c r="C535" s="56" t="s">
        <v>1440</v>
      </c>
    </row>
    <row r="536" spans="1:4" x14ac:dyDescent="0.2">
      <c r="A536" s="32" t="s">
        <v>2154</v>
      </c>
      <c r="B536" s="32" t="s">
        <v>2155</v>
      </c>
      <c r="C536" s="56" t="s">
        <v>2156</v>
      </c>
    </row>
    <row r="537" spans="1:4" x14ac:dyDescent="0.2">
      <c r="A537" s="32" t="s">
        <v>2157</v>
      </c>
      <c r="B537" s="32" t="s">
        <v>2158</v>
      </c>
      <c r="C537" s="56" t="s">
        <v>2159</v>
      </c>
    </row>
    <row r="538" spans="1:4" x14ac:dyDescent="0.2">
      <c r="A538" s="32" t="s">
        <v>2160</v>
      </c>
      <c r="B538" s="32" t="s">
        <v>2161</v>
      </c>
      <c r="C538" s="56" t="s">
        <v>2162</v>
      </c>
      <c r="D538" s="23"/>
    </row>
    <row r="539" spans="1:4" x14ac:dyDescent="0.2">
      <c r="A539" s="31">
        <v>655</v>
      </c>
      <c r="B539" s="32" t="s">
        <v>2163</v>
      </c>
      <c r="C539" s="56" t="s">
        <v>2164</v>
      </c>
      <c r="D539" s="24"/>
    </row>
    <row r="540" spans="1:4" x14ac:dyDescent="0.2">
      <c r="A540" s="31">
        <v>656</v>
      </c>
      <c r="B540" s="32" t="s">
        <v>2165</v>
      </c>
      <c r="C540" s="56" t="s">
        <v>2166</v>
      </c>
      <c r="D540" s="24"/>
    </row>
    <row r="541" spans="1:4" x14ac:dyDescent="0.2">
      <c r="A541" s="31">
        <v>658</v>
      </c>
      <c r="B541" s="32" t="s">
        <v>2167</v>
      </c>
      <c r="C541" s="56" t="s">
        <v>2168</v>
      </c>
      <c r="D541" s="24"/>
    </row>
    <row r="542" spans="1:4" x14ac:dyDescent="0.2">
      <c r="A542" s="32" t="s">
        <v>2169</v>
      </c>
      <c r="B542" s="32" t="s">
        <v>2170</v>
      </c>
      <c r="C542" s="56" t="s">
        <v>2171</v>
      </c>
      <c r="D542" s="24"/>
    </row>
    <row r="543" spans="1:4" x14ac:dyDescent="0.2">
      <c r="A543" s="32" t="s">
        <v>2172</v>
      </c>
      <c r="B543" s="32" t="s">
        <v>2173</v>
      </c>
      <c r="C543" s="56" t="s">
        <v>2174</v>
      </c>
      <c r="D543" s="24"/>
    </row>
    <row r="544" spans="1:4" x14ac:dyDescent="0.2">
      <c r="A544" s="32" t="s">
        <v>2175</v>
      </c>
      <c r="B544" s="32" t="s">
        <v>2176</v>
      </c>
      <c r="C544" s="56" t="s">
        <v>2177</v>
      </c>
      <c r="D544" s="24"/>
    </row>
    <row r="545" spans="1:4" x14ac:dyDescent="0.2">
      <c r="A545" s="32" t="s">
        <v>2178</v>
      </c>
      <c r="B545" s="32" t="s">
        <v>2179</v>
      </c>
      <c r="C545" s="56" t="s">
        <v>2180</v>
      </c>
      <c r="D545" s="24"/>
    </row>
    <row r="546" spans="1:4" x14ac:dyDescent="0.2">
      <c r="A546" s="32" t="s">
        <v>2181</v>
      </c>
      <c r="B546" s="32" t="s">
        <v>2182</v>
      </c>
      <c r="C546" s="56" t="s">
        <v>2183</v>
      </c>
      <c r="D546" s="24"/>
    </row>
    <row r="547" spans="1:4" x14ac:dyDescent="0.2">
      <c r="A547" s="32" t="s">
        <v>2184</v>
      </c>
      <c r="B547" s="32" t="s">
        <v>2185</v>
      </c>
      <c r="C547" s="56" t="s">
        <v>2186</v>
      </c>
      <c r="D547" s="24"/>
    </row>
    <row r="548" spans="1:4" x14ac:dyDescent="0.2">
      <c r="A548" s="32" t="s">
        <v>2187</v>
      </c>
      <c r="B548" s="32" t="s">
        <v>2188</v>
      </c>
      <c r="C548" s="56" t="s">
        <v>2189</v>
      </c>
      <c r="D548" s="24"/>
    </row>
    <row r="549" spans="1:4" x14ac:dyDescent="0.2">
      <c r="A549" s="32" t="s">
        <v>2190</v>
      </c>
      <c r="B549" s="32" t="s">
        <v>2191</v>
      </c>
      <c r="C549" s="56" t="s">
        <v>2192</v>
      </c>
      <c r="D549" s="24"/>
    </row>
    <row r="550" spans="1:4" x14ac:dyDescent="0.2">
      <c r="A550" s="32" t="s">
        <v>2193</v>
      </c>
      <c r="B550" s="32" t="s">
        <v>2194</v>
      </c>
      <c r="C550" s="56" t="s">
        <v>2195</v>
      </c>
      <c r="D550" s="24"/>
    </row>
    <row r="551" spans="1:4" x14ac:dyDescent="0.2">
      <c r="A551" s="32" t="s">
        <v>2196</v>
      </c>
      <c r="B551" s="32" t="s">
        <v>2197</v>
      </c>
      <c r="C551" s="56" t="s">
        <v>2198</v>
      </c>
      <c r="D551" s="24"/>
    </row>
    <row r="552" spans="1:4" x14ac:dyDescent="0.2">
      <c r="A552" s="32" t="s">
        <v>2199</v>
      </c>
      <c r="B552" s="32" t="s">
        <v>2200</v>
      </c>
      <c r="C552" s="56" t="s">
        <v>2201</v>
      </c>
      <c r="D552" s="24"/>
    </row>
    <row r="553" spans="1:4" x14ac:dyDescent="0.2">
      <c r="A553" s="32" t="s">
        <v>2202</v>
      </c>
      <c r="B553" s="32" t="s">
        <v>2203</v>
      </c>
      <c r="C553" s="56" t="s">
        <v>2204</v>
      </c>
      <c r="D553" s="24"/>
    </row>
    <row r="554" spans="1:4" x14ac:dyDescent="0.2">
      <c r="A554" s="32" t="s">
        <v>2205</v>
      </c>
      <c r="B554" s="32" t="s">
        <v>2206</v>
      </c>
      <c r="C554" s="56" t="s">
        <v>2207</v>
      </c>
      <c r="D554" s="24"/>
    </row>
    <row r="555" spans="1:4" x14ac:dyDescent="0.2">
      <c r="A555" s="32" t="s">
        <v>2208</v>
      </c>
      <c r="B555" s="32" t="s">
        <v>2209</v>
      </c>
      <c r="C555" s="56" t="s">
        <v>2210</v>
      </c>
      <c r="D555" s="24"/>
    </row>
    <row r="556" spans="1:4" x14ac:dyDescent="0.2">
      <c r="A556" s="32" t="s">
        <v>2211</v>
      </c>
      <c r="B556" s="32" t="s">
        <v>2212</v>
      </c>
      <c r="C556" s="56" t="s">
        <v>2213</v>
      </c>
      <c r="D556" s="24"/>
    </row>
    <row r="557" spans="1:4" x14ac:dyDescent="0.2">
      <c r="A557" s="32" t="s">
        <v>2214</v>
      </c>
      <c r="B557" s="32" t="s">
        <v>2215</v>
      </c>
      <c r="C557" s="56" t="s">
        <v>2216</v>
      </c>
      <c r="D557" s="24"/>
    </row>
    <row r="558" spans="1:4" x14ac:dyDescent="0.2">
      <c r="A558" s="32" t="s">
        <v>2217</v>
      </c>
      <c r="B558" s="32" t="s">
        <v>2218</v>
      </c>
      <c r="C558" s="56" t="s">
        <v>2219</v>
      </c>
      <c r="D558" s="24"/>
    </row>
    <row r="559" spans="1:4" x14ac:dyDescent="0.2">
      <c r="A559" s="32" t="s">
        <v>2220</v>
      </c>
      <c r="B559" s="32" t="s">
        <v>2221</v>
      </c>
      <c r="C559" s="56" t="s">
        <v>2222</v>
      </c>
      <c r="D559" s="24"/>
    </row>
    <row r="560" spans="1:4" x14ac:dyDescent="0.2">
      <c r="A560" s="32" t="s">
        <v>2223</v>
      </c>
      <c r="B560" s="32" t="s">
        <v>2224</v>
      </c>
      <c r="C560" s="56" t="s">
        <v>2225</v>
      </c>
      <c r="D560" s="24"/>
    </row>
    <row r="561" spans="1:4" x14ac:dyDescent="0.2">
      <c r="A561" s="32" t="s">
        <v>2226</v>
      </c>
      <c r="B561" s="32" t="s">
        <v>2227</v>
      </c>
      <c r="C561" s="56" t="s">
        <v>2228</v>
      </c>
      <c r="D561" s="24"/>
    </row>
    <row r="562" spans="1:4" x14ac:dyDescent="0.2">
      <c r="A562" s="32" t="s">
        <v>2229</v>
      </c>
      <c r="B562" s="32" t="s">
        <v>2230</v>
      </c>
      <c r="C562" s="56" t="s">
        <v>2231</v>
      </c>
      <c r="D562" s="24"/>
    </row>
    <row r="563" spans="1:4" x14ac:dyDescent="0.2">
      <c r="A563" s="32" t="s">
        <v>2232</v>
      </c>
      <c r="B563" s="32" t="s">
        <v>2233</v>
      </c>
      <c r="C563" s="56" t="s">
        <v>2234</v>
      </c>
      <c r="D563" s="24"/>
    </row>
    <row r="564" spans="1:4" x14ac:dyDescent="0.2">
      <c r="A564" s="32" t="s">
        <v>2235</v>
      </c>
      <c r="B564" s="32" t="s">
        <v>2236</v>
      </c>
      <c r="C564" s="56" t="s">
        <v>2237</v>
      </c>
      <c r="D564" s="24"/>
    </row>
    <row r="565" spans="1:4" x14ac:dyDescent="0.2">
      <c r="A565" s="32" t="s">
        <v>2238</v>
      </c>
      <c r="B565" s="32" t="s">
        <v>2239</v>
      </c>
      <c r="C565" s="56" t="s">
        <v>2240</v>
      </c>
      <c r="D565" s="24"/>
    </row>
    <row r="566" spans="1:4" x14ac:dyDescent="0.2">
      <c r="A566" s="32" t="s">
        <v>2241</v>
      </c>
      <c r="B566" s="32" t="s">
        <v>2242</v>
      </c>
      <c r="C566" s="56" t="s">
        <v>2243</v>
      </c>
      <c r="D566" s="24"/>
    </row>
    <row r="567" spans="1:4" x14ac:dyDescent="0.2">
      <c r="A567" s="32" t="s">
        <v>2244</v>
      </c>
      <c r="B567" s="32" t="s">
        <v>2245</v>
      </c>
      <c r="C567" s="56" t="s">
        <v>2246</v>
      </c>
      <c r="D567" s="24"/>
    </row>
    <row r="568" spans="1:4" x14ac:dyDescent="0.2">
      <c r="A568" s="32" t="s">
        <v>2247</v>
      </c>
      <c r="B568" s="32" t="s">
        <v>2248</v>
      </c>
      <c r="C568" s="56" t="s">
        <v>2249</v>
      </c>
      <c r="D568" s="24"/>
    </row>
    <row r="569" spans="1:4" x14ac:dyDescent="0.2">
      <c r="A569" s="32" t="s">
        <v>2250</v>
      </c>
      <c r="B569" s="32" t="s">
        <v>2251</v>
      </c>
      <c r="C569" s="56" t="s">
        <v>2252</v>
      </c>
      <c r="D569" s="24"/>
    </row>
    <row r="570" spans="1:4" x14ac:dyDescent="0.2">
      <c r="A570" s="32" t="s">
        <v>2253</v>
      </c>
      <c r="B570" s="32" t="s">
        <v>2254</v>
      </c>
      <c r="C570" s="56" t="s">
        <v>2255</v>
      </c>
      <c r="D570" s="24"/>
    </row>
    <row r="571" spans="1:4" x14ac:dyDescent="0.2">
      <c r="A571" s="32" t="s">
        <v>2256</v>
      </c>
      <c r="B571" s="32" t="s">
        <v>2257</v>
      </c>
      <c r="C571" s="56" t="s">
        <v>2258</v>
      </c>
      <c r="D571" s="24"/>
    </row>
    <row r="572" spans="1:4" x14ac:dyDescent="0.2">
      <c r="A572" s="32" t="s">
        <v>2259</v>
      </c>
      <c r="B572" s="32" t="s">
        <v>2260</v>
      </c>
      <c r="C572" s="56" t="s">
        <v>2261</v>
      </c>
      <c r="D572" s="24"/>
    </row>
    <row r="573" spans="1:4" x14ac:dyDescent="0.2">
      <c r="A573" s="32" t="s">
        <v>2262</v>
      </c>
      <c r="B573" s="32" t="s">
        <v>2263</v>
      </c>
      <c r="C573" s="56" t="s">
        <v>2261</v>
      </c>
      <c r="D573" s="24"/>
    </row>
    <row r="574" spans="1:4" x14ac:dyDescent="0.2">
      <c r="A574" s="32" t="s">
        <v>2264</v>
      </c>
      <c r="B574" s="32" t="s">
        <v>2265</v>
      </c>
      <c r="C574" s="56" t="s">
        <v>2266</v>
      </c>
      <c r="D574" s="24"/>
    </row>
    <row r="575" spans="1:4" x14ac:dyDescent="0.2">
      <c r="A575" s="32" t="s">
        <v>2267</v>
      </c>
      <c r="B575" s="32" t="s">
        <v>2268</v>
      </c>
      <c r="C575" s="56" t="s">
        <v>2269</v>
      </c>
      <c r="D575" s="24"/>
    </row>
    <row r="576" spans="1:4" x14ac:dyDescent="0.2">
      <c r="A576" s="32" t="s">
        <v>2270</v>
      </c>
      <c r="B576" s="32" t="s">
        <v>2271</v>
      </c>
      <c r="C576" s="56" t="s">
        <v>2272</v>
      </c>
      <c r="D576" s="24"/>
    </row>
    <row r="577" spans="1:4" x14ac:dyDescent="0.2">
      <c r="A577" s="32" t="s">
        <v>2273</v>
      </c>
      <c r="B577" s="32" t="s">
        <v>2274</v>
      </c>
      <c r="C577" s="56" t="s">
        <v>2275</v>
      </c>
      <c r="D577" s="24"/>
    </row>
    <row r="578" spans="1:4" x14ac:dyDescent="0.2">
      <c r="A578" s="32" t="s">
        <v>2276</v>
      </c>
      <c r="B578" s="32" t="s">
        <v>2277</v>
      </c>
      <c r="C578" s="56" t="s">
        <v>2278</v>
      </c>
      <c r="D578" s="24"/>
    </row>
    <row r="579" spans="1:4" x14ac:dyDescent="0.2">
      <c r="A579" s="32" t="s">
        <v>2279</v>
      </c>
      <c r="B579" s="32" t="s">
        <v>2280</v>
      </c>
      <c r="C579" s="56" t="s">
        <v>2281</v>
      </c>
      <c r="D579" s="24"/>
    </row>
    <row r="580" spans="1:4" x14ac:dyDescent="0.2">
      <c r="A580" s="31">
        <v>2212</v>
      </c>
      <c r="B580" s="32" t="s">
        <v>2282</v>
      </c>
      <c r="C580" s="56" t="s">
        <v>2283</v>
      </c>
      <c r="D580" s="24"/>
    </row>
    <row r="581" spans="1:4" x14ac:dyDescent="0.2">
      <c r="A581" s="32" t="s">
        <v>2284</v>
      </c>
      <c r="B581" s="32" t="s">
        <v>2285</v>
      </c>
      <c r="C581" s="56" t="s">
        <v>2286</v>
      </c>
      <c r="D581" s="24"/>
    </row>
    <row r="582" spans="1:4" x14ac:dyDescent="0.2">
      <c r="A582" s="32" t="s">
        <v>2287</v>
      </c>
      <c r="B582" s="32" t="s">
        <v>2288</v>
      </c>
      <c r="C582" s="56" t="s">
        <v>2289</v>
      </c>
      <c r="D582" s="24"/>
    </row>
    <row r="583" spans="1:4" x14ac:dyDescent="0.2">
      <c r="A583" s="31">
        <v>3996</v>
      </c>
      <c r="B583" s="32" t="s">
        <v>2290</v>
      </c>
      <c r="C583" s="56" t="s">
        <v>2291</v>
      </c>
      <c r="D583" s="26"/>
    </row>
    <row r="584" spans="1:4" x14ac:dyDescent="0.2">
      <c r="A584" s="32" t="s">
        <v>2292</v>
      </c>
      <c r="B584" s="32" t="s">
        <v>2293</v>
      </c>
      <c r="C584" s="56" t="s">
        <v>2294</v>
      </c>
      <c r="D584" s="24"/>
    </row>
    <row r="585" spans="1:4" x14ac:dyDescent="0.2">
      <c r="A585" s="32" t="s">
        <v>2295</v>
      </c>
      <c r="B585" s="32" t="s">
        <v>2296</v>
      </c>
      <c r="C585" s="56" t="s">
        <v>2297</v>
      </c>
      <c r="D585" s="24"/>
    </row>
    <row r="586" spans="1:4" x14ac:dyDescent="0.2">
      <c r="A586" s="32" t="s">
        <v>2298</v>
      </c>
      <c r="B586" s="32" t="s">
        <v>2299</v>
      </c>
      <c r="C586" s="56" t="s">
        <v>2300</v>
      </c>
      <c r="D586" s="24"/>
    </row>
    <row r="587" spans="1:4" x14ac:dyDescent="0.2">
      <c r="A587" s="31">
        <v>14280</v>
      </c>
      <c r="B587" s="32" t="s">
        <v>2301</v>
      </c>
      <c r="C587" s="56" t="s">
        <v>2302</v>
      </c>
      <c r="D587" s="25"/>
    </row>
    <row r="588" spans="1:4" x14ac:dyDescent="0.2">
      <c r="A588" s="32" t="s">
        <v>2303</v>
      </c>
      <c r="B588" s="32" t="s">
        <v>2304</v>
      </c>
      <c r="C588" s="56" t="s">
        <v>2305</v>
      </c>
      <c r="D588" s="23"/>
    </row>
    <row r="589" spans="1:4" x14ac:dyDescent="0.2">
      <c r="A589" s="31">
        <v>14260</v>
      </c>
      <c r="B589" s="32" t="s">
        <v>2306</v>
      </c>
      <c r="C589" s="56" t="s">
        <v>2307</v>
      </c>
      <c r="D589" s="24"/>
    </row>
    <row r="590" spans="1:4" x14ac:dyDescent="0.2">
      <c r="A590" s="32" t="s">
        <v>2308</v>
      </c>
      <c r="B590" s="32" t="s">
        <v>2309</v>
      </c>
      <c r="C590" s="56" t="s">
        <v>2310</v>
      </c>
      <c r="D590" s="24"/>
    </row>
    <row r="591" spans="1:4" x14ac:dyDescent="0.2">
      <c r="A591" s="31">
        <v>3902</v>
      </c>
      <c r="B591" s="32" t="s">
        <v>2311</v>
      </c>
      <c r="C591" s="56" t="s">
        <v>1440</v>
      </c>
      <c r="D591" s="24"/>
    </row>
    <row r="592" spans="1:4" x14ac:dyDescent="0.2">
      <c r="A592" s="32" t="s">
        <v>2312</v>
      </c>
      <c r="B592" s="32" t="s">
        <v>2313</v>
      </c>
      <c r="C592" s="56" t="s">
        <v>2314</v>
      </c>
      <c r="D592" s="24"/>
    </row>
    <row r="593" spans="1:4" x14ac:dyDescent="0.2">
      <c r="A593" s="31">
        <v>3293</v>
      </c>
      <c r="B593" s="32" t="s">
        <v>2315</v>
      </c>
      <c r="C593" s="56" t="s">
        <v>2316</v>
      </c>
      <c r="D593" s="24"/>
    </row>
    <row r="594" spans="1:4" x14ac:dyDescent="0.2">
      <c r="A594" s="32" t="s">
        <v>2317</v>
      </c>
      <c r="B594" s="32" t="s">
        <v>2318</v>
      </c>
      <c r="C594" s="56" t="s">
        <v>2319</v>
      </c>
      <c r="D594" s="27"/>
    </row>
    <row r="595" spans="1:4" x14ac:dyDescent="0.2">
      <c r="A595" s="31">
        <v>14270</v>
      </c>
      <c r="B595" s="32" t="s">
        <v>2320</v>
      </c>
      <c r="C595" s="56" t="s">
        <v>2321</v>
      </c>
      <c r="D595" s="24"/>
    </row>
    <row r="596" spans="1:4" x14ac:dyDescent="0.2">
      <c r="A596" s="32" t="s">
        <v>2322</v>
      </c>
      <c r="B596" s="32" t="s">
        <v>2323</v>
      </c>
      <c r="C596" s="56" t="s">
        <v>2324</v>
      </c>
      <c r="D596" s="24"/>
    </row>
    <row r="597" spans="1:4" x14ac:dyDescent="0.2">
      <c r="A597" s="32" t="s">
        <v>2325</v>
      </c>
      <c r="B597" s="32" t="s">
        <v>2326</v>
      </c>
      <c r="C597" s="56" t="s">
        <v>2327</v>
      </c>
      <c r="D597" s="24"/>
    </row>
    <row r="598" spans="1:4" x14ac:dyDescent="0.2">
      <c r="A598" s="32" t="s">
        <v>2328</v>
      </c>
      <c r="B598" s="32" t="s">
        <v>2329</v>
      </c>
      <c r="C598" s="56" t="s">
        <v>2330</v>
      </c>
      <c r="D598" s="24"/>
    </row>
    <row r="599" spans="1:4" x14ac:dyDescent="0.2">
      <c r="A599" s="32" t="s">
        <v>2331</v>
      </c>
      <c r="B599" s="32" t="s">
        <v>2332</v>
      </c>
      <c r="C599" s="56" t="s">
        <v>2333</v>
      </c>
      <c r="D599" s="24"/>
    </row>
    <row r="600" spans="1:4" x14ac:dyDescent="0.2">
      <c r="A600" s="32" t="s">
        <v>2334</v>
      </c>
      <c r="B600" s="32" t="s">
        <v>2335</v>
      </c>
      <c r="C600" s="56" t="s">
        <v>2110</v>
      </c>
      <c r="D600" s="24"/>
    </row>
    <row r="601" spans="1:4" x14ac:dyDescent="0.2">
      <c r="A601" s="32" t="s">
        <v>2336</v>
      </c>
      <c r="B601" s="32" t="s">
        <v>2337</v>
      </c>
      <c r="C601" s="56" t="s">
        <v>2338</v>
      </c>
      <c r="D601" s="24"/>
    </row>
    <row r="602" spans="1:4" x14ac:dyDescent="0.2">
      <c r="A602" s="32" t="s">
        <v>2339</v>
      </c>
      <c r="B602" s="32" t="s">
        <v>2340</v>
      </c>
      <c r="C602" s="56" t="s">
        <v>2341</v>
      </c>
      <c r="D602" s="24"/>
    </row>
    <row r="603" spans="1:4" x14ac:dyDescent="0.2">
      <c r="A603" s="32" t="s">
        <v>2342</v>
      </c>
      <c r="B603" s="32" t="s">
        <v>2343</v>
      </c>
      <c r="C603" s="56" t="s">
        <v>2344</v>
      </c>
      <c r="D603" s="24"/>
    </row>
    <row r="604" spans="1:4" x14ac:dyDescent="0.2">
      <c r="A604" s="32" t="s">
        <v>2345</v>
      </c>
      <c r="B604" s="32" t="s">
        <v>2346</v>
      </c>
      <c r="C604" s="56" t="s">
        <v>2344</v>
      </c>
      <c r="D604" s="24"/>
    </row>
    <row r="605" spans="1:4" x14ac:dyDescent="0.2">
      <c r="A605" s="32" t="s">
        <v>2347</v>
      </c>
      <c r="B605" s="32" t="s">
        <v>2348</v>
      </c>
      <c r="C605" s="56" t="s">
        <v>2349</v>
      </c>
      <c r="D605" s="24"/>
    </row>
    <row r="606" spans="1:4" x14ac:dyDescent="0.2">
      <c r="A606" s="32" t="s">
        <v>2350</v>
      </c>
      <c r="B606" s="32" t="s">
        <v>2351</v>
      </c>
      <c r="C606" s="56" t="s">
        <v>2352</v>
      </c>
      <c r="D606" s="24"/>
    </row>
    <row r="607" spans="1:4" x14ac:dyDescent="0.2">
      <c r="A607" s="31">
        <v>120</v>
      </c>
      <c r="B607" s="32" t="s">
        <v>2353</v>
      </c>
      <c r="C607" s="56" t="s">
        <v>972</v>
      </c>
      <c r="D607" s="24"/>
    </row>
    <row r="608" spans="1:4" x14ac:dyDescent="0.2">
      <c r="A608" s="32" t="s">
        <v>2354</v>
      </c>
      <c r="B608" s="32" t="s">
        <v>2355</v>
      </c>
      <c r="C608" s="56" t="s">
        <v>2356</v>
      </c>
      <c r="D608" s="24"/>
    </row>
    <row r="609" spans="1:4" x14ac:dyDescent="0.2">
      <c r="A609" s="31">
        <v>3901</v>
      </c>
      <c r="B609" s="32" t="s">
        <v>2357</v>
      </c>
      <c r="C609" s="56" t="s">
        <v>2358</v>
      </c>
      <c r="D609" s="24"/>
    </row>
    <row r="610" spans="1:4" x14ac:dyDescent="0.2">
      <c r="A610" s="32" t="s">
        <v>2359</v>
      </c>
      <c r="B610" s="32" t="s">
        <v>2360</v>
      </c>
      <c r="C610" s="56" t="s">
        <v>2361</v>
      </c>
      <c r="D610" s="24"/>
    </row>
    <row r="611" spans="1:4" x14ac:dyDescent="0.2">
      <c r="A611" s="31">
        <v>3909</v>
      </c>
      <c r="B611" s="32" t="s">
        <v>2362</v>
      </c>
      <c r="C611" s="56" t="s">
        <v>1440</v>
      </c>
      <c r="D611" s="24"/>
    </row>
    <row r="612" spans="1:4" x14ac:dyDescent="0.2">
      <c r="A612" s="32" t="s">
        <v>2363</v>
      </c>
      <c r="B612" s="32" t="s">
        <v>2364</v>
      </c>
      <c r="C612" s="56" t="s">
        <v>2365</v>
      </c>
      <c r="D612" s="24"/>
    </row>
    <row r="613" spans="1:4" x14ac:dyDescent="0.2">
      <c r="A613" s="32" t="s">
        <v>2366</v>
      </c>
      <c r="B613" s="32" t="s">
        <v>2367</v>
      </c>
      <c r="C613" s="56" t="s">
        <v>2368</v>
      </c>
      <c r="D613" s="24"/>
    </row>
    <row r="614" spans="1:4" x14ac:dyDescent="0.2">
      <c r="A614" s="32" t="s">
        <v>2369</v>
      </c>
      <c r="B614" s="32" t="s">
        <v>2370</v>
      </c>
      <c r="C614" s="56" t="s">
        <v>2371</v>
      </c>
      <c r="D614" s="27"/>
    </row>
    <row r="615" spans="1:4" x14ac:dyDescent="0.2">
      <c r="A615" s="32" t="s">
        <v>2372</v>
      </c>
      <c r="B615" s="32" t="s">
        <v>2373</v>
      </c>
      <c r="C615" s="56" t="s">
        <v>2374</v>
      </c>
      <c r="D615" s="27"/>
    </row>
    <row r="616" spans="1:4" x14ac:dyDescent="0.2">
      <c r="A616" s="32" t="s">
        <v>2375</v>
      </c>
      <c r="B616" s="32" t="s">
        <v>2376</v>
      </c>
      <c r="C616" s="56" t="s">
        <v>2377</v>
      </c>
      <c r="D616" s="27"/>
    </row>
    <row r="617" spans="1:4" x14ac:dyDescent="0.2">
      <c r="A617" s="31">
        <v>2448</v>
      </c>
      <c r="B617" s="32" t="s">
        <v>2378</v>
      </c>
      <c r="C617" s="56" t="s">
        <v>2379</v>
      </c>
      <c r="D617" s="24"/>
    </row>
    <row r="618" spans="1:4" x14ac:dyDescent="0.2">
      <c r="A618" s="32" t="s">
        <v>2380</v>
      </c>
      <c r="B618" s="32" t="s">
        <v>2381</v>
      </c>
      <c r="C618" s="56" t="s">
        <v>2382</v>
      </c>
      <c r="D618" s="24"/>
    </row>
    <row r="619" spans="1:4" x14ac:dyDescent="0.2">
      <c r="A619" s="32" t="s">
        <v>2383</v>
      </c>
      <c r="B619" s="32" t="s">
        <v>2384</v>
      </c>
      <c r="C619" s="56" t="s">
        <v>2385</v>
      </c>
      <c r="D619" s="24"/>
    </row>
    <row r="620" spans="1:4" x14ac:dyDescent="0.2">
      <c r="A620" s="32" t="s">
        <v>2386</v>
      </c>
      <c r="B620" s="32" t="s">
        <v>2387</v>
      </c>
      <c r="C620" s="56" t="s">
        <v>2388</v>
      </c>
      <c r="D620" s="24"/>
    </row>
    <row r="621" spans="1:4" x14ac:dyDescent="0.2">
      <c r="A621" s="32" t="s">
        <v>2389</v>
      </c>
      <c r="B621" s="32" t="s">
        <v>2390</v>
      </c>
      <c r="C621" s="56" t="s">
        <v>2391</v>
      </c>
      <c r="D621" s="24"/>
    </row>
    <row r="622" spans="1:4" x14ac:dyDescent="0.2">
      <c r="A622" s="32" t="s">
        <v>2392</v>
      </c>
      <c r="B622" s="32" t="s">
        <v>2393</v>
      </c>
      <c r="C622" s="56" t="s">
        <v>2394</v>
      </c>
      <c r="D622" s="27"/>
    </row>
    <row r="623" spans="1:4" x14ac:dyDescent="0.2">
      <c r="A623" s="32" t="s">
        <v>2395</v>
      </c>
      <c r="B623" s="32" t="s">
        <v>2396</v>
      </c>
      <c r="C623" s="56" t="s">
        <v>2397</v>
      </c>
      <c r="D623" s="27"/>
    </row>
    <row r="624" spans="1:4" x14ac:dyDescent="0.2">
      <c r="A624" s="32" t="s">
        <v>2398</v>
      </c>
      <c r="B624" s="32" t="s">
        <v>2399</v>
      </c>
      <c r="C624" s="56" t="s">
        <v>2400</v>
      </c>
      <c r="D624" s="24"/>
    </row>
    <row r="625" spans="1:4" x14ac:dyDescent="0.2">
      <c r="A625" s="32" t="s">
        <v>2401</v>
      </c>
      <c r="B625" s="32" t="s">
        <v>2402</v>
      </c>
      <c r="C625" s="56" t="s">
        <v>2403</v>
      </c>
      <c r="D625" s="24"/>
    </row>
    <row r="626" spans="1:4" x14ac:dyDescent="0.2">
      <c r="A626" s="32" t="s">
        <v>2404</v>
      </c>
      <c r="B626" s="32" t="s">
        <v>2405</v>
      </c>
      <c r="C626" s="56" t="s">
        <v>2406</v>
      </c>
      <c r="D626" s="24"/>
    </row>
    <row r="627" spans="1:4" x14ac:dyDescent="0.2">
      <c r="A627" s="32" t="s">
        <v>2407</v>
      </c>
      <c r="B627" s="32" t="s">
        <v>2408</v>
      </c>
      <c r="C627" s="56" t="s">
        <v>2409</v>
      </c>
      <c r="D627" s="24"/>
    </row>
    <row r="628" spans="1:4" x14ac:dyDescent="0.2">
      <c r="A628" s="32" t="s">
        <v>2410</v>
      </c>
      <c r="B628" s="32" t="s">
        <v>2411</v>
      </c>
      <c r="C628" s="56" t="s">
        <v>2412</v>
      </c>
      <c r="D628" s="24"/>
    </row>
    <row r="629" spans="1:4" x14ac:dyDescent="0.2">
      <c r="A629" s="32" t="s">
        <v>2413</v>
      </c>
      <c r="B629" s="32" t="s">
        <v>2414</v>
      </c>
      <c r="C629" s="56" t="s">
        <v>2415</v>
      </c>
      <c r="D629" s="24"/>
    </row>
    <row r="630" spans="1:4" x14ac:dyDescent="0.2">
      <c r="A630" s="32" t="s">
        <v>2416</v>
      </c>
      <c r="B630" s="32" t="s">
        <v>2417</v>
      </c>
      <c r="C630" s="56" t="s">
        <v>2418</v>
      </c>
      <c r="D630" s="24"/>
    </row>
    <row r="631" spans="1:4" x14ac:dyDescent="0.2">
      <c r="A631" s="32" t="s">
        <v>2419</v>
      </c>
      <c r="B631" s="32" t="s">
        <v>2420</v>
      </c>
      <c r="C631" s="56" t="s">
        <v>2421</v>
      </c>
      <c r="D631" s="24"/>
    </row>
    <row r="632" spans="1:4" x14ac:dyDescent="0.2">
      <c r="A632" s="32" t="s">
        <v>2422</v>
      </c>
      <c r="B632" s="32" t="s">
        <v>2423</v>
      </c>
      <c r="C632" s="56" t="s">
        <v>2237</v>
      </c>
      <c r="D632" s="24"/>
    </row>
    <row r="633" spans="1:4" x14ac:dyDescent="0.2">
      <c r="A633" s="32" t="s">
        <v>2424</v>
      </c>
      <c r="B633" s="32" t="s">
        <v>2425</v>
      </c>
      <c r="C633" s="56" t="s">
        <v>2426</v>
      </c>
      <c r="D633" s="24"/>
    </row>
    <row r="634" spans="1:4" x14ac:dyDescent="0.2">
      <c r="A634" s="32" t="s">
        <v>2427</v>
      </c>
      <c r="B634" s="32" t="s">
        <v>2428</v>
      </c>
      <c r="C634" s="56" t="s">
        <v>2429</v>
      </c>
      <c r="D634" s="24"/>
    </row>
    <row r="635" spans="1:4" x14ac:dyDescent="0.2">
      <c r="A635" s="32" t="s">
        <v>2430</v>
      </c>
      <c r="B635" s="32" t="s">
        <v>2431</v>
      </c>
      <c r="C635" s="56" t="s">
        <v>2432</v>
      </c>
      <c r="D635" s="24"/>
    </row>
    <row r="636" spans="1:4" x14ac:dyDescent="0.2">
      <c r="A636" s="32" t="s">
        <v>2433</v>
      </c>
      <c r="B636" s="32" t="s">
        <v>2434</v>
      </c>
      <c r="C636" s="56" t="s">
        <v>2435</v>
      </c>
      <c r="D636" s="24"/>
    </row>
    <row r="637" spans="1:4" x14ac:dyDescent="0.2">
      <c r="A637" s="32" t="s">
        <v>2436</v>
      </c>
      <c r="B637" s="32" t="s">
        <v>2437</v>
      </c>
      <c r="C637" s="56" t="s">
        <v>2438</v>
      </c>
    </row>
    <row r="638" spans="1:4" x14ac:dyDescent="0.2">
      <c r="A638" s="32" t="s">
        <v>2439</v>
      </c>
      <c r="B638" s="32" t="s">
        <v>2440</v>
      </c>
      <c r="C638" s="56" t="s">
        <v>2441</v>
      </c>
    </row>
    <row r="639" spans="1:4" x14ac:dyDescent="0.2">
      <c r="A639" s="32" t="s">
        <v>2442</v>
      </c>
      <c r="B639" s="32" t="s">
        <v>2443</v>
      </c>
      <c r="C639" s="56" t="s">
        <v>2444</v>
      </c>
    </row>
    <row r="640" spans="1:4" x14ac:dyDescent="0.2">
      <c r="A640" s="32" t="s">
        <v>2445</v>
      </c>
      <c r="B640" s="32" t="s">
        <v>2446</v>
      </c>
      <c r="C640" s="56" t="s">
        <v>2447</v>
      </c>
    </row>
    <row r="641" spans="1:3" x14ac:dyDescent="0.2">
      <c r="A641" s="32" t="s">
        <v>2448</v>
      </c>
      <c r="B641" s="32" t="s">
        <v>2449</v>
      </c>
      <c r="C641" s="56" t="s">
        <v>2450</v>
      </c>
    </row>
    <row r="642" spans="1:3" x14ac:dyDescent="0.2">
      <c r="A642" s="32" t="s">
        <v>2451</v>
      </c>
      <c r="B642" s="32" t="s">
        <v>2452</v>
      </c>
      <c r="C642" s="56" t="s">
        <v>2453</v>
      </c>
    </row>
    <row r="643" spans="1:3" x14ac:dyDescent="0.2">
      <c r="A643" s="32" t="s">
        <v>2454</v>
      </c>
      <c r="B643" s="32" t="s">
        <v>2455</v>
      </c>
      <c r="C643" s="56" t="s">
        <v>2456</v>
      </c>
    </row>
    <row r="644" spans="1:3" x14ac:dyDescent="0.2">
      <c r="A644" s="32" t="s">
        <v>2457</v>
      </c>
      <c r="B644" s="32" t="s">
        <v>2458</v>
      </c>
      <c r="C644" s="56" t="s">
        <v>2459</v>
      </c>
    </row>
    <row r="645" spans="1:3" x14ac:dyDescent="0.2">
      <c r="A645" s="32" t="s">
        <v>2460</v>
      </c>
      <c r="B645" s="32" t="s">
        <v>2461</v>
      </c>
      <c r="C645" s="56" t="s">
        <v>2462</v>
      </c>
    </row>
    <row r="646" spans="1:3" x14ac:dyDescent="0.2">
      <c r="A646" s="32" t="s">
        <v>2463</v>
      </c>
      <c r="B646" s="32" t="s">
        <v>2464</v>
      </c>
      <c r="C646" s="56" t="s">
        <v>2465</v>
      </c>
    </row>
    <row r="647" spans="1:3" x14ac:dyDescent="0.2">
      <c r="A647" s="32" t="s">
        <v>2466</v>
      </c>
      <c r="B647" s="32" t="s">
        <v>2467</v>
      </c>
      <c r="C647" s="56" t="s">
        <v>2468</v>
      </c>
    </row>
    <row r="648" spans="1:3" x14ac:dyDescent="0.2">
      <c r="A648" s="31">
        <v>2902</v>
      </c>
      <c r="B648" s="32" t="s">
        <v>2469</v>
      </c>
      <c r="C648" s="56" t="s">
        <v>2470</v>
      </c>
    </row>
    <row r="649" spans="1:3" x14ac:dyDescent="0.2">
      <c r="A649" s="32" t="s">
        <v>2471</v>
      </c>
      <c r="B649" s="32" t="s">
        <v>2472</v>
      </c>
      <c r="C649" s="56" t="s">
        <v>2473</v>
      </c>
    </row>
    <row r="650" spans="1:3" x14ac:dyDescent="0.2">
      <c r="A650" s="32" t="s">
        <v>2474</v>
      </c>
      <c r="B650" s="32" t="s">
        <v>2475</v>
      </c>
      <c r="C650" s="56" t="s">
        <v>2476</v>
      </c>
    </row>
    <row r="651" spans="1:3" x14ac:dyDescent="0.2">
      <c r="A651" s="32" t="s">
        <v>2477</v>
      </c>
      <c r="B651" s="32" t="s">
        <v>2478</v>
      </c>
      <c r="C651" s="56" t="s">
        <v>2479</v>
      </c>
    </row>
    <row r="652" spans="1:3" x14ac:dyDescent="0.2">
      <c r="A652" s="32" t="s">
        <v>2480</v>
      </c>
      <c r="B652" s="32" t="s">
        <v>2481</v>
      </c>
      <c r="C652" s="56" t="s">
        <v>2482</v>
      </c>
    </row>
    <row r="653" spans="1:3" x14ac:dyDescent="0.2">
      <c r="A653" s="32" t="s">
        <v>2483</v>
      </c>
      <c r="B653" s="32" t="s">
        <v>2484</v>
      </c>
      <c r="C653" s="56" t="s">
        <v>2485</v>
      </c>
    </row>
    <row r="654" spans="1:3" x14ac:dyDescent="0.2">
      <c r="A654" s="32" t="s">
        <v>2486</v>
      </c>
      <c r="B654" s="32" t="s">
        <v>2487</v>
      </c>
      <c r="C654" s="56" t="s">
        <v>2488</v>
      </c>
    </row>
    <row r="655" spans="1:3" x14ac:dyDescent="0.2">
      <c r="A655" s="32" t="s">
        <v>2489</v>
      </c>
      <c r="B655" s="32" t="s">
        <v>2490</v>
      </c>
      <c r="C655" s="56" t="s">
        <v>2491</v>
      </c>
    </row>
    <row r="656" spans="1:3" x14ac:dyDescent="0.2">
      <c r="A656" s="32" t="s">
        <v>2492</v>
      </c>
      <c r="B656" s="32" t="s">
        <v>2493</v>
      </c>
      <c r="C656" s="56" t="s">
        <v>2494</v>
      </c>
    </row>
    <row r="657" spans="1:3" x14ac:dyDescent="0.2">
      <c r="A657" s="31">
        <v>4009</v>
      </c>
      <c r="B657" s="32" t="s">
        <v>2495</v>
      </c>
      <c r="C657" s="56" t="s">
        <v>2496</v>
      </c>
    </row>
    <row r="658" spans="1:3" x14ac:dyDescent="0.2">
      <c r="A658" s="32" t="s">
        <v>2497</v>
      </c>
      <c r="B658" s="32" t="s">
        <v>2498</v>
      </c>
      <c r="C658" s="56" t="s">
        <v>2499</v>
      </c>
    </row>
    <row r="659" spans="1:3" x14ac:dyDescent="0.2">
      <c r="A659" s="32" t="s">
        <v>2500</v>
      </c>
      <c r="B659" s="32" t="s">
        <v>2501</v>
      </c>
      <c r="C659" s="56" t="s">
        <v>2502</v>
      </c>
    </row>
    <row r="660" spans="1:3" x14ac:dyDescent="0.2">
      <c r="A660" s="32" t="s">
        <v>2503</v>
      </c>
      <c r="B660" s="32" t="s">
        <v>2504</v>
      </c>
      <c r="C660" s="56" t="s">
        <v>2505</v>
      </c>
    </row>
    <row r="661" spans="1:3" x14ac:dyDescent="0.2">
      <c r="A661" s="32" t="s">
        <v>2506</v>
      </c>
      <c r="B661" s="32" t="s">
        <v>2507</v>
      </c>
      <c r="C661" s="56" t="s">
        <v>2508</v>
      </c>
    </row>
    <row r="662" spans="1:3" x14ac:dyDescent="0.2">
      <c r="A662" s="31">
        <v>2128</v>
      </c>
      <c r="B662" s="32" t="s">
        <v>2509</v>
      </c>
      <c r="C662" s="56" t="s">
        <v>2510</v>
      </c>
    </row>
    <row r="663" spans="1:3" x14ac:dyDescent="0.2">
      <c r="A663" s="31">
        <v>3617</v>
      </c>
      <c r="B663" s="32" t="s">
        <v>2511</v>
      </c>
      <c r="C663" s="56" t="s">
        <v>2512</v>
      </c>
    </row>
    <row r="664" spans="1:3" x14ac:dyDescent="0.2">
      <c r="A664" s="31">
        <v>2592</v>
      </c>
      <c r="B664" s="32" t="s">
        <v>2513</v>
      </c>
      <c r="C664" s="56" t="s">
        <v>2514</v>
      </c>
    </row>
    <row r="665" spans="1:3" x14ac:dyDescent="0.2">
      <c r="A665" s="32" t="s">
        <v>2515</v>
      </c>
      <c r="B665" s="32" t="s">
        <v>2516</v>
      </c>
      <c r="C665" s="56" t="s">
        <v>2517</v>
      </c>
    </row>
    <row r="666" spans="1:3" x14ac:dyDescent="0.2">
      <c r="A666" s="32" t="s">
        <v>2518</v>
      </c>
      <c r="B666" s="32" t="s">
        <v>2519</v>
      </c>
      <c r="C666" s="56" t="s">
        <v>2520</v>
      </c>
    </row>
    <row r="667" spans="1:3" x14ac:dyDescent="0.2">
      <c r="A667" s="31">
        <v>2002</v>
      </c>
      <c r="B667" s="32" t="s">
        <v>2521</v>
      </c>
      <c r="C667" s="56" t="s">
        <v>2522</v>
      </c>
    </row>
    <row r="668" spans="1:3" x14ac:dyDescent="0.2">
      <c r="A668" s="32" t="s">
        <v>2523</v>
      </c>
      <c r="B668" s="32" t="s">
        <v>2524</v>
      </c>
      <c r="C668" s="56" t="s">
        <v>2525</v>
      </c>
    </row>
    <row r="669" spans="1:3" x14ac:dyDescent="0.2">
      <c r="A669" s="31">
        <v>2439</v>
      </c>
      <c r="B669" s="32" t="s">
        <v>2526</v>
      </c>
      <c r="C669" s="56" t="s">
        <v>2527</v>
      </c>
    </row>
    <row r="670" spans="1:3" x14ac:dyDescent="0.2">
      <c r="A670" s="32" t="s">
        <v>2528</v>
      </c>
      <c r="B670" s="32" t="s">
        <v>2529</v>
      </c>
      <c r="C670" s="56" t="s">
        <v>2530</v>
      </c>
    </row>
    <row r="671" spans="1:3" x14ac:dyDescent="0.2">
      <c r="A671" s="32" t="s">
        <v>2531</v>
      </c>
      <c r="B671" s="32" t="s">
        <v>2532</v>
      </c>
      <c r="C671" s="56" t="s">
        <v>2533</v>
      </c>
    </row>
    <row r="672" spans="1:3" x14ac:dyDescent="0.2">
      <c r="A672" s="32" t="s">
        <v>2534</v>
      </c>
      <c r="B672" s="32" t="s">
        <v>2535</v>
      </c>
      <c r="C672" s="56" t="s">
        <v>2536</v>
      </c>
    </row>
    <row r="673" spans="1:3" x14ac:dyDescent="0.2">
      <c r="A673" s="31">
        <v>1484</v>
      </c>
      <c r="B673" s="32" t="s">
        <v>2537</v>
      </c>
      <c r="C673" s="56" t="s">
        <v>2538</v>
      </c>
    </row>
    <row r="674" spans="1:3" x14ac:dyDescent="0.2">
      <c r="A674" s="32" t="s">
        <v>2539</v>
      </c>
      <c r="B674" s="32" t="s">
        <v>2540</v>
      </c>
      <c r="C674" s="56" t="s">
        <v>2541</v>
      </c>
    </row>
    <row r="675" spans="1:3" x14ac:dyDescent="0.2">
      <c r="A675" s="32" t="s">
        <v>2542</v>
      </c>
      <c r="B675" s="32" t="s">
        <v>2543</v>
      </c>
      <c r="C675" s="56" t="s">
        <v>2544</v>
      </c>
    </row>
    <row r="676" spans="1:3" x14ac:dyDescent="0.2">
      <c r="A676" s="32" t="s">
        <v>2545</v>
      </c>
      <c r="B676" s="32" t="s">
        <v>2546</v>
      </c>
      <c r="C676" s="56" t="s">
        <v>2547</v>
      </c>
    </row>
    <row r="677" spans="1:3" x14ac:dyDescent="0.2">
      <c r="A677" s="32" t="s">
        <v>2548</v>
      </c>
      <c r="B677" s="32" t="s">
        <v>2549</v>
      </c>
      <c r="C677" s="56" t="s">
        <v>2550</v>
      </c>
    </row>
    <row r="678" spans="1:3" x14ac:dyDescent="0.2">
      <c r="A678" s="32" t="s">
        <v>2551</v>
      </c>
      <c r="B678" s="32" t="s">
        <v>2552</v>
      </c>
      <c r="C678" s="56" t="s">
        <v>2553</v>
      </c>
    </row>
    <row r="679" spans="1:3" x14ac:dyDescent="0.2">
      <c r="A679" s="31">
        <v>2018</v>
      </c>
      <c r="B679" s="32" t="s">
        <v>2554</v>
      </c>
      <c r="C679" s="56" t="s">
        <v>2555</v>
      </c>
    </row>
    <row r="680" spans="1:3" x14ac:dyDescent="0.2">
      <c r="A680" s="31">
        <v>4020</v>
      </c>
      <c r="B680" s="32" t="s">
        <v>2556</v>
      </c>
      <c r="C680" s="56" t="s">
        <v>2557</v>
      </c>
    </row>
    <row r="681" spans="1:3" x14ac:dyDescent="0.2">
      <c r="A681" s="32" t="s">
        <v>2558</v>
      </c>
      <c r="B681" s="32" t="s">
        <v>2559</v>
      </c>
      <c r="C681" s="56" t="s">
        <v>2560</v>
      </c>
    </row>
    <row r="682" spans="1:3" x14ac:dyDescent="0.2">
      <c r="A682" s="32" t="s">
        <v>2561</v>
      </c>
      <c r="B682" s="32" t="s">
        <v>2562</v>
      </c>
      <c r="C682" s="56" t="s">
        <v>2563</v>
      </c>
    </row>
    <row r="683" spans="1:3" x14ac:dyDescent="0.2">
      <c r="A683" s="32" t="s">
        <v>2564</v>
      </c>
      <c r="B683" s="32" t="s">
        <v>2565</v>
      </c>
      <c r="C683" s="56" t="s">
        <v>2566</v>
      </c>
    </row>
    <row r="684" spans="1:3" x14ac:dyDescent="0.2">
      <c r="A684" s="31">
        <v>3730</v>
      </c>
      <c r="B684" s="32" t="s">
        <v>2567</v>
      </c>
      <c r="C684" s="56" t="s">
        <v>2568</v>
      </c>
    </row>
    <row r="685" spans="1:3" x14ac:dyDescent="0.2">
      <c r="A685" s="32" t="s">
        <v>2569</v>
      </c>
      <c r="B685" s="32" t="s">
        <v>2570</v>
      </c>
      <c r="C685" s="56" t="s">
        <v>2571</v>
      </c>
    </row>
    <row r="686" spans="1:3" x14ac:dyDescent="0.2">
      <c r="A686" s="32" t="s">
        <v>2572</v>
      </c>
      <c r="B686" s="32" t="s">
        <v>2573</v>
      </c>
      <c r="C686" s="56" t="s">
        <v>2574</v>
      </c>
    </row>
    <row r="687" spans="1:3" x14ac:dyDescent="0.2">
      <c r="A687" s="32" t="s">
        <v>2575</v>
      </c>
      <c r="B687" s="32" t="s">
        <v>2576</v>
      </c>
      <c r="C687" s="56" t="s">
        <v>2577</v>
      </c>
    </row>
    <row r="688" spans="1:3" x14ac:dyDescent="0.2">
      <c r="A688" s="31">
        <v>4094</v>
      </c>
      <c r="B688" s="32" t="s">
        <v>2578</v>
      </c>
      <c r="C688" s="56" t="s">
        <v>2579</v>
      </c>
    </row>
    <row r="689" spans="1:3" x14ac:dyDescent="0.2">
      <c r="A689" s="31">
        <v>4132</v>
      </c>
      <c r="B689" s="32" t="s">
        <v>2580</v>
      </c>
      <c r="C689" s="56" t="s">
        <v>2581</v>
      </c>
    </row>
    <row r="690" spans="1:3" x14ac:dyDescent="0.2">
      <c r="A690" s="31">
        <v>4127</v>
      </c>
      <c r="B690" s="32" t="s">
        <v>2582</v>
      </c>
      <c r="C690" s="56" t="s">
        <v>2583</v>
      </c>
    </row>
    <row r="691" spans="1:3" x14ac:dyDescent="0.2">
      <c r="A691" s="32" t="s">
        <v>2584</v>
      </c>
      <c r="B691" s="32" t="s">
        <v>2585</v>
      </c>
      <c r="C691" s="56" t="s">
        <v>2586</v>
      </c>
    </row>
    <row r="692" spans="1:3" x14ac:dyDescent="0.2">
      <c r="A692" s="32" t="s">
        <v>2587</v>
      </c>
      <c r="B692" s="32" t="s">
        <v>2588</v>
      </c>
      <c r="C692" s="56" t="s">
        <v>2589</v>
      </c>
    </row>
    <row r="693" spans="1:3" x14ac:dyDescent="0.2">
      <c r="A693" s="32" t="s">
        <v>2590</v>
      </c>
      <c r="B693" s="32" t="s">
        <v>2591</v>
      </c>
      <c r="C693" s="56" t="s">
        <v>2592</v>
      </c>
    </row>
    <row r="694" spans="1:3" x14ac:dyDescent="0.2">
      <c r="A694" s="32" t="s">
        <v>2593</v>
      </c>
      <c r="B694" s="32" t="s">
        <v>2594</v>
      </c>
      <c r="C694" s="56" t="s">
        <v>2595</v>
      </c>
    </row>
    <row r="695" spans="1:3" x14ac:dyDescent="0.2">
      <c r="A695" s="31">
        <v>1777</v>
      </c>
      <c r="B695" s="32" t="s">
        <v>2596</v>
      </c>
      <c r="C695" s="56" t="s">
        <v>2597</v>
      </c>
    </row>
    <row r="696" spans="1:3" x14ac:dyDescent="0.2">
      <c r="A696" s="32" t="s">
        <v>2598</v>
      </c>
      <c r="B696" s="32" t="s">
        <v>2599</v>
      </c>
      <c r="C696" s="56" t="s">
        <v>2600</v>
      </c>
    </row>
    <row r="697" spans="1:3" x14ac:dyDescent="0.2">
      <c r="A697" s="31">
        <v>1780</v>
      </c>
      <c r="B697" s="32" t="s">
        <v>2601</v>
      </c>
      <c r="C697" s="56" t="s">
        <v>2602</v>
      </c>
    </row>
    <row r="698" spans="1:3" x14ac:dyDescent="0.2">
      <c r="A698" s="32" t="s">
        <v>2603</v>
      </c>
      <c r="B698" s="32" t="s">
        <v>2604</v>
      </c>
      <c r="C698" s="56" t="s">
        <v>2605</v>
      </c>
    </row>
    <row r="699" spans="1:3" x14ac:dyDescent="0.2">
      <c r="A699" s="31">
        <v>3661</v>
      </c>
      <c r="B699" s="32" t="s">
        <v>2606</v>
      </c>
      <c r="C699" s="56" t="s">
        <v>2607</v>
      </c>
    </row>
    <row r="700" spans="1:3" x14ac:dyDescent="0.2">
      <c r="A700" s="32" t="s">
        <v>2608</v>
      </c>
      <c r="B700" s="32" t="s">
        <v>2609</v>
      </c>
      <c r="C700" s="56" t="s">
        <v>2610</v>
      </c>
    </row>
    <row r="701" spans="1:3" x14ac:dyDescent="0.2">
      <c r="A701" s="32" t="s">
        <v>2611</v>
      </c>
      <c r="B701" s="32" t="s">
        <v>2612</v>
      </c>
      <c r="C701" s="56" t="s">
        <v>2613</v>
      </c>
    </row>
    <row r="702" spans="1:3" x14ac:dyDescent="0.2">
      <c r="A702" s="32" t="s">
        <v>2614</v>
      </c>
      <c r="B702" s="32" t="s">
        <v>2615</v>
      </c>
      <c r="C702" s="56" t="s">
        <v>2616</v>
      </c>
    </row>
    <row r="703" spans="1:3" x14ac:dyDescent="0.2">
      <c r="A703" s="32" t="s">
        <v>2617</v>
      </c>
      <c r="B703" s="32" t="s">
        <v>2618</v>
      </c>
      <c r="C703" s="56" t="s">
        <v>2619</v>
      </c>
    </row>
    <row r="704" spans="1:3" x14ac:dyDescent="0.2">
      <c r="A704" s="31">
        <v>4048</v>
      </c>
      <c r="B704" s="32" t="s">
        <v>2620</v>
      </c>
      <c r="C704" s="56" t="s">
        <v>2621</v>
      </c>
    </row>
    <row r="705" spans="1:3" x14ac:dyDescent="0.2">
      <c r="A705" s="31">
        <v>3037</v>
      </c>
      <c r="B705" s="32" t="s">
        <v>2622</v>
      </c>
      <c r="C705" s="56" t="s">
        <v>2623</v>
      </c>
    </row>
    <row r="706" spans="1:3" x14ac:dyDescent="0.2">
      <c r="A706" s="31">
        <v>2860</v>
      </c>
      <c r="B706" s="32" t="s">
        <v>2624</v>
      </c>
      <c r="C706" s="56" t="s">
        <v>2625</v>
      </c>
    </row>
    <row r="707" spans="1:3" x14ac:dyDescent="0.2">
      <c r="A707" s="32" t="s">
        <v>2626</v>
      </c>
      <c r="B707" s="32" t="s">
        <v>2627</v>
      </c>
      <c r="C707" s="56" t="s">
        <v>2628</v>
      </c>
    </row>
    <row r="708" spans="1:3" x14ac:dyDescent="0.2">
      <c r="A708" s="32" t="s">
        <v>2629</v>
      </c>
      <c r="B708" s="32" t="s">
        <v>2630</v>
      </c>
      <c r="C708" s="56" t="s">
        <v>2631</v>
      </c>
    </row>
    <row r="709" spans="1:3" x14ac:dyDescent="0.2">
      <c r="A709" s="31">
        <v>4050</v>
      </c>
      <c r="B709" s="32" t="s">
        <v>2632</v>
      </c>
      <c r="C709" s="56" t="s">
        <v>2633</v>
      </c>
    </row>
    <row r="710" spans="1:3" x14ac:dyDescent="0.2">
      <c r="A710" s="31">
        <v>2831</v>
      </c>
      <c r="B710" s="32" t="s">
        <v>2634</v>
      </c>
      <c r="C710" s="56" t="s">
        <v>2635</v>
      </c>
    </row>
    <row r="711" spans="1:3" x14ac:dyDescent="0.2">
      <c r="A711" s="31">
        <v>3130</v>
      </c>
      <c r="B711" s="32" t="s">
        <v>2636</v>
      </c>
      <c r="C711" s="56" t="s">
        <v>2637</v>
      </c>
    </row>
    <row r="712" spans="1:3" x14ac:dyDescent="0.2">
      <c r="A712" s="31">
        <v>1535</v>
      </c>
      <c r="B712" s="32" t="s">
        <v>2638</v>
      </c>
      <c r="C712" s="56" t="s">
        <v>2639</v>
      </c>
    </row>
    <row r="713" spans="1:3" x14ac:dyDescent="0.2">
      <c r="A713" s="31">
        <v>1153</v>
      </c>
      <c r="B713" s="32" t="s">
        <v>2640</v>
      </c>
      <c r="C713" s="56" t="s">
        <v>2641</v>
      </c>
    </row>
    <row r="714" spans="1:3" x14ac:dyDescent="0.2">
      <c r="A714" s="31">
        <v>4047</v>
      </c>
      <c r="B714" s="32" t="s">
        <v>2642</v>
      </c>
      <c r="C714" s="56" t="s">
        <v>2643</v>
      </c>
    </row>
    <row r="715" spans="1:3" x14ac:dyDescent="0.2">
      <c r="A715" s="32" t="s">
        <v>2644</v>
      </c>
      <c r="B715" s="32" t="s">
        <v>2645</v>
      </c>
      <c r="C715" s="56" t="s">
        <v>2646</v>
      </c>
    </row>
    <row r="716" spans="1:3" x14ac:dyDescent="0.2">
      <c r="A716" s="31">
        <v>3579</v>
      </c>
      <c r="B716" s="32" t="s">
        <v>2647</v>
      </c>
      <c r="C716" s="56" t="s">
        <v>2648</v>
      </c>
    </row>
    <row r="717" spans="1:3" x14ac:dyDescent="0.2">
      <c r="A717" s="31">
        <v>3496</v>
      </c>
      <c r="B717" s="32" t="s">
        <v>2649</v>
      </c>
      <c r="C717" s="56" t="s">
        <v>2650</v>
      </c>
    </row>
    <row r="718" spans="1:3" x14ac:dyDescent="0.2">
      <c r="A718" s="32" t="s">
        <v>2651</v>
      </c>
      <c r="B718" s="32" t="s">
        <v>2652</v>
      </c>
      <c r="C718" s="56" t="s">
        <v>2653</v>
      </c>
    </row>
    <row r="719" spans="1:3" x14ac:dyDescent="0.2">
      <c r="A719" s="31">
        <v>2199</v>
      </c>
      <c r="B719" s="32" t="s">
        <v>2654</v>
      </c>
      <c r="C719" s="56" t="s">
        <v>2655</v>
      </c>
    </row>
    <row r="720" spans="1:3" x14ac:dyDescent="0.2">
      <c r="A720" s="32" t="s">
        <v>2656</v>
      </c>
      <c r="B720" s="32" t="s">
        <v>2657</v>
      </c>
      <c r="C720" s="56" t="s">
        <v>2658</v>
      </c>
    </row>
    <row r="721" spans="1:3" ht="31" customHeight="1" x14ac:dyDescent="0.2">
      <c r="A721" s="32" t="s">
        <v>2659</v>
      </c>
      <c r="B721" s="32" t="s">
        <v>2660</v>
      </c>
      <c r="C721" s="57" t="s">
        <v>2661</v>
      </c>
    </row>
    <row r="722" spans="1:3" x14ac:dyDescent="0.2">
      <c r="A722" s="31">
        <v>3359</v>
      </c>
      <c r="B722" s="32" t="s">
        <v>2662</v>
      </c>
      <c r="C722" s="56" t="s">
        <v>2663</v>
      </c>
    </row>
    <row r="723" spans="1:3" x14ac:dyDescent="0.2">
      <c r="A723" s="32" t="s">
        <v>2664</v>
      </c>
      <c r="B723" s="32" t="s">
        <v>2665</v>
      </c>
      <c r="C723" s="56" t="s">
        <v>2666</v>
      </c>
    </row>
    <row r="724" spans="1:3" ht="15" customHeight="1" x14ac:dyDescent="0.2">
      <c r="A724" s="31">
        <v>3327</v>
      </c>
      <c r="B724" s="32" t="s">
        <v>2667</v>
      </c>
      <c r="C724" s="56" t="s">
        <v>2668</v>
      </c>
    </row>
    <row r="725" spans="1:3" x14ac:dyDescent="0.2">
      <c r="A725" s="31">
        <v>1858</v>
      </c>
      <c r="B725" s="32" t="s">
        <v>2669</v>
      </c>
      <c r="C725" s="56" t="s">
        <v>2670</v>
      </c>
    </row>
    <row r="726" spans="1:3" x14ac:dyDescent="0.2">
      <c r="A726" s="32" t="s">
        <v>2671</v>
      </c>
      <c r="B726" s="32" t="s">
        <v>2672</v>
      </c>
      <c r="C726" s="56" t="s">
        <v>1440</v>
      </c>
    </row>
    <row r="727" spans="1:3" x14ac:dyDescent="0.2">
      <c r="A727" s="31">
        <v>1358</v>
      </c>
      <c r="B727" s="32" t="s">
        <v>2673</v>
      </c>
      <c r="C727" s="56" t="s">
        <v>2674</v>
      </c>
    </row>
    <row r="728" spans="1:3" x14ac:dyDescent="0.2">
      <c r="A728" s="32" t="s">
        <v>2675</v>
      </c>
      <c r="B728" s="32" t="s">
        <v>2676</v>
      </c>
      <c r="C728" s="56" t="s">
        <v>2677</v>
      </c>
    </row>
    <row r="729" spans="1:3" x14ac:dyDescent="0.2">
      <c r="A729" s="32" t="s">
        <v>2678</v>
      </c>
      <c r="B729" s="32" t="s">
        <v>2679</v>
      </c>
      <c r="C729" s="56" t="s">
        <v>2680</v>
      </c>
    </row>
    <row r="730" spans="1:3" x14ac:dyDescent="0.2">
      <c r="A730" s="32" t="s">
        <v>2681</v>
      </c>
      <c r="B730" s="32" t="s">
        <v>2682</v>
      </c>
      <c r="C730" s="56" t="s">
        <v>2683</v>
      </c>
    </row>
    <row r="731" spans="1:3" x14ac:dyDescent="0.2">
      <c r="A731" s="32" t="s">
        <v>2684</v>
      </c>
      <c r="B731" s="32" t="s">
        <v>2685</v>
      </c>
      <c r="C731" s="56" t="s">
        <v>2686</v>
      </c>
    </row>
    <row r="732" spans="1:3" x14ac:dyDescent="0.2">
      <c r="A732" s="32" t="s">
        <v>2687</v>
      </c>
      <c r="B732" s="32" t="s">
        <v>2688</v>
      </c>
      <c r="C732" s="56" t="s">
        <v>2689</v>
      </c>
    </row>
    <row r="733" spans="1:3" x14ac:dyDescent="0.2">
      <c r="A733" s="32" t="s">
        <v>2690</v>
      </c>
      <c r="B733" s="32" t="s">
        <v>2691</v>
      </c>
      <c r="C733" s="56" t="s">
        <v>2692</v>
      </c>
    </row>
    <row r="734" spans="1:3" x14ac:dyDescent="0.2">
      <c r="A734" s="32" t="s">
        <v>2693</v>
      </c>
      <c r="B734" s="32" t="s">
        <v>2694</v>
      </c>
      <c r="C734" s="56" t="s">
        <v>2695</v>
      </c>
    </row>
    <row r="735" spans="1:3" ht="15" customHeight="1" x14ac:dyDescent="0.2">
      <c r="A735" s="31">
        <v>1913</v>
      </c>
      <c r="B735" s="32" t="s">
        <v>2696</v>
      </c>
      <c r="C735" s="56" t="s">
        <v>2697</v>
      </c>
    </row>
    <row r="736" spans="1:3" x14ac:dyDescent="0.2">
      <c r="A736" s="32" t="s">
        <v>2698</v>
      </c>
      <c r="B736" s="32" t="s">
        <v>2699</v>
      </c>
      <c r="C736" s="56" t="s">
        <v>2700</v>
      </c>
    </row>
    <row r="737" spans="1:3" x14ac:dyDescent="0.2">
      <c r="A737" s="31">
        <v>4070</v>
      </c>
      <c r="B737" s="32" t="s">
        <v>2701</v>
      </c>
      <c r="C737" s="56" t="s">
        <v>1440</v>
      </c>
    </row>
    <row r="738" spans="1:3" x14ac:dyDescent="0.2">
      <c r="A738" s="32" t="s">
        <v>2702</v>
      </c>
      <c r="B738" s="32" t="s">
        <v>2703</v>
      </c>
      <c r="C738" s="56" t="s">
        <v>2704</v>
      </c>
    </row>
    <row r="739" spans="1:3" x14ac:dyDescent="0.2">
      <c r="A739" s="31">
        <v>3893</v>
      </c>
      <c r="B739" s="32" t="s">
        <v>2705</v>
      </c>
      <c r="C739" s="56" t="s">
        <v>2706</v>
      </c>
    </row>
    <row r="740" spans="1:3" x14ac:dyDescent="0.2">
      <c r="A740" s="31">
        <v>3246</v>
      </c>
      <c r="B740" s="32" t="s">
        <v>2707</v>
      </c>
      <c r="C740" s="56" t="s">
        <v>2708</v>
      </c>
    </row>
    <row r="741" spans="1:3" x14ac:dyDescent="0.2">
      <c r="A741" s="32" t="s">
        <v>2709</v>
      </c>
      <c r="B741" s="32" t="s">
        <v>2710</v>
      </c>
      <c r="C741" s="56" t="s">
        <v>2711</v>
      </c>
    </row>
    <row r="742" spans="1:3" x14ac:dyDescent="0.2">
      <c r="A742" s="32" t="s">
        <v>2712</v>
      </c>
      <c r="B742" s="32" t="s">
        <v>2713</v>
      </c>
      <c r="C742" s="56" t="s">
        <v>2714</v>
      </c>
    </row>
    <row r="743" spans="1:3" x14ac:dyDescent="0.2">
      <c r="A743" s="32" t="s">
        <v>2715</v>
      </c>
      <c r="B743" s="32" t="s">
        <v>2716</v>
      </c>
      <c r="C743" s="56" t="s">
        <v>2714</v>
      </c>
    </row>
    <row r="744" spans="1:3" x14ac:dyDescent="0.2">
      <c r="A744" s="32" t="s">
        <v>2717</v>
      </c>
      <c r="B744" s="32" t="s">
        <v>2718</v>
      </c>
      <c r="C744" s="56" t="s">
        <v>2719</v>
      </c>
    </row>
    <row r="745" spans="1:3" x14ac:dyDescent="0.2">
      <c r="A745" s="32" t="s">
        <v>2720</v>
      </c>
      <c r="B745" s="32" t="s">
        <v>2721</v>
      </c>
      <c r="C745" s="56" t="s">
        <v>2722</v>
      </c>
    </row>
    <row r="746" spans="1:3" x14ac:dyDescent="0.2">
      <c r="A746" s="32" t="s">
        <v>2723</v>
      </c>
      <c r="B746" s="32" t="s">
        <v>2724</v>
      </c>
      <c r="C746" s="56" t="s">
        <v>2725</v>
      </c>
    </row>
    <row r="747" spans="1:3" x14ac:dyDescent="0.2">
      <c r="A747" s="32" t="s">
        <v>2726</v>
      </c>
      <c r="B747" s="32" t="s">
        <v>2727</v>
      </c>
      <c r="C747" s="56" t="s">
        <v>2728</v>
      </c>
    </row>
    <row r="748" spans="1:3" x14ac:dyDescent="0.2">
      <c r="A748" s="32" t="s">
        <v>2729</v>
      </c>
      <c r="B748" s="32" t="s">
        <v>2730</v>
      </c>
      <c r="C748" s="56" t="s">
        <v>2731</v>
      </c>
    </row>
    <row r="749" spans="1:3" x14ac:dyDescent="0.2">
      <c r="A749" s="31">
        <v>3899</v>
      </c>
      <c r="B749" s="32" t="s">
        <v>2732</v>
      </c>
      <c r="C749" s="56" t="s">
        <v>2733</v>
      </c>
    </row>
    <row r="750" spans="1:3" x14ac:dyDescent="0.2">
      <c r="A750" s="31">
        <v>3898</v>
      </c>
      <c r="B750" s="32" t="s">
        <v>2734</v>
      </c>
      <c r="C750" s="56" t="s">
        <v>2735</v>
      </c>
    </row>
    <row r="751" spans="1:3" x14ac:dyDescent="0.2">
      <c r="A751" s="32" t="s">
        <v>2736</v>
      </c>
      <c r="B751" s="32" t="s">
        <v>2737</v>
      </c>
      <c r="C751" s="56" t="s">
        <v>2738</v>
      </c>
    </row>
    <row r="752" spans="1:3" x14ac:dyDescent="0.2">
      <c r="A752" s="31">
        <v>3896</v>
      </c>
      <c r="B752" s="32" t="s">
        <v>2739</v>
      </c>
      <c r="C752" s="56" t="s">
        <v>2740</v>
      </c>
    </row>
    <row r="753" spans="1:3" x14ac:dyDescent="0.2">
      <c r="A753" s="32" t="s">
        <v>2741</v>
      </c>
      <c r="B753" s="32" t="s">
        <v>2742</v>
      </c>
      <c r="C753" s="56" t="s">
        <v>2743</v>
      </c>
    </row>
    <row r="754" spans="1:3" x14ac:dyDescent="0.2">
      <c r="A754" s="31">
        <v>3900</v>
      </c>
      <c r="B754" s="32" t="s">
        <v>2744</v>
      </c>
      <c r="C754" s="56" t="s">
        <v>2745</v>
      </c>
    </row>
    <row r="755" spans="1:3" x14ac:dyDescent="0.2">
      <c r="A755" s="32" t="s">
        <v>2746</v>
      </c>
      <c r="B755" s="32" t="s">
        <v>2747</v>
      </c>
      <c r="C755" s="56" t="s">
        <v>2748</v>
      </c>
    </row>
    <row r="756" spans="1:3" x14ac:dyDescent="0.2">
      <c r="A756" s="32" t="s">
        <v>2749</v>
      </c>
      <c r="B756" s="32" t="s">
        <v>2750</v>
      </c>
      <c r="C756" s="56" t="s">
        <v>2751</v>
      </c>
    </row>
    <row r="757" spans="1:3" x14ac:dyDescent="0.2">
      <c r="A757" s="32" t="s">
        <v>2752</v>
      </c>
      <c r="B757" s="32" t="s">
        <v>2753</v>
      </c>
      <c r="C757" s="56" t="s">
        <v>2754</v>
      </c>
    </row>
    <row r="758" spans="1:3" x14ac:dyDescent="0.2">
      <c r="A758" s="32" t="s">
        <v>2755</v>
      </c>
      <c r="B758" s="32" t="s">
        <v>2756</v>
      </c>
      <c r="C758" s="56" t="s">
        <v>2757</v>
      </c>
    </row>
    <row r="759" spans="1:3" x14ac:dyDescent="0.2">
      <c r="A759" s="32" t="s">
        <v>2758</v>
      </c>
      <c r="B759" s="32" t="s">
        <v>2759</v>
      </c>
      <c r="C759" s="56" t="s">
        <v>2731</v>
      </c>
    </row>
    <row r="760" spans="1:3" x14ac:dyDescent="0.2">
      <c r="A760" s="32" t="s">
        <v>2760</v>
      </c>
      <c r="B760" s="32" t="s">
        <v>2761</v>
      </c>
      <c r="C760" s="56" t="s">
        <v>2762</v>
      </c>
    </row>
    <row r="761" spans="1:3" x14ac:dyDescent="0.2">
      <c r="A761" s="32" t="s">
        <v>2763</v>
      </c>
      <c r="B761" s="32" t="s">
        <v>2764</v>
      </c>
      <c r="C761" s="56" t="s">
        <v>2765</v>
      </c>
    </row>
    <row r="762" spans="1:3" x14ac:dyDescent="0.2">
      <c r="A762" s="32" t="s">
        <v>2766</v>
      </c>
      <c r="B762" s="32" t="s">
        <v>2767</v>
      </c>
      <c r="C762" s="56" t="s">
        <v>2768</v>
      </c>
    </row>
    <row r="763" spans="1:3" x14ac:dyDescent="0.2">
      <c r="A763" s="32" t="s">
        <v>2769</v>
      </c>
      <c r="B763" s="32" t="s">
        <v>2770</v>
      </c>
      <c r="C763" s="56" t="s">
        <v>2771</v>
      </c>
    </row>
    <row r="764" spans="1:3" x14ac:dyDescent="0.2">
      <c r="A764" s="32" t="s">
        <v>2772</v>
      </c>
      <c r="B764" s="32" t="s">
        <v>2773</v>
      </c>
      <c r="C764" s="56" t="s">
        <v>2774</v>
      </c>
    </row>
    <row r="765" spans="1:3" x14ac:dyDescent="0.2">
      <c r="A765" s="32" t="s">
        <v>2775</v>
      </c>
      <c r="B765" s="32" t="s">
        <v>2776</v>
      </c>
      <c r="C765" s="56" t="s">
        <v>2777</v>
      </c>
    </row>
    <row r="766" spans="1:3" x14ac:dyDescent="0.2">
      <c r="A766" s="32" t="s">
        <v>2778</v>
      </c>
      <c r="B766" s="32" t="s">
        <v>2779</v>
      </c>
      <c r="C766" s="56" t="s">
        <v>2780</v>
      </c>
    </row>
    <row r="767" spans="1:3" x14ac:dyDescent="0.2">
      <c r="A767" s="32" t="s">
        <v>2781</v>
      </c>
      <c r="B767" s="32" t="s">
        <v>2782</v>
      </c>
      <c r="C767" s="56" t="s">
        <v>2783</v>
      </c>
    </row>
    <row r="768" spans="1:3" x14ac:dyDescent="0.2">
      <c r="A768" s="32" t="s">
        <v>2784</v>
      </c>
      <c r="B768" s="32" t="s">
        <v>2785</v>
      </c>
      <c r="C768" s="56" t="s">
        <v>2786</v>
      </c>
    </row>
    <row r="769" spans="1:3" x14ac:dyDescent="0.2">
      <c r="A769" s="32" t="s">
        <v>2787</v>
      </c>
      <c r="B769" s="32" t="s">
        <v>2788</v>
      </c>
      <c r="C769" s="56" t="s">
        <v>2789</v>
      </c>
    </row>
    <row r="770" spans="1:3" x14ac:dyDescent="0.2">
      <c r="A770" s="32" t="s">
        <v>2790</v>
      </c>
      <c r="B770" s="32" t="s">
        <v>2791</v>
      </c>
      <c r="C770" s="56" t="s">
        <v>2792</v>
      </c>
    </row>
    <row r="771" spans="1:3" x14ac:dyDescent="0.2">
      <c r="A771" s="32" t="s">
        <v>2793</v>
      </c>
      <c r="B771" s="32" t="s">
        <v>2794</v>
      </c>
      <c r="C771" s="56" t="s">
        <v>2795</v>
      </c>
    </row>
    <row r="772" spans="1:3" x14ac:dyDescent="0.2">
      <c r="A772" s="32" t="s">
        <v>2796</v>
      </c>
      <c r="B772" s="32" t="s">
        <v>2797</v>
      </c>
      <c r="C772" s="56" t="s">
        <v>2798</v>
      </c>
    </row>
    <row r="773" spans="1:3" x14ac:dyDescent="0.2">
      <c r="A773" s="32" t="s">
        <v>2799</v>
      </c>
      <c r="B773" s="32" t="s">
        <v>2800</v>
      </c>
      <c r="C773" s="56" t="s">
        <v>2801</v>
      </c>
    </row>
    <row r="774" spans="1:3" x14ac:dyDescent="0.2">
      <c r="A774" s="32" t="s">
        <v>2802</v>
      </c>
      <c r="B774" s="32" t="s">
        <v>2803</v>
      </c>
      <c r="C774" s="56" t="s">
        <v>2804</v>
      </c>
    </row>
    <row r="775" spans="1:3" x14ac:dyDescent="0.2">
      <c r="A775" s="32" t="s">
        <v>2805</v>
      </c>
      <c r="B775" s="32" t="s">
        <v>2806</v>
      </c>
      <c r="C775" s="56" t="s">
        <v>2731</v>
      </c>
    </row>
    <row r="776" spans="1:3" x14ac:dyDescent="0.2">
      <c r="A776" s="32" t="s">
        <v>2807</v>
      </c>
      <c r="B776" s="32" t="s">
        <v>2808</v>
      </c>
      <c r="C776" s="56" t="s">
        <v>2809</v>
      </c>
    </row>
    <row r="777" spans="1:3" x14ac:dyDescent="0.2">
      <c r="A777" s="31">
        <v>3621</v>
      </c>
      <c r="B777" s="32" t="s">
        <v>2810</v>
      </c>
      <c r="C777" s="56" t="s">
        <v>2811</v>
      </c>
    </row>
    <row r="778" spans="1:3" x14ac:dyDescent="0.2">
      <c r="A778" s="32" t="s">
        <v>2812</v>
      </c>
      <c r="B778" s="32" t="s">
        <v>2813</v>
      </c>
      <c r="C778" s="56" t="s">
        <v>2814</v>
      </c>
    </row>
    <row r="779" spans="1:3" x14ac:dyDescent="0.2">
      <c r="A779" s="32" t="s">
        <v>2815</v>
      </c>
      <c r="B779" s="32" t="s">
        <v>2816</v>
      </c>
      <c r="C779" s="56" t="s">
        <v>2817</v>
      </c>
    </row>
    <row r="780" spans="1:3" x14ac:dyDescent="0.2">
      <c r="A780" s="32" t="s">
        <v>2818</v>
      </c>
      <c r="B780" s="32" t="s">
        <v>2819</v>
      </c>
      <c r="C780" s="56" t="s">
        <v>2820</v>
      </c>
    </row>
    <row r="781" spans="1:3" x14ac:dyDescent="0.2">
      <c r="A781" s="32" t="s">
        <v>2821</v>
      </c>
      <c r="B781" s="32" t="s">
        <v>2822</v>
      </c>
      <c r="C781" s="56" t="s">
        <v>2804</v>
      </c>
    </row>
    <row r="782" spans="1:3" x14ac:dyDescent="0.2">
      <c r="A782" s="32" t="s">
        <v>2823</v>
      </c>
      <c r="B782" s="32" t="s">
        <v>2824</v>
      </c>
      <c r="C782" s="56" t="s">
        <v>2825</v>
      </c>
    </row>
    <row r="783" spans="1:3" x14ac:dyDescent="0.2">
      <c r="A783" s="32" t="s">
        <v>2826</v>
      </c>
      <c r="B783" s="32" t="s">
        <v>2827</v>
      </c>
      <c r="C783" s="56" t="s">
        <v>1595</v>
      </c>
    </row>
    <row r="784" spans="1:3" x14ac:dyDescent="0.2">
      <c r="A784" s="32" t="s">
        <v>2828</v>
      </c>
      <c r="B784" s="32" t="s">
        <v>2829</v>
      </c>
      <c r="C784" s="56" t="s">
        <v>2830</v>
      </c>
    </row>
    <row r="785" spans="1:3" x14ac:dyDescent="0.2">
      <c r="A785" s="32" t="s">
        <v>2831</v>
      </c>
      <c r="B785" s="32" t="s">
        <v>2832</v>
      </c>
      <c r="C785" s="56" t="s">
        <v>2833</v>
      </c>
    </row>
    <row r="786" spans="1:3" x14ac:dyDescent="0.2">
      <c r="A786" s="32" t="s">
        <v>2834</v>
      </c>
      <c r="B786" s="32" t="s">
        <v>2835</v>
      </c>
      <c r="C786" s="56" t="s">
        <v>2836</v>
      </c>
    </row>
    <row r="787" spans="1:3" x14ac:dyDescent="0.2">
      <c r="A787" s="32" t="s">
        <v>2837</v>
      </c>
      <c r="B787" s="32" t="s">
        <v>2838</v>
      </c>
      <c r="C787" s="56" t="s">
        <v>2839</v>
      </c>
    </row>
    <row r="788" spans="1:3" x14ac:dyDescent="0.2">
      <c r="A788" s="32" t="s">
        <v>2840</v>
      </c>
      <c r="B788" s="32" t="s">
        <v>2841</v>
      </c>
      <c r="C788" s="56" t="s">
        <v>2842</v>
      </c>
    </row>
    <row r="789" spans="1:3" x14ac:dyDescent="0.2">
      <c r="A789" s="32" t="s">
        <v>2843</v>
      </c>
      <c r="B789" s="32" t="s">
        <v>2844</v>
      </c>
      <c r="C789" s="56" t="s">
        <v>2845</v>
      </c>
    </row>
    <row r="790" spans="1:3" x14ac:dyDescent="0.2">
      <c r="A790" s="32" t="s">
        <v>2846</v>
      </c>
      <c r="B790" s="32" t="s">
        <v>2847</v>
      </c>
      <c r="C790" s="56" t="s">
        <v>2848</v>
      </c>
    </row>
    <row r="791" spans="1:3" x14ac:dyDescent="0.2">
      <c r="A791" s="32" t="s">
        <v>2849</v>
      </c>
      <c r="B791" s="32" t="s">
        <v>2850</v>
      </c>
      <c r="C791" s="56" t="s">
        <v>2851</v>
      </c>
    </row>
    <row r="792" spans="1:3" x14ac:dyDescent="0.2">
      <c r="A792" s="32" t="s">
        <v>2852</v>
      </c>
      <c r="B792" s="32" t="s">
        <v>2853</v>
      </c>
      <c r="C792" s="56" t="s">
        <v>2854</v>
      </c>
    </row>
    <row r="793" spans="1:3" x14ac:dyDescent="0.2">
      <c r="A793" s="32" t="s">
        <v>2855</v>
      </c>
      <c r="B793" s="32" t="s">
        <v>2856</v>
      </c>
      <c r="C793" s="56" t="s">
        <v>2795</v>
      </c>
    </row>
    <row r="794" spans="1:3" x14ac:dyDescent="0.2">
      <c r="A794" s="31">
        <v>3320</v>
      </c>
      <c r="B794" s="32" t="s">
        <v>2857</v>
      </c>
      <c r="C794" s="56" t="s">
        <v>2858</v>
      </c>
    </row>
    <row r="795" spans="1:3" ht="42" x14ac:dyDescent="0.2">
      <c r="A795" s="32" t="s">
        <v>2859</v>
      </c>
      <c r="B795" s="32" t="s">
        <v>2860</v>
      </c>
      <c r="C795" s="57" t="s">
        <v>2861</v>
      </c>
    </row>
    <row r="796" spans="1:3" x14ac:dyDescent="0.2">
      <c r="A796" s="33">
        <v>4130</v>
      </c>
      <c r="B796" s="32" t="s">
        <v>2862</v>
      </c>
      <c r="C796" s="58" t="s">
        <v>2863</v>
      </c>
    </row>
    <row r="797" spans="1:3" x14ac:dyDescent="0.2">
      <c r="A797" s="32" t="s">
        <v>2864</v>
      </c>
      <c r="B797" s="32" t="s">
        <v>2865</v>
      </c>
      <c r="C797" s="56" t="s">
        <v>2866</v>
      </c>
    </row>
    <row r="798" spans="1:3" ht="15" customHeight="1" x14ac:dyDescent="0.2">
      <c r="A798" s="31">
        <v>2771</v>
      </c>
      <c r="B798" s="32" t="s">
        <v>2867</v>
      </c>
      <c r="C798" s="56" t="s">
        <v>2868</v>
      </c>
    </row>
    <row r="799" spans="1:3" x14ac:dyDescent="0.2">
      <c r="A799" s="31">
        <v>3913</v>
      </c>
      <c r="B799" s="32" t="s">
        <v>2869</v>
      </c>
      <c r="C799" s="56" t="s">
        <v>2870</v>
      </c>
    </row>
    <row r="800" spans="1:3" x14ac:dyDescent="0.2">
      <c r="A800" s="31">
        <v>3084</v>
      </c>
      <c r="B800" s="32" t="s">
        <v>2871</v>
      </c>
      <c r="C800" s="56" t="s">
        <v>2872</v>
      </c>
    </row>
    <row r="801" spans="1:3" x14ac:dyDescent="0.2">
      <c r="A801" s="31">
        <v>2775</v>
      </c>
      <c r="B801" s="32" t="s">
        <v>2873</v>
      </c>
      <c r="C801" s="56" t="s">
        <v>2874</v>
      </c>
    </row>
    <row r="802" spans="1:3" x14ac:dyDescent="0.2">
      <c r="A802" s="31">
        <v>3107</v>
      </c>
      <c r="B802" s="32" t="s">
        <v>2875</v>
      </c>
      <c r="C802" s="56" t="s">
        <v>2876</v>
      </c>
    </row>
    <row r="803" spans="1:3" x14ac:dyDescent="0.2">
      <c r="A803" s="31">
        <v>3714</v>
      </c>
      <c r="B803" s="32" t="s">
        <v>2877</v>
      </c>
      <c r="C803" s="56" t="s">
        <v>2878</v>
      </c>
    </row>
    <row r="804" spans="1:3" ht="42" x14ac:dyDescent="0.2">
      <c r="A804" s="32" t="s">
        <v>2879</v>
      </c>
      <c r="B804" s="32" t="s">
        <v>2880</v>
      </c>
      <c r="C804" s="57" t="s">
        <v>2881</v>
      </c>
    </row>
    <row r="805" spans="1:3" x14ac:dyDescent="0.2">
      <c r="A805" s="32" t="s">
        <v>2882</v>
      </c>
      <c r="B805" s="32" t="s">
        <v>2883</v>
      </c>
      <c r="C805" s="58" t="s">
        <v>2884</v>
      </c>
    </row>
    <row r="806" spans="1:3" x14ac:dyDescent="0.2">
      <c r="A806" s="31">
        <v>2776</v>
      </c>
      <c r="B806" s="32" t="s">
        <v>2885</v>
      </c>
      <c r="C806" s="56" t="s">
        <v>2886</v>
      </c>
    </row>
    <row r="807" spans="1:3" ht="15" customHeight="1" x14ac:dyDescent="0.2">
      <c r="A807" s="31">
        <v>3340</v>
      </c>
      <c r="B807" s="32" t="s">
        <v>2887</v>
      </c>
      <c r="C807" s="56" t="s">
        <v>2888</v>
      </c>
    </row>
    <row r="808" spans="1:3" x14ac:dyDescent="0.2">
      <c r="A808" s="31">
        <v>3408</v>
      </c>
      <c r="B808" s="32" t="s">
        <v>2889</v>
      </c>
      <c r="C808" s="56" t="s">
        <v>2890</v>
      </c>
    </row>
    <row r="809" spans="1:3" x14ac:dyDescent="0.2">
      <c r="A809" s="31">
        <v>3806</v>
      </c>
      <c r="B809" s="32" t="s">
        <v>2891</v>
      </c>
      <c r="C809" s="56" t="s">
        <v>2892</v>
      </c>
    </row>
    <row r="810" spans="1:3" x14ac:dyDescent="0.2">
      <c r="A810" s="32" t="s">
        <v>2893</v>
      </c>
      <c r="B810" s="32" t="s">
        <v>2894</v>
      </c>
      <c r="C810" s="56" t="s">
        <v>2895</v>
      </c>
    </row>
    <row r="811" spans="1:3" ht="15" customHeight="1" x14ac:dyDescent="0.2">
      <c r="A811" s="31">
        <v>3113</v>
      </c>
      <c r="B811" s="32" t="s">
        <v>2896</v>
      </c>
      <c r="C811" s="56" t="s">
        <v>2897</v>
      </c>
    </row>
    <row r="812" spans="1:3" x14ac:dyDescent="0.2">
      <c r="A812" s="31">
        <v>3167</v>
      </c>
      <c r="B812" s="32" t="s">
        <v>2898</v>
      </c>
      <c r="C812" s="56" t="s">
        <v>2899</v>
      </c>
    </row>
    <row r="813" spans="1:3" x14ac:dyDescent="0.2">
      <c r="A813" s="32" t="s">
        <v>2900</v>
      </c>
      <c r="B813" s="32" t="s">
        <v>2901</v>
      </c>
      <c r="C813" s="56" t="s">
        <v>2902</v>
      </c>
    </row>
    <row r="814" spans="1:3" x14ac:dyDescent="0.2">
      <c r="A814" s="32" t="s">
        <v>2903</v>
      </c>
      <c r="B814" s="32" t="s">
        <v>2904</v>
      </c>
      <c r="C814" s="56" t="s">
        <v>2905</v>
      </c>
    </row>
    <row r="815" spans="1:3" x14ac:dyDescent="0.2">
      <c r="A815" s="32" t="s">
        <v>2906</v>
      </c>
      <c r="B815" s="32" t="s">
        <v>2907</v>
      </c>
      <c r="C815" s="56" t="s">
        <v>2908</v>
      </c>
    </row>
    <row r="816" spans="1:3" x14ac:dyDescent="0.2">
      <c r="A816" s="31">
        <v>3263</v>
      </c>
      <c r="B816" s="32" t="s">
        <v>2909</v>
      </c>
      <c r="C816" s="56" t="s">
        <v>2910</v>
      </c>
    </row>
    <row r="817" spans="1:3" x14ac:dyDescent="0.2">
      <c r="A817" s="31">
        <v>2184</v>
      </c>
      <c r="B817" s="32" t="s">
        <v>2911</v>
      </c>
      <c r="C817" s="56" t="s">
        <v>2912</v>
      </c>
    </row>
    <row r="818" spans="1:3" x14ac:dyDescent="0.2">
      <c r="A818" s="31">
        <v>1118</v>
      </c>
      <c r="B818" s="32" t="s">
        <v>2913</v>
      </c>
      <c r="C818" s="56" t="s">
        <v>2914</v>
      </c>
    </row>
    <row r="819" spans="1:3" x14ac:dyDescent="0.2">
      <c r="A819" s="31">
        <v>2844</v>
      </c>
      <c r="B819" s="32" t="s">
        <v>2915</v>
      </c>
      <c r="C819" s="56" t="s">
        <v>2916</v>
      </c>
    </row>
    <row r="820" spans="1:3" ht="15" customHeight="1" x14ac:dyDescent="0.2">
      <c r="A820" s="31">
        <v>1492</v>
      </c>
      <c r="B820" s="32" t="s">
        <v>2917</v>
      </c>
      <c r="C820" s="56" t="s">
        <v>2918</v>
      </c>
    </row>
    <row r="821" spans="1:3" ht="15" customHeight="1" x14ac:dyDescent="0.2">
      <c r="A821" s="31">
        <v>1080</v>
      </c>
      <c r="B821" s="32" t="s">
        <v>2919</v>
      </c>
      <c r="C821" s="56" t="s">
        <v>2920</v>
      </c>
    </row>
    <row r="822" spans="1:3" x14ac:dyDescent="0.2">
      <c r="A822" s="31">
        <v>1090</v>
      </c>
      <c r="B822" s="32" t="s">
        <v>2921</v>
      </c>
      <c r="C822" s="56" t="s">
        <v>2922</v>
      </c>
    </row>
    <row r="823" spans="1:3" x14ac:dyDescent="0.2">
      <c r="A823" s="31">
        <v>1424</v>
      </c>
      <c r="B823" s="32" t="s">
        <v>2923</v>
      </c>
      <c r="C823" s="56" t="s">
        <v>2924</v>
      </c>
    </row>
    <row r="824" spans="1:3" x14ac:dyDescent="0.2">
      <c r="A824" s="31">
        <v>3272</v>
      </c>
      <c r="B824" s="32" t="s">
        <v>2925</v>
      </c>
      <c r="C824" s="56" t="s">
        <v>2926</v>
      </c>
    </row>
    <row r="825" spans="1:3" x14ac:dyDescent="0.2">
      <c r="A825" s="31">
        <v>1635</v>
      </c>
      <c r="B825" s="32" t="s">
        <v>2927</v>
      </c>
      <c r="C825" s="59" t="s">
        <v>2928</v>
      </c>
    </row>
    <row r="826" spans="1:3" x14ac:dyDescent="0.2">
      <c r="A826" s="31">
        <v>4121</v>
      </c>
      <c r="B826" s="32" t="s">
        <v>2929</v>
      </c>
      <c r="C826" s="59" t="s">
        <v>2930</v>
      </c>
    </row>
    <row r="827" spans="1:3" x14ac:dyDescent="0.2">
      <c r="A827" s="31">
        <v>3039</v>
      </c>
      <c r="B827" s="32" t="s">
        <v>2931</v>
      </c>
      <c r="C827" s="59" t="s">
        <v>2932</v>
      </c>
    </row>
    <row r="828" spans="1:3" x14ac:dyDescent="0.2">
      <c r="A828" s="31">
        <v>3172</v>
      </c>
      <c r="B828" s="32" t="s">
        <v>2933</v>
      </c>
      <c r="C828" s="59" t="s">
        <v>2934</v>
      </c>
    </row>
    <row r="829" spans="1:3" x14ac:dyDescent="0.2">
      <c r="A829" s="31">
        <v>3265</v>
      </c>
      <c r="B829" s="32" t="s">
        <v>2935</v>
      </c>
      <c r="C829" s="59" t="s">
        <v>2936</v>
      </c>
    </row>
    <row r="830" spans="1:3" x14ac:dyDescent="0.2">
      <c r="A830" s="31">
        <v>3266</v>
      </c>
      <c r="B830" s="32" t="s">
        <v>2937</v>
      </c>
      <c r="C830" s="59" t="s">
        <v>2938</v>
      </c>
    </row>
    <row r="831" spans="1:3" x14ac:dyDescent="0.2">
      <c r="A831" s="31">
        <v>3356</v>
      </c>
      <c r="B831" s="32" t="s">
        <v>2939</v>
      </c>
      <c r="C831" s="59" t="s">
        <v>2940</v>
      </c>
    </row>
    <row r="832" spans="1:3" ht="42" x14ac:dyDescent="0.2">
      <c r="A832" s="32" t="s">
        <v>2941</v>
      </c>
      <c r="B832" s="32" t="s">
        <v>2942</v>
      </c>
      <c r="C832" s="60" t="s">
        <v>2943</v>
      </c>
    </row>
    <row r="833" spans="1:3" x14ac:dyDescent="0.2">
      <c r="A833" s="32" t="s">
        <v>2944</v>
      </c>
      <c r="B833" s="32" t="s">
        <v>2945</v>
      </c>
      <c r="C833" s="59" t="s">
        <v>2946</v>
      </c>
    </row>
    <row r="834" spans="1:3" x14ac:dyDescent="0.2">
      <c r="A834" s="32" t="s">
        <v>2947</v>
      </c>
      <c r="B834" s="32" t="s">
        <v>2948</v>
      </c>
      <c r="C834" s="59" t="s">
        <v>2949</v>
      </c>
    </row>
    <row r="835" spans="1:3" ht="15" customHeight="1" x14ac:dyDescent="0.2">
      <c r="A835" s="32" t="s">
        <v>2950</v>
      </c>
      <c r="B835" s="32" t="s">
        <v>2951</v>
      </c>
      <c r="C835" s="59" t="s">
        <v>1783</v>
      </c>
    </row>
    <row r="836" spans="1:3" x14ac:dyDescent="0.2">
      <c r="A836" s="32" t="s">
        <v>2952</v>
      </c>
      <c r="B836" s="32" t="s">
        <v>2953</v>
      </c>
      <c r="C836" s="59" t="s">
        <v>2954</v>
      </c>
    </row>
    <row r="837" spans="1:3" x14ac:dyDescent="0.2">
      <c r="A837" s="32" t="s">
        <v>2955</v>
      </c>
      <c r="B837" s="32" t="s">
        <v>2956</v>
      </c>
      <c r="C837" s="59" t="s">
        <v>2957</v>
      </c>
    </row>
    <row r="838" spans="1:3" x14ac:dyDescent="0.2">
      <c r="A838" s="32" t="s">
        <v>2958</v>
      </c>
      <c r="B838" s="32" t="s">
        <v>2959</v>
      </c>
      <c r="C838" s="59" t="s">
        <v>2960</v>
      </c>
    </row>
    <row r="839" spans="1:3" x14ac:dyDescent="0.2">
      <c r="A839" s="32" t="s">
        <v>2961</v>
      </c>
      <c r="B839" s="32" t="s">
        <v>2962</v>
      </c>
      <c r="C839" s="59" t="s">
        <v>2963</v>
      </c>
    </row>
    <row r="840" spans="1:3" x14ac:dyDescent="0.2">
      <c r="A840" s="32" t="s">
        <v>2964</v>
      </c>
      <c r="B840" s="32" t="s">
        <v>2965</v>
      </c>
      <c r="C840" s="59" t="s">
        <v>2966</v>
      </c>
    </row>
    <row r="841" spans="1:3" x14ac:dyDescent="0.2">
      <c r="A841" s="32" t="s">
        <v>2967</v>
      </c>
      <c r="B841" s="32" t="s">
        <v>2968</v>
      </c>
      <c r="C841" s="59" t="s">
        <v>2969</v>
      </c>
    </row>
    <row r="842" spans="1:3" x14ac:dyDescent="0.2">
      <c r="A842" s="31">
        <v>3587</v>
      </c>
      <c r="B842" s="32" t="s">
        <v>2970</v>
      </c>
      <c r="C842" s="59" t="s">
        <v>2971</v>
      </c>
    </row>
    <row r="843" spans="1:3" x14ac:dyDescent="0.2">
      <c r="A843" s="32" t="s">
        <v>2972</v>
      </c>
      <c r="B843" s="32" t="s">
        <v>2973</v>
      </c>
      <c r="C843" s="59" t="s">
        <v>2974</v>
      </c>
    </row>
    <row r="844" spans="1:3" x14ac:dyDescent="0.2">
      <c r="A844" s="32" t="s">
        <v>2975</v>
      </c>
      <c r="B844" s="32" t="s">
        <v>2976</v>
      </c>
      <c r="C844" s="59" t="s">
        <v>2977</v>
      </c>
    </row>
    <row r="845" spans="1:3" x14ac:dyDescent="0.2">
      <c r="A845" s="31">
        <v>2612</v>
      </c>
      <c r="B845" s="32" t="s">
        <v>2978</v>
      </c>
      <c r="C845" s="59" t="s">
        <v>2979</v>
      </c>
    </row>
    <row r="846" spans="1:3" x14ac:dyDescent="0.2">
      <c r="A846" s="31">
        <v>1185</v>
      </c>
      <c r="B846" s="32" t="s">
        <v>2980</v>
      </c>
      <c r="C846" s="59" t="s">
        <v>2072</v>
      </c>
    </row>
    <row r="847" spans="1:3" x14ac:dyDescent="0.2">
      <c r="A847" s="32" t="s">
        <v>2981</v>
      </c>
      <c r="B847" s="32" t="s">
        <v>2982</v>
      </c>
      <c r="C847" s="59" t="s">
        <v>2983</v>
      </c>
    </row>
    <row r="848" spans="1:3" x14ac:dyDescent="0.2">
      <c r="A848" s="32" t="s">
        <v>2984</v>
      </c>
      <c r="B848" s="32" t="s">
        <v>2985</v>
      </c>
      <c r="C848" s="59" t="s">
        <v>2986</v>
      </c>
    </row>
    <row r="849" spans="1:3" x14ac:dyDescent="0.2">
      <c r="A849" s="31">
        <v>1266</v>
      </c>
      <c r="B849" s="32" t="s">
        <v>2987</v>
      </c>
      <c r="C849" s="59" t="s">
        <v>2988</v>
      </c>
    </row>
    <row r="850" spans="1:3" x14ac:dyDescent="0.2">
      <c r="A850" s="32" t="s">
        <v>2989</v>
      </c>
      <c r="B850" s="32" t="s">
        <v>2990</v>
      </c>
      <c r="C850" s="59" t="s">
        <v>2991</v>
      </c>
    </row>
    <row r="851" spans="1:3" x14ac:dyDescent="0.2">
      <c r="A851" s="32" t="s">
        <v>2992</v>
      </c>
      <c r="B851" s="32" t="s">
        <v>2993</v>
      </c>
      <c r="C851" s="59" t="s">
        <v>2994</v>
      </c>
    </row>
    <row r="852" spans="1:3" x14ac:dyDescent="0.2">
      <c r="A852" s="32" t="s">
        <v>2995</v>
      </c>
      <c r="B852" s="32" t="s">
        <v>2996</v>
      </c>
      <c r="C852" s="59" t="s">
        <v>2997</v>
      </c>
    </row>
    <row r="853" spans="1:3" x14ac:dyDescent="0.2">
      <c r="A853" s="32" t="s">
        <v>2998</v>
      </c>
      <c r="B853" s="32" t="s">
        <v>2999</v>
      </c>
      <c r="C853" s="59" t="s">
        <v>3000</v>
      </c>
    </row>
    <row r="854" spans="1:3" x14ac:dyDescent="0.2">
      <c r="A854" s="32" t="s">
        <v>3001</v>
      </c>
      <c r="B854" s="32" t="s">
        <v>3002</v>
      </c>
      <c r="C854" s="59" t="s">
        <v>3003</v>
      </c>
    </row>
    <row r="855" spans="1:3" x14ac:dyDescent="0.2">
      <c r="A855" s="32" t="s">
        <v>3004</v>
      </c>
      <c r="B855" s="32" t="s">
        <v>3005</v>
      </c>
      <c r="C855" s="59" t="s">
        <v>3006</v>
      </c>
    </row>
    <row r="856" spans="1:3" x14ac:dyDescent="0.2">
      <c r="A856" s="31">
        <v>2144</v>
      </c>
      <c r="B856" s="32" t="s">
        <v>3007</v>
      </c>
      <c r="C856" s="59" t="s">
        <v>3008</v>
      </c>
    </row>
    <row r="857" spans="1:3" x14ac:dyDescent="0.2">
      <c r="A857" s="31">
        <v>2880</v>
      </c>
      <c r="B857" s="32" t="s">
        <v>3009</v>
      </c>
      <c r="C857" s="59" t="s">
        <v>3010</v>
      </c>
    </row>
    <row r="858" spans="1:3" x14ac:dyDescent="0.2">
      <c r="A858" s="31">
        <v>1363</v>
      </c>
      <c r="B858" s="32" t="s">
        <v>3011</v>
      </c>
      <c r="C858" s="59" t="s">
        <v>3012</v>
      </c>
    </row>
    <row r="859" spans="1:3" x14ac:dyDescent="0.2">
      <c r="A859" s="31">
        <v>1425</v>
      </c>
      <c r="B859" s="32" t="s">
        <v>3013</v>
      </c>
      <c r="C859" s="59" t="s">
        <v>3014</v>
      </c>
    </row>
    <row r="860" spans="1:3" x14ac:dyDescent="0.2">
      <c r="A860" s="31">
        <v>2303</v>
      </c>
      <c r="B860" s="32" t="s">
        <v>3015</v>
      </c>
      <c r="C860" s="59" t="s">
        <v>3016</v>
      </c>
    </row>
    <row r="861" spans="1:3" x14ac:dyDescent="0.2">
      <c r="A861" s="31">
        <v>2386</v>
      </c>
      <c r="B861" s="32" t="s">
        <v>3017</v>
      </c>
      <c r="C861" s="59" t="s">
        <v>3018</v>
      </c>
    </row>
    <row r="862" spans="1:3" x14ac:dyDescent="0.2">
      <c r="A862" s="32" t="s">
        <v>3019</v>
      </c>
      <c r="B862" s="32" t="s">
        <v>3020</v>
      </c>
      <c r="C862" s="59" t="s">
        <v>3021</v>
      </c>
    </row>
    <row r="863" spans="1:3" x14ac:dyDescent="0.2">
      <c r="A863" s="31">
        <v>1662</v>
      </c>
      <c r="B863" s="32" t="s">
        <v>3022</v>
      </c>
      <c r="C863" s="59" t="s">
        <v>3023</v>
      </c>
    </row>
    <row r="864" spans="1:3" x14ac:dyDescent="0.2">
      <c r="A864" s="31">
        <v>2634</v>
      </c>
      <c r="B864" s="32" t="s">
        <v>3024</v>
      </c>
      <c r="C864" s="59" t="s">
        <v>3025</v>
      </c>
    </row>
    <row r="865" spans="1:3" x14ac:dyDescent="0.2">
      <c r="A865" s="31">
        <v>1405</v>
      </c>
      <c r="B865" s="32" t="s">
        <v>3026</v>
      </c>
      <c r="C865" s="59" t="s">
        <v>3027</v>
      </c>
    </row>
    <row r="866" spans="1:3" x14ac:dyDescent="0.2">
      <c r="A866" s="32" t="s">
        <v>3028</v>
      </c>
      <c r="B866" s="32" t="s">
        <v>3029</v>
      </c>
      <c r="C866" s="59" t="s">
        <v>3030</v>
      </c>
    </row>
    <row r="867" spans="1:3" x14ac:dyDescent="0.2">
      <c r="A867" s="32" t="s">
        <v>3031</v>
      </c>
      <c r="B867" s="32" t="s">
        <v>3032</v>
      </c>
      <c r="C867" s="59" t="s">
        <v>3033</v>
      </c>
    </row>
    <row r="868" spans="1:3" x14ac:dyDescent="0.2">
      <c r="A868" s="32" t="s">
        <v>3034</v>
      </c>
      <c r="B868" s="32" t="s">
        <v>3035</v>
      </c>
      <c r="C868" s="59" t="s">
        <v>3036</v>
      </c>
    </row>
    <row r="869" spans="1:3" x14ac:dyDescent="0.2">
      <c r="A869" s="31">
        <v>4072</v>
      </c>
      <c r="B869" s="32" t="s">
        <v>3037</v>
      </c>
      <c r="C869" s="59" t="s">
        <v>3038</v>
      </c>
    </row>
    <row r="870" spans="1:3" x14ac:dyDescent="0.2">
      <c r="A870" s="32" t="s">
        <v>3039</v>
      </c>
      <c r="B870" s="32" t="s">
        <v>3040</v>
      </c>
      <c r="C870" s="59" t="s">
        <v>3041</v>
      </c>
    </row>
    <row r="871" spans="1:3" x14ac:dyDescent="0.2">
      <c r="A871" s="32" t="s">
        <v>3042</v>
      </c>
      <c r="B871" s="32" t="s">
        <v>3043</v>
      </c>
      <c r="C871" s="59" t="s">
        <v>3044</v>
      </c>
    </row>
    <row r="872" spans="1:3" x14ac:dyDescent="0.2">
      <c r="A872" s="32" t="s">
        <v>3045</v>
      </c>
      <c r="B872" s="32" t="s">
        <v>3046</v>
      </c>
      <c r="C872" s="59" t="s">
        <v>3047</v>
      </c>
    </row>
    <row r="873" spans="1:3" x14ac:dyDescent="0.2">
      <c r="A873" s="32" t="s">
        <v>3048</v>
      </c>
      <c r="B873" s="32" t="s">
        <v>3049</v>
      </c>
      <c r="C873" s="56" t="s">
        <v>3050</v>
      </c>
    </row>
    <row r="874" spans="1:3" x14ac:dyDescent="0.2">
      <c r="A874" s="32" t="s">
        <v>3051</v>
      </c>
      <c r="B874" s="32" t="s">
        <v>3052</v>
      </c>
      <c r="C874" s="56" t="s">
        <v>3053</v>
      </c>
    </row>
    <row r="875" spans="1:3" x14ac:dyDescent="0.2">
      <c r="A875" s="32" t="s">
        <v>3054</v>
      </c>
      <c r="B875" s="32" t="s">
        <v>3055</v>
      </c>
      <c r="C875" s="56" t="s">
        <v>3056</v>
      </c>
    </row>
    <row r="876" spans="1:3" x14ac:dyDescent="0.2">
      <c r="A876" s="32" t="s">
        <v>3057</v>
      </c>
      <c r="B876" s="32" t="s">
        <v>3058</v>
      </c>
      <c r="C876" s="56" t="s">
        <v>3059</v>
      </c>
    </row>
    <row r="877" spans="1:3" x14ac:dyDescent="0.2">
      <c r="A877" s="32" t="s">
        <v>3060</v>
      </c>
      <c r="B877" s="32" t="s">
        <v>3061</v>
      </c>
      <c r="C877" s="56" t="s">
        <v>3056</v>
      </c>
    </row>
    <row r="878" spans="1:3" x14ac:dyDescent="0.2">
      <c r="A878" s="32" t="s">
        <v>3062</v>
      </c>
      <c r="B878" s="32" t="s">
        <v>3063</v>
      </c>
      <c r="C878" s="56" t="s">
        <v>3064</v>
      </c>
    </row>
    <row r="879" spans="1:3" x14ac:dyDescent="0.2">
      <c r="A879" s="31">
        <v>1940</v>
      </c>
      <c r="B879" s="32" t="s">
        <v>3065</v>
      </c>
      <c r="C879" s="56" t="s">
        <v>3066</v>
      </c>
    </row>
    <row r="880" spans="1:3" x14ac:dyDescent="0.2">
      <c r="A880" s="31">
        <v>3513</v>
      </c>
      <c r="B880" s="32" t="s">
        <v>3067</v>
      </c>
      <c r="C880" s="56" t="s">
        <v>3068</v>
      </c>
    </row>
    <row r="881" spans="1:3" x14ac:dyDescent="0.2">
      <c r="A881" s="32" t="s">
        <v>3069</v>
      </c>
      <c r="B881" s="32" t="s">
        <v>3070</v>
      </c>
      <c r="C881" s="56" t="s">
        <v>3071</v>
      </c>
    </row>
    <row r="882" spans="1:3" x14ac:dyDescent="0.2">
      <c r="A882" s="32" t="s">
        <v>3072</v>
      </c>
      <c r="B882" s="32" t="s">
        <v>3073</v>
      </c>
      <c r="C882" s="56" t="s">
        <v>3074</v>
      </c>
    </row>
    <row r="883" spans="1:3" x14ac:dyDescent="0.2">
      <c r="A883" s="32" t="s">
        <v>3075</v>
      </c>
      <c r="B883" s="32" t="s">
        <v>3076</v>
      </c>
      <c r="C883" s="56" t="s">
        <v>3077</v>
      </c>
    </row>
    <row r="884" spans="1:3" x14ac:dyDescent="0.2">
      <c r="A884" s="31">
        <v>3952</v>
      </c>
      <c r="B884" s="32" t="s">
        <v>3078</v>
      </c>
      <c r="C884" s="56" t="s">
        <v>3079</v>
      </c>
    </row>
    <row r="885" spans="1:3" x14ac:dyDescent="0.2">
      <c r="A885" s="31">
        <v>3599</v>
      </c>
      <c r="B885" s="32" t="s">
        <v>3080</v>
      </c>
      <c r="C885" s="56" t="s">
        <v>3081</v>
      </c>
    </row>
    <row r="886" spans="1:3" x14ac:dyDescent="0.2">
      <c r="A886" s="31">
        <v>3701</v>
      </c>
      <c r="B886" s="32" t="s">
        <v>3082</v>
      </c>
      <c r="C886" s="56" t="s">
        <v>3000</v>
      </c>
    </row>
    <row r="887" spans="1:3" x14ac:dyDescent="0.2">
      <c r="A887" s="32" t="s">
        <v>3083</v>
      </c>
      <c r="B887" s="32" t="s">
        <v>3084</v>
      </c>
      <c r="C887" s="56" t="s">
        <v>2496</v>
      </c>
    </row>
    <row r="888" spans="1:3" x14ac:dyDescent="0.2">
      <c r="A888" s="32" t="s">
        <v>3085</v>
      </c>
      <c r="B888" s="32" t="s">
        <v>3086</v>
      </c>
      <c r="C888" s="56" t="s">
        <v>3087</v>
      </c>
    </row>
    <row r="889" spans="1:3" x14ac:dyDescent="0.2">
      <c r="A889" s="31">
        <v>3208</v>
      </c>
      <c r="B889" s="32" t="s">
        <v>3088</v>
      </c>
      <c r="C889" s="56" t="s">
        <v>3089</v>
      </c>
    </row>
    <row r="890" spans="1:3" x14ac:dyDescent="0.2">
      <c r="A890" s="31">
        <v>4054</v>
      </c>
      <c r="B890" s="32" t="s">
        <v>3090</v>
      </c>
      <c r="C890" s="56" t="s">
        <v>3089</v>
      </c>
    </row>
    <row r="891" spans="1:3" x14ac:dyDescent="0.2">
      <c r="A891" s="31">
        <v>4052</v>
      </c>
      <c r="B891" s="32" t="s">
        <v>3091</v>
      </c>
      <c r="C891" s="56" t="s">
        <v>3089</v>
      </c>
    </row>
    <row r="892" spans="1:3" x14ac:dyDescent="0.2">
      <c r="A892" s="31">
        <v>3210</v>
      </c>
      <c r="B892" s="32" t="s">
        <v>3092</v>
      </c>
      <c r="C892" s="56" t="s">
        <v>3089</v>
      </c>
    </row>
    <row r="893" spans="1:3" x14ac:dyDescent="0.2">
      <c r="A893" s="31">
        <v>4053</v>
      </c>
      <c r="B893" s="32" t="s">
        <v>3093</v>
      </c>
      <c r="C893" s="56" t="s">
        <v>3089</v>
      </c>
    </row>
    <row r="894" spans="1:3" x14ac:dyDescent="0.2">
      <c r="A894" s="32" t="s">
        <v>3094</v>
      </c>
      <c r="B894" s="32" t="s">
        <v>3095</v>
      </c>
      <c r="C894" s="56" t="s">
        <v>3096</v>
      </c>
    </row>
    <row r="895" spans="1:3" x14ac:dyDescent="0.2">
      <c r="A895" s="32" t="s">
        <v>3097</v>
      </c>
      <c r="B895" s="32" t="s">
        <v>3098</v>
      </c>
      <c r="C895" s="56" t="s">
        <v>3099</v>
      </c>
    </row>
    <row r="896" spans="1:3" x14ac:dyDescent="0.2">
      <c r="A896" s="32" t="s">
        <v>3100</v>
      </c>
      <c r="B896" s="32" t="s">
        <v>3101</v>
      </c>
      <c r="C896" s="56" t="s">
        <v>3099</v>
      </c>
    </row>
    <row r="897" spans="1:3" x14ac:dyDescent="0.2">
      <c r="A897" s="31">
        <v>3886</v>
      </c>
      <c r="B897" s="32" t="s">
        <v>3102</v>
      </c>
      <c r="C897" s="56" t="s">
        <v>3099</v>
      </c>
    </row>
    <row r="898" spans="1:3" x14ac:dyDescent="0.2">
      <c r="A898" s="31">
        <v>3093</v>
      </c>
      <c r="B898" s="32" t="s">
        <v>3103</v>
      </c>
      <c r="C898" s="56" t="s">
        <v>3099</v>
      </c>
    </row>
    <row r="899" spans="1:3" x14ac:dyDescent="0.2">
      <c r="A899" s="31">
        <v>3887</v>
      </c>
      <c r="B899" s="32" t="s">
        <v>3104</v>
      </c>
      <c r="C899" s="56" t="s">
        <v>3099</v>
      </c>
    </row>
    <row r="900" spans="1:3" x14ac:dyDescent="0.2">
      <c r="A900" s="31">
        <v>3888</v>
      </c>
      <c r="B900" s="32" t="s">
        <v>3105</v>
      </c>
      <c r="C900" s="56" t="s">
        <v>3099</v>
      </c>
    </row>
    <row r="901" spans="1:3" x14ac:dyDescent="0.2">
      <c r="A901" s="32" t="s">
        <v>3106</v>
      </c>
      <c r="B901" s="32" t="s">
        <v>3107</v>
      </c>
      <c r="C901" s="56" t="s">
        <v>3108</v>
      </c>
    </row>
    <row r="902" spans="1:3" x14ac:dyDescent="0.2">
      <c r="A902" s="32" t="s">
        <v>3109</v>
      </c>
      <c r="B902" s="32" t="s">
        <v>3110</v>
      </c>
      <c r="C902" s="56" t="s">
        <v>3111</v>
      </c>
    </row>
    <row r="903" spans="1:3" x14ac:dyDescent="0.2">
      <c r="A903" s="32" t="s">
        <v>3112</v>
      </c>
      <c r="B903" s="32" t="s">
        <v>3113</v>
      </c>
      <c r="C903" s="56" t="s">
        <v>3108</v>
      </c>
    </row>
    <row r="904" spans="1:3" x14ac:dyDescent="0.2">
      <c r="A904" s="32" t="s">
        <v>3114</v>
      </c>
      <c r="B904" s="32" t="s">
        <v>3115</v>
      </c>
      <c r="C904" s="56" t="s">
        <v>3108</v>
      </c>
    </row>
    <row r="905" spans="1:3" x14ac:dyDescent="0.2">
      <c r="A905" s="32" t="s">
        <v>3116</v>
      </c>
      <c r="B905" s="32" t="s">
        <v>3117</v>
      </c>
      <c r="C905" s="56" t="s">
        <v>3118</v>
      </c>
    </row>
    <row r="906" spans="1:3" x14ac:dyDescent="0.2">
      <c r="A906" s="32" t="s">
        <v>3119</v>
      </c>
      <c r="B906" s="32" t="s">
        <v>3120</v>
      </c>
      <c r="C906" s="56" t="s">
        <v>3121</v>
      </c>
    </row>
    <row r="907" spans="1:3" x14ac:dyDescent="0.2">
      <c r="A907" s="32" t="s">
        <v>3122</v>
      </c>
      <c r="B907" s="32" t="s">
        <v>3123</v>
      </c>
      <c r="C907" s="56" t="s">
        <v>3124</v>
      </c>
    </row>
    <row r="908" spans="1:3" x14ac:dyDescent="0.2">
      <c r="A908" s="32" t="s">
        <v>3125</v>
      </c>
      <c r="B908" s="32" t="s">
        <v>3126</v>
      </c>
      <c r="C908" s="56" t="s">
        <v>2388</v>
      </c>
    </row>
    <row r="909" spans="1:3" x14ac:dyDescent="0.2">
      <c r="A909" s="32" t="s">
        <v>3127</v>
      </c>
      <c r="B909" s="32" t="s">
        <v>3128</v>
      </c>
      <c r="C909" s="56" t="s">
        <v>3129</v>
      </c>
    </row>
    <row r="910" spans="1:3" x14ac:dyDescent="0.2">
      <c r="A910" s="32" t="s">
        <v>3130</v>
      </c>
      <c r="B910" s="32" t="s">
        <v>3131</v>
      </c>
      <c r="C910" s="56" t="s">
        <v>3132</v>
      </c>
    </row>
    <row r="911" spans="1:3" x14ac:dyDescent="0.2">
      <c r="A911" s="31">
        <v>3391</v>
      </c>
      <c r="B911" s="32" t="s">
        <v>3133</v>
      </c>
      <c r="C911" s="56" t="s">
        <v>3134</v>
      </c>
    </row>
    <row r="912" spans="1:3" x14ac:dyDescent="0.2">
      <c r="A912" s="32" t="s">
        <v>3135</v>
      </c>
      <c r="B912" s="32" t="s">
        <v>3136</v>
      </c>
      <c r="C912" s="56" t="s">
        <v>3137</v>
      </c>
    </row>
    <row r="913" spans="1:3" x14ac:dyDescent="0.2">
      <c r="A913" s="32" t="s">
        <v>3138</v>
      </c>
      <c r="B913" s="32" t="s">
        <v>3139</v>
      </c>
      <c r="C913" s="56" t="s">
        <v>3140</v>
      </c>
    </row>
    <row r="914" spans="1:3" x14ac:dyDescent="0.2">
      <c r="A914" s="32" t="s">
        <v>3141</v>
      </c>
      <c r="B914" s="32" t="s">
        <v>3142</v>
      </c>
      <c r="C914" s="56" t="s">
        <v>3143</v>
      </c>
    </row>
    <row r="915" spans="1:3" x14ac:dyDescent="0.2">
      <c r="A915" s="32" t="s">
        <v>3144</v>
      </c>
      <c r="B915" s="32" t="s">
        <v>3145</v>
      </c>
      <c r="C915" s="56" t="s">
        <v>3146</v>
      </c>
    </row>
    <row r="916" spans="1:3" x14ac:dyDescent="0.2">
      <c r="A916" s="32" t="s">
        <v>3147</v>
      </c>
      <c r="B916" s="32" t="s">
        <v>3148</v>
      </c>
      <c r="C916" s="56" t="s">
        <v>1844</v>
      </c>
    </row>
    <row r="917" spans="1:3" x14ac:dyDescent="0.2">
      <c r="A917" s="32" t="s">
        <v>3149</v>
      </c>
      <c r="B917" s="32" t="s">
        <v>3150</v>
      </c>
      <c r="C917" s="56" t="s">
        <v>3151</v>
      </c>
    </row>
    <row r="918" spans="1:3" x14ac:dyDescent="0.2">
      <c r="A918" s="32" t="s">
        <v>3152</v>
      </c>
      <c r="B918" s="32" t="s">
        <v>3153</v>
      </c>
      <c r="C918" s="56" t="s">
        <v>3154</v>
      </c>
    </row>
    <row r="919" spans="1:3" x14ac:dyDescent="0.2">
      <c r="A919" s="32" t="s">
        <v>3155</v>
      </c>
      <c r="B919" s="32" t="s">
        <v>3156</v>
      </c>
      <c r="C919" s="56" t="s">
        <v>3157</v>
      </c>
    </row>
    <row r="920" spans="1:3" x14ac:dyDescent="0.2">
      <c r="A920" s="32" t="s">
        <v>3158</v>
      </c>
      <c r="B920" s="32" t="s">
        <v>3159</v>
      </c>
      <c r="C920" s="56" t="s">
        <v>3160</v>
      </c>
    </row>
    <row r="921" spans="1:3" x14ac:dyDescent="0.2">
      <c r="A921" s="32" t="s">
        <v>3161</v>
      </c>
      <c r="B921" s="32" t="s">
        <v>3162</v>
      </c>
      <c r="C921" s="56" t="s">
        <v>3163</v>
      </c>
    </row>
    <row r="922" spans="1:3" x14ac:dyDescent="0.2">
      <c r="A922" s="32" t="s">
        <v>3164</v>
      </c>
      <c r="B922" s="32" t="s">
        <v>3165</v>
      </c>
      <c r="C922" s="56" t="s">
        <v>3166</v>
      </c>
    </row>
    <row r="923" spans="1:3" x14ac:dyDescent="0.2">
      <c r="A923" s="32" t="s">
        <v>3167</v>
      </c>
      <c r="B923" s="32" t="s">
        <v>3168</v>
      </c>
      <c r="C923" s="56" t="s">
        <v>3169</v>
      </c>
    </row>
    <row r="924" spans="1:3" x14ac:dyDescent="0.2">
      <c r="A924" s="32" t="s">
        <v>3170</v>
      </c>
      <c r="B924" s="32" t="s">
        <v>3171</v>
      </c>
      <c r="C924" s="56" t="s">
        <v>3172</v>
      </c>
    </row>
    <row r="925" spans="1:3" x14ac:dyDescent="0.2">
      <c r="A925" s="32" t="s">
        <v>3173</v>
      </c>
      <c r="B925" s="32" t="s">
        <v>3174</v>
      </c>
      <c r="C925" s="56" t="s">
        <v>3175</v>
      </c>
    </row>
    <row r="926" spans="1:3" x14ac:dyDescent="0.2">
      <c r="A926" s="32" t="s">
        <v>3176</v>
      </c>
      <c r="B926" s="32" t="s">
        <v>3177</v>
      </c>
      <c r="C926" s="56" t="s">
        <v>3178</v>
      </c>
    </row>
    <row r="927" spans="1:3" x14ac:dyDescent="0.2">
      <c r="A927" s="32" t="s">
        <v>3179</v>
      </c>
      <c r="B927" s="32" t="s">
        <v>3180</v>
      </c>
      <c r="C927" s="56" t="s">
        <v>2192</v>
      </c>
    </row>
    <row r="928" spans="1:3" x14ac:dyDescent="0.2">
      <c r="A928" s="32" t="s">
        <v>3181</v>
      </c>
      <c r="B928" s="32" t="s">
        <v>3182</v>
      </c>
      <c r="C928" s="56" t="s">
        <v>3183</v>
      </c>
    </row>
    <row r="929" spans="1:3" x14ac:dyDescent="0.2">
      <c r="A929" s="32" t="s">
        <v>3184</v>
      </c>
      <c r="B929" s="32" t="s">
        <v>3185</v>
      </c>
      <c r="C929" s="56" t="s">
        <v>3186</v>
      </c>
    </row>
    <row r="930" spans="1:3" x14ac:dyDescent="0.2">
      <c r="A930" s="32" t="s">
        <v>3187</v>
      </c>
      <c r="B930" s="32" t="s">
        <v>3188</v>
      </c>
      <c r="C930" s="56" t="s">
        <v>3189</v>
      </c>
    </row>
    <row r="931" spans="1:3" x14ac:dyDescent="0.2">
      <c r="A931" s="32" t="s">
        <v>3190</v>
      </c>
      <c r="B931" s="32" t="s">
        <v>3191</v>
      </c>
      <c r="C931" s="56" t="s">
        <v>3192</v>
      </c>
    </row>
    <row r="932" spans="1:3" x14ac:dyDescent="0.2">
      <c r="A932" s="32" t="s">
        <v>3193</v>
      </c>
      <c r="B932" s="32" t="s">
        <v>3194</v>
      </c>
      <c r="C932" s="56" t="s">
        <v>3195</v>
      </c>
    </row>
    <row r="933" spans="1:3" x14ac:dyDescent="0.2">
      <c r="A933" s="31">
        <v>1152</v>
      </c>
      <c r="B933" s="32" t="s">
        <v>3196</v>
      </c>
      <c r="C933" s="56" t="s">
        <v>3197</v>
      </c>
    </row>
    <row r="934" spans="1:3" x14ac:dyDescent="0.2">
      <c r="A934" s="32" t="s">
        <v>3198</v>
      </c>
      <c r="B934" s="32" t="s">
        <v>3199</v>
      </c>
      <c r="C934" s="56" t="s">
        <v>3200</v>
      </c>
    </row>
    <row r="935" spans="1:3" x14ac:dyDescent="0.2">
      <c r="A935" s="32" t="s">
        <v>3201</v>
      </c>
      <c r="B935" s="32" t="s">
        <v>3202</v>
      </c>
      <c r="C935" s="56" t="s">
        <v>3203</v>
      </c>
    </row>
    <row r="936" spans="1:3" x14ac:dyDescent="0.2">
      <c r="A936" s="32" t="s">
        <v>3204</v>
      </c>
      <c r="B936" s="32" t="s">
        <v>3205</v>
      </c>
      <c r="C936" s="56" t="s">
        <v>3206</v>
      </c>
    </row>
    <row r="937" spans="1:3" x14ac:dyDescent="0.2">
      <c r="A937" s="32" t="s">
        <v>3207</v>
      </c>
      <c r="B937" s="32" t="s">
        <v>3208</v>
      </c>
      <c r="C937" s="56" t="s">
        <v>2897</v>
      </c>
    </row>
    <row r="938" spans="1:3" x14ac:dyDescent="0.2">
      <c r="A938" s="32" t="s">
        <v>3209</v>
      </c>
      <c r="B938" s="32" t="s">
        <v>3210</v>
      </c>
      <c r="C938" s="56" t="s">
        <v>3211</v>
      </c>
    </row>
    <row r="939" spans="1:3" x14ac:dyDescent="0.2">
      <c r="A939" s="32" t="s">
        <v>3212</v>
      </c>
      <c r="B939" s="32" t="s">
        <v>3213</v>
      </c>
      <c r="C939" s="56" t="s">
        <v>3214</v>
      </c>
    </row>
    <row r="940" spans="1:3" x14ac:dyDescent="0.2">
      <c r="A940" s="32" t="s">
        <v>3215</v>
      </c>
      <c r="B940" s="32" t="s">
        <v>3216</v>
      </c>
      <c r="C940" s="56" t="s">
        <v>3217</v>
      </c>
    </row>
    <row r="941" spans="1:3" x14ac:dyDescent="0.2">
      <c r="A941" s="32" t="s">
        <v>3218</v>
      </c>
      <c r="B941" s="32" t="s">
        <v>3219</v>
      </c>
      <c r="C941" s="56" t="s">
        <v>3220</v>
      </c>
    </row>
    <row r="942" spans="1:3" x14ac:dyDescent="0.2">
      <c r="A942" s="32" t="s">
        <v>3221</v>
      </c>
      <c r="B942" s="32" t="s">
        <v>3222</v>
      </c>
      <c r="C942" s="56" t="s">
        <v>3223</v>
      </c>
    </row>
    <row r="943" spans="1:3" x14ac:dyDescent="0.2">
      <c r="A943" s="32" t="s">
        <v>3224</v>
      </c>
      <c r="B943" s="32" t="s">
        <v>3225</v>
      </c>
      <c r="C943" s="56" t="s">
        <v>3226</v>
      </c>
    </row>
    <row r="944" spans="1:3" x14ac:dyDescent="0.2">
      <c r="A944" s="32" t="s">
        <v>3227</v>
      </c>
      <c r="B944" s="32" t="s">
        <v>3228</v>
      </c>
      <c r="C944" s="56" t="s">
        <v>3229</v>
      </c>
    </row>
    <row r="945" spans="1:3" x14ac:dyDescent="0.2">
      <c r="A945" s="32" t="s">
        <v>3230</v>
      </c>
      <c r="B945" s="32" t="s">
        <v>3231</v>
      </c>
      <c r="C945" s="56" t="s">
        <v>3232</v>
      </c>
    </row>
    <row r="946" spans="1:3" x14ac:dyDescent="0.2">
      <c r="A946" s="31">
        <v>3284</v>
      </c>
      <c r="B946" s="32" t="s">
        <v>3233</v>
      </c>
      <c r="C946" s="56" t="s">
        <v>3234</v>
      </c>
    </row>
    <row r="947" spans="1:3" x14ac:dyDescent="0.2">
      <c r="A947" s="32" t="s">
        <v>3235</v>
      </c>
      <c r="B947" s="32" t="s">
        <v>3236</v>
      </c>
      <c r="C947" s="56" t="s">
        <v>3237</v>
      </c>
    </row>
    <row r="948" spans="1:3" x14ac:dyDescent="0.2">
      <c r="A948" s="31">
        <v>4140</v>
      </c>
      <c r="B948" s="32" t="s">
        <v>3238</v>
      </c>
      <c r="C948" s="56" t="s">
        <v>2579</v>
      </c>
    </row>
    <row r="949" spans="1:3" x14ac:dyDescent="0.2">
      <c r="A949" s="31">
        <v>1639</v>
      </c>
      <c r="B949" s="32" t="s">
        <v>3239</v>
      </c>
      <c r="C949" s="56" t="s">
        <v>2465</v>
      </c>
    </row>
    <row r="950" spans="1:3" x14ac:dyDescent="0.2">
      <c r="A950" s="31">
        <v>4128</v>
      </c>
      <c r="B950" s="32" t="s">
        <v>3240</v>
      </c>
      <c r="C950" s="56" t="s">
        <v>3241</v>
      </c>
    </row>
    <row r="951" spans="1:3" x14ac:dyDescent="0.2">
      <c r="A951" s="31">
        <v>4049</v>
      </c>
      <c r="B951" s="32" t="s">
        <v>3242</v>
      </c>
      <c r="C951" s="56" t="s">
        <v>3243</v>
      </c>
    </row>
    <row r="952" spans="1:3" x14ac:dyDescent="0.2">
      <c r="A952" s="32" t="s">
        <v>3244</v>
      </c>
      <c r="B952" s="32" t="s">
        <v>3245</v>
      </c>
      <c r="C952" s="56" t="s">
        <v>3246</v>
      </c>
    </row>
    <row r="953" spans="1:3" x14ac:dyDescent="0.2">
      <c r="A953" s="31">
        <v>2110</v>
      </c>
      <c r="B953" s="32" t="s">
        <v>3247</v>
      </c>
      <c r="C953" s="56" t="s">
        <v>3248</v>
      </c>
    </row>
    <row r="954" spans="1:3" x14ac:dyDescent="0.2">
      <c r="A954" s="31">
        <v>3951</v>
      </c>
      <c r="B954" s="32" t="s">
        <v>3249</v>
      </c>
      <c r="C954" s="56" t="s">
        <v>3250</v>
      </c>
    </row>
    <row r="955" spans="1:3" x14ac:dyDescent="0.2">
      <c r="A955" s="31">
        <v>4046</v>
      </c>
      <c r="B955" s="32" t="s">
        <v>3251</v>
      </c>
      <c r="C955" s="56" t="s">
        <v>3252</v>
      </c>
    </row>
    <row r="956" spans="1:3" x14ac:dyDescent="0.2">
      <c r="A956" s="31">
        <v>3950</v>
      </c>
      <c r="B956" s="32" t="s">
        <v>3253</v>
      </c>
      <c r="C956" s="56" t="s">
        <v>3254</v>
      </c>
    </row>
    <row r="957" spans="1:3" x14ac:dyDescent="0.2">
      <c r="A957" s="31">
        <v>3823</v>
      </c>
      <c r="B957" s="32" t="s">
        <v>3255</v>
      </c>
      <c r="C957" s="56" t="s">
        <v>3256</v>
      </c>
    </row>
    <row r="958" spans="1:3" x14ac:dyDescent="0.2">
      <c r="A958" s="31">
        <v>3497</v>
      </c>
      <c r="B958" s="32" t="s">
        <v>3257</v>
      </c>
      <c r="C958" s="56" t="s">
        <v>3258</v>
      </c>
    </row>
    <row r="959" spans="1:3" x14ac:dyDescent="0.2">
      <c r="A959" s="31">
        <v>3038</v>
      </c>
      <c r="B959" s="32" t="s">
        <v>3259</v>
      </c>
      <c r="C959" s="56" t="s">
        <v>2932</v>
      </c>
    </row>
    <row r="960" spans="1:3" x14ac:dyDescent="0.2">
      <c r="A960" s="31">
        <v>3961</v>
      </c>
      <c r="B960" s="32" t="s">
        <v>3260</v>
      </c>
      <c r="C960" s="56" t="s">
        <v>3261</v>
      </c>
    </row>
    <row r="961" spans="1:3" x14ac:dyDescent="0.2">
      <c r="A961" s="32" t="s">
        <v>3262</v>
      </c>
      <c r="B961" s="32" t="s">
        <v>3263</v>
      </c>
      <c r="C961" s="56" t="s">
        <v>3264</v>
      </c>
    </row>
    <row r="962" spans="1:3" x14ac:dyDescent="0.2">
      <c r="A962" s="32" t="s">
        <v>3265</v>
      </c>
      <c r="B962" s="32" t="s">
        <v>3266</v>
      </c>
      <c r="C962" s="56" t="s">
        <v>3267</v>
      </c>
    </row>
    <row r="963" spans="1:3" x14ac:dyDescent="0.2">
      <c r="A963" s="32" t="s">
        <v>3268</v>
      </c>
      <c r="B963" s="32" t="s">
        <v>3269</v>
      </c>
      <c r="C963" s="56" t="s">
        <v>3270</v>
      </c>
    </row>
    <row r="964" spans="1:3" x14ac:dyDescent="0.2">
      <c r="A964" s="32" t="s">
        <v>3271</v>
      </c>
      <c r="B964" s="32" t="s">
        <v>3272</v>
      </c>
      <c r="C964" s="56" t="s">
        <v>3273</v>
      </c>
    </row>
    <row r="965" spans="1:3" ht="28" x14ac:dyDescent="0.2">
      <c r="A965" s="32" t="s">
        <v>3274</v>
      </c>
      <c r="B965" s="32" t="s">
        <v>3275</v>
      </c>
      <c r="C965" s="57" t="s">
        <v>3276</v>
      </c>
    </row>
    <row r="966" spans="1:3" x14ac:dyDescent="0.2">
      <c r="A966" s="32" t="s">
        <v>3277</v>
      </c>
      <c r="B966" s="32" t="s">
        <v>3278</v>
      </c>
      <c r="C966" s="56" t="s">
        <v>3279</v>
      </c>
    </row>
    <row r="967" spans="1:3" x14ac:dyDescent="0.2">
      <c r="A967" s="32" t="s">
        <v>3280</v>
      </c>
      <c r="B967" s="32" t="s">
        <v>3281</v>
      </c>
      <c r="C967" s="56" t="s">
        <v>3282</v>
      </c>
    </row>
    <row r="968" spans="1:3" ht="15" customHeight="1" x14ac:dyDescent="0.2">
      <c r="A968" s="32" t="s">
        <v>3283</v>
      </c>
      <c r="B968" s="32" t="s">
        <v>3284</v>
      </c>
      <c r="C968" s="56" t="s">
        <v>3285</v>
      </c>
    </row>
    <row r="969" spans="1:3" x14ac:dyDescent="0.2">
      <c r="A969" s="32" t="s">
        <v>3286</v>
      </c>
      <c r="B969" s="32" t="s">
        <v>3287</v>
      </c>
      <c r="C969" s="56" t="s">
        <v>1436</v>
      </c>
    </row>
    <row r="970" spans="1:3" x14ac:dyDescent="0.2">
      <c r="A970" s="32" t="s">
        <v>3288</v>
      </c>
      <c r="B970" s="34" t="s">
        <v>3289</v>
      </c>
      <c r="C970" s="61" t="s">
        <v>3290</v>
      </c>
    </row>
    <row r="971" spans="1:3" x14ac:dyDescent="0.2">
      <c r="A971" s="32" t="s">
        <v>3291</v>
      </c>
      <c r="B971" s="32" t="s">
        <v>3292</v>
      </c>
      <c r="C971" s="59" t="s">
        <v>3293</v>
      </c>
    </row>
    <row r="972" spans="1:3" x14ac:dyDescent="0.2">
      <c r="A972" s="31">
        <v>1032</v>
      </c>
      <c r="B972" s="32" t="s">
        <v>3294</v>
      </c>
      <c r="C972" s="59" t="s">
        <v>3295</v>
      </c>
    </row>
    <row r="973" spans="1:3" x14ac:dyDescent="0.2">
      <c r="A973" s="32" t="s">
        <v>3296</v>
      </c>
      <c r="B973" s="32" t="s">
        <v>3297</v>
      </c>
      <c r="C973" s="59" t="s">
        <v>3298</v>
      </c>
    </row>
    <row r="974" spans="1:3" x14ac:dyDescent="0.2">
      <c r="A974" s="31">
        <v>4065</v>
      </c>
      <c r="B974" s="32" t="s">
        <v>3299</v>
      </c>
      <c r="C974" s="59" t="s">
        <v>3300</v>
      </c>
    </row>
    <row r="975" spans="1:3" x14ac:dyDescent="0.2">
      <c r="A975" s="32" t="s">
        <v>3301</v>
      </c>
      <c r="B975" s="32" t="s">
        <v>3302</v>
      </c>
      <c r="C975" s="59" t="s">
        <v>3303</v>
      </c>
    </row>
    <row r="976" spans="1:3" x14ac:dyDescent="0.2">
      <c r="A976" s="32" t="s">
        <v>3304</v>
      </c>
      <c r="B976" s="32" t="s">
        <v>3305</v>
      </c>
      <c r="C976" s="59" t="s">
        <v>3306</v>
      </c>
    </row>
    <row r="977" spans="1:3" x14ac:dyDescent="0.2">
      <c r="A977" s="32" t="s">
        <v>3307</v>
      </c>
      <c r="B977" s="32" t="s">
        <v>3308</v>
      </c>
      <c r="C977" s="59" t="s">
        <v>3309</v>
      </c>
    </row>
    <row r="978" spans="1:3" x14ac:dyDescent="0.2">
      <c r="A978" s="32" t="s">
        <v>3310</v>
      </c>
      <c r="B978" s="32" t="s">
        <v>3311</v>
      </c>
      <c r="C978" s="59" t="s">
        <v>3312</v>
      </c>
    </row>
    <row r="979" spans="1:3" x14ac:dyDescent="0.2">
      <c r="A979" s="32" t="s">
        <v>3313</v>
      </c>
      <c r="B979" s="32" t="s">
        <v>3314</v>
      </c>
      <c r="C979" s="59" t="s">
        <v>3315</v>
      </c>
    </row>
    <row r="980" spans="1:3" x14ac:dyDescent="0.2">
      <c r="A980" s="32" t="s">
        <v>3316</v>
      </c>
      <c r="B980" s="32" t="s">
        <v>3317</v>
      </c>
      <c r="C980" s="59" t="s">
        <v>3318</v>
      </c>
    </row>
    <row r="981" spans="1:3" x14ac:dyDescent="0.2">
      <c r="A981" s="32" t="s">
        <v>3319</v>
      </c>
      <c r="B981" s="32" t="s">
        <v>3320</v>
      </c>
      <c r="C981" s="59" t="s">
        <v>3321</v>
      </c>
    </row>
    <row r="982" spans="1:3" x14ac:dyDescent="0.2">
      <c r="A982" s="32" t="s">
        <v>3322</v>
      </c>
      <c r="B982" s="32" t="s">
        <v>3323</v>
      </c>
      <c r="C982" s="59" t="s">
        <v>3324</v>
      </c>
    </row>
    <row r="983" spans="1:3" x14ac:dyDescent="0.2">
      <c r="A983" s="32" t="s">
        <v>3325</v>
      </c>
      <c r="B983" s="32" t="s">
        <v>3326</v>
      </c>
      <c r="C983" s="59" t="s">
        <v>3327</v>
      </c>
    </row>
    <row r="984" spans="1:3" ht="15" customHeight="1" x14ac:dyDescent="0.2">
      <c r="A984" s="31">
        <v>74456</v>
      </c>
      <c r="B984" s="32" t="s">
        <v>3328</v>
      </c>
      <c r="C984" s="59" t="s">
        <v>3329</v>
      </c>
    </row>
    <row r="985" spans="1:3" x14ac:dyDescent="0.2">
      <c r="A985" s="32" t="s">
        <v>3330</v>
      </c>
      <c r="B985" s="32" t="s">
        <v>3331</v>
      </c>
      <c r="C985" s="59" t="s">
        <v>3332</v>
      </c>
    </row>
    <row r="986" spans="1:3" x14ac:dyDescent="0.2">
      <c r="A986" s="32" t="s">
        <v>3333</v>
      </c>
      <c r="B986" s="32" t="s">
        <v>3334</v>
      </c>
      <c r="C986" s="59" t="s">
        <v>1440</v>
      </c>
    </row>
    <row r="987" spans="1:3" x14ac:dyDescent="0.2">
      <c r="A987" s="32" t="s">
        <v>3335</v>
      </c>
      <c r="B987" s="32" t="s">
        <v>3336</v>
      </c>
      <c r="C987" s="59" t="s">
        <v>3337</v>
      </c>
    </row>
    <row r="988" spans="1:3" x14ac:dyDescent="0.2">
      <c r="A988" s="32" t="s">
        <v>3338</v>
      </c>
      <c r="B988" s="32" t="s">
        <v>3339</v>
      </c>
      <c r="C988" s="59" t="s">
        <v>2938</v>
      </c>
    </row>
    <row r="989" spans="1:3" x14ac:dyDescent="0.2">
      <c r="A989" s="31">
        <v>3997</v>
      </c>
      <c r="B989" s="32" t="s">
        <v>3340</v>
      </c>
      <c r="C989" s="59" t="s">
        <v>3341</v>
      </c>
    </row>
    <row r="990" spans="1:3" x14ac:dyDescent="0.2">
      <c r="A990" s="32" t="s">
        <v>3342</v>
      </c>
      <c r="B990" s="32" t="s">
        <v>3343</v>
      </c>
      <c r="C990" s="59" t="s">
        <v>3344</v>
      </c>
    </row>
    <row r="991" spans="1:3" x14ac:dyDescent="0.2">
      <c r="A991" s="31">
        <v>3675</v>
      </c>
      <c r="B991" s="32" t="s">
        <v>3345</v>
      </c>
      <c r="C991" s="59" t="s">
        <v>3346</v>
      </c>
    </row>
    <row r="992" spans="1:3" x14ac:dyDescent="0.2">
      <c r="A992" s="32" t="s">
        <v>3347</v>
      </c>
      <c r="B992" s="32" t="s">
        <v>3348</v>
      </c>
      <c r="C992" s="59" t="s">
        <v>3349</v>
      </c>
    </row>
    <row r="993" spans="1:3" x14ac:dyDescent="0.2">
      <c r="A993" s="32" t="s">
        <v>3350</v>
      </c>
      <c r="B993" s="32" t="s">
        <v>3351</v>
      </c>
      <c r="C993" s="59" t="s">
        <v>3352</v>
      </c>
    </row>
    <row r="994" spans="1:3" x14ac:dyDescent="0.2">
      <c r="A994" s="32" t="s">
        <v>3353</v>
      </c>
      <c r="B994" s="32" t="s">
        <v>3354</v>
      </c>
      <c r="C994" s="59" t="s">
        <v>3355</v>
      </c>
    </row>
    <row r="995" spans="1:3" x14ac:dyDescent="0.2">
      <c r="A995" s="32" t="s">
        <v>3356</v>
      </c>
      <c r="B995" s="32" t="s">
        <v>3357</v>
      </c>
      <c r="C995" s="59" t="s">
        <v>3358</v>
      </c>
    </row>
    <row r="996" spans="1:3" x14ac:dyDescent="0.2">
      <c r="A996" s="31">
        <v>2492</v>
      </c>
      <c r="B996" s="32" t="s">
        <v>3359</v>
      </c>
      <c r="C996" s="59" t="s">
        <v>3360</v>
      </c>
    </row>
    <row r="997" spans="1:3" x14ac:dyDescent="0.2">
      <c r="A997" s="32" t="s">
        <v>3361</v>
      </c>
      <c r="B997" s="32" t="s">
        <v>3362</v>
      </c>
      <c r="C997" s="59" t="s">
        <v>3363</v>
      </c>
    </row>
    <row r="998" spans="1:3" x14ac:dyDescent="0.2">
      <c r="A998" s="32" t="s">
        <v>3364</v>
      </c>
      <c r="B998" s="32" t="s">
        <v>3365</v>
      </c>
      <c r="C998" s="59" t="s">
        <v>3366</v>
      </c>
    </row>
    <row r="999" spans="1:3" x14ac:dyDescent="0.2">
      <c r="A999" s="31">
        <v>3398</v>
      </c>
      <c r="B999" s="32" t="s">
        <v>3367</v>
      </c>
      <c r="C999" s="59" t="s">
        <v>3368</v>
      </c>
    </row>
    <row r="1000" spans="1:3" x14ac:dyDescent="0.2">
      <c r="A1000" s="31">
        <v>2596</v>
      </c>
      <c r="B1000" s="32" t="s">
        <v>3369</v>
      </c>
      <c r="C1000" s="59" t="s">
        <v>3370</v>
      </c>
    </row>
    <row r="1001" spans="1:3" x14ac:dyDescent="0.2">
      <c r="A1001" s="31">
        <v>2607</v>
      </c>
      <c r="B1001" s="32" t="s">
        <v>3371</v>
      </c>
      <c r="C1001" s="59" t="s">
        <v>3372</v>
      </c>
    </row>
    <row r="1002" spans="1:3" x14ac:dyDescent="0.2">
      <c r="A1002" s="32" t="s">
        <v>3373</v>
      </c>
      <c r="B1002" s="32" t="s">
        <v>3374</v>
      </c>
      <c r="C1002" s="59" t="s">
        <v>3375</v>
      </c>
    </row>
    <row r="1003" spans="1:3" x14ac:dyDescent="0.2">
      <c r="A1003" s="32" t="s">
        <v>3376</v>
      </c>
      <c r="B1003" s="32" t="s">
        <v>3377</v>
      </c>
      <c r="C1003" s="59" t="s">
        <v>3378</v>
      </c>
    </row>
    <row r="1004" spans="1:3" x14ac:dyDescent="0.2">
      <c r="A1004" s="31">
        <v>2626</v>
      </c>
      <c r="B1004" s="32" t="s">
        <v>3379</v>
      </c>
      <c r="C1004" s="59" t="s">
        <v>3380</v>
      </c>
    </row>
    <row r="1005" spans="1:3" x14ac:dyDescent="0.2">
      <c r="A1005" s="32" t="s">
        <v>3381</v>
      </c>
      <c r="B1005" s="32" t="s">
        <v>3382</v>
      </c>
      <c r="C1005" s="59" t="s">
        <v>3383</v>
      </c>
    </row>
    <row r="1006" spans="1:3" x14ac:dyDescent="0.2">
      <c r="A1006" s="32" t="s">
        <v>3384</v>
      </c>
      <c r="B1006" s="32" t="s">
        <v>3385</v>
      </c>
      <c r="C1006" s="59" t="s">
        <v>3386</v>
      </c>
    </row>
    <row r="1007" spans="1:3" ht="28" x14ac:dyDescent="0.2">
      <c r="A1007" s="32" t="s">
        <v>3387</v>
      </c>
      <c r="B1007" s="32" t="s">
        <v>3388</v>
      </c>
      <c r="C1007" s="60" t="s">
        <v>3389</v>
      </c>
    </row>
    <row r="1008" spans="1:3" x14ac:dyDescent="0.2">
      <c r="A1008" s="32" t="s">
        <v>3390</v>
      </c>
      <c r="B1008" s="32" t="s">
        <v>3391</v>
      </c>
      <c r="C1008" s="59" t="s">
        <v>3392</v>
      </c>
    </row>
    <row r="1009" spans="1:3" x14ac:dyDescent="0.2">
      <c r="A1009" s="31">
        <v>3153</v>
      </c>
      <c r="B1009" s="32" t="s">
        <v>3393</v>
      </c>
      <c r="C1009" s="59" t="s">
        <v>3394</v>
      </c>
    </row>
    <row r="1010" spans="1:3" ht="15" customHeight="1" x14ac:dyDescent="0.2">
      <c r="A1010" s="32" t="s">
        <v>3395</v>
      </c>
      <c r="B1010" s="32" t="s">
        <v>3396</v>
      </c>
      <c r="C1010" s="59" t="s">
        <v>3397</v>
      </c>
    </row>
    <row r="1011" spans="1:3" x14ac:dyDescent="0.2">
      <c r="A1011" s="32" t="s">
        <v>3398</v>
      </c>
      <c r="B1011" s="32" t="s">
        <v>3399</v>
      </c>
      <c r="C1011" s="59" t="s">
        <v>3400</v>
      </c>
    </row>
    <row r="1012" spans="1:3" x14ac:dyDescent="0.2">
      <c r="A1012" s="32" t="s">
        <v>3401</v>
      </c>
      <c r="B1012" s="32" t="s">
        <v>3402</v>
      </c>
      <c r="C1012" s="59" t="s">
        <v>3403</v>
      </c>
    </row>
    <row r="1013" spans="1:3" x14ac:dyDescent="0.2">
      <c r="A1013" s="31">
        <v>2943</v>
      </c>
      <c r="B1013" s="32" t="s">
        <v>3404</v>
      </c>
      <c r="C1013" s="59" t="s">
        <v>3405</v>
      </c>
    </row>
    <row r="1014" spans="1:3" x14ac:dyDescent="0.2">
      <c r="A1014" s="32" t="s">
        <v>3406</v>
      </c>
      <c r="B1014" s="32" t="s">
        <v>3407</v>
      </c>
      <c r="C1014" s="59" t="s">
        <v>3408</v>
      </c>
    </row>
    <row r="1015" spans="1:3" x14ac:dyDescent="0.2">
      <c r="A1015" s="31">
        <v>3152</v>
      </c>
      <c r="B1015" s="32" t="s">
        <v>3409</v>
      </c>
      <c r="C1015" s="59" t="s">
        <v>3410</v>
      </c>
    </row>
    <row r="1016" spans="1:3" x14ac:dyDescent="0.2">
      <c r="A1016" s="32" t="s">
        <v>3411</v>
      </c>
      <c r="B1016" s="32" t="s">
        <v>3412</v>
      </c>
      <c r="C1016" s="59" t="s">
        <v>3413</v>
      </c>
    </row>
    <row r="1017" spans="1:3" x14ac:dyDescent="0.2">
      <c r="A1017" s="31">
        <v>3300</v>
      </c>
      <c r="B1017" s="32" t="s">
        <v>3414</v>
      </c>
      <c r="C1017" s="56" t="s">
        <v>3415</v>
      </c>
    </row>
    <row r="1018" spans="1:3" x14ac:dyDescent="0.2">
      <c r="A1018" s="32" t="s">
        <v>3416</v>
      </c>
      <c r="B1018" s="32" t="s">
        <v>3417</v>
      </c>
      <c r="C1018" s="56" t="s">
        <v>3418</v>
      </c>
    </row>
    <row r="1019" spans="1:3" x14ac:dyDescent="0.2">
      <c r="A1019" s="32" t="s">
        <v>3419</v>
      </c>
      <c r="B1019" s="32" t="s">
        <v>3420</v>
      </c>
      <c r="C1019" s="56" t="s">
        <v>3421</v>
      </c>
    </row>
    <row r="1020" spans="1:3" x14ac:dyDescent="0.2">
      <c r="A1020" s="32" t="s">
        <v>3422</v>
      </c>
      <c r="B1020" s="32" t="s">
        <v>3423</v>
      </c>
      <c r="C1020" s="56" t="s">
        <v>3424</v>
      </c>
    </row>
    <row r="1021" spans="1:3" x14ac:dyDescent="0.2">
      <c r="A1021" s="31">
        <v>3305</v>
      </c>
      <c r="B1021" s="32" t="s">
        <v>3425</v>
      </c>
      <c r="C1021" s="56" t="s">
        <v>3426</v>
      </c>
    </row>
    <row r="1022" spans="1:3" x14ac:dyDescent="0.2">
      <c r="A1022" s="32" t="s">
        <v>3427</v>
      </c>
      <c r="B1022" s="32" t="s">
        <v>3428</v>
      </c>
      <c r="C1022" s="56" t="s">
        <v>3429</v>
      </c>
    </row>
    <row r="1023" spans="1:3" x14ac:dyDescent="0.2">
      <c r="A1023" s="31">
        <v>3304</v>
      </c>
      <c r="B1023" s="32" t="s">
        <v>3430</v>
      </c>
      <c r="C1023" s="56" t="s">
        <v>3431</v>
      </c>
    </row>
    <row r="1024" spans="1:3" x14ac:dyDescent="0.2">
      <c r="A1024" s="32" t="s">
        <v>3432</v>
      </c>
      <c r="B1024" s="32" t="s">
        <v>3433</v>
      </c>
      <c r="C1024" s="56" t="s">
        <v>3434</v>
      </c>
    </row>
    <row r="1025" spans="1:3" x14ac:dyDescent="0.2">
      <c r="A1025" s="32" t="s">
        <v>3435</v>
      </c>
      <c r="B1025" s="32" t="s">
        <v>3436</v>
      </c>
      <c r="C1025" s="56" t="s">
        <v>3437</v>
      </c>
    </row>
    <row r="1026" spans="1:3" x14ac:dyDescent="0.2">
      <c r="A1026" s="32" t="s">
        <v>3438</v>
      </c>
      <c r="B1026" s="32" t="s">
        <v>3439</v>
      </c>
      <c r="C1026" s="56" t="s">
        <v>3440</v>
      </c>
    </row>
    <row r="1027" spans="1:3" ht="15" customHeight="1" x14ac:dyDescent="0.2">
      <c r="A1027" s="32" t="s">
        <v>3441</v>
      </c>
      <c r="B1027" s="32" t="s">
        <v>3442</v>
      </c>
      <c r="C1027" s="56" t="s">
        <v>3443</v>
      </c>
    </row>
    <row r="1028" spans="1:3" x14ac:dyDescent="0.2">
      <c r="A1028" s="31">
        <v>3306</v>
      </c>
      <c r="B1028" s="32" t="s">
        <v>3444</v>
      </c>
      <c r="C1028" s="56" t="s">
        <v>3445</v>
      </c>
    </row>
    <row r="1029" spans="1:3" x14ac:dyDescent="0.2">
      <c r="A1029" s="32" t="s">
        <v>3446</v>
      </c>
      <c r="B1029" s="32" t="s">
        <v>3447</v>
      </c>
      <c r="C1029" s="56" t="s">
        <v>3448</v>
      </c>
    </row>
    <row r="1030" spans="1:3" x14ac:dyDescent="0.2">
      <c r="A1030" s="32" t="s">
        <v>3449</v>
      </c>
      <c r="B1030" s="32" t="s">
        <v>3450</v>
      </c>
      <c r="C1030" s="56" t="s">
        <v>3451</v>
      </c>
    </row>
    <row r="1031" spans="1:3" x14ac:dyDescent="0.2">
      <c r="A1031" s="32" t="s">
        <v>3452</v>
      </c>
      <c r="B1031" s="32" t="s">
        <v>3453</v>
      </c>
      <c r="C1031" s="56" t="s">
        <v>3454</v>
      </c>
    </row>
    <row r="1032" spans="1:3" x14ac:dyDescent="0.2">
      <c r="A1032" s="32" t="s">
        <v>3455</v>
      </c>
      <c r="B1032" s="32" t="s">
        <v>3456</v>
      </c>
      <c r="C1032" s="56" t="s">
        <v>3457</v>
      </c>
    </row>
    <row r="1033" spans="1:3" x14ac:dyDescent="0.2">
      <c r="A1033" s="32" t="s">
        <v>3458</v>
      </c>
      <c r="B1033" s="32" t="s">
        <v>3459</v>
      </c>
      <c r="C1033" s="56" t="s">
        <v>3460</v>
      </c>
    </row>
    <row r="1034" spans="1:3" x14ac:dyDescent="0.2">
      <c r="A1034" s="31">
        <v>2145</v>
      </c>
      <c r="B1034" s="32" t="s">
        <v>3461</v>
      </c>
      <c r="C1034" s="56" t="s">
        <v>3462</v>
      </c>
    </row>
    <row r="1035" spans="1:3" x14ac:dyDescent="0.2">
      <c r="A1035" s="32" t="s">
        <v>3463</v>
      </c>
      <c r="B1035" s="32" t="s">
        <v>3464</v>
      </c>
      <c r="C1035" s="56" t="s">
        <v>3465</v>
      </c>
    </row>
    <row r="1036" spans="1:3" x14ac:dyDescent="0.2">
      <c r="A1036" s="32" t="s">
        <v>3466</v>
      </c>
      <c r="B1036" s="32" t="s">
        <v>3467</v>
      </c>
      <c r="C1036" s="56" t="s">
        <v>3468</v>
      </c>
    </row>
    <row r="1037" spans="1:3" x14ac:dyDescent="0.2">
      <c r="A1037" s="32" t="s">
        <v>3469</v>
      </c>
      <c r="B1037" s="32" t="s">
        <v>3470</v>
      </c>
      <c r="C1037" s="56" t="s">
        <v>3471</v>
      </c>
    </row>
    <row r="1038" spans="1:3" x14ac:dyDescent="0.2">
      <c r="A1038" s="32" t="s">
        <v>3472</v>
      </c>
      <c r="B1038" s="32" t="s">
        <v>3473</v>
      </c>
      <c r="C1038" s="56" t="s">
        <v>3474</v>
      </c>
    </row>
    <row r="1039" spans="1:3" x14ac:dyDescent="0.2">
      <c r="A1039" s="32" t="s">
        <v>3475</v>
      </c>
      <c r="B1039" s="32" t="s">
        <v>3476</v>
      </c>
      <c r="C1039" s="56" t="s">
        <v>3477</v>
      </c>
    </row>
    <row r="1040" spans="1:3" x14ac:dyDescent="0.2">
      <c r="A1040" s="32" t="s">
        <v>3478</v>
      </c>
      <c r="B1040" s="32" t="s">
        <v>3479</v>
      </c>
      <c r="C1040" s="56" t="s">
        <v>3480</v>
      </c>
    </row>
    <row r="1041" spans="1:3" x14ac:dyDescent="0.2">
      <c r="A1041" s="32" t="s">
        <v>3481</v>
      </c>
      <c r="B1041" s="32" t="s">
        <v>3482</v>
      </c>
      <c r="C1041" s="56" t="s">
        <v>3483</v>
      </c>
    </row>
    <row r="1042" spans="1:3" x14ac:dyDescent="0.2">
      <c r="A1042" s="32" t="s">
        <v>3484</v>
      </c>
      <c r="B1042" s="32" t="s">
        <v>3485</v>
      </c>
      <c r="C1042" s="56" t="s">
        <v>3486</v>
      </c>
    </row>
    <row r="1043" spans="1:3" x14ac:dyDescent="0.2">
      <c r="A1043" s="32" t="s">
        <v>3487</v>
      </c>
      <c r="B1043" s="32" t="s">
        <v>3488</v>
      </c>
      <c r="C1043" s="56" t="s">
        <v>3489</v>
      </c>
    </row>
    <row r="1044" spans="1:3" x14ac:dyDescent="0.2">
      <c r="A1044" s="32" t="s">
        <v>3490</v>
      </c>
      <c r="B1044" s="32" t="s">
        <v>3491</v>
      </c>
      <c r="C1044" s="56" t="s">
        <v>3492</v>
      </c>
    </row>
    <row r="1045" spans="1:3" x14ac:dyDescent="0.2">
      <c r="A1045" s="32" t="s">
        <v>3493</v>
      </c>
      <c r="B1045" s="32" t="s">
        <v>3494</v>
      </c>
      <c r="C1045" s="56" t="s">
        <v>3290</v>
      </c>
    </row>
    <row r="1046" spans="1:3" x14ac:dyDescent="0.2">
      <c r="A1046" s="32" t="s">
        <v>3495</v>
      </c>
      <c r="B1046" s="32" t="s">
        <v>3496</v>
      </c>
      <c r="C1046" s="56" t="s">
        <v>3497</v>
      </c>
    </row>
    <row r="1047" spans="1:3" x14ac:dyDescent="0.2">
      <c r="A1047" s="32" t="s">
        <v>3498</v>
      </c>
      <c r="B1047" s="32" t="s">
        <v>3499</v>
      </c>
      <c r="C1047" s="56" t="s">
        <v>2228</v>
      </c>
    </row>
    <row r="1048" spans="1:3" x14ac:dyDescent="0.2">
      <c r="A1048" s="32" t="s">
        <v>3500</v>
      </c>
      <c r="B1048" s="32" t="s">
        <v>3501</v>
      </c>
      <c r="C1048" s="56" t="s">
        <v>1629</v>
      </c>
    </row>
    <row r="1049" spans="1:3" x14ac:dyDescent="0.2">
      <c r="A1049" s="32" t="s">
        <v>3502</v>
      </c>
      <c r="B1049" s="32" t="s">
        <v>3503</v>
      </c>
      <c r="C1049" s="56" t="s">
        <v>3504</v>
      </c>
    </row>
    <row r="1050" spans="1:3" x14ac:dyDescent="0.2">
      <c r="A1050" s="32" t="s">
        <v>3505</v>
      </c>
      <c r="B1050" s="32" t="s">
        <v>3506</v>
      </c>
      <c r="C1050" s="56" t="s">
        <v>3507</v>
      </c>
    </row>
    <row r="1051" spans="1:3" x14ac:dyDescent="0.2">
      <c r="A1051" s="32" t="s">
        <v>3508</v>
      </c>
      <c r="B1051" s="32" t="s">
        <v>3509</v>
      </c>
      <c r="C1051" s="56" t="s">
        <v>3510</v>
      </c>
    </row>
    <row r="1052" spans="1:3" x14ac:dyDescent="0.2">
      <c r="A1052" s="32" t="s">
        <v>3511</v>
      </c>
      <c r="B1052" s="32" t="s">
        <v>3512</v>
      </c>
      <c r="C1052" s="56" t="s">
        <v>3513</v>
      </c>
    </row>
    <row r="1053" spans="1:3" x14ac:dyDescent="0.2">
      <c r="A1053" s="31">
        <v>2094</v>
      </c>
      <c r="B1053" s="32" t="s">
        <v>3514</v>
      </c>
      <c r="C1053" s="56" t="s">
        <v>3515</v>
      </c>
    </row>
    <row r="1054" spans="1:3" x14ac:dyDescent="0.2">
      <c r="A1054" s="32" t="s">
        <v>3516</v>
      </c>
      <c r="B1054" s="32" t="s">
        <v>3517</v>
      </c>
      <c r="C1054" s="56" t="s">
        <v>3518</v>
      </c>
    </row>
    <row r="1055" spans="1:3" x14ac:dyDescent="0.2">
      <c r="A1055" s="35">
        <v>2782</v>
      </c>
      <c r="B1055" s="32" t="s">
        <v>3519</v>
      </c>
      <c r="C1055" s="56" t="s">
        <v>3520</v>
      </c>
    </row>
    <row r="1056" spans="1:3" x14ac:dyDescent="0.2">
      <c r="A1056" s="31">
        <v>3880</v>
      </c>
      <c r="B1056" s="32" t="s">
        <v>3521</v>
      </c>
      <c r="C1056" s="56" t="s">
        <v>3522</v>
      </c>
    </row>
    <row r="1057" spans="1:3" x14ac:dyDescent="0.2">
      <c r="A1057" s="31">
        <v>2788</v>
      </c>
      <c r="B1057" s="32" t="s">
        <v>3523</v>
      </c>
      <c r="C1057" s="56" t="s">
        <v>3524</v>
      </c>
    </row>
    <row r="1058" spans="1:3" x14ac:dyDescent="0.2">
      <c r="A1058" s="31">
        <v>3332</v>
      </c>
      <c r="B1058" s="32" t="s">
        <v>3525</v>
      </c>
      <c r="C1058" s="56" t="s">
        <v>3526</v>
      </c>
    </row>
    <row r="1059" spans="1:3" x14ac:dyDescent="0.2">
      <c r="A1059" s="32" t="s">
        <v>3527</v>
      </c>
      <c r="B1059" s="32" t="s">
        <v>3528</v>
      </c>
      <c r="C1059" s="56" t="s">
        <v>3529</v>
      </c>
    </row>
    <row r="1060" spans="1:3" x14ac:dyDescent="0.2">
      <c r="A1060" s="31">
        <v>3394</v>
      </c>
      <c r="B1060" s="32" t="s">
        <v>3530</v>
      </c>
      <c r="C1060" s="56" t="s">
        <v>3531</v>
      </c>
    </row>
    <row r="1061" spans="1:3" x14ac:dyDescent="0.2">
      <c r="A1061" s="31">
        <v>3326</v>
      </c>
      <c r="B1061" s="32" t="s">
        <v>3532</v>
      </c>
      <c r="C1061" s="56" t="s">
        <v>3531</v>
      </c>
    </row>
    <row r="1062" spans="1:3" x14ac:dyDescent="0.2">
      <c r="A1062" s="31">
        <v>3329</v>
      </c>
      <c r="B1062" s="32" t="s">
        <v>3533</v>
      </c>
      <c r="C1062" s="56" t="s">
        <v>3534</v>
      </c>
    </row>
    <row r="1063" spans="1:3" x14ac:dyDescent="0.2">
      <c r="A1063" s="31">
        <v>3083</v>
      </c>
      <c r="B1063" s="32" t="s">
        <v>3535</v>
      </c>
      <c r="C1063" s="56" t="s">
        <v>3536</v>
      </c>
    </row>
    <row r="1064" spans="1:3" x14ac:dyDescent="0.2">
      <c r="A1064" s="31">
        <v>3536</v>
      </c>
      <c r="B1064" s="32" t="s">
        <v>3537</v>
      </c>
      <c r="C1064" s="56" t="s">
        <v>3538</v>
      </c>
    </row>
    <row r="1065" spans="1:3" x14ac:dyDescent="0.2">
      <c r="A1065" s="32" t="s">
        <v>3539</v>
      </c>
      <c r="B1065" s="32" t="s">
        <v>3540</v>
      </c>
      <c r="C1065" s="56" t="s">
        <v>3541</v>
      </c>
    </row>
    <row r="1066" spans="1:3" x14ac:dyDescent="0.2">
      <c r="A1066" s="31">
        <v>2012</v>
      </c>
      <c r="B1066" s="32" t="s">
        <v>3542</v>
      </c>
      <c r="C1066" s="56" t="s">
        <v>3543</v>
      </c>
    </row>
    <row r="1067" spans="1:3" x14ac:dyDescent="0.2">
      <c r="A1067" s="32" t="s">
        <v>3544</v>
      </c>
      <c r="B1067" s="32" t="s">
        <v>3545</v>
      </c>
      <c r="C1067" s="56" t="s">
        <v>3546</v>
      </c>
    </row>
    <row r="1068" spans="1:3" x14ac:dyDescent="0.2">
      <c r="A1068" s="32" t="s">
        <v>3547</v>
      </c>
      <c r="B1068" s="32" t="s">
        <v>3548</v>
      </c>
      <c r="C1068" s="56" t="s">
        <v>3549</v>
      </c>
    </row>
    <row r="1069" spans="1:3" x14ac:dyDescent="0.2">
      <c r="A1069" s="31">
        <v>3231</v>
      </c>
      <c r="B1069" s="32" t="s">
        <v>3550</v>
      </c>
      <c r="C1069" s="56" t="s">
        <v>3551</v>
      </c>
    </row>
    <row r="1070" spans="1:3" x14ac:dyDescent="0.2">
      <c r="A1070" s="31">
        <v>3803</v>
      </c>
      <c r="B1070" s="32" t="s">
        <v>3552</v>
      </c>
      <c r="C1070" s="56" t="s">
        <v>1195</v>
      </c>
    </row>
    <row r="1071" spans="1:3" x14ac:dyDescent="0.2">
      <c r="A1071" s="32" t="s">
        <v>3553</v>
      </c>
      <c r="B1071" s="32" t="s">
        <v>3554</v>
      </c>
      <c r="C1071" s="56" t="s">
        <v>3555</v>
      </c>
    </row>
    <row r="1072" spans="1:3" x14ac:dyDescent="0.2">
      <c r="A1072" s="32" t="s">
        <v>3556</v>
      </c>
      <c r="B1072" s="32" t="s">
        <v>3557</v>
      </c>
      <c r="C1072" s="56" t="s">
        <v>3558</v>
      </c>
    </row>
    <row r="1073" spans="1:3" x14ac:dyDescent="0.2">
      <c r="A1073" s="32" t="s">
        <v>3559</v>
      </c>
      <c r="B1073" s="32" t="s">
        <v>3560</v>
      </c>
      <c r="C1073" s="56" t="s">
        <v>3561</v>
      </c>
    </row>
    <row r="1074" spans="1:3" x14ac:dyDescent="0.2">
      <c r="A1074" s="32" t="s">
        <v>3562</v>
      </c>
      <c r="B1074" s="32" t="s">
        <v>3563</v>
      </c>
      <c r="C1074" s="56" t="s">
        <v>3564</v>
      </c>
    </row>
    <row r="1075" spans="1:3" x14ac:dyDescent="0.2">
      <c r="A1075" s="32" t="s">
        <v>3565</v>
      </c>
      <c r="B1075" s="32" t="s">
        <v>3566</v>
      </c>
      <c r="C1075" s="56" t="s">
        <v>3567</v>
      </c>
    </row>
    <row r="1076" spans="1:3" x14ac:dyDescent="0.2">
      <c r="A1076" s="32" t="s">
        <v>3568</v>
      </c>
      <c r="B1076" s="32" t="s">
        <v>3569</v>
      </c>
      <c r="C1076" s="56" t="s">
        <v>3570</v>
      </c>
    </row>
    <row r="1077" spans="1:3" x14ac:dyDescent="0.2">
      <c r="A1077" s="32" t="s">
        <v>3571</v>
      </c>
      <c r="B1077" s="32" t="s">
        <v>3572</v>
      </c>
      <c r="C1077" s="56" t="s">
        <v>3573</v>
      </c>
    </row>
    <row r="1078" spans="1:3" x14ac:dyDescent="0.2">
      <c r="A1078" s="32" t="s">
        <v>3574</v>
      </c>
      <c r="B1078" s="32" t="s">
        <v>3575</v>
      </c>
      <c r="C1078" s="56" t="s">
        <v>3576</v>
      </c>
    </row>
    <row r="1079" spans="1:3" x14ac:dyDescent="0.2">
      <c r="A1079" s="32" t="s">
        <v>3577</v>
      </c>
      <c r="B1079" s="32" t="s">
        <v>3578</v>
      </c>
      <c r="C1079" s="56" t="s">
        <v>3579</v>
      </c>
    </row>
    <row r="1080" spans="1:3" x14ac:dyDescent="0.2">
      <c r="A1080" s="32" t="s">
        <v>3580</v>
      </c>
      <c r="B1080" s="32" t="s">
        <v>3581</v>
      </c>
      <c r="C1080" s="56" t="s">
        <v>3582</v>
      </c>
    </row>
    <row r="1081" spans="1:3" x14ac:dyDescent="0.2">
      <c r="A1081" s="32" t="s">
        <v>3583</v>
      </c>
      <c r="B1081" s="32" t="s">
        <v>3584</v>
      </c>
      <c r="C1081" s="56" t="s">
        <v>3585</v>
      </c>
    </row>
    <row r="1082" spans="1:3" x14ac:dyDescent="0.2">
      <c r="A1082" s="32" t="s">
        <v>3586</v>
      </c>
      <c r="B1082" s="32" t="s">
        <v>3587</v>
      </c>
      <c r="C1082" s="56" t="s">
        <v>3588</v>
      </c>
    </row>
    <row r="1083" spans="1:3" x14ac:dyDescent="0.2">
      <c r="A1083" s="31">
        <v>1307</v>
      </c>
      <c r="B1083" s="32" t="s">
        <v>3589</v>
      </c>
      <c r="C1083" s="56" t="s">
        <v>3590</v>
      </c>
    </row>
    <row r="1084" spans="1:3" x14ac:dyDescent="0.2">
      <c r="A1084" s="31">
        <v>2302</v>
      </c>
      <c r="B1084" s="32" t="s">
        <v>3591</v>
      </c>
      <c r="C1084" s="56" t="s">
        <v>3592</v>
      </c>
    </row>
    <row r="1085" spans="1:3" x14ac:dyDescent="0.2">
      <c r="A1085" s="31">
        <v>1083</v>
      </c>
      <c r="B1085" s="32" t="s">
        <v>3593</v>
      </c>
      <c r="C1085" s="56" t="s">
        <v>3594</v>
      </c>
    </row>
    <row r="1086" spans="1:3" x14ac:dyDescent="0.2">
      <c r="A1086" s="31">
        <v>1088</v>
      </c>
      <c r="B1086" s="32" t="s">
        <v>3595</v>
      </c>
      <c r="C1086" s="56" t="s">
        <v>3596</v>
      </c>
    </row>
    <row r="1087" spans="1:3" x14ac:dyDescent="0.2">
      <c r="A1087" s="31">
        <v>1495</v>
      </c>
      <c r="B1087" s="32" t="s">
        <v>3597</v>
      </c>
      <c r="C1087" s="56" t="s">
        <v>3598</v>
      </c>
    </row>
    <row r="1088" spans="1:3" x14ac:dyDescent="0.2">
      <c r="A1088" s="31">
        <v>1423</v>
      </c>
      <c r="B1088" s="32" t="s">
        <v>3599</v>
      </c>
      <c r="C1088" s="56" t="s">
        <v>3600</v>
      </c>
    </row>
    <row r="1089" spans="1:3" x14ac:dyDescent="0.2">
      <c r="A1089" s="31">
        <v>3031</v>
      </c>
      <c r="B1089" s="32" t="s">
        <v>3601</v>
      </c>
      <c r="C1089" s="56" t="s">
        <v>3602</v>
      </c>
    </row>
    <row r="1090" spans="1:3" x14ac:dyDescent="0.2">
      <c r="A1090" s="31">
        <v>1634</v>
      </c>
      <c r="B1090" s="32" t="s">
        <v>3603</v>
      </c>
      <c r="C1090" s="56" t="s">
        <v>3604</v>
      </c>
    </row>
    <row r="1091" spans="1:3" x14ac:dyDescent="0.2">
      <c r="A1091" s="32" t="s">
        <v>3605</v>
      </c>
      <c r="B1091" s="32" t="s">
        <v>3606</v>
      </c>
      <c r="C1091" s="56" t="s">
        <v>3607</v>
      </c>
    </row>
    <row r="1092" spans="1:3" x14ac:dyDescent="0.2">
      <c r="A1092" s="31">
        <v>1750</v>
      </c>
      <c r="B1092" s="32" t="s">
        <v>3608</v>
      </c>
      <c r="C1092" s="56" t="s">
        <v>3609</v>
      </c>
    </row>
    <row r="1093" spans="1:3" x14ac:dyDescent="0.2">
      <c r="A1093" s="32" t="s">
        <v>3610</v>
      </c>
      <c r="B1093" s="32" t="s">
        <v>3611</v>
      </c>
      <c r="C1093" s="56" t="s">
        <v>3612</v>
      </c>
    </row>
    <row r="1094" spans="1:3" x14ac:dyDescent="0.2">
      <c r="A1094" s="32" t="s">
        <v>3613</v>
      </c>
      <c r="B1094" s="32" t="s">
        <v>3614</v>
      </c>
      <c r="C1094" s="56" t="s">
        <v>3615</v>
      </c>
    </row>
    <row r="1095" spans="1:3" x14ac:dyDescent="0.2">
      <c r="A1095" s="31">
        <v>4104</v>
      </c>
      <c r="B1095" s="32" t="s">
        <v>3616</v>
      </c>
      <c r="C1095" s="56" t="s">
        <v>3617</v>
      </c>
    </row>
    <row r="1096" spans="1:3" x14ac:dyDescent="0.2">
      <c r="A1096" s="31">
        <v>1855</v>
      </c>
      <c r="B1096" s="32" t="s">
        <v>3618</v>
      </c>
      <c r="C1096" s="56" t="s">
        <v>1440</v>
      </c>
    </row>
    <row r="1097" spans="1:3" x14ac:dyDescent="0.2">
      <c r="A1097" s="32" t="s">
        <v>3619</v>
      </c>
      <c r="B1097" s="32" t="s">
        <v>3620</v>
      </c>
      <c r="C1097" s="56" t="s">
        <v>3621</v>
      </c>
    </row>
    <row r="1098" spans="1:3" x14ac:dyDescent="0.2">
      <c r="A1098" s="32" t="s">
        <v>3622</v>
      </c>
      <c r="B1098" s="32" t="s">
        <v>3623</v>
      </c>
      <c r="C1098" s="56" t="s">
        <v>3624</v>
      </c>
    </row>
    <row r="1099" spans="1:3" x14ac:dyDescent="0.2">
      <c r="A1099" s="31">
        <v>2719</v>
      </c>
      <c r="B1099" s="32" t="s">
        <v>3625</v>
      </c>
      <c r="C1099" s="56" t="s">
        <v>3626</v>
      </c>
    </row>
    <row r="1100" spans="1:3" x14ac:dyDescent="0.2">
      <c r="A1100" s="31">
        <v>3535</v>
      </c>
      <c r="B1100" s="32" t="s">
        <v>3627</v>
      </c>
      <c r="C1100" s="56" t="s">
        <v>3628</v>
      </c>
    </row>
    <row r="1101" spans="1:3" x14ac:dyDescent="0.2">
      <c r="A1101" s="32" t="s">
        <v>3629</v>
      </c>
      <c r="B1101" s="32" t="s">
        <v>3630</v>
      </c>
      <c r="C1101" s="56" t="s">
        <v>3631</v>
      </c>
    </row>
  </sheetData>
  <phoneticPr fontId="1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C3527585E984DBB647DD8825DC007" ma:contentTypeVersion="12" ma:contentTypeDescription="Create a new document." ma:contentTypeScope="" ma:versionID="1abe1d841c503b8713328307698609ef">
  <xsd:schema xmlns:xsd="http://www.w3.org/2001/XMLSchema" xmlns:xs="http://www.w3.org/2001/XMLSchema" xmlns:p="http://schemas.microsoft.com/office/2006/metadata/properties" xmlns:ns2="1af4632c-6416-43a0-81be-e20efab89a30" xmlns:ns3="522a0268-b4d9-414e-add3-ff0caf4dda5e" targetNamespace="http://schemas.microsoft.com/office/2006/metadata/properties" ma:root="true" ma:fieldsID="840d6d24123c6c3ad5146fabdf2e70b5" ns2:_="" ns3:_="">
    <xsd:import namespace="1af4632c-6416-43a0-81be-e20efab89a30"/>
    <xsd:import namespace="522a0268-b4d9-414e-add3-ff0caf4dda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4632c-6416-43a0-81be-e20efab8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a0268-b4d9-414e-add3-ff0caf4dda5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E54667-6AD0-4F3C-9BBE-7D203E1D44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142BB6-F917-433C-97A1-C8AC8083CA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f4632c-6416-43a0-81be-e20efab89a30"/>
    <ds:schemaRef ds:uri="522a0268-b4d9-414e-add3-ff0caf4dda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C2769E-7E8D-43ED-8226-86D487B23121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22a0268-b4d9-414e-add3-ff0caf4dda5e"/>
    <ds:schemaRef ds:uri="1af4632c-6416-43a0-81be-e20efab89a30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20200115_MATERIALES</vt:lpstr>
      <vt:lpstr>lista</vt:lpstr>
      <vt:lpstr>Hoja3</vt:lpstr>
      <vt:lpstr>cond_am</vt:lpstr>
      <vt:lpstr>cond_eu</vt:lpstr>
      <vt:lpstr>'20200115_MATERIALES'!Conductores</vt:lpstr>
      <vt:lpstr>'20200115_MATERIALES'!diametro</vt:lpstr>
      <vt:lpstr>Tipo_condut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cp:keywords/>
  <dc:description/>
  <cp:lastModifiedBy>Gabriel Valverde</cp:lastModifiedBy>
  <cp:revision/>
  <dcterms:created xsi:type="dcterms:W3CDTF">2015-03-05T02:29:50Z</dcterms:created>
  <dcterms:modified xsi:type="dcterms:W3CDTF">2021-04-10T19:05:21Z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0x01010098BC3527585E984DBB647DD8825DC007</vt:lpwstr>
  </property>
</Properties>
</file>