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2023\Documents\"/>
    </mc:Choice>
  </mc:AlternateContent>
  <xr:revisionPtr revIDLastSave="0" documentId="8_{B86083D9-47A6-4862-A7BF-884407EED2C8}" xr6:coauthVersionLast="36" xr6:coauthVersionMax="36" xr10:uidLastSave="{00000000-0000-0000-0000-000000000000}"/>
  <bookViews>
    <workbookView xWindow="0" yWindow="0" windowWidth="19200" windowHeight="6810" firstSheet="1" activeTab="7" xr2:uid="{2023C11F-2F73-4AE8-962D-24EA99C3657E}"/>
  </bookViews>
  <sheets>
    <sheet name="Atividade 1" sheetId="1" r:id="rId1"/>
    <sheet name="Atividade 2" sheetId="3" r:id="rId2"/>
    <sheet name="Atividade 3" sheetId="6" r:id="rId3"/>
    <sheet name="Atividade 4" sheetId="7" r:id="rId4"/>
    <sheet name="Atividade 5" sheetId="8" r:id="rId5"/>
    <sheet name="Atividade 6" sheetId="9" r:id="rId6"/>
    <sheet name="Atividade 7" sheetId="10" r:id="rId7"/>
    <sheet name="Planilha8" sheetId="11" r:id="rId8"/>
    <sheet name="Status" sheetId="5" r:id="rId9"/>
  </sheets>
  <definedNames>
    <definedName name="_xlnm._FilterDatabase" localSheetId="1" hidden="1">'Atividade 2'!$A$1:$C$7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1" l="1"/>
  <c r="H6" i="10"/>
  <c r="F3" i="7"/>
  <c r="F5" i="7"/>
  <c r="F4" i="7"/>
  <c r="F2" i="7"/>
  <c r="D2" i="6"/>
  <c r="D3" i="6"/>
  <c r="D4" i="6"/>
  <c r="D5" i="6"/>
</calcChain>
</file>

<file path=xl/sharedStrings.xml><?xml version="1.0" encoding="utf-8"?>
<sst xmlns="http://schemas.openxmlformats.org/spreadsheetml/2006/main" count="145" uniqueCount="74">
  <si>
    <t xml:space="preserve">   VALOR</t>
  </si>
  <si>
    <t>COMGÁS- companhia de gás</t>
  </si>
  <si>
    <t>EDP- Energia elétrica</t>
  </si>
  <si>
    <t>Operador de Celular</t>
  </si>
  <si>
    <t>Aluguel</t>
  </si>
  <si>
    <t>INTERNET</t>
  </si>
  <si>
    <t xml:space="preserve">Condomínio </t>
  </si>
  <si>
    <t xml:space="preserve">        DATA</t>
  </si>
  <si>
    <t xml:space="preserve">        DESCRIÇÃO</t>
  </si>
  <si>
    <t xml:space="preserve">Aluguel </t>
  </si>
  <si>
    <r>
      <t xml:space="preserve">   </t>
    </r>
    <r>
      <rPr>
        <sz val="11"/>
        <color theme="0"/>
        <rFont val="Calibri"/>
        <family val="2"/>
        <scheme val="minor"/>
      </rPr>
      <t>VALOR</t>
    </r>
  </si>
  <si>
    <r>
      <t xml:space="preserve">        </t>
    </r>
    <r>
      <rPr>
        <sz val="11"/>
        <color theme="0"/>
        <rFont val="Calibri"/>
        <family val="2"/>
        <scheme val="minor"/>
      </rPr>
      <t>DESCRIÇÃO</t>
    </r>
  </si>
  <si>
    <r>
      <t xml:space="preserve">        </t>
    </r>
    <r>
      <rPr>
        <sz val="11"/>
        <color theme="0"/>
        <rFont val="Calibri"/>
        <family val="2"/>
        <scheme val="minor"/>
      </rPr>
      <t>Data</t>
    </r>
  </si>
  <si>
    <t xml:space="preserve">        STATUS</t>
  </si>
  <si>
    <t>PAGO</t>
  </si>
  <si>
    <t>ATRASADO</t>
  </si>
  <si>
    <t>A VENCER</t>
  </si>
  <si>
    <t>A vencer</t>
  </si>
  <si>
    <t>Atrasado</t>
  </si>
  <si>
    <t>Pago</t>
  </si>
  <si>
    <t>pago</t>
  </si>
  <si>
    <t>a vencer</t>
  </si>
  <si>
    <t>atrasado</t>
  </si>
  <si>
    <t>Região</t>
  </si>
  <si>
    <t xml:space="preserve">   Índice </t>
  </si>
  <si>
    <t>Norte</t>
  </si>
  <si>
    <t>Sul</t>
  </si>
  <si>
    <t>Leste</t>
  </si>
  <si>
    <t>0este</t>
  </si>
  <si>
    <t>Nome</t>
  </si>
  <si>
    <t>Marcelo</t>
  </si>
  <si>
    <t>Felipe</t>
  </si>
  <si>
    <t>Paulo</t>
  </si>
  <si>
    <t>João</t>
  </si>
  <si>
    <t>Nota 1</t>
  </si>
  <si>
    <t>Nota 2</t>
  </si>
  <si>
    <t>Nota 3</t>
  </si>
  <si>
    <t>Nota 4</t>
  </si>
  <si>
    <t>Média</t>
  </si>
  <si>
    <t>FORMATAÇÃO</t>
  </si>
  <si>
    <t>Nome:</t>
  </si>
  <si>
    <t>Endereço:</t>
  </si>
  <si>
    <t>Código:</t>
  </si>
  <si>
    <t>Telefone:</t>
  </si>
  <si>
    <t>Cidade:</t>
  </si>
  <si>
    <t>Email:</t>
  </si>
  <si>
    <t>CADASTRO</t>
  </si>
  <si>
    <t>Professor</t>
  </si>
  <si>
    <t>NOME</t>
  </si>
  <si>
    <t>Setembro e Outubro/ 2021</t>
  </si>
  <si>
    <t>Aline</t>
  </si>
  <si>
    <t>André</t>
  </si>
  <si>
    <t>Murilo</t>
  </si>
  <si>
    <t>Gabriel</t>
  </si>
  <si>
    <t>Lucas</t>
  </si>
  <si>
    <t>Nicolas</t>
  </si>
  <si>
    <t>NOTA</t>
  </si>
  <si>
    <t>P</t>
  </si>
  <si>
    <t>F</t>
  </si>
  <si>
    <t>REGIÃO</t>
  </si>
  <si>
    <t>ANO</t>
  </si>
  <si>
    <t>VENDAS</t>
  </si>
  <si>
    <t>Oeste</t>
  </si>
  <si>
    <t>Vendas</t>
  </si>
  <si>
    <t>MARCA</t>
  </si>
  <si>
    <t>ESTOQUE</t>
  </si>
  <si>
    <t>Ford</t>
  </si>
  <si>
    <t>Honda</t>
  </si>
  <si>
    <t>Chev</t>
  </si>
  <si>
    <t>Quantidade total</t>
  </si>
  <si>
    <t>VW</t>
  </si>
  <si>
    <t>SP</t>
  </si>
  <si>
    <t>RJ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</si>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</sst>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d/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Algerian"/>
      <family val="5"/>
    </font>
    <font>
      <sz val="11"/>
      <color theme="4"/>
      <name val="Calibri"/>
      <family val="2"/>
      <scheme val="minor"/>
    </font>
    <font>
      <sz val="20"/>
      <color theme="0"/>
      <name val="Arial Black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rgb="FFFF0000"/>
      </top>
      <bottom/>
      <diagonal/>
    </border>
    <border>
      <left style="medium">
        <color indexed="64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/>
      <top style="hair">
        <color rgb="FFFF0000"/>
      </top>
      <bottom style="hair">
        <color rgb="FFFF0000"/>
      </bottom>
      <diagonal/>
    </border>
    <border>
      <left/>
      <right style="hair">
        <color rgb="FFFF0000"/>
      </right>
      <top style="hair">
        <color rgb="FFFF0000"/>
      </top>
      <bottom style="hair">
        <color rgb="FFFF0000"/>
      </bottom>
      <diagonal/>
    </border>
    <border>
      <left/>
      <right style="hair">
        <color rgb="FFFF0000"/>
      </right>
      <top style="hair">
        <color rgb="FFFF0000"/>
      </top>
      <bottom style="dotted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dotted">
        <color rgb="FFFF0000"/>
      </bottom>
      <diagonal/>
    </border>
    <border>
      <left style="hair">
        <color rgb="FFFF0000"/>
      </left>
      <right/>
      <top style="hair">
        <color rgb="FFFF0000"/>
      </top>
      <bottom style="dotted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44" fontId="0" fillId="0" borderId="1" xfId="1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1" xfId="0" applyFont="1" applyBorder="1"/>
    <xf numFmtId="0" fontId="2" fillId="3" borderId="1" xfId="0" applyFont="1" applyFill="1" applyBorder="1" applyAlignment="1">
      <alignment vertical="center"/>
    </xf>
    <xf numFmtId="0" fontId="0" fillId="0" borderId="1" xfId="0" applyBorder="1"/>
    <xf numFmtId="0" fontId="2" fillId="6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5" fillId="6" borderId="0" xfId="0" applyFont="1" applyFill="1"/>
    <xf numFmtId="0" fontId="5" fillId="5" borderId="0" xfId="0" applyFont="1" applyFill="1"/>
    <xf numFmtId="0" fontId="0" fillId="6" borderId="0" xfId="0" applyFill="1"/>
    <xf numFmtId="0" fontId="0" fillId="5" borderId="0" xfId="0" applyFill="1"/>
    <xf numFmtId="0" fontId="0" fillId="5" borderId="0" xfId="0" applyFill="1" applyBorder="1"/>
    <xf numFmtId="0" fontId="0" fillId="2" borderId="4" xfId="0" applyFont="1" applyFill="1" applyBorder="1" applyAlignment="1">
      <alignment horizontal="center" vertical="center" textRotation="90"/>
    </xf>
    <xf numFmtId="0" fontId="0" fillId="2" borderId="5" xfId="0" applyFont="1" applyFill="1" applyBorder="1" applyAlignment="1">
      <alignment horizontal="center" vertical="center" textRotation="90"/>
    </xf>
    <xf numFmtId="0" fontId="0" fillId="2" borderId="6" xfId="0" applyFont="1" applyFill="1" applyBorder="1" applyAlignment="1">
      <alignment horizontal="center" vertical="center" textRotation="90"/>
    </xf>
    <xf numFmtId="0" fontId="0" fillId="2" borderId="0" xfId="0" applyFont="1" applyFill="1" applyBorder="1" applyAlignment="1">
      <alignment horizontal="center" vertical="center" textRotation="180"/>
    </xf>
    <xf numFmtId="0" fontId="0" fillId="2" borderId="7" xfId="0" applyFont="1" applyFill="1" applyBorder="1" applyAlignment="1">
      <alignment horizontal="center" vertical="center" textRotation="90"/>
    </xf>
    <xf numFmtId="0" fontId="0" fillId="0" borderId="9" xfId="0" applyFont="1" applyBorder="1"/>
    <xf numFmtId="0" fontId="4" fillId="6" borderId="10" xfId="0" applyFont="1" applyFill="1" applyBorder="1" applyAlignment="1">
      <alignment vertical="center"/>
    </xf>
    <xf numFmtId="0" fontId="4" fillId="6" borderId="11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14" fontId="0" fillId="0" borderId="13" xfId="0" applyNumberFormat="1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44" fontId="0" fillId="0" borderId="12" xfId="1" applyFont="1" applyBorder="1" applyAlignment="1">
      <alignment horizontal="center" vertical="center"/>
    </xf>
    <xf numFmtId="14" fontId="2" fillId="7" borderId="13" xfId="0" applyNumberFormat="1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44" fontId="2" fillId="7" borderId="12" xfId="1" applyFont="1" applyFill="1" applyBorder="1" applyAlignment="1">
      <alignment horizontal="center" vertical="center"/>
    </xf>
    <xf numFmtId="14" fontId="0" fillId="5" borderId="13" xfId="0" applyNumberFormat="1" applyFont="1" applyFill="1" applyBorder="1" applyAlignment="1">
      <alignment horizontal="center" vertical="center"/>
    </xf>
    <xf numFmtId="44" fontId="0" fillId="5" borderId="11" xfId="1" applyFont="1" applyFill="1" applyBorder="1" applyAlignment="1">
      <alignment horizontal="center" vertical="center"/>
    </xf>
    <xf numFmtId="44" fontId="0" fillId="5" borderId="12" xfId="1" applyFont="1" applyFill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/>
    </xf>
    <xf numFmtId="44" fontId="3" fillId="0" borderId="11" xfId="1" applyFont="1" applyBorder="1" applyAlignment="1">
      <alignment horizontal="center" vertical="center"/>
    </xf>
    <xf numFmtId="44" fontId="3" fillId="0" borderId="12" xfId="1" applyFont="1" applyBorder="1" applyAlignment="1">
      <alignment horizontal="center" vertical="center"/>
    </xf>
    <xf numFmtId="14" fontId="2" fillId="7" borderId="14" xfId="0" applyNumberFormat="1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44" fontId="2" fillId="7" borderId="16" xfId="1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0" fontId="0" fillId="4" borderId="3" xfId="0" applyFill="1" applyBorder="1"/>
    <xf numFmtId="0" fontId="0" fillId="4" borderId="8" xfId="0" applyFill="1" applyBorder="1"/>
    <xf numFmtId="0" fontId="0" fillId="4" borderId="2" xfId="0" applyFill="1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9" borderId="17" xfId="0" applyFill="1" applyBorder="1" applyAlignment="1">
      <alignment horizontal="center"/>
    </xf>
    <xf numFmtId="165" fontId="0" fillId="2" borderId="17" xfId="0" applyNumberFormat="1" applyFill="1" applyBorder="1"/>
    <xf numFmtId="0" fontId="0" fillId="2" borderId="17" xfId="0" applyFill="1" applyBorder="1" applyAlignment="1">
      <alignment horizontal="center"/>
    </xf>
    <xf numFmtId="0" fontId="0" fillId="9" borderId="17" xfId="0" applyFill="1" applyBorder="1" applyAlignment="1">
      <alignment horizontal="center" vertical="center"/>
    </xf>
    <xf numFmtId="0" fontId="2" fillId="10" borderId="0" xfId="0" applyFont="1" applyFill="1"/>
    <xf numFmtId="0" fontId="2" fillId="10" borderId="17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0" fillId="0" borderId="17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F688-B263-4725-8190-996F6545CC1A}">
  <dimension ref="A1:I9"/>
  <sheetViews>
    <sheetView topLeftCell="D1" zoomScale="130" zoomScaleNormal="130" workbookViewId="0">
      <selection activeCell="F8" sqref="F8"/>
    </sheetView>
  </sheetViews>
  <sheetFormatPr defaultRowHeight="14.5" x14ac:dyDescent="0.35"/>
  <cols>
    <col min="1" max="1" width="11.90625" hidden="1" customWidth="1"/>
    <col min="2" max="2" width="23.08984375" hidden="1" customWidth="1"/>
    <col min="3" max="3" width="10.36328125" hidden="1" customWidth="1"/>
    <col min="4" max="4" width="12.08984375" style="18" customWidth="1"/>
    <col min="5" max="5" width="16.36328125" customWidth="1"/>
    <col min="6" max="6" width="24.81640625" customWidth="1"/>
    <col min="7" max="7" width="12.08984375" customWidth="1"/>
    <col min="8" max="8" width="12.1796875" style="18" customWidth="1"/>
  </cols>
  <sheetData>
    <row r="1" spans="1:9" s="1" customFormat="1" ht="16" x14ac:dyDescent="0.35">
      <c r="A1"/>
      <c r="B1"/>
      <c r="C1"/>
      <c r="D1" s="19" t="s">
        <v>39</v>
      </c>
      <c r="E1" s="25" t="s">
        <v>7</v>
      </c>
      <c r="F1" s="26" t="s">
        <v>8</v>
      </c>
      <c r="G1" s="27" t="s">
        <v>0</v>
      </c>
      <c r="H1" s="22" t="s">
        <v>39</v>
      </c>
    </row>
    <row r="2" spans="1:9" s="1" customFormat="1" ht="25" customHeight="1" x14ac:dyDescent="0.35">
      <c r="A2"/>
      <c r="B2"/>
      <c r="C2"/>
      <c r="D2" s="23"/>
      <c r="E2" s="28">
        <v>44470</v>
      </c>
      <c r="F2" s="29" t="s">
        <v>1</v>
      </c>
      <c r="G2" s="30">
        <v>99</v>
      </c>
      <c r="H2" s="22"/>
    </row>
    <row r="3" spans="1:9" s="1" customFormat="1" ht="25" customHeight="1" x14ac:dyDescent="0.35">
      <c r="A3"/>
      <c r="B3"/>
      <c r="C3"/>
      <c r="D3" s="23"/>
      <c r="E3" s="31">
        <v>44470</v>
      </c>
      <c r="F3" s="32" t="s">
        <v>2</v>
      </c>
      <c r="G3" s="33">
        <v>120</v>
      </c>
      <c r="H3" s="22"/>
    </row>
    <row r="4" spans="1:9" s="1" customFormat="1" ht="25" customHeight="1" x14ac:dyDescent="0.35">
      <c r="A4"/>
      <c r="B4"/>
      <c r="C4"/>
      <c r="D4" s="23"/>
      <c r="E4" s="34">
        <v>44471</v>
      </c>
      <c r="F4" s="35" t="s">
        <v>3</v>
      </c>
      <c r="G4" s="36">
        <v>100</v>
      </c>
      <c r="H4" s="22"/>
    </row>
    <row r="5" spans="1:9" s="1" customFormat="1" ht="25" customHeight="1" x14ac:dyDescent="0.35">
      <c r="A5"/>
      <c r="B5"/>
      <c r="C5"/>
      <c r="D5" s="23"/>
      <c r="E5" s="31">
        <v>44471</v>
      </c>
      <c r="F5" s="32" t="s">
        <v>4</v>
      </c>
      <c r="G5" s="33">
        <v>890</v>
      </c>
      <c r="H5" s="22"/>
    </row>
    <row r="6" spans="1:9" s="1" customFormat="1" ht="25" customHeight="1" x14ac:dyDescent="0.35">
      <c r="A6"/>
      <c r="B6"/>
      <c r="C6"/>
      <c r="D6" s="23"/>
      <c r="E6" s="37">
        <v>44474</v>
      </c>
      <c r="F6" s="38" t="s">
        <v>5</v>
      </c>
      <c r="G6" s="39">
        <v>100</v>
      </c>
      <c r="H6" s="22"/>
      <c r="I6" s="24"/>
    </row>
    <row r="7" spans="1:9" s="1" customFormat="1" ht="25" customHeight="1" x14ac:dyDescent="0.35">
      <c r="A7"/>
      <c r="B7"/>
      <c r="C7"/>
      <c r="D7" s="23"/>
      <c r="E7" s="40">
        <v>44479</v>
      </c>
      <c r="F7" s="41" t="s">
        <v>6</v>
      </c>
      <c r="G7" s="42">
        <v>390</v>
      </c>
      <c r="H7" s="22"/>
    </row>
    <row r="8" spans="1:9" s="15" customFormat="1" x14ac:dyDescent="0.35">
      <c r="D8" s="20"/>
      <c r="E8" s="14"/>
      <c r="F8" s="14"/>
      <c r="G8" s="14"/>
      <c r="H8" s="22"/>
    </row>
    <row r="9" spans="1:9" ht="15" thickBot="1" x14ac:dyDescent="0.4">
      <c r="D9" s="21"/>
      <c r="E9" s="16"/>
      <c r="F9" s="16"/>
      <c r="G9" s="16"/>
      <c r="H9" s="22"/>
    </row>
  </sheetData>
  <mergeCells count="2">
    <mergeCell ref="D1:D9"/>
    <mergeCell ref="H1:H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EA17-CF27-486D-BC1B-46C7A3EC4ED8}">
  <sheetPr>
    <tabColor theme="0"/>
  </sheetPr>
  <dimension ref="A1:F13"/>
  <sheetViews>
    <sheetView showGridLines="0" zoomScale="98" zoomScaleNormal="98" workbookViewId="0">
      <pane xSplit="1" topLeftCell="B1" activePane="topRight" state="frozen"/>
      <selection pane="topRight" activeCell="D3" sqref="D3"/>
    </sheetView>
  </sheetViews>
  <sheetFormatPr defaultRowHeight="14.5" x14ac:dyDescent="0.35"/>
  <cols>
    <col min="1" max="1" width="11.90625" customWidth="1"/>
    <col min="2" max="2" width="26.7265625" customWidth="1"/>
    <col min="3" max="3" width="12.08984375" customWidth="1"/>
    <col min="4" max="4" width="15.7265625" customWidth="1"/>
    <col min="5" max="5" width="13.81640625" customWidth="1"/>
    <col min="6" max="6" width="12" hidden="1" customWidth="1"/>
  </cols>
  <sheetData>
    <row r="1" spans="1:6" s="1" customFormat="1" x14ac:dyDescent="0.35">
      <c r="A1" s="5" t="s">
        <v>12</v>
      </c>
      <c r="B1" s="5" t="s">
        <v>11</v>
      </c>
      <c r="C1" s="5" t="s">
        <v>10</v>
      </c>
      <c r="D1" s="7" t="s">
        <v>13</v>
      </c>
    </row>
    <row r="2" spans="1:6" s="1" customFormat="1" ht="25" customHeight="1" x14ac:dyDescent="0.35">
      <c r="A2" s="3">
        <v>44470</v>
      </c>
      <c r="B2" s="4" t="s">
        <v>1</v>
      </c>
      <c r="C2" s="4">
        <v>99</v>
      </c>
      <c r="D2" s="8" t="s">
        <v>16</v>
      </c>
    </row>
    <row r="3" spans="1:6" s="1" customFormat="1" ht="25" customHeight="1" x14ac:dyDescent="0.35">
      <c r="A3" s="3">
        <v>44474</v>
      </c>
      <c r="B3" s="2" t="s">
        <v>5</v>
      </c>
      <c r="C3" s="4">
        <v>100</v>
      </c>
      <c r="D3" s="8" t="s">
        <v>14</v>
      </c>
      <c r="F3" s="1" t="s">
        <v>19</v>
      </c>
    </row>
    <row r="4" spans="1:6" s="1" customFormat="1" ht="25" customHeight="1" x14ac:dyDescent="0.35">
      <c r="A4" s="3">
        <v>44471</v>
      </c>
      <c r="B4" s="2" t="s">
        <v>3</v>
      </c>
      <c r="C4" s="4">
        <v>100</v>
      </c>
      <c r="D4" s="8" t="s">
        <v>15</v>
      </c>
      <c r="F4" s="1" t="s">
        <v>18</v>
      </c>
    </row>
    <row r="5" spans="1:6" s="1" customFormat="1" ht="25" customHeight="1" x14ac:dyDescent="0.35">
      <c r="A5" s="3">
        <v>44470</v>
      </c>
      <c r="B5" s="2" t="s">
        <v>2</v>
      </c>
      <c r="C5" s="4">
        <v>120</v>
      </c>
      <c r="D5" s="8" t="s">
        <v>14</v>
      </c>
      <c r="F5" s="1" t="s">
        <v>17</v>
      </c>
    </row>
    <row r="6" spans="1:6" s="1" customFormat="1" ht="25" customHeight="1" x14ac:dyDescent="0.35">
      <c r="A6" s="3">
        <v>44479</v>
      </c>
      <c r="B6" s="2" t="s">
        <v>6</v>
      </c>
      <c r="C6" s="4">
        <v>390</v>
      </c>
      <c r="D6" s="8" t="s">
        <v>16</v>
      </c>
    </row>
    <row r="7" spans="1:6" s="1" customFormat="1" ht="25" customHeight="1" x14ac:dyDescent="0.35">
      <c r="A7" s="3">
        <v>44471</v>
      </c>
      <c r="B7" s="2" t="s">
        <v>9</v>
      </c>
      <c r="C7" s="4">
        <v>890</v>
      </c>
      <c r="D7" s="8" t="s">
        <v>15</v>
      </c>
    </row>
    <row r="8" spans="1:6" s="1" customFormat="1" ht="25" customHeight="1" x14ac:dyDescent="0.35">
      <c r="A8"/>
      <c r="B8"/>
      <c r="C8"/>
    </row>
    <row r="9" spans="1:6" s="1" customFormat="1" ht="25" customHeight="1" x14ac:dyDescent="0.35">
      <c r="A9"/>
      <c r="B9"/>
      <c r="C9"/>
    </row>
    <row r="10" spans="1:6" s="1" customFormat="1" ht="25" customHeight="1" x14ac:dyDescent="0.35">
      <c r="A10"/>
      <c r="B10"/>
      <c r="C10"/>
    </row>
    <row r="11" spans="1:6" s="1" customFormat="1" ht="25" customHeight="1" x14ac:dyDescent="0.35">
      <c r="A11"/>
      <c r="B11"/>
      <c r="C11"/>
    </row>
    <row r="12" spans="1:6" s="1" customFormat="1" ht="25" customHeight="1" x14ac:dyDescent="0.35">
      <c r="A12"/>
      <c r="B12"/>
      <c r="C12"/>
    </row>
    <row r="13" spans="1:6" s="1" customFormat="1" ht="25" customHeight="1" x14ac:dyDescent="0.35">
      <c r="A13"/>
      <c r="B13"/>
      <c r="C13"/>
    </row>
  </sheetData>
  <sortState ref="A2:C7">
    <sortCondition ref="C2:C7"/>
  </sortState>
  <conditionalFormatting sqref="D2:D7">
    <cfRule type="containsText" dxfId="10" priority="1" operator="containsText" text="A VENCER">
      <formula>NOT(ISERROR(SEARCH("A VENCER",D2)))</formula>
    </cfRule>
    <cfRule type="containsText" dxfId="9" priority="2" operator="containsText" text="PAGO">
      <formula>NOT(ISERROR(SEARCH("PAGO",D2)))</formula>
    </cfRule>
    <cfRule type="containsText" dxfId="8" priority="3" operator="containsText" text="ATRASADO">
      <formula>NOT(ISERROR(SEARCH("ATRASADO",D2)))</formula>
    </cfRule>
  </conditionalFormatting>
  <dataValidations xWindow="877" yWindow="326" count="1">
    <dataValidation type="list" allowBlank="1" showInputMessage="1" showErrorMessage="1" sqref="D1" xr:uid="{F31116EE-1A45-4530-B315-53A46F019535}">
      <formula1>$D$2:$D$4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877" yWindow="326" count="1">
        <x14:dataValidation type="list" allowBlank="1" showInputMessage="1" showErrorMessage="1" xr:uid="{66104C58-00E1-477C-BA5C-1D7FD5676525}">
          <x14:formula1>
            <xm:f>Status!$A$2:$A$4</xm:f>
          </x14:formula1>
          <xm:sqref>D2:D7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CA35A-6BCE-4AA2-8FC2-EC36E7F1976A}">
  <dimension ref="A1:D5"/>
  <sheetViews>
    <sheetView zoomScale="144" zoomScaleNormal="144" workbookViewId="0">
      <selection activeCell="D2" sqref="D2"/>
    </sheetView>
  </sheetViews>
  <sheetFormatPr defaultRowHeight="14.5" x14ac:dyDescent="0.35"/>
  <cols>
    <col min="1" max="1" width="11.36328125" customWidth="1"/>
    <col min="2" max="2" width="9.1796875" customWidth="1"/>
  </cols>
  <sheetData>
    <row r="1" spans="1:4" x14ac:dyDescent="0.35">
      <c r="A1" s="12" t="s">
        <v>23</v>
      </c>
      <c r="B1" s="12">
        <v>2015</v>
      </c>
      <c r="C1" s="12">
        <v>2016</v>
      </c>
      <c r="D1" s="12" t="s">
        <v>24</v>
      </c>
    </row>
    <row r="2" spans="1:4" x14ac:dyDescent="0.35">
      <c r="A2" s="11" t="s">
        <v>25</v>
      </c>
      <c r="B2" s="10">
        <v>1200</v>
      </c>
      <c r="C2" s="11">
        <v>1450</v>
      </c>
      <c r="D2" s="13">
        <f>C2/B2-1</f>
        <v>0.20833333333333326</v>
      </c>
    </row>
    <row r="3" spans="1:4" x14ac:dyDescent="0.35">
      <c r="A3" s="11" t="s">
        <v>26</v>
      </c>
      <c r="B3" s="10">
        <v>1350</v>
      </c>
      <c r="C3" s="11">
        <v>1450</v>
      </c>
      <c r="D3" s="13">
        <f>C3/B3-1</f>
        <v>7.4074074074074181E-2</v>
      </c>
    </row>
    <row r="4" spans="1:4" x14ac:dyDescent="0.35">
      <c r="A4" s="11" t="s">
        <v>27</v>
      </c>
      <c r="B4" s="10">
        <v>1055</v>
      </c>
      <c r="C4" s="11">
        <v>1200</v>
      </c>
      <c r="D4" s="13">
        <f>C4/B4-1</f>
        <v>0.13744075829383884</v>
      </c>
    </row>
    <row r="5" spans="1:4" x14ac:dyDescent="0.35">
      <c r="A5" s="11" t="s">
        <v>28</v>
      </c>
      <c r="B5" s="10">
        <v>1350</v>
      </c>
      <c r="C5" s="11">
        <v>1250</v>
      </c>
      <c r="D5" s="13">
        <f>C5/B5-1</f>
        <v>-7.407407407407407E-2</v>
      </c>
    </row>
  </sheetData>
  <conditionalFormatting sqref="D2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8C9D-BEC4-4572-ABBD-8614BE70C820}">
  <dimension ref="A1:F5"/>
  <sheetViews>
    <sheetView zoomScale="130" zoomScaleNormal="130" workbookViewId="0">
      <selection activeCell="F16" sqref="F16"/>
    </sheetView>
  </sheetViews>
  <sheetFormatPr defaultRowHeight="14.5" x14ac:dyDescent="0.35"/>
  <cols>
    <col min="6" max="6" width="16.81640625" customWidth="1"/>
  </cols>
  <sheetData>
    <row r="1" spans="1:6" x14ac:dyDescent="0.35">
      <c r="A1" s="9" t="s">
        <v>29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38</v>
      </c>
    </row>
    <row r="2" spans="1:6" x14ac:dyDescent="0.35">
      <c r="A2" s="8" t="s">
        <v>30</v>
      </c>
      <c r="B2" s="8">
        <v>80</v>
      </c>
      <c r="C2" s="8">
        <v>60</v>
      </c>
      <c r="D2" s="8">
        <v>70</v>
      </c>
      <c r="E2" s="8">
        <v>90</v>
      </c>
      <c r="F2" s="8">
        <f>(B2+C2+D2+E2)/4</f>
        <v>75</v>
      </c>
    </row>
    <row r="3" spans="1:6" x14ac:dyDescent="0.35">
      <c r="A3" s="8" t="s">
        <v>31</v>
      </c>
      <c r="B3" s="8">
        <v>20</v>
      </c>
      <c r="C3" s="8">
        <v>40</v>
      </c>
      <c r="D3" s="8">
        <v>30</v>
      </c>
      <c r="E3" s="8">
        <v>50</v>
      </c>
      <c r="F3" s="8">
        <f>AVERAGE(B3:E3)</f>
        <v>35</v>
      </c>
    </row>
    <row r="4" spans="1:6" x14ac:dyDescent="0.35">
      <c r="A4" s="8" t="s">
        <v>32</v>
      </c>
      <c r="B4" s="8">
        <v>70</v>
      </c>
      <c r="C4" s="8">
        <v>100</v>
      </c>
      <c r="D4" s="8">
        <v>90</v>
      </c>
      <c r="E4" s="8">
        <v>80</v>
      </c>
      <c r="F4" s="8">
        <f>(B4+C4+D4+E4)/4</f>
        <v>85</v>
      </c>
    </row>
    <row r="5" spans="1:6" x14ac:dyDescent="0.35">
      <c r="A5" s="8" t="s">
        <v>33</v>
      </c>
      <c r="B5" s="8">
        <v>50</v>
      </c>
      <c r="C5" s="8">
        <v>60</v>
      </c>
      <c r="D5" s="8">
        <v>70</v>
      </c>
      <c r="E5" s="8">
        <v>60</v>
      </c>
      <c r="F5" s="8">
        <f>(B5+C5+D5+E5)/4</f>
        <v>60</v>
      </c>
    </row>
  </sheetData>
  <conditionalFormatting sqref="F2:F5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D965C-C552-4257-8168-69CED5E66EB7}">
  <dimension ref="B1:P11"/>
  <sheetViews>
    <sheetView workbookViewId="0">
      <selection activeCell="P13" sqref="P13"/>
    </sheetView>
  </sheetViews>
  <sheetFormatPr defaultRowHeight="14.5" x14ac:dyDescent="0.35"/>
  <cols>
    <col min="4" max="4" width="9.54296875" customWidth="1"/>
  </cols>
  <sheetData>
    <row r="1" spans="2:16" x14ac:dyDescent="0.35">
      <c r="B1" s="44" t="s">
        <v>46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2:16" x14ac:dyDescent="0.35"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2:16" x14ac:dyDescent="0.35">
      <c r="B3" s="43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43"/>
    </row>
    <row r="4" spans="2:16" x14ac:dyDescent="0.35">
      <c r="B4" s="43"/>
      <c r="C4" s="17"/>
      <c r="D4" s="17" t="s">
        <v>42</v>
      </c>
      <c r="E4" s="45"/>
      <c r="F4" s="46"/>
      <c r="G4" s="46"/>
      <c r="H4" s="47"/>
      <c r="I4" s="17"/>
      <c r="J4" s="17" t="s">
        <v>43</v>
      </c>
      <c r="K4" s="45"/>
      <c r="L4" s="46"/>
      <c r="M4" s="46"/>
      <c r="N4" s="47"/>
      <c r="O4" s="17"/>
      <c r="P4" s="43"/>
    </row>
    <row r="5" spans="2:16" x14ac:dyDescent="0.35">
      <c r="B5" s="43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43"/>
    </row>
    <row r="6" spans="2:16" x14ac:dyDescent="0.35">
      <c r="B6" s="43"/>
      <c r="C6" s="17"/>
      <c r="D6" s="17" t="s">
        <v>40</v>
      </c>
      <c r="E6" s="45"/>
      <c r="F6" s="46"/>
      <c r="G6" s="46"/>
      <c r="H6" s="47"/>
      <c r="I6" s="17"/>
      <c r="J6" s="17" t="s">
        <v>44</v>
      </c>
      <c r="K6" s="45"/>
      <c r="L6" s="46"/>
      <c r="M6" s="46"/>
      <c r="N6" s="47"/>
      <c r="O6" s="17"/>
      <c r="P6" s="43"/>
    </row>
    <row r="7" spans="2:16" x14ac:dyDescent="0.35">
      <c r="B7" s="43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43"/>
    </row>
    <row r="8" spans="2:16" x14ac:dyDescent="0.35">
      <c r="B8" s="43"/>
      <c r="C8" s="17"/>
      <c r="D8" s="17" t="s">
        <v>41</v>
      </c>
      <c r="E8" s="45"/>
      <c r="F8" s="46"/>
      <c r="G8" s="46"/>
      <c r="H8" s="47"/>
      <c r="I8" s="17"/>
      <c r="J8" s="17" t="s">
        <v>45</v>
      </c>
      <c r="K8" s="45"/>
      <c r="L8" s="46"/>
      <c r="M8" s="46"/>
      <c r="N8" s="47"/>
      <c r="O8" s="17"/>
      <c r="P8" s="43"/>
    </row>
    <row r="9" spans="2:16" x14ac:dyDescent="0.35">
      <c r="B9" s="43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43"/>
    </row>
    <row r="10" spans="2:16" x14ac:dyDescent="0.35"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</row>
    <row r="11" spans="2:16" x14ac:dyDescent="0.35"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</row>
  </sheetData>
  <mergeCells count="4">
    <mergeCell ref="B1:P2"/>
    <mergeCell ref="P3:P11"/>
    <mergeCell ref="B3:B11"/>
    <mergeCell ref="C10:O1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2E81-F703-4304-A353-11990B4D6970}">
  <dimension ref="A1:N13"/>
  <sheetViews>
    <sheetView zoomScaleNormal="100" workbookViewId="0">
      <selection activeCell="C4" sqref="C4"/>
    </sheetView>
  </sheetViews>
  <sheetFormatPr defaultRowHeight="14.5" x14ac:dyDescent="0.35"/>
  <cols>
    <col min="1" max="1" width="11.7265625" customWidth="1"/>
    <col min="2" max="4" width="6.81640625" customWidth="1"/>
    <col min="5" max="5" width="8.453125" customWidth="1"/>
    <col min="6" max="7" width="6.81640625" customWidth="1"/>
    <col min="8" max="8" width="6.6328125" customWidth="1"/>
    <col min="9" max="9" width="6.7265625" customWidth="1"/>
    <col min="10" max="11" width="6.81640625" customWidth="1"/>
  </cols>
  <sheetData>
    <row r="1" spans="1:14" ht="25" customHeight="1" x14ac:dyDescent="0.35">
      <c r="A1" s="52" t="s">
        <v>47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4" ht="25" customHeight="1" x14ac:dyDescent="0.35">
      <c r="A2" s="53" t="s">
        <v>48</v>
      </c>
      <c r="B2" s="50" t="s">
        <v>49</v>
      </c>
      <c r="C2" s="50"/>
      <c r="D2" s="50"/>
      <c r="E2" s="50"/>
      <c r="F2" s="50"/>
      <c r="G2" s="50"/>
      <c r="H2" s="50"/>
      <c r="I2" s="50"/>
      <c r="J2" s="50"/>
      <c r="K2" s="50"/>
      <c r="L2" s="53" t="s">
        <v>56</v>
      </c>
    </row>
    <row r="3" spans="1:14" ht="25" customHeight="1" x14ac:dyDescent="0.35">
      <c r="A3" s="53"/>
      <c r="B3" s="51">
        <v>45183</v>
      </c>
      <c r="C3" s="51">
        <v>45184</v>
      </c>
      <c r="D3" s="51">
        <v>45185</v>
      </c>
      <c r="E3" s="51">
        <v>45190</v>
      </c>
      <c r="F3" s="51">
        <v>45191</v>
      </c>
      <c r="G3" s="51">
        <v>45192</v>
      </c>
      <c r="H3" s="51">
        <v>45197</v>
      </c>
      <c r="I3" s="51">
        <v>45198</v>
      </c>
      <c r="J3" s="51">
        <v>45199</v>
      </c>
      <c r="K3" s="51">
        <v>45204</v>
      </c>
      <c r="L3" s="53"/>
    </row>
    <row r="4" spans="1:14" ht="25" customHeight="1" x14ac:dyDescent="0.35">
      <c r="A4" s="48" t="s">
        <v>50</v>
      </c>
      <c r="B4" s="48" t="s">
        <v>57</v>
      </c>
      <c r="C4" s="48" t="s">
        <v>57</v>
      </c>
      <c r="D4" s="48" t="s">
        <v>58</v>
      </c>
      <c r="E4" s="48" t="s">
        <v>57</v>
      </c>
      <c r="F4" s="48" t="s">
        <v>57</v>
      </c>
      <c r="G4" s="48"/>
      <c r="H4" s="48"/>
      <c r="I4" s="48"/>
      <c r="J4" s="48"/>
      <c r="K4" s="48"/>
      <c r="L4" s="48"/>
    </row>
    <row r="5" spans="1:14" ht="25" customHeight="1" x14ac:dyDescent="0.35">
      <c r="A5" s="48" t="s">
        <v>51</v>
      </c>
      <c r="B5" s="48" t="s">
        <v>58</v>
      </c>
      <c r="C5" s="48" t="s">
        <v>57</v>
      </c>
      <c r="D5" s="48" t="s">
        <v>57</v>
      </c>
      <c r="E5" s="48"/>
      <c r="F5" s="48" t="s">
        <v>57</v>
      </c>
      <c r="G5" s="48"/>
      <c r="H5" s="48"/>
      <c r="I5" s="48"/>
      <c r="J5" s="48"/>
      <c r="K5" s="48"/>
      <c r="L5" s="48"/>
    </row>
    <row r="6" spans="1:14" ht="25" customHeight="1" x14ac:dyDescent="0.35">
      <c r="A6" s="48" t="s">
        <v>52</v>
      </c>
      <c r="B6" s="48" t="s">
        <v>57</v>
      </c>
      <c r="C6" s="48" t="s">
        <v>57</v>
      </c>
      <c r="D6" s="48" t="s">
        <v>57</v>
      </c>
      <c r="E6" s="48" t="s">
        <v>57</v>
      </c>
      <c r="F6" s="48" t="s">
        <v>57</v>
      </c>
      <c r="G6" s="48"/>
      <c r="H6" s="48"/>
      <c r="I6" s="48"/>
      <c r="J6" s="48"/>
      <c r="K6" s="48"/>
      <c r="L6" s="48"/>
    </row>
    <row r="7" spans="1:14" ht="25" customHeight="1" x14ac:dyDescent="0.35">
      <c r="A7" s="48" t="s">
        <v>53</v>
      </c>
      <c r="B7" s="48" t="s">
        <v>58</v>
      </c>
      <c r="C7" s="48" t="s">
        <v>58</v>
      </c>
      <c r="D7" s="48" t="s">
        <v>57</v>
      </c>
      <c r="E7" s="48" t="s">
        <v>57</v>
      </c>
      <c r="F7" s="48" t="s">
        <v>57</v>
      </c>
      <c r="G7" s="48"/>
      <c r="H7" s="48"/>
      <c r="I7" s="48"/>
      <c r="J7" s="48"/>
      <c r="K7" s="48"/>
      <c r="L7" s="48"/>
    </row>
    <row r="8" spans="1:14" ht="25" customHeight="1" x14ac:dyDescent="0.35">
      <c r="A8" s="48" t="s">
        <v>54</v>
      </c>
      <c r="B8" s="48" t="s">
        <v>57</v>
      </c>
      <c r="C8" s="48" t="s">
        <v>58</v>
      </c>
      <c r="D8" s="48" t="s">
        <v>58</v>
      </c>
      <c r="E8" s="48" t="s">
        <v>58</v>
      </c>
      <c r="F8" s="48" t="s">
        <v>58</v>
      </c>
      <c r="G8" s="48"/>
      <c r="H8" s="48"/>
      <c r="I8" s="48"/>
      <c r="J8" s="48"/>
      <c r="K8" s="48"/>
      <c r="L8" s="48"/>
      <c r="N8" t="s">
        <v>57</v>
      </c>
    </row>
    <row r="9" spans="1:14" ht="25" customHeight="1" x14ac:dyDescent="0.35">
      <c r="A9" s="48" t="s">
        <v>33</v>
      </c>
      <c r="B9" s="48" t="s">
        <v>58</v>
      </c>
      <c r="C9" s="48" t="s">
        <v>57</v>
      </c>
      <c r="D9" s="48" t="s">
        <v>57</v>
      </c>
      <c r="E9" s="48" t="s">
        <v>57</v>
      </c>
      <c r="F9" s="48" t="s">
        <v>57</v>
      </c>
      <c r="G9" s="48"/>
      <c r="H9" s="48"/>
      <c r="I9" s="48"/>
      <c r="J9" s="48"/>
      <c r="K9" s="48"/>
      <c r="L9" s="48"/>
      <c r="N9" t="s">
        <v>58</v>
      </c>
    </row>
    <row r="10" spans="1:14" ht="25" customHeight="1" x14ac:dyDescent="0.35">
      <c r="A10" s="48" t="s">
        <v>55</v>
      </c>
      <c r="B10" s="48" t="s">
        <v>58</v>
      </c>
      <c r="C10" s="48" t="s">
        <v>57</v>
      </c>
      <c r="D10" s="48" t="s">
        <v>57</v>
      </c>
      <c r="E10" s="48" t="s">
        <v>57</v>
      </c>
      <c r="F10" s="48" t="s">
        <v>57</v>
      </c>
      <c r="G10" s="48"/>
      <c r="H10" s="48"/>
      <c r="I10" s="48"/>
      <c r="J10" s="48"/>
      <c r="K10" s="48"/>
      <c r="L10" s="48"/>
    </row>
    <row r="13" spans="1:14" x14ac:dyDescent="0.35">
      <c r="H13" s="48"/>
    </row>
  </sheetData>
  <mergeCells count="4">
    <mergeCell ref="A2:A3"/>
    <mergeCell ref="L2:L3"/>
    <mergeCell ref="A1:L1"/>
    <mergeCell ref="B2:K2"/>
  </mergeCells>
  <conditionalFormatting sqref="B4:F10">
    <cfRule type="containsText" dxfId="7" priority="7" operator="containsText" text="P">
      <formula>NOT(ISERROR(SEARCH("P",B4)))</formula>
    </cfRule>
    <cfRule type="containsText" dxfId="6" priority="8" operator="containsText" text="F">
      <formula>NOT(ISERROR(SEARCH("F",B4)))</formula>
    </cfRule>
  </conditionalFormatting>
  <conditionalFormatting sqref="G4:H10">
    <cfRule type="containsText" dxfId="5" priority="5" operator="containsText" text="F">
      <formula>NOT(ISERROR(SEARCH("F",G4)))</formula>
    </cfRule>
    <cfRule type="containsText" dxfId="4" priority="6" operator="containsText" text="P">
      <formula>NOT(ISERROR(SEARCH("P",G4)))</formula>
    </cfRule>
  </conditionalFormatting>
  <conditionalFormatting sqref="I4:I10">
    <cfRule type="containsText" dxfId="3" priority="3" operator="containsText" text="F">
      <formula>NOT(ISERROR(SEARCH("F",I4)))</formula>
    </cfRule>
    <cfRule type="containsText" dxfId="2" priority="4" operator="containsText" text="P">
      <formula>NOT(ISERROR(SEARCH("P",I4)))</formula>
    </cfRule>
  </conditionalFormatting>
  <conditionalFormatting sqref="G4:K10">
    <cfRule type="containsText" dxfId="1" priority="1" operator="containsText" text="P">
      <formula>NOT(ISERROR(SEARCH("P",G4)))</formula>
    </cfRule>
    <cfRule type="containsText" dxfId="0" priority="2" operator="containsText" text="F">
      <formula>NOT(ISERROR(SEARCH("F",G4)))</formula>
    </cfRule>
  </conditionalFormatting>
  <dataValidations count="3">
    <dataValidation type="list" allowBlank="1" showInputMessage="1" showErrorMessage="1" sqref="L7 B3" xr:uid="{4590D5F6-AB4F-493B-980D-11FC1E8D8260}">
      <formula1>$N$7:$N$8</formula1>
    </dataValidation>
    <dataValidation type="list" allowBlank="1" showInputMessage="1" showErrorMessage="1" sqref="C4:K10 B5:B10" xr:uid="{5E83D28A-54CA-44EF-BA5A-2A2E010B4BAB}">
      <formula1>$M$6:$M$7</formula1>
    </dataValidation>
    <dataValidation type="list" allowBlank="1" showInputMessage="1" showErrorMessage="1" sqref="B4" xr:uid="{1B57D328-6A47-4DC6-BCA7-7796E50DA757}">
      <formula1>$N$8:$N$9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1BD7-A97E-4781-B011-0621419EEBFC}">
  <dimension ref="B5:H13"/>
  <sheetViews>
    <sheetView topLeftCell="A7" workbookViewId="0">
      <selection activeCell="F6" sqref="F6"/>
    </sheetView>
  </sheetViews>
  <sheetFormatPr defaultRowHeight="14.5" x14ac:dyDescent="0.35"/>
  <cols>
    <col min="8" max="8" width="12.90625" customWidth="1"/>
  </cols>
  <sheetData>
    <row r="5" spans="2:8" x14ac:dyDescent="0.35">
      <c r="B5" s="55" t="s">
        <v>59</v>
      </c>
      <c r="C5" s="55" t="s">
        <v>60</v>
      </c>
      <c r="D5" s="55" t="s">
        <v>61</v>
      </c>
      <c r="F5" s="55" t="s">
        <v>23</v>
      </c>
      <c r="H5" s="55" t="s">
        <v>63</v>
      </c>
    </row>
    <row r="6" spans="2:8" x14ac:dyDescent="0.35">
      <c r="B6" s="49" t="s">
        <v>25</v>
      </c>
      <c r="C6" s="49">
        <v>2020</v>
      </c>
      <c r="D6" s="49">
        <v>2100</v>
      </c>
      <c r="F6" s="49" t="s">
        <v>26</v>
      </c>
      <c r="H6" s="49">
        <f>SUMIF(B5:B13,F5:F6,D5:D13)</f>
        <v>5500</v>
      </c>
    </row>
    <row r="7" spans="2:8" x14ac:dyDescent="0.35">
      <c r="B7" s="49" t="s">
        <v>26</v>
      </c>
      <c r="C7" s="49">
        <v>2020</v>
      </c>
      <c r="D7" s="49">
        <v>2800</v>
      </c>
    </row>
    <row r="8" spans="2:8" x14ac:dyDescent="0.35">
      <c r="B8" s="49" t="s">
        <v>27</v>
      </c>
      <c r="C8" s="49">
        <v>2020</v>
      </c>
      <c r="D8" s="49">
        <v>1000</v>
      </c>
      <c r="H8" s="48"/>
    </row>
    <row r="9" spans="2:8" x14ac:dyDescent="0.35">
      <c r="B9" s="49" t="s">
        <v>62</v>
      </c>
      <c r="C9" s="49">
        <v>2020</v>
      </c>
      <c r="D9" s="49">
        <v>1200</v>
      </c>
    </row>
    <row r="10" spans="2:8" x14ac:dyDescent="0.35">
      <c r="B10" s="49" t="s">
        <v>25</v>
      </c>
      <c r="C10" s="49">
        <v>2021</v>
      </c>
      <c r="D10" s="49">
        <v>1100</v>
      </c>
    </row>
    <row r="11" spans="2:8" x14ac:dyDescent="0.35">
      <c r="B11" s="49" t="s">
        <v>26</v>
      </c>
      <c r="C11" s="49">
        <v>2021</v>
      </c>
      <c r="D11" s="49">
        <v>2700</v>
      </c>
    </row>
    <row r="12" spans="2:8" x14ac:dyDescent="0.35">
      <c r="B12" s="49" t="s">
        <v>27</v>
      </c>
      <c r="C12" s="49">
        <v>2021</v>
      </c>
      <c r="D12" s="49">
        <v>1900</v>
      </c>
    </row>
    <row r="13" spans="2:8" x14ac:dyDescent="0.35">
      <c r="B13" s="49" t="s">
        <v>62</v>
      </c>
      <c r="C13" s="49">
        <v>2021</v>
      </c>
      <c r="D13" s="49">
        <v>1700</v>
      </c>
    </row>
  </sheetData>
  <dataValidations count="1">
    <dataValidation type="list" allowBlank="1" showInputMessage="1" showErrorMessage="1" sqref="F6" xr:uid="{3CF55932-D39A-405A-8B10-F14FD8D2EE0F}">
      <formula1>$B$6:$B$9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D634-B3BF-4989-BD6E-D2D5BD5B5C05}">
  <dimension ref="E6:K15"/>
  <sheetViews>
    <sheetView tabSelected="1" topLeftCell="A3" workbookViewId="0">
      <selection activeCell="I7" sqref="I7"/>
    </sheetView>
  </sheetViews>
  <sheetFormatPr defaultRowHeight="14.5" x14ac:dyDescent="0.35"/>
  <cols>
    <col min="11" max="11" width="15.08984375" customWidth="1"/>
  </cols>
  <sheetData>
    <row r="6" spans="5:11" ht="25" customHeight="1" x14ac:dyDescent="0.35">
      <c r="E6" s="56" t="s">
        <v>64</v>
      </c>
      <c r="F6" s="56" t="s">
        <v>65</v>
      </c>
      <c r="G6" s="56" t="s">
        <v>61</v>
      </c>
      <c r="I6" s="56" t="s">
        <v>64</v>
      </c>
      <c r="K6" s="54" t="s">
        <v>69</v>
      </c>
    </row>
    <row r="7" spans="5:11" ht="25" customHeight="1" x14ac:dyDescent="0.35">
      <c r="E7" s="49" t="s">
        <v>68</v>
      </c>
      <c r="F7" s="49">
        <v>30</v>
      </c>
      <c r="G7" s="49" t="s">
        <v>71</v>
      </c>
      <c r="I7" s="48" t="s">
        <v>68</v>
      </c>
      <c r="K7" s="48">
        <f>SUMIF(E7:E15,I7,F7:F15)</f>
        <v>74</v>
      </c>
    </row>
    <row r="8" spans="5:11" ht="25" customHeight="1" x14ac:dyDescent="0.35">
      <c r="E8" s="49" t="s">
        <v>66</v>
      </c>
      <c r="F8" s="49">
        <v>80</v>
      </c>
      <c r="G8" s="49" t="s">
        <v>71</v>
      </c>
    </row>
    <row r="9" spans="5:11" ht="25" customHeight="1" x14ac:dyDescent="0.35">
      <c r="E9" s="49" t="s">
        <v>67</v>
      </c>
      <c r="F9" s="49">
        <v>44</v>
      </c>
      <c r="G9" s="49" t="s">
        <v>71</v>
      </c>
    </row>
    <row r="10" spans="5:11" ht="25" customHeight="1" x14ac:dyDescent="0.35">
      <c r="E10" s="49" t="s">
        <v>66</v>
      </c>
      <c r="F10" s="49">
        <v>12</v>
      </c>
      <c r="G10" s="49" t="s">
        <v>72</v>
      </c>
    </row>
    <row r="11" spans="5:11" ht="25" customHeight="1" x14ac:dyDescent="0.35">
      <c r="E11" s="49" t="s">
        <v>70</v>
      </c>
      <c r="F11" s="49">
        <v>6</v>
      </c>
      <c r="G11" s="49" t="s">
        <v>71</v>
      </c>
    </row>
    <row r="12" spans="5:11" ht="25" customHeight="1" x14ac:dyDescent="0.35">
      <c r="E12" s="49" t="s">
        <v>67</v>
      </c>
      <c r="F12" s="49">
        <v>22</v>
      </c>
      <c r="G12" s="49" t="s">
        <v>72</v>
      </c>
    </row>
    <row r="13" spans="5:11" ht="25" customHeight="1" x14ac:dyDescent="0.35">
      <c r="E13" s="57" t="s">
        <v>70</v>
      </c>
      <c r="F13" s="49">
        <v>19</v>
      </c>
      <c r="G13" s="49" t="s">
        <v>72</v>
      </c>
    </row>
    <row r="14" spans="5:11" ht="25" customHeight="1" x14ac:dyDescent="0.35">
      <c r="E14" s="57" t="s">
        <v>68</v>
      </c>
      <c r="F14" s="49">
        <v>44</v>
      </c>
      <c r="G14" s="49" t="s">
        <v>72</v>
      </c>
    </row>
    <row r="15" spans="5:11" ht="25" customHeight="1" x14ac:dyDescent="0.35">
      <c r="E15" s="57" t="s">
        <v>66</v>
      </c>
      <c r="F15" s="49">
        <v>65</v>
      </c>
      <c r="G15" s="49" t="s">
        <v>73</v>
      </c>
    </row>
  </sheetData>
  <dataValidations count="1">
    <dataValidation type="list" allowBlank="1" showInputMessage="1" showErrorMessage="1" sqref="I7" xr:uid="{5F6447C8-A4B0-4EB7-A7BC-B67D8D2A0D54}">
      <formula1>$E$7:$E$11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9F46-2225-404E-883B-B3A48AEBB8A8}">
  <dimension ref="A1:D4"/>
  <sheetViews>
    <sheetView workbookViewId="0">
      <selection activeCell="A5" sqref="A5"/>
    </sheetView>
  </sheetViews>
  <sheetFormatPr defaultRowHeight="14.5" x14ac:dyDescent="0.35"/>
  <cols>
    <col min="1" max="1" width="15.26953125" customWidth="1"/>
    <col min="4" max="4" width="0" hidden="1" customWidth="1"/>
  </cols>
  <sheetData>
    <row r="1" spans="1:4" x14ac:dyDescent="0.35">
      <c r="A1" s="7" t="s">
        <v>13</v>
      </c>
    </row>
    <row r="2" spans="1:4" x14ac:dyDescent="0.35">
      <c r="A2" s="6" t="s">
        <v>14</v>
      </c>
      <c r="D2" t="s">
        <v>20</v>
      </c>
    </row>
    <row r="3" spans="1:4" x14ac:dyDescent="0.35">
      <c r="A3" s="6" t="s">
        <v>16</v>
      </c>
      <c r="D3" t="s">
        <v>21</v>
      </c>
    </row>
    <row r="4" spans="1:4" x14ac:dyDescent="0.35">
      <c r="A4" s="6" t="s">
        <v>15</v>
      </c>
      <c r="D4" t="s">
        <v>22</v>
      </c>
    </row>
  </sheetData>
  <dataValidations count="2">
    <dataValidation type="list" allowBlank="1" showInputMessage="1" showErrorMessage="1" sqref="A1" xr:uid="{419883C0-DBD4-4BB0-B9EB-6FB6E3CFC1CD}">
      <formula1>$D$2:$D$4</formula1>
    </dataValidation>
    <dataValidation type="list" allowBlank="1" showInputMessage="1" showErrorMessage="1" promptTitle="Ta devendo" prompt="paga man" sqref="A2 A4 A3" xr:uid="{66FF56BD-F46B-49B5-ABB7-94E22ADD0BE2}">
      <formula1>$D$2:$D$4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Atividade 1</vt:lpstr>
      <vt:lpstr>Atividade 2</vt:lpstr>
      <vt:lpstr>Atividade 3</vt:lpstr>
      <vt:lpstr>Atividade 4</vt:lpstr>
      <vt:lpstr>Atividade 5</vt:lpstr>
      <vt:lpstr>Atividade 6</vt:lpstr>
      <vt:lpstr>Atividade 7</vt:lpstr>
      <vt:lpstr>Planilha8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DEV2023</dc:creator>
  <cp:lastModifiedBy>DEV2023</cp:lastModifiedBy>
  <dcterms:created xsi:type="dcterms:W3CDTF">2023-02-03T11:19:03Z</dcterms:created>
  <dcterms:modified xsi:type="dcterms:W3CDTF">2023-02-03T19:48:43Z</dcterms:modified>
</cp:coreProperties>
</file>