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LAIKA\LAIKA Driver\"/>
    </mc:Choice>
  </mc:AlternateContent>
  <xr:revisionPtr revIDLastSave="0" documentId="13_ncr:1_{6A2D6CBC-FE5F-4600-9489-8E4ADB59301B}" xr6:coauthVersionLast="45" xr6:coauthVersionMax="45" xr10:uidLastSave="{00000000-0000-0000-0000-000000000000}"/>
  <bookViews>
    <workbookView xWindow="576" yWindow="1116" windowWidth="23040" windowHeight="12504" xr2:uid="{00000000-000D-0000-FFFF-FFFF00000000}"/>
  </bookViews>
  <sheets>
    <sheet name="Driver" sheetId="1" r:id="rId1"/>
  </sheets>
  <calcPr calcId="181029"/>
</workbook>
</file>

<file path=xl/calcChain.xml><?xml version="1.0" encoding="utf-8"?>
<calcChain xmlns="http://schemas.openxmlformats.org/spreadsheetml/2006/main">
  <c r="C53" i="1" l="1"/>
  <c r="E51" i="1"/>
  <c r="E50" i="1"/>
  <c r="E45" i="1"/>
  <c r="E33" i="1"/>
  <c r="E42" i="1"/>
  <c r="E37" i="1"/>
  <c r="E38" i="1" s="1"/>
  <c r="E32" i="1"/>
</calcChain>
</file>

<file path=xl/sharedStrings.xml><?xml version="1.0" encoding="utf-8"?>
<sst xmlns="http://schemas.openxmlformats.org/spreadsheetml/2006/main" count="246" uniqueCount="183">
  <si>
    <t>Qty</t>
  </si>
  <si>
    <t>Value</t>
  </si>
  <si>
    <t>Device</t>
  </si>
  <si>
    <t>Package</t>
  </si>
  <si>
    <t>Parts</t>
  </si>
  <si>
    <t>Description</t>
  </si>
  <si>
    <t>R-US_R1210</t>
  </si>
  <si>
    <t>R1210</t>
  </si>
  <si>
    <t>R6, R7</t>
  </si>
  <si>
    <t>RESISTOR, American symbol</t>
  </si>
  <si>
    <t>C-USC0402K</t>
  </si>
  <si>
    <t>C0402K</t>
  </si>
  <si>
    <t>C18, C27, C31, C32, C33, C34, C41, VREFCAP</t>
  </si>
  <si>
    <t>CAPACITOR, American symbol</t>
  </si>
  <si>
    <t>C-USC0603K</t>
  </si>
  <si>
    <t>C0603K</t>
  </si>
  <si>
    <t>C2, C4</t>
  </si>
  <si>
    <t>C7, C10, MC1</t>
  </si>
  <si>
    <t>C6</t>
  </si>
  <si>
    <t>C-USC1206K</t>
  </si>
  <si>
    <t>C1206K</t>
  </si>
  <si>
    <t>C1, C8, C11, C12, C13, C14, C15, C16, C17, C21, C22, C23, C24, C25, C26, C28, C29</t>
  </si>
  <si>
    <t>R-US_R0402</t>
  </si>
  <si>
    <t>R0402</t>
  </si>
  <si>
    <t>R3, R4</t>
  </si>
  <si>
    <t>R2, R27</t>
  </si>
  <si>
    <t>R26</t>
  </si>
  <si>
    <t>18_AWG_PAD</t>
  </si>
  <si>
    <t>U$2, U$4, U$5</t>
  </si>
  <si>
    <t>R5, R22</t>
  </si>
  <si>
    <t>C3, C19, C20</t>
  </si>
  <si>
    <t>22uH</t>
  </si>
  <si>
    <t>SDR0302</t>
  </si>
  <si>
    <t>L1</t>
  </si>
  <si>
    <t>POWER INDUCTOR</t>
  </si>
  <si>
    <t>C9</t>
  </si>
  <si>
    <t>C5</t>
  </si>
  <si>
    <t>SOD123</t>
  </si>
  <si>
    <t>D1</t>
  </si>
  <si>
    <t>5267-3</t>
  </si>
  <si>
    <t>CAN</t>
  </si>
  <si>
    <t>R1</t>
  </si>
  <si>
    <t>INDUCTOR0603</t>
  </si>
  <si>
    <t>CHOKE</t>
  </si>
  <si>
    <t>Inductors</t>
  </si>
  <si>
    <t>CSTCE</t>
  </si>
  <si>
    <t>XT1</t>
  </si>
  <si>
    <t>DRV8323RH</t>
  </si>
  <si>
    <t>QFN50P700X700X90-49N</t>
  </si>
  <si>
    <t>U$1</t>
  </si>
  <si>
    <t>LED0603</t>
  </si>
  <si>
    <t>LED1, LED2</t>
  </si>
  <si>
    <t>LEDs</t>
  </si>
  <si>
    <t>LDFM</t>
  </si>
  <si>
    <t>DFN6-3X3</t>
  </si>
  <si>
    <t>LDFM33PUR</t>
  </si>
  <si>
    <t>MA700</t>
  </si>
  <si>
    <t>QFN16</t>
  </si>
  <si>
    <t>U$11</t>
  </si>
  <si>
    <t>MCP2542</t>
  </si>
  <si>
    <t>U$6</t>
  </si>
  <si>
    <t>SM07B-SRSS-TB</t>
  </si>
  <si>
    <t>PROG</t>
  </si>
  <si>
    <t>Disconnectable Crimp style connector, 1.0mm pitch7 contacts</t>
  </si>
  <si>
    <t>STM32F446RET6</t>
  </si>
  <si>
    <t>TQFP64</t>
  </si>
  <si>
    <t>U$3</t>
  </si>
  <si>
    <t>ARM DSP Chip used on the WAV Trigger board.</t>
  </si>
  <si>
    <t>TPH</t>
  </si>
  <si>
    <t>Q1, Q2, Q3, Q4, Q5, Q6</t>
  </si>
  <si>
    <t>XT30</t>
  </si>
  <si>
    <t>XT30_HORIZONTAL</t>
  </si>
  <si>
    <t>U$9</t>
  </si>
  <si>
    <t>YCAP1, YCAP2, YCAP3</t>
  </si>
  <si>
    <t>Low drop voltage regulator</t>
  </si>
  <si>
    <t>8MHz Ceramic Resonator</t>
  </si>
  <si>
    <t>CSTCE8M00G15C99-R0</t>
  </si>
  <si>
    <t>Capacitors</t>
  </si>
  <si>
    <t>Resistors</t>
  </si>
  <si>
    <t>Diodes</t>
  </si>
  <si>
    <t>ICs</t>
  </si>
  <si>
    <t>Connectors</t>
  </si>
  <si>
    <t>Type</t>
  </si>
  <si>
    <t>Silicon N-channel MOSFET</t>
  </si>
  <si>
    <t>MOSFETs</t>
  </si>
  <si>
    <t>TPH5900CNH,L1Q</t>
  </si>
  <si>
    <t>SMD/SMT</t>
  </si>
  <si>
    <t>Resonators</t>
  </si>
  <si>
    <t>Schottky Barrier Diode</t>
  </si>
  <si>
    <t>MBR0520</t>
  </si>
  <si>
    <t>500mA 60V</t>
  </si>
  <si>
    <t>600Ω</t>
  </si>
  <si>
    <t>150kΩ 1%</t>
  </si>
  <si>
    <t>54.9kΩ 1%</t>
  </si>
  <si>
    <t>10kΩ</t>
  </si>
  <si>
    <t>10kΩ 1%</t>
  </si>
  <si>
    <t>200Ω</t>
  </si>
  <si>
    <t>.001Ω</t>
  </si>
  <si>
    <t>1uF 50v</t>
  </si>
  <si>
    <t>4.7uF 10v</t>
  </si>
  <si>
    <t>47nF 50v</t>
  </si>
  <si>
    <t>.1uF 50v</t>
  </si>
  <si>
    <t>1uF 10v</t>
  </si>
  <si>
    <t>22uF 10v</t>
  </si>
  <si>
    <t>10uF 50v</t>
  </si>
  <si>
    <t>.1uF 10v</t>
  </si>
  <si>
    <t>DNP</t>
  </si>
  <si>
    <t>GREEN</t>
  </si>
  <si>
    <t>NCP176AMX330TCG (LDFM33PUR)</t>
  </si>
  <si>
    <t>TDFN-8</t>
  </si>
  <si>
    <t>Supplier</t>
  </si>
  <si>
    <t>LCSC (50un)</t>
  </si>
  <si>
    <t>LCSC (50un, C0603K)</t>
  </si>
  <si>
    <t>LCSC (100un)</t>
  </si>
  <si>
    <t>LCSC (200un)</t>
  </si>
  <si>
    <t>LCSC (30un, R2512)</t>
  </si>
  <si>
    <t>LCSC (15un, 3213)</t>
  </si>
  <si>
    <t>LCSC (20un)</t>
  </si>
  <si>
    <t>LCSC (40un)</t>
  </si>
  <si>
    <t>LCSC (15un, 4.5x4x3.2mm)</t>
  </si>
  <si>
    <t>AliExpress (10un)</t>
  </si>
  <si>
    <t>LCSC (20un) Mouser(1210)</t>
  </si>
  <si>
    <t>Price</t>
  </si>
  <si>
    <t>Link</t>
  </si>
  <si>
    <t>https://pt.aliexpress.com/item/4001211591250.html?spm=a2g0o.cart.0.0.70de3c00iFTwoO&amp;mp=1</t>
  </si>
  <si>
    <t>AliExpress (15un)</t>
  </si>
  <si>
    <t>Ali Express (20un)</t>
  </si>
  <si>
    <t>https://pt.aliexpress.com/item/4001190707122.html?spm=a2g0o.cart.0.0.70de3c00iFTwoO&amp;mp=1</t>
  </si>
  <si>
    <t>https://pt.aliexpress.com/item/1005001658454277.html?spm=a2g0o.cart.0.0.5ca63c002DVQYl&amp;mp=1</t>
  </si>
  <si>
    <t>https://lcsc.com/product-detail/CAN-ICs_Microchip-Tech-MCP2542FDT-E-MNY_C114028.html</t>
  </si>
  <si>
    <t>LCSC (15un)</t>
  </si>
  <si>
    <t>LCSC (15un, NCP176AM)</t>
  </si>
  <si>
    <t>https://lcsc.com/product-detail/Dropout-Regulators-LDO_ON-Semiconductor-NCP176AMX330TCG_C233363.html</t>
  </si>
  <si>
    <t>https://lcsc.com/product-detail/Power-Inductors_BOURNS-SDR0403-220ML_C139479.html</t>
  </si>
  <si>
    <t>https://lcsc.com/product-detail/Common-Mode-Chokes-Filters_EMTEK-CMF2012F-601M-2P-T_C252127.html</t>
  </si>
  <si>
    <t>https://lcsc.com/product-detail/Light-Emitting-Diodes-LED_Everlight-Elec-19-217-GHC-YR1S2-3T_C72043.html</t>
  </si>
  <si>
    <t>https://lcsc.com/product-detail/Schottky-Barrier-Diodes-SBD_Changjiang-Electronics-Tech-CJ-MBR0560_C77338.html</t>
  </si>
  <si>
    <t>LCSC (72un, TPH2R608NH,L1Q)</t>
  </si>
  <si>
    <t>https://lcsc.com/product-detail/MOSFET_TOSHIBA-TPH2R608NH-L1Q_C146377.html</t>
  </si>
  <si>
    <t>https://lcsc.com/product-detail/Ceramic-Resonators_Murata-Electronics-CSTCE8M00G52-R0_C22549.html</t>
  </si>
  <si>
    <t>https://lcsc.com/product-detail/Chip-Resistor-Surface-Mount_Vishay-Intertech-WSL25121L000FEA18_C149567.html</t>
  </si>
  <si>
    <t>https://lcsc.com/product-detail/Chip-Resistor-Surface-Mount_Resistor-Today-AECR0402F200RK9_C328309.html</t>
  </si>
  <si>
    <t>https://lcsc.com/product-detail/Chip-Resistor-Surface-Mount_Viking-Tech-AS02FTE1002_C304153.html</t>
  </si>
  <si>
    <t>https://lcsc.com/product-detail/Chip-Resistor-Surface-Mount_YAGEO-RC0402FR-0754K9L_C137959.html</t>
  </si>
  <si>
    <t>https://lcsc.com/product-detail/Chip-Resistor-Surface-Mount_KOA-Speer-Elec-RK73H1ETTP1503F_C159955.html</t>
  </si>
  <si>
    <t>https://lcsc.com/product-detail/Multilayer-Ceramic-Capacitors-MLCC-SMD-SMT_Samsung-Electro-Mechanics-CL31A106KBHNNNE_C13585.html</t>
  </si>
  <si>
    <t>https://lcsc.com/product-detail/Multilayer-Ceramic-Capacitors-MLCC-SMD-SMT_Walsin-Tech-Corp-0402B104K100CT_C387941.html</t>
  </si>
  <si>
    <t>https://lcsc.com/product-detail/Multilayer-Ceramic-Capacitors-MLCC-SMD-SMT_Murata-Electronics-GRM188R61A226ME15D_C84419.html</t>
  </si>
  <si>
    <t>https://lcsc.com/product-detail/Multilayer-Ceramic-Capacitors-MLCC-SMD-SMT_Samsung-Electro-Mechanics-CL05A105KP5NNNC_C14445.html</t>
  </si>
  <si>
    <t>https://lcsc.com/product-detail/Multilayer-Ceramic-Capacitors-MLCC-SMD-SMT_Samsung-Electro-Mechanics-CL10B104JB8NNNC_C24452.html</t>
  </si>
  <si>
    <t>https://lcsc.com/product-detail/Multilayer-Ceramic-Capacitors-MLCC-SMD-SMT_Samsung-Electro-Mechanics-CL05B473KB5VPNC_C307339.html</t>
  </si>
  <si>
    <t>https://lcsc.com/product-detail/Multilayer-Ceramic-Capacitors-MLCC-SMD-SMT_Samsung-Electro-Mechanics-CL10A475KP8NNNC_C1705.html</t>
  </si>
  <si>
    <t>https://lcsc.com/product-detail/Multilayer-Ceramic-Capacitors-MLCC-SMD-SMT_Samsung-Electro-Mechanics-CL10A105KB8NNNC_C15849.html</t>
  </si>
  <si>
    <t>https://lcsc.com/product-detail/Wire-To-Board-Wire-To-Wire-Connector_JST-Sales-America-SM07B-SRSS-TB-LF-SN_C160406.html</t>
  </si>
  <si>
    <t>LCSC (15un, XT30PW-M)</t>
  </si>
  <si>
    <t>LCSC (15un, SM03B-SRSS)</t>
  </si>
  <si>
    <t>https://lcsc.com/product-detail/Power-Connectors_Changzhou-Amass-Elec-XT30PW-M_C431092.html</t>
  </si>
  <si>
    <t>https://lcsc.com/product-detail/Wire-To-Board-Wire-To-Wire-Connector_JST-Sales-America-SM03B-SRSS-TB-LF-SN_C160403.html</t>
  </si>
  <si>
    <t>A12 BLDC Motor</t>
  </si>
  <si>
    <t>AliExpress (12un)</t>
  </si>
  <si>
    <t>https://www.aliexpress.com/item/4000772646221.html?spm=a2g0s.9042311.0.0.5654b90asmshLd</t>
  </si>
  <si>
    <t>Planetary Gearbox</t>
  </si>
  <si>
    <t>https://pt.aliexpress.com/item/4000811410917.html?spm=a2g0s.9042311.0.0.5654b90asmshLd</t>
  </si>
  <si>
    <t xml:space="preserve">Filamento PETG 1.75mm  1kg </t>
  </si>
  <si>
    <t>Filamento PLA 1.75mm 1kg</t>
  </si>
  <si>
    <t>Boa Impressão 3D (3un)</t>
  </si>
  <si>
    <t>https://boaimpressao3d.com.br/shop/filamentos-para-impressora-3d/petg/petg-1kg/petg-1kg-carretel/filamento-petg-1-75mm-impacto-preto-1kg-material-3d/</t>
  </si>
  <si>
    <t>https://boaimpressao3d.com.br/shop/filamentos-para-impressora-3d/pla/1kg/pla-1kg-carretel/filamento-material-3d-pla-1-75mm-branco-1kg/</t>
  </si>
  <si>
    <t xml:space="preserve">Bateria 11.1V 5000mAh </t>
  </si>
  <si>
    <t>Aliexpress (4un)</t>
  </si>
  <si>
    <t>https://www.aliexpress.com/item/1005001444690413.html?spm=a2g0o.productlist.0.0.7bb12d969QsoUz&amp;algo_pvid=94616034-5366-4c8d-b558-9b99ca31559f&amp;algo_expid=94616034-5366-4c8d-b558-9b99ca31559f-0&amp;btsid=0b0a556b16079688717313944e65fb&amp;ws_ab_test=searchweb0_0,searchweb201602_,searchweb201603_</t>
  </si>
  <si>
    <t>NVIDIA Jetson Nano 2GB Developer Kit</t>
  </si>
  <si>
    <t>Aliexpress (1un)</t>
  </si>
  <si>
    <t>https://www.aliexpress.com/item/1005001688933784.html?spm=a2g0o.productlist.0.0.48b74c4aXdrItW&amp;algo_pvid=3feea5aa-6cf4-4486-b10e-c1d9b5fdfef9&amp;algo_expid=3feea5aa-6cf4-4486-b10e-c1d9b5fdfef9-1&amp;btsid=0bb0623a16079690411866013e572e&amp;ws_ab_test=searchweb0_0,searchweb201602_,searchweb201603_</t>
  </si>
  <si>
    <t>Mecânica</t>
  </si>
  <si>
    <t>Impressão 3D</t>
  </si>
  <si>
    <t>Baterias</t>
  </si>
  <si>
    <t>Teensy 4.1</t>
  </si>
  <si>
    <t>https://www.aliexpress.com/item/4001148959991.html?spm=a2g0o.productlist.0.0.299b34aenVSZD0&amp;algo_pvid=f6dfe879-9456-4e1b-b0a8-24c10f4873e5&amp;algo_expid=f6dfe879-9456-4e1b-b0a8-24c10f4873e5-1&amp;btsid=0bb0622f16079691703012428ecc2f&amp;ws_ab_test=searchweb0_0,searchweb201602_,searchweb201603_</t>
  </si>
  <si>
    <t>Raspberry 4b</t>
  </si>
  <si>
    <t>https://www.aliexpress.com/item/4000054868537.html?spm=a2g0o.productlist.0.0.b5487887Qo6JPt&amp;algo_pvid=cda8e80c-7ba8-4b22-8460-326b9da010ec&amp;algo_expid=cda8e80c-7ba8-4b22-8460-326b9da010ec-0&amp;btsid=0bb0622a16079694662928170ef7b6&amp;ws_ab_test=searchweb0_0,searchweb201602_,searchweb201603_</t>
  </si>
  <si>
    <t>Controle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</si>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</sst>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&quot;R$&quot;\ #,##0.00"/>
    <numFmt numFmtId="165" formatCode="[$$-4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1" xfId="0" applyBorder="1"/>
    <xf numFmtId="0" fontId="0" fillId="0" borderId="14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Border="1" applyAlignment="1">
      <alignment horizontal="left"/>
    </xf>
    <xf numFmtId="0" fontId="16" fillId="33" borderId="10" xfId="0" applyFont="1" applyFill="1" applyBorder="1" applyAlignment="1">
      <alignment horizontal="right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16" fillId="0" borderId="11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6" xfId="0" applyFont="1" applyBorder="1"/>
    <xf numFmtId="2" fontId="0" fillId="0" borderId="19" xfId="0" applyNumberFormat="1" applyBorder="1"/>
    <xf numFmtId="0" fontId="0" fillId="0" borderId="17" xfId="0" applyNumberFormat="1" applyBorder="1"/>
    <xf numFmtId="0" fontId="18" fillId="0" borderId="19" xfId="0" applyFont="1" applyBorder="1"/>
    <xf numFmtId="0" fontId="18" fillId="0" borderId="18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0" xfId="0" applyFill="1" applyBorder="1" applyAlignment="1">
      <alignment horizontal="center" vertical="center"/>
    </xf>
    <xf numFmtId="0" fontId="16" fillId="33" borderId="18" xfId="0" applyFont="1" applyFill="1" applyBorder="1"/>
    <xf numFmtId="0" fontId="0" fillId="0" borderId="10" xfId="0" applyFill="1" applyBorder="1" applyAlignment="1">
      <alignment horizontal="center"/>
    </xf>
    <xf numFmtId="0" fontId="19" fillId="0" borderId="18" xfId="43" applyBorder="1"/>
    <xf numFmtId="164" fontId="0" fillId="0" borderId="0" xfId="0" applyNumberFormat="1"/>
    <xf numFmtId="0" fontId="0" fillId="0" borderId="13" xfId="0" applyBorder="1" applyAlignment="1"/>
    <xf numFmtId="0" fontId="0" fillId="0" borderId="0" xfId="0" applyBorder="1" applyAlignment="1"/>
    <xf numFmtId="0" fontId="0" fillId="0" borderId="20" xfId="0" applyBorder="1" applyAlignment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10" xfId="0" applyNumberFormat="1" applyBorder="1"/>
    <xf numFmtId="165" fontId="0" fillId="0" borderId="18" xfId="0" applyNumberFormat="1" applyBorder="1" applyAlignmen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4" fontId="16" fillId="0" borderId="0" xfId="0" applyNumberFormat="1" applyFont="1"/>
    <xf numFmtId="0" fontId="16" fillId="0" borderId="0" xfId="0" applyFont="1"/>
    <xf numFmtId="0" fontId="16" fillId="0" borderId="11" xfId="0" applyFont="1" applyFill="1" applyBorder="1"/>
    <xf numFmtId="0" fontId="0" fillId="0" borderId="21" xfId="0" applyBorder="1"/>
    <xf numFmtId="0" fontId="0" fillId="0" borderId="21" xfId="0" applyFill="1" applyBorder="1" applyAlignment="1"/>
    <xf numFmtId="165" fontId="0" fillId="0" borderId="21" xfId="0" applyNumberFormat="1" applyFill="1" applyBorder="1" applyAlignment="1"/>
    <xf numFmtId="0" fontId="16" fillId="0" borderId="13" xfId="0" applyFont="1" applyFill="1" applyBorder="1"/>
    <xf numFmtId="0" fontId="0" fillId="0" borderId="0" xfId="0" applyBorder="1"/>
    <xf numFmtId="0" fontId="0" fillId="0" borderId="13" xfId="0" applyBorder="1"/>
    <xf numFmtId="165" fontId="0" fillId="0" borderId="0" xfId="0" applyNumberFormat="1" applyBorder="1"/>
    <xf numFmtId="0" fontId="0" fillId="0" borderId="22" xfId="0" applyBorder="1"/>
    <xf numFmtId="164" fontId="16" fillId="0" borderId="22" xfId="0" applyNumberFormat="1" applyFont="1" applyBorder="1"/>
    <xf numFmtId="0" fontId="0" fillId="0" borderId="21" xfId="0" applyBorder="1" applyAlignment="1"/>
    <xf numFmtId="6" fontId="0" fillId="0" borderId="21" xfId="0" applyNumberFormat="1" applyBorder="1"/>
    <xf numFmtId="6" fontId="0" fillId="0" borderId="0" xfId="0" applyNumberFormat="1" applyBorder="1"/>
    <xf numFmtId="6" fontId="16" fillId="0" borderId="22" xfId="0" applyNumberFormat="1" applyFont="1" applyBorder="1"/>
    <xf numFmtId="165" fontId="0" fillId="0" borderId="21" xfId="0" applyNumberFormat="1" applyBorder="1"/>
    <xf numFmtId="164" fontId="16" fillId="0" borderId="22" xfId="42" applyNumberFormat="1" applyFont="1" applyBorder="1"/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65" fontId="0" fillId="0" borderId="18" xfId="0" applyNumberFormat="1" applyBorder="1" applyAlignment="1">
      <alignment horizontal="right" vertical="center"/>
    </xf>
    <xf numFmtId="0" fontId="0" fillId="0" borderId="18" xfId="0" applyBorder="1" applyAlignment="1">
      <alignment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3" builtinId="8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ower-Connectors_Changzhou-Amass-Elec-XT30PW-M_C431092.html" TargetMode="External"/><Relationship Id="rId2" Type="http://schemas.openxmlformats.org/officeDocument/2006/relationships/hyperlink" Target="https://lcsc.com/product-detail/Chip-Resistor-Surface-Mount_YAGEO-RC0402FR-0754K9L_C137959.html" TargetMode="External"/><Relationship Id="rId1" Type="http://schemas.openxmlformats.org/officeDocument/2006/relationships/hyperlink" Target="https://pt.aliexpress.com/item/4001211591250.html?spm=a2g0o.cart.0.0.70de3c00iFTwoO&amp;mp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zoomScale="75" zoomScaleNormal="115" workbookViewId="0">
      <selection activeCell="B22" sqref="B22"/>
    </sheetView>
  </sheetViews>
  <sheetFormatPr defaultRowHeight="14.4" x14ac:dyDescent="0.3"/>
  <cols>
    <col min="1" max="1" width="4.33203125" customWidth="1"/>
    <col min="2" max="2" width="19.88671875" customWidth="1"/>
    <col min="3" max="3" width="27.5546875" bestFit="1" customWidth="1"/>
    <col min="4" max="4" width="3.21875" customWidth="1"/>
    <col min="5" max="5" width="9.6640625" customWidth="1"/>
    <col min="6" max="6" width="3.44140625" customWidth="1"/>
    <col min="7" max="7" width="32.77734375" customWidth="1"/>
    <col min="8" max="8" width="12.109375" customWidth="1"/>
    <col min="9" max="9" width="27.5546875" customWidth="1"/>
    <col min="10" max="10" width="18.5546875" customWidth="1"/>
    <col min="14" max="14" width="58.88671875" customWidth="1"/>
  </cols>
  <sheetData>
    <row r="1" spans="1:10" x14ac:dyDescent="0.3">
      <c r="A1" s="8" t="s">
        <v>0</v>
      </c>
      <c r="B1" s="9" t="s">
        <v>1</v>
      </c>
      <c r="C1" s="23" t="s">
        <v>110</v>
      </c>
      <c r="D1" s="23" t="s">
        <v>123</v>
      </c>
      <c r="E1" s="10" t="s">
        <v>122</v>
      </c>
      <c r="F1" s="9" t="s">
        <v>2</v>
      </c>
      <c r="G1" s="9" t="s">
        <v>3</v>
      </c>
      <c r="H1" s="9" t="s">
        <v>4</v>
      </c>
      <c r="I1" s="9" t="s">
        <v>5</v>
      </c>
      <c r="J1" s="10" t="s">
        <v>82</v>
      </c>
    </row>
    <row r="2" spans="1:10" x14ac:dyDescent="0.3">
      <c r="A2" s="12">
        <v>1</v>
      </c>
      <c r="B2" s="4" t="s">
        <v>98</v>
      </c>
      <c r="C2" s="4" t="s">
        <v>111</v>
      </c>
      <c r="D2" s="5" t="s">
        <v>152</v>
      </c>
      <c r="E2" s="30">
        <v>0.39</v>
      </c>
      <c r="F2" s="4" t="s">
        <v>14</v>
      </c>
      <c r="G2" s="4" t="s">
        <v>15</v>
      </c>
      <c r="H2" s="4" t="s">
        <v>18</v>
      </c>
      <c r="I2" s="4" t="s">
        <v>13</v>
      </c>
      <c r="J2" s="58" t="s">
        <v>77</v>
      </c>
    </row>
    <row r="3" spans="1:10" x14ac:dyDescent="0.3">
      <c r="A3" s="13">
        <v>1</v>
      </c>
      <c r="B3" s="5" t="s">
        <v>99</v>
      </c>
      <c r="C3" s="5" t="s">
        <v>112</v>
      </c>
      <c r="D3" s="5" t="s">
        <v>151</v>
      </c>
      <c r="E3" s="31">
        <v>0.27</v>
      </c>
      <c r="F3" s="5" t="s">
        <v>10</v>
      </c>
      <c r="G3" s="5" t="s">
        <v>11</v>
      </c>
      <c r="H3" s="5" t="s">
        <v>35</v>
      </c>
      <c r="I3" s="5" t="s">
        <v>13</v>
      </c>
      <c r="J3" s="59"/>
    </row>
    <row r="4" spans="1:10" x14ac:dyDescent="0.3">
      <c r="A4" s="13">
        <v>1</v>
      </c>
      <c r="B4" s="5" t="s">
        <v>100</v>
      </c>
      <c r="C4" s="5" t="s">
        <v>111</v>
      </c>
      <c r="D4" s="5" t="s">
        <v>150</v>
      </c>
      <c r="E4" s="31">
        <v>0.61</v>
      </c>
      <c r="F4" s="5" t="s">
        <v>10</v>
      </c>
      <c r="G4" s="5" t="s">
        <v>11</v>
      </c>
      <c r="H4" s="5" t="s">
        <v>36</v>
      </c>
      <c r="I4" s="5" t="s">
        <v>13</v>
      </c>
      <c r="J4" s="59"/>
    </row>
    <row r="5" spans="1:10" x14ac:dyDescent="0.3">
      <c r="A5" s="13">
        <v>2</v>
      </c>
      <c r="B5" s="5" t="s">
        <v>101</v>
      </c>
      <c r="C5" s="5" t="s">
        <v>111</v>
      </c>
      <c r="D5" s="5" t="s">
        <v>149</v>
      </c>
      <c r="E5" s="31">
        <v>0.37</v>
      </c>
      <c r="F5" s="5" t="s">
        <v>14</v>
      </c>
      <c r="G5" s="5" t="s">
        <v>15</v>
      </c>
      <c r="H5" s="5" t="s">
        <v>16</v>
      </c>
      <c r="I5" s="5" t="s">
        <v>13</v>
      </c>
      <c r="J5" s="59"/>
    </row>
    <row r="6" spans="1:10" x14ac:dyDescent="0.3">
      <c r="A6" s="13">
        <v>3</v>
      </c>
      <c r="B6" s="5" t="s">
        <v>102</v>
      </c>
      <c r="C6" s="5" t="s">
        <v>111</v>
      </c>
      <c r="D6" s="5" t="s">
        <v>148</v>
      </c>
      <c r="E6" s="31">
        <v>0.28999999999999998</v>
      </c>
      <c r="F6" s="5" t="s">
        <v>10</v>
      </c>
      <c r="G6" s="5" t="s">
        <v>11</v>
      </c>
      <c r="H6" s="5" t="s">
        <v>17</v>
      </c>
      <c r="I6" s="5" t="s">
        <v>13</v>
      </c>
      <c r="J6" s="59"/>
    </row>
    <row r="7" spans="1:10" x14ac:dyDescent="0.3">
      <c r="A7" s="13">
        <v>3</v>
      </c>
      <c r="B7" s="5" t="s">
        <v>103</v>
      </c>
      <c r="C7" s="5" t="s">
        <v>111</v>
      </c>
      <c r="D7" s="5" t="s">
        <v>147</v>
      </c>
      <c r="E7" s="31">
        <v>1.89</v>
      </c>
      <c r="F7" s="5" t="s">
        <v>14</v>
      </c>
      <c r="G7" s="5" t="s">
        <v>15</v>
      </c>
      <c r="H7" s="5" t="s">
        <v>30</v>
      </c>
      <c r="I7" s="5" t="s">
        <v>13</v>
      </c>
      <c r="J7" s="59"/>
    </row>
    <row r="8" spans="1:10" x14ac:dyDescent="0.3">
      <c r="A8" s="20">
        <v>3</v>
      </c>
      <c r="B8" s="19" t="s">
        <v>106</v>
      </c>
      <c r="C8" s="27" t="s">
        <v>106</v>
      </c>
      <c r="D8" s="29"/>
      <c r="E8" s="34"/>
      <c r="F8" s="19" t="s">
        <v>10</v>
      </c>
      <c r="G8" s="19" t="s">
        <v>11</v>
      </c>
      <c r="H8" s="19" t="s">
        <v>73</v>
      </c>
      <c r="I8" s="19" t="s">
        <v>13</v>
      </c>
      <c r="J8" s="59"/>
    </row>
    <row r="9" spans="1:10" x14ac:dyDescent="0.3">
      <c r="A9" s="13">
        <v>8</v>
      </c>
      <c r="B9" s="5" t="s">
        <v>105</v>
      </c>
      <c r="C9" s="5" t="s">
        <v>113</v>
      </c>
      <c r="D9" s="5" t="s">
        <v>146</v>
      </c>
      <c r="E9" s="31">
        <v>0.17</v>
      </c>
      <c r="F9" s="5" t="s">
        <v>10</v>
      </c>
      <c r="G9" s="5" t="s">
        <v>11</v>
      </c>
      <c r="H9" s="5" t="s">
        <v>12</v>
      </c>
      <c r="I9" s="5" t="s">
        <v>13</v>
      </c>
      <c r="J9" s="59"/>
    </row>
    <row r="10" spans="1:10" x14ac:dyDescent="0.3">
      <c r="A10" s="13">
        <v>17</v>
      </c>
      <c r="B10" s="5" t="s">
        <v>104</v>
      </c>
      <c r="C10" s="6" t="s">
        <v>114</v>
      </c>
      <c r="D10" s="6" t="s">
        <v>145</v>
      </c>
      <c r="E10" s="32">
        <v>7.32</v>
      </c>
      <c r="F10" s="5" t="s">
        <v>19</v>
      </c>
      <c r="G10" s="5" t="s">
        <v>20</v>
      </c>
      <c r="H10" s="5" t="s">
        <v>21</v>
      </c>
      <c r="I10" s="5" t="s">
        <v>13</v>
      </c>
      <c r="J10" s="60"/>
    </row>
    <row r="11" spans="1:10" x14ac:dyDescent="0.3">
      <c r="A11" s="12">
        <v>1</v>
      </c>
      <c r="B11" s="4" t="s">
        <v>92</v>
      </c>
      <c r="C11" s="4" t="s">
        <v>113</v>
      </c>
      <c r="D11" s="5" t="s">
        <v>144</v>
      </c>
      <c r="E11" s="31">
        <v>0.25</v>
      </c>
      <c r="F11" s="4" t="s">
        <v>22</v>
      </c>
      <c r="G11" s="4" t="s">
        <v>23</v>
      </c>
      <c r="H11" s="4" t="s">
        <v>26</v>
      </c>
      <c r="I11" s="4" t="s">
        <v>9</v>
      </c>
      <c r="J11" s="58" t="s">
        <v>78</v>
      </c>
    </row>
    <row r="12" spans="1:10" x14ac:dyDescent="0.3">
      <c r="A12" s="13">
        <v>1</v>
      </c>
      <c r="B12" s="5" t="s">
        <v>93</v>
      </c>
      <c r="C12" s="5" t="s">
        <v>113</v>
      </c>
      <c r="D12" s="25" t="s">
        <v>143</v>
      </c>
      <c r="E12" s="31">
        <v>7.0000000000000007E-2</v>
      </c>
      <c r="F12" s="5" t="s">
        <v>22</v>
      </c>
      <c r="G12" s="5" t="s">
        <v>23</v>
      </c>
      <c r="H12" s="5" t="s">
        <v>41</v>
      </c>
      <c r="I12" s="5" t="s">
        <v>9</v>
      </c>
      <c r="J12" s="59"/>
    </row>
    <row r="13" spans="1:10" x14ac:dyDescent="0.3">
      <c r="A13" s="13">
        <v>2</v>
      </c>
      <c r="B13" s="5" t="s">
        <v>94</v>
      </c>
      <c r="C13" s="61" t="s">
        <v>113</v>
      </c>
      <c r="D13" s="63" t="s">
        <v>142</v>
      </c>
      <c r="E13" s="62">
        <v>0.2</v>
      </c>
      <c r="F13" s="5" t="s">
        <v>22</v>
      </c>
      <c r="G13" s="5" t="s">
        <v>23</v>
      </c>
      <c r="H13" s="5" t="s">
        <v>24</v>
      </c>
      <c r="I13" s="5" t="s">
        <v>9</v>
      </c>
      <c r="J13" s="59"/>
    </row>
    <row r="14" spans="1:10" x14ac:dyDescent="0.3">
      <c r="A14" s="13">
        <v>2</v>
      </c>
      <c r="B14" s="5" t="s">
        <v>95</v>
      </c>
      <c r="C14" s="61"/>
      <c r="D14" s="63"/>
      <c r="E14" s="62"/>
      <c r="F14" s="5" t="s">
        <v>22</v>
      </c>
      <c r="G14" s="5" t="s">
        <v>23</v>
      </c>
      <c r="H14" s="5" t="s">
        <v>25</v>
      </c>
      <c r="I14" s="5" t="s">
        <v>9</v>
      </c>
      <c r="J14" s="59"/>
    </row>
    <row r="15" spans="1:10" x14ac:dyDescent="0.3">
      <c r="A15" s="13">
        <v>2</v>
      </c>
      <c r="B15" s="7" t="s">
        <v>96</v>
      </c>
      <c r="C15" s="5" t="s">
        <v>113</v>
      </c>
      <c r="D15" s="5" t="s">
        <v>141</v>
      </c>
      <c r="E15" s="31">
        <v>0.18</v>
      </c>
      <c r="F15" s="5" t="s">
        <v>22</v>
      </c>
      <c r="G15" s="5" t="s">
        <v>23</v>
      </c>
      <c r="H15" s="5" t="s">
        <v>29</v>
      </c>
      <c r="I15" s="5" t="s">
        <v>9</v>
      </c>
      <c r="J15" s="59"/>
    </row>
    <row r="16" spans="1:10" x14ac:dyDescent="0.3">
      <c r="A16" s="14">
        <v>2</v>
      </c>
      <c r="B16" s="6" t="s">
        <v>97</v>
      </c>
      <c r="C16" s="6" t="s">
        <v>115</v>
      </c>
      <c r="D16" s="6" t="s">
        <v>140</v>
      </c>
      <c r="E16" s="32">
        <v>7.68</v>
      </c>
      <c r="F16" s="6" t="s">
        <v>6</v>
      </c>
      <c r="G16" s="6" t="s">
        <v>7</v>
      </c>
      <c r="H16" s="6" t="s">
        <v>8</v>
      </c>
      <c r="I16" s="6" t="s">
        <v>9</v>
      </c>
      <c r="J16" s="60"/>
    </row>
    <row r="17" spans="1:10" x14ac:dyDescent="0.3">
      <c r="A17" s="15">
        <v>6</v>
      </c>
      <c r="B17" s="3" t="s">
        <v>68</v>
      </c>
      <c r="C17" s="3" t="s">
        <v>137</v>
      </c>
      <c r="D17" s="3" t="s">
        <v>138</v>
      </c>
      <c r="E17" s="33">
        <v>93.3</v>
      </c>
      <c r="F17" s="3" t="s">
        <v>68</v>
      </c>
      <c r="G17" s="3" t="s">
        <v>85</v>
      </c>
      <c r="H17" s="3" t="s">
        <v>69</v>
      </c>
      <c r="I17" s="3" t="s">
        <v>83</v>
      </c>
      <c r="J17" s="24" t="s">
        <v>84</v>
      </c>
    </row>
    <row r="18" spans="1:10" x14ac:dyDescent="0.3">
      <c r="A18" s="12">
        <v>1</v>
      </c>
      <c r="B18" s="4" t="s">
        <v>45</v>
      </c>
      <c r="C18" s="4" t="s">
        <v>116</v>
      </c>
      <c r="D18" s="3" t="s">
        <v>139</v>
      </c>
      <c r="E18" s="33">
        <v>2.87</v>
      </c>
      <c r="F18" s="4" t="s">
        <v>76</v>
      </c>
      <c r="G18" s="4" t="s">
        <v>86</v>
      </c>
      <c r="H18" s="4" t="s">
        <v>46</v>
      </c>
      <c r="I18" s="4" t="s">
        <v>75</v>
      </c>
      <c r="J18" s="22" t="s">
        <v>87</v>
      </c>
    </row>
    <row r="19" spans="1:10" x14ac:dyDescent="0.3">
      <c r="A19" s="12">
        <v>1</v>
      </c>
      <c r="B19" s="4" t="s">
        <v>90</v>
      </c>
      <c r="C19" s="4" t="s">
        <v>117</v>
      </c>
      <c r="D19" s="5" t="s">
        <v>136</v>
      </c>
      <c r="E19" s="31">
        <v>0.6</v>
      </c>
      <c r="F19" s="4" t="s">
        <v>89</v>
      </c>
      <c r="G19" s="4" t="s">
        <v>37</v>
      </c>
      <c r="H19" s="4" t="s">
        <v>38</v>
      </c>
      <c r="I19" s="1" t="s">
        <v>88</v>
      </c>
      <c r="J19" s="58" t="s">
        <v>79</v>
      </c>
    </row>
    <row r="20" spans="1:10" x14ac:dyDescent="0.3">
      <c r="A20" s="14">
        <v>2</v>
      </c>
      <c r="B20" s="6" t="s">
        <v>107</v>
      </c>
      <c r="C20" s="6" t="s">
        <v>118</v>
      </c>
      <c r="D20" s="6" t="s">
        <v>135</v>
      </c>
      <c r="E20" s="32">
        <v>0.98</v>
      </c>
      <c r="F20" s="6" t="s">
        <v>50</v>
      </c>
      <c r="G20" s="6" t="s">
        <v>50</v>
      </c>
      <c r="H20" s="6" t="s">
        <v>51</v>
      </c>
      <c r="I20" s="2" t="s">
        <v>52</v>
      </c>
      <c r="J20" s="60"/>
    </row>
    <row r="21" spans="1:10" x14ac:dyDescent="0.3">
      <c r="A21" s="12">
        <v>1</v>
      </c>
      <c r="B21" s="4" t="s">
        <v>31</v>
      </c>
      <c r="C21" s="4" t="s">
        <v>119</v>
      </c>
      <c r="D21" s="5" t="s">
        <v>133</v>
      </c>
      <c r="E21" s="31">
        <v>2.89</v>
      </c>
      <c r="F21" s="4" t="s">
        <v>32</v>
      </c>
      <c r="G21" s="4" t="s">
        <v>32</v>
      </c>
      <c r="H21" s="4" t="s">
        <v>33</v>
      </c>
      <c r="I21" s="4" t="s">
        <v>34</v>
      </c>
      <c r="J21" s="58" t="s">
        <v>44</v>
      </c>
    </row>
    <row r="22" spans="1:10" x14ac:dyDescent="0.3">
      <c r="A22" s="14">
        <v>1</v>
      </c>
      <c r="B22" s="6" t="s">
        <v>91</v>
      </c>
      <c r="C22" s="6" t="s">
        <v>121</v>
      </c>
      <c r="D22" s="6" t="s">
        <v>134</v>
      </c>
      <c r="E22" s="32">
        <v>1.81</v>
      </c>
      <c r="F22" s="16" t="s">
        <v>42</v>
      </c>
      <c r="G22" s="11" t="s">
        <v>42</v>
      </c>
      <c r="H22" s="6" t="s">
        <v>43</v>
      </c>
      <c r="I22" s="6" t="s">
        <v>44</v>
      </c>
      <c r="J22" s="60"/>
    </row>
    <row r="23" spans="1:10" x14ac:dyDescent="0.3">
      <c r="A23" s="12">
        <v>1</v>
      </c>
      <c r="B23" s="4" t="s">
        <v>64</v>
      </c>
      <c r="C23" s="4" t="s">
        <v>120</v>
      </c>
      <c r="D23" s="5" t="s">
        <v>128</v>
      </c>
      <c r="E23" s="31">
        <v>89.4</v>
      </c>
      <c r="F23" s="17" t="s">
        <v>64</v>
      </c>
      <c r="G23" s="4" t="s">
        <v>65</v>
      </c>
      <c r="H23" s="4" t="s">
        <v>66</v>
      </c>
      <c r="I23" s="4" t="s">
        <v>67</v>
      </c>
      <c r="J23" s="58" t="s">
        <v>80</v>
      </c>
    </row>
    <row r="24" spans="1:10" x14ac:dyDescent="0.3">
      <c r="A24" s="13">
        <v>1</v>
      </c>
      <c r="B24" s="5" t="s">
        <v>47</v>
      </c>
      <c r="C24" s="5" t="s">
        <v>125</v>
      </c>
      <c r="D24" s="25" t="s">
        <v>124</v>
      </c>
      <c r="E24" s="31">
        <v>77.760000000000005</v>
      </c>
      <c r="F24" s="5" t="s">
        <v>47</v>
      </c>
      <c r="G24" s="5" t="s">
        <v>48</v>
      </c>
      <c r="H24" s="5" t="s">
        <v>49</v>
      </c>
      <c r="I24" s="5"/>
      <c r="J24" s="59"/>
    </row>
    <row r="25" spans="1:10" x14ac:dyDescent="0.3">
      <c r="A25" s="13">
        <v>1</v>
      </c>
      <c r="B25" s="5" t="s">
        <v>56</v>
      </c>
      <c r="C25" s="5" t="s">
        <v>126</v>
      </c>
      <c r="D25" s="5" t="s">
        <v>127</v>
      </c>
      <c r="E25" s="31">
        <v>34.4</v>
      </c>
      <c r="F25" s="5" t="s">
        <v>56</v>
      </c>
      <c r="G25" s="5" t="s">
        <v>57</v>
      </c>
      <c r="H25" s="5" t="s">
        <v>58</v>
      </c>
      <c r="I25" s="5"/>
      <c r="J25" s="59"/>
    </row>
    <row r="26" spans="1:10" x14ac:dyDescent="0.3">
      <c r="A26" s="13">
        <v>1</v>
      </c>
      <c r="B26" s="5" t="s">
        <v>59</v>
      </c>
      <c r="C26" s="5" t="s">
        <v>130</v>
      </c>
      <c r="D26" s="5" t="s">
        <v>129</v>
      </c>
      <c r="E26" s="31">
        <v>14</v>
      </c>
      <c r="F26" s="5" t="s">
        <v>59</v>
      </c>
      <c r="G26" s="5" t="s">
        <v>109</v>
      </c>
      <c r="H26" s="5" t="s">
        <v>60</v>
      </c>
      <c r="I26" s="5"/>
      <c r="J26" s="59"/>
    </row>
    <row r="27" spans="1:10" x14ac:dyDescent="0.3">
      <c r="A27" s="14">
        <v>1</v>
      </c>
      <c r="B27" s="6" t="s">
        <v>53</v>
      </c>
      <c r="C27" s="6" t="s">
        <v>131</v>
      </c>
      <c r="D27" s="6" t="s">
        <v>132</v>
      </c>
      <c r="E27" s="32">
        <v>2.1</v>
      </c>
      <c r="F27" s="6" t="s">
        <v>108</v>
      </c>
      <c r="G27" s="6" t="s">
        <v>54</v>
      </c>
      <c r="H27" s="6" t="s">
        <v>55</v>
      </c>
      <c r="I27" s="6" t="s">
        <v>74</v>
      </c>
      <c r="J27" s="60"/>
    </row>
    <row r="28" spans="1:10" x14ac:dyDescent="0.3">
      <c r="A28" s="13">
        <v>1</v>
      </c>
      <c r="B28" s="5" t="s">
        <v>61</v>
      </c>
      <c r="C28" s="4" t="s">
        <v>130</v>
      </c>
      <c r="D28" s="5" t="s">
        <v>153</v>
      </c>
      <c r="E28" s="31">
        <v>3.13</v>
      </c>
      <c r="F28" s="5" t="s">
        <v>61</v>
      </c>
      <c r="G28" s="5" t="s">
        <v>61</v>
      </c>
      <c r="H28" s="5" t="s">
        <v>62</v>
      </c>
      <c r="I28" s="5" t="s">
        <v>63</v>
      </c>
      <c r="J28" s="58" t="s">
        <v>81</v>
      </c>
    </row>
    <row r="29" spans="1:10" x14ac:dyDescent="0.3">
      <c r="A29" s="13">
        <v>1</v>
      </c>
      <c r="B29" s="5" t="s">
        <v>70</v>
      </c>
      <c r="C29" s="5" t="s">
        <v>154</v>
      </c>
      <c r="D29" s="5" t="s">
        <v>157</v>
      </c>
      <c r="E29" s="31">
        <v>1.42</v>
      </c>
      <c r="F29" s="5" t="s">
        <v>70</v>
      </c>
      <c r="G29" s="5" t="s">
        <v>71</v>
      </c>
      <c r="H29" s="5" t="s">
        <v>72</v>
      </c>
      <c r="I29" s="5"/>
      <c r="J29" s="59"/>
    </row>
    <row r="30" spans="1:10" x14ac:dyDescent="0.3">
      <c r="A30" s="13">
        <v>1</v>
      </c>
      <c r="B30" s="5" t="s">
        <v>39</v>
      </c>
      <c r="C30" s="5" t="s">
        <v>155</v>
      </c>
      <c r="D30" s="25" t="s">
        <v>156</v>
      </c>
      <c r="E30" s="31">
        <v>6.6</v>
      </c>
      <c r="F30" s="5" t="s">
        <v>39</v>
      </c>
      <c r="G30" s="5" t="s">
        <v>39</v>
      </c>
      <c r="H30" s="5" t="s">
        <v>40</v>
      </c>
      <c r="I30" s="5"/>
      <c r="J30" s="59"/>
    </row>
    <row r="31" spans="1:10" x14ac:dyDescent="0.3">
      <c r="A31" s="21">
        <v>3</v>
      </c>
      <c r="B31" s="18" t="s">
        <v>27</v>
      </c>
      <c r="C31" s="6"/>
      <c r="D31" s="5"/>
      <c r="E31" s="31"/>
      <c r="F31" s="18" t="s">
        <v>27</v>
      </c>
      <c r="G31" s="18" t="s">
        <v>27</v>
      </c>
      <c r="H31" s="18" t="s">
        <v>28</v>
      </c>
      <c r="I31" s="6"/>
      <c r="J31" s="60"/>
    </row>
    <row r="32" spans="1:10" x14ac:dyDescent="0.3">
      <c r="D32" s="35"/>
      <c r="E32" s="36">
        <f>SUM(E2:E31)</f>
        <v>350.95000000000005</v>
      </c>
    </row>
    <row r="33" spans="1:6" x14ac:dyDescent="0.3">
      <c r="E33" s="37">
        <f>E32*5</f>
        <v>1754.7500000000002</v>
      </c>
    </row>
    <row r="35" spans="1:6" x14ac:dyDescent="0.3">
      <c r="A35" s="39">
        <v>12</v>
      </c>
      <c r="B35" s="40" t="s">
        <v>158</v>
      </c>
      <c r="C35" s="40" t="s">
        <v>159</v>
      </c>
      <c r="D35" s="41" t="s">
        <v>160</v>
      </c>
      <c r="E35" s="42">
        <v>480</v>
      </c>
      <c r="F35" s="55" t="s">
        <v>174</v>
      </c>
    </row>
    <row r="36" spans="1:6" x14ac:dyDescent="0.3">
      <c r="A36" s="43">
        <v>12</v>
      </c>
      <c r="B36" s="44" t="s">
        <v>161</v>
      </c>
      <c r="C36" s="44" t="s">
        <v>159</v>
      </c>
      <c r="D36" s="35" t="s">
        <v>162</v>
      </c>
      <c r="E36" s="36">
        <v>528</v>
      </c>
      <c r="F36" s="56"/>
    </row>
    <row r="37" spans="1:6" x14ac:dyDescent="0.3">
      <c r="A37" s="45"/>
      <c r="B37" s="44"/>
      <c r="C37" s="44"/>
      <c r="D37" s="44"/>
      <c r="E37" s="46">
        <f>SUM(E35:E36)</f>
        <v>1008</v>
      </c>
      <c r="F37" s="56"/>
    </row>
    <row r="38" spans="1:6" x14ac:dyDescent="0.3">
      <c r="A38" s="2"/>
      <c r="B38" s="47"/>
      <c r="C38" s="47"/>
      <c r="D38" s="47"/>
      <c r="E38" s="48">
        <f>E37*5</f>
        <v>5040</v>
      </c>
      <c r="F38" s="57"/>
    </row>
    <row r="40" spans="1:6" x14ac:dyDescent="0.3">
      <c r="A40" s="12">
        <v>3</v>
      </c>
      <c r="B40" s="49" t="s">
        <v>163</v>
      </c>
      <c r="C40" s="40" t="s">
        <v>165</v>
      </c>
      <c r="D40" s="40" t="s">
        <v>166</v>
      </c>
      <c r="E40" s="50">
        <v>495</v>
      </c>
      <c r="F40" s="55" t="s">
        <v>175</v>
      </c>
    </row>
    <row r="41" spans="1:6" x14ac:dyDescent="0.3">
      <c r="A41" s="13">
        <v>3</v>
      </c>
      <c r="B41" s="28" t="s">
        <v>164</v>
      </c>
      <c r="C41" s="44" t="s">
        <v>165</v>
      </c>
      <c r="D41" s="44" t="s">
        <v>167</v>
      </c>
      <c r="E41" s="51">
        <v>450</v>
      </c>
      <c r="F41" s="56"/>
    </row>
    <row r="42" spans="1:6" x14ac:dyDescent="0.3">
      <c r="A42" s="14"/>
      <c r="B42" s="47"/>
      <c r="C42" s="47"/>
      <c r="D42" s="47"/>
      <c r="E42" s="52">
        <f>SUM(E40:E41)</f>
        <v>945</v>
      </c>
      <c r="F42" s="57"/>
    </row>
    <row r="43" spans="1:6" x14ac:dyDescent="0.3">
      <c r="A43" s="38"/>
    </row>
    <row r="44" spans="1:6" x14ac:dyDescent="0.3">
      <c r="A44" s="12">
        <v>4</v>
      </c>
      <c r="B44" s="40" t="s">
        <v>168</v>
      </c>
      <c r="C44" s="40" t="s">
        <v>169</v>
      </c>
      <c r="D44" s="40" t="s">
        <v>170</v>
      </c>
      <c r="E44" s="53">
        <v>160</v>
      </c>
      <c r="F44" s="55" t="s">
        <v>176</v>
      </c>
    </row>
    <row r="45" spans="1:6" x14ac:dyDescent="0.3">
      <c r="A45" s="14"/>
      <c r="B45" s="47"/>
      <c r="C45" s="47"/>
      <c r="D45" s="47"/>
      <c r="E45" s="48">
        <f>E44*5</f>
        <v>800</v>
      </c>
      <c r="F45" s="57"/>
    </row>
    <row r="46" spans="1:6" x14ac:dyDescent="0.3">
      <c r="A46" s="38"/>
    </row>
    <row r="47" spans="1:6" x14ac:dyDescent="0.3">
      <c r="A47" s="12">
        <v>1</v>
      </c>
      <c r="B47" s="40" t="s">
        <v>171</v>
      </c>
      <c r="C47" s="40" t="s">
        <v>172</v>
      </c>
      <c r="D47" s="40" t="s">
        <v>173</v>
      </c>
      <c r="E47" s="53">
        <v>70</v>
      </c>
      <c r="F47" s="55" t="s">
        <v>181</v>
      </c>
    </row>
    <row r="48" spans="1:6" x14ac:dyDescent="0.3">
      <c r="A48" s="13">
        <v>1</v>
      </c>
      <c r="B48" s="44" t="s">
        <v>177</v>
      </c>
      <c r="C48" s="44" t="s">
        <v>172</v>
      </c>
      <c r="D48" s="44" t="s">
        <v>178</v>
      </c>
      <c r="E48" s="46">
        <v>40</v>
      </c>
      <c r="F48" s="56"/>
    </row>
    <row r="49" spans="1:6" x14ac:dyDescent="0.3">
      <c r="A49" s="13">
        <v>1</v>
      </c>
      <c r="B49" s="44" t="s">
        <v>179</v>
      </c>
      <c r="C49" s="44" t="s">
        <v>172</v>
      </c>
      <c r="D49" s="44" t="s">
        <v>180</v>
      </c>
      <c r="E49" s="46">
        <v>62</v>
      </c>
      <c r="F49" s="56"/>
    </row>
    <row r="50" spans="1:6" x14ac:dyDescent="0.3">
      <c r="A50" s="45"/>
      <c r="B50" s="44"/>
      <c r="C50" s="44"/>
      <c r="D50" s="44"/>
      <c r="E50" s="46">
        <f>SUM(E47:E49)</f>
        <v>172</v>
      </c>
      <c r="F50" s="56"/>
    </row>
    <row r="51" spans="1:6" x14ac:dyDescent="0.3">
      <c r="A51" s="2"/>
      <c r="B51" s="47"/>
      <c r="C51" s="47"/>
      <c r="D51" s="47"/>
      <c r="E51" s="54">
        <f>E50*5</f>
        <v>860</v>
      </c>
      <c r="F51" s="57"/>
    </row>
    <row r="53" spans="1:6" x14ac:dyDescent="0.3">
      <c r="B53" t="s">
        <v>182</v>
      </c>
      <c r="C53" s="26">
        <f>E33+E38+E42+E45+E51</f>
        <v>9399.75</v>
      </c>
    </row>
  </sheetData>
  <sortState xmlns:xlrd2="http://schemas.microsoft.com/office/spreadsheetml/2017/richdata2" ref="A28:F32">
    <sortCondition ref="A28:A32"/>
  </sortState>
  <mergeCells count="13">
    <mergeCell ref="J19:J20"/>
    <mergeCell ref="J21:J22"/>
    <mergeCell ref="J23:J27"/>
    <mergeCell ref="C13:C14"/>
    <mergeCell ref="E13:E14"/>
    <mergeCell ref="D13:D14"/>
    <mergeCell ref="J2:J10"/>
    <mergeCell ref="J11:J16"/>
    <mergeCell ref="F40:F42"/>
    <mergeCell ref="F44:F45"/>
    <mergeCell ref="F47:F51"/>
    <mergeCell ref="F35:F38"/>
    <mergeCell ref="J28:J31"/>
  </mergeCells>
  <hyperlinks>
    <hyperlink ref="D24" r:id="rId1" xr:uid="{46096E19-0916-4041-8F06-3DE184EE07CA}"/>
    <hyperlink ref="D12" r:id="rId2" xr:uid="{045EC086-223A-4A00-B829-4E1E1DA42536}"/>
    <hyperlink ref="D30" r:id="rId3" xr:uid="{5ED38577-7A4F-4236-B6AC-141EAB443FC1}"/>
  </hyperlinks>
  <pageMargins left="0.511811024" right="0.511811024" top="0.78740157499999996" bottom="0.78740157499999996" header="0.31496062000000002" footer="0.31496062000000002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Bettanin</dc:creator>
  <cp:lastModifiedBy>Gabriel Bettanin</cp:lastModifiedBy>
  <dcterms:created xsi:type="dcterms:W3CDTF">2020-11-24T13:52:35Z</dcterms:created>
  <dcterms:modified xsi:type="dcterms:W3CDTF">2020-12-22T00:47:04Z</dcterms:modified>
</cp:coreProperties>
</file>