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esktop\Laika\Actuator\Financial\"/>
    </mc:Choice>
  </mc:AlternateContent>
  <xr:revisionPtr revIDLastSave="0" documentId="13_ncr:1_{16203356-6655-4C81-BB50-3171C371452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omponentes" sheetId="2" r:id="rId1"/>
    <sheet name="Custo Geral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" i="1"/>
  <c r="H4" i="1"/>
  <c r="H7" i="1"/>
  <c r="H8" i="1"/>
  <c r="H9" i="1"/>
  <c r="H10" i="1"/>
  <c r="H12" i="1"/>
  <c r="H13" i="1"/>
  <c r="H15" i="1"/>
  <c r="H16" i="1"/>
  <c r="H17" i="1"/>
  <c r="H18" i="1"/>
  <c r="H19" i="1"/>
  <c r="H20" i="1"/>
  <c r="D4" i="1"/>
  <c r="D7" i="1"/>
  <c r="D8" i="1"/>
  <c r="D9" i="1"/>
  <c r="D10" i="1"/>
  <c r="D12" i="1"/>
  <c r="D13" i="1"/>
  <c r="D15" i="1"/>
  <c r="D16" i="1"/>
  <c r="D17" i="1"/>
  <c r="D18" i="1"/>
  <c r="D19" i="1"/>
  <c r="D2" i="1"/>
  <c r="D21" i="1"/>
  <c r="D20" i="1"/>
</calcChain>
</file>

<file path=xl/sharedStrings.xml><?xml version="1.0" encoding="utf-8"?>
<sst xmlns="http://schemas.openxmlformats.org/spreadsheetml/2006/main" count="82" uniqueCount="67">
  <si>
    <t>Engrenagens</t>
  </si>
  <si>
    <t>Motores</t>
  </si>
  <si>
    <t>Sensor Hall</t>
  </si>
  <si>
    <t>STM32</t>
  </si>
  <si>
    <t>Conectores XT30</t>
  </si>
  <si>
    <t>Baterias</t>
  </si>
  <si>
    <t>Conectores JST 7</t>
  </si>
  <si>
    <t>Conectores JST 3</t>
  </si>
  <si>
    <t>PCB Driver</t>
  </si>
  <si>
    <t>Stencil Driver</t>
  </si>
  <si>
    <t>PCB CAN</t>
  </si>
  <si>
    <t>Stencil CAN</t>
  </si>
  <si>
    <t>Componentes LCSC</t>
  </si>
  <si>
    <t>NOME</t>
  </si>
  <si>
    <t>QTD</t>
  </si>
  <si>
    <t>CUSTO</t>
  </si>
  <si>
    <t>FRETE</t>
  </si>
  <si>
    <t>TAXA</t>
  </si>
  <si>
    <t>CUSTO TOTAL</t>
  </si>
  <si>
    <t>Componentes Mouser</t>
  </si>
  <si>
    <t>Fio de Cobre</t>
  </si>
  <si>
    <t>CUSTO UN</t>
  </si>
  <si>
    <t>ESC e conectores</t>
  </si>
  <si>
    <t>JLCPCB</t>
  </si>
  <si>
    <t>LCSC</t>
  </si>
  <si>
    <t>Mouser</t>
  </si>
  <si>
    <t>AliExpress</t>
  </si>
  <si>
    <t>Mercado Livre</t>
  </si>
  <si>
    <t>Bangood</t>
  </si>
  <si>
    <t>Motor BLDC</t>
  </si>
  <si>
    <t>A12</t>
  </si>
  <si>
    <t>Aliexpress</t>
  </si>
  <si>
    <t>Fornecedor</t>
  </si>
  <si>
    <t>Preço unitário</t>
  </si>
  <si>
    <t>Rolibras</t>
  </si>
  <si>
    <t>Nome</t>
  </si>
  <si>
    <t>6812 2RS</t>
  </si>
  <si>
    <t>Swiss Motors (Aliexpress)</t>
  </si>
  <si>
    <t>Freeerchgobby (Alibaba)</t>
  </si>
  <si>
    <t>Qtd mínima</t>
  </si>
  <si>
    <t>Qtd necessária/atuador</t>
  </si>
  <si>
    <t>6804 2RS</t>
  </si>
  <si>
    <t>Microcontrolador</t>
  </si>
  <si>
    <t>STM32F446RET6</t>
  </si>
  <si>
    <t>&gt;= 200 (checar site)</t>
  </si>
  <si>
    <t>&gt;= 100 (checar site)</t>
  </si>
  <si>
    <t>Longo tempo de espera</t>
  </si>
  <si>
    <t>Em estoque</t>
  </si>
  <si>
    <t>Situação</t>
  </si>
  <si>
    <t>Driver do motor</t>
  </si>
  <si>
    <t>DRV8323RS</t>
  </si>
  <si>
    <t>Qualidade superior</t>
  </si>
  <si>
    <t>Punuo Industrial (Alibaba)</t>
  </si>
  <si>
    <t>&gt;=10</t>
  </si>
  <si>
    <t>Necessita manutenção ($10 + 5h de trabalho manual)</t>
  </si>
  <si>
    <t>Rolamentos</t>
  </si>
  <si>
    <t>Zokol Precision Bearings (Aliexpress)</t>
  </si>
  <si>
    <t>Nacional</t>
  </si>
  <si>
    <t>Frete</t>
  </si>
  <si>
    <t>Grátis</t>
  </si>
  <si>
    <t>No máximo 100 peças</t>
  </si>
  <si>
    <t>$1700</t>
  </si>
  <si>
    <t>$4,99</t>
  </si>
  <si>
    <t>$1,98</t>
  </si>
  <si>
    <t>$3,72</t>
  </si>
  <si>
    <t>$40</t>
  </si>
  <si>
    <t>$15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</si>
</sst>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$&quot;\ #,##0;[Red]\-&quot;R$&quot;\ #,##0"/>
    <numFmt numFmtId="8" formatCode="&quot;R$&quot;\ #,##0.00;[Red]\-&quot;R$&quot;\ #,##0.00"/>
    <numFmt numFmtId="164" formatCode="&quot;R$&quot;\ #,##0.00"/>
    <numFmt numFmtId="165" formatCode="[$$-409]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1"/>
    <xf numFmtId="49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4" fontId="1" fillId="0" borderId="0" xfId="1" applyNumberFormat="1"/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 vertical="center"/>
    </xf>
    <xf numFmtId="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r.mouser.com/ProductDetail/Texas-Instruments/DRV8323RSRGZR?qs=Mv7BduZupUiaPRwy%2F9hIqw%3D%3D" TargetMode="External"/><Relationship Id="rId3" Type="http://schemas.openxmlformats.org/officeDocument/2006/relationships/hyperlink" Target="https://pt.aliexpress.com/item/33012440834.html?spm=a2g0o.detail.1000023.5.1ef533da8Hze1i" TargetMode="External"/><Relationship Id="rId7" Type="http://schemas.openxmlformats.org/officeDocument/2006/relationships/hyperlink" Target="https://pt.aliexpress.com/item/4000117736641.html?spm=a2g0o.productlist.0.0.418f1a8ehRYbJC&amp;algo_pvid=b9f496ec-5a59-4573-8a59-e7d9844bb87b&amp;aem_p4p_detail=202109210739493294800777015830018943446&amp;algo_exp_id=b9f496ec-5a59-4573-8a59-e7d9844bb87b-1&amp;pdp_ext_f=%7B%22sku_id%22%3A%2210000000311631857%22%7D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libaba.com/product-detail/8318-Powerful-48V-Brushless-DC-Agriculture_60720257248.html" TargetMode="External"/><Relationship Id="rId1" Type="http://schemas.openxmlformats.org/officeDocument/2006/relationships/hyperlink" Target="https://pt.aliexpress.com/item/4000772646221.html?spm=a2g0s.9042311.0.0.763cb90aiCPONc" TargetMode="External"/><Relationship Id="rId6" Type="http://schemas.openxmlformats.org/officeDocument/2006/relationships/hyperlink" Target="https://br.mouser.com/ProductDetail/STMicroelectronics/STM32F446RET6?qs=Ok1pvOkw6%2FqpQsWf8F4wtQ%3D%3D" TargetMode="External"/><Relationship Id="rId11" Type="http://schemas.openxmlformats.org/officeDocument/2006/relationships/hyperlink" Target="https://www.alibaba.com/product-detail/Original-spot-DRV8323RSRGZR-screen-printing-DRV8323RS_1600317991515.html?spm=a2700.12243863.0.0.352f3e5fvGInID" TargetMode="External"/><Relationship Id="rId5" Type="http://schemas.openxmlformats.org/officeDocument/2006/relationships/hyperlink" Target="https://loja.rolibras.com.br/produto/68042rss-m/" TargetMode="External"/><Relationship Id="rId10" Type="http://schemas.openxmlformats.org/officeDocument/2006/relationships/hyperlink" Target="https://pt.aliexpress.com/item/32814742918.html?spm=a2g0o.store_pc_allProduct.8148356.1.63d343cePf1u6k" TargetMode="External"/><Relationship Id="rId4" Type="http://schemas.openxmlformats.org/officeDocument/2006/relationships/hyperlink" Target="https://loja.rolibras.com.br/produto/68122rss-m/" TargetMode="External"/><Relationship Id="rId9" Type="http://schemas.openxmlformats.org/officeDocument/2006/relationships/hyperlink" Target="https://pt.aliexpress.com/item/32814750818.html?spm=a2g0o.productlist.0.0.753e2d3fkm5Wpk&amp;algo_pvid=e5fac53d-5155-442a-bbe7-9cdbdfc7df08&amp;algo_exp_id=e5fac53d-5155-442a-bbe7-9cdbdfc7df08-9&amp;pdp_ext_f=%7B%22sku_id%22%3A%2212000019927069184%22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4FD9-B412-4770-96C6-6FB6C2684D1F}">
  <dimension ref="A1:H15"/>
  <sheetViews>
    <sheetView tabSelected="1" zoomScale="90" workbookViewId="0">
      <selection activeCell="C24" sqref="C24"/>
    </sheetView>
  </sheetViews>
  <sheetFormatPr defaultRowHeight="14.4" x14ac:dyDescent="0.3"/>
  <cols>
    <col min="1" max="1" width="16.109375" style="6" customWidth="1"/>
    <col min="2" max="2" width="18.5546875" style="10" customWidth="1"/>
    <col min="3" max="3" width="31.88671875" style="1" customWidth="1"/>
    <col min="4" max="4" width="18.6640625" style="7" customWidth="1"/>
    <col min="5" max="5" width="18.44140625" style="8" customWidth="1"/>
    <col min="6" max="6" width="17.6640625" customWidth="1"/>
    <col min="7" max="7" width="20.77734375" customWidth="1"/>
    <col min="8" max="8" width="44.33203125" customWidth="1"/>
  </cols>
  <sheetData>
    <row r="1" spans="1:8" x14ac:dyDescent="0.3">
      <c r="B1" s="10" t="s">
        <v>35</v>
      </c>
      <c r="C1" t="s">
        <v>32</v>
      </c>
      <c r="D1" s="11" t="s">
        <v>33</v>
      </c>
      <c r="E1" s="8" t="s">
        <v>58</v>
      </c>
      <c r="F1" s="8" t="s">
        <v>39</v>
      </c>
      <c r="G1" s="12" t="s">
        <v>40</v>
      </c>
      <c r="H1" t="s">
        <v>48</v>
      </c>
    </row>
    <row r="2" spans="1:8" x14ac:dyDescent="0.3">
      <c r="A2" s="14" t="s">
        <v>29</v>
      </c>
      <c r="B2" s="10" t="s">
        <v>30</v>
      </c>
      <c r="C2" s="5" t="s">
        <v>37</v>
      </c>
      <c r="D2" s="7">
        <v>40</v>
      </c>
      <c r="E2" s="8" t="s">
        <v>59</v>
      </c>
      <c r="F2" s="8">
        <v>1</v>
      </c>
      <c r="G2">
        <v>1</v>
      </c>
      <c r="H2" t="s">
        <v>54</v>
      </c>
    </row>
    <row r="3" spans="1:8" x14ac:dyDescent="0.3">
      <c r="A3" s="14"/>
      <c r="B3" s="10">
        <v>8318</v>
      </c>
      <c r="C3" s="9" t="s">
        <v>37</v>
      </c>
      <c r="D3" s="7">
        <v>65</v>
      </c>
      <c r="E3" s="8" t="s">
        <v>59</v>
      </c>
      <c r="F3" s="8">
        <v>1</v>
      </c>
      <c r="G3">
        <v>1</v>
      </c>
      <c r="H3" t="s">
        <v>60</v>
      </c>
    </row>
    <row r="4" spans="1:8" x14ac:dyDescent="0.3">
      <c r="A4" s="14"/>
      <c r="B4" s="10">
        <v>8318</v>
      </c>
      <c r="C4" s="5" t="s">
        <v>38</v>
      </c>
      <c r="D4" s="7">
        <v>55</v>
      </c>
      <c r="E4" s="13" t="s">
        <v>61</v>
      </c>
      <c r="F4" s="8" t="s">
        <v>44</v>
      </c>
      <c r="G4">
        <v>1</v>
      </c>
    </row>
    <row r="5" spans="1:8" x14ac:dyDescent="0.3">
      <c r="F5" s="8"/>
    </row>
    <row r="6" spans="1:8" x14ac:dyDescent="0.3">
      <c r="A6" s="14" t="s">
        <v>55</v>
      </c>
      <c r="B6" s="10" t="s">
        <v>36</v>
      </c>
      <c r="C6" s="5" t="s">
        <v>34</v>
      </c>
      <c r="D6" s="1">
        <v>42</v>
      </c>
      <c r="E6" s="15">
        <v>85</v>
      </c>
      <c r="F6" s="8">
        <v>1</v>
      </c>
      <c r="G6">
        <v>2</v>
      </c>
      <c r="H6" t="s">
        <v>57</v>
      </c>
    </row>
    <row r="7" spans="1:8" x14ac:dyDescent="0.3">
      <c r="A7" s="14"/>
      <c r="B7" s="10" t="s">
        <v>41</v>
      </c>
      <c r="C7" s="9" t="s">
        <v>34</v>
      </c>
      <c r="D7" s="1">
        <v>8</v>
      </c>
      <c r="E7" s="16"/>
      <c r="F7" s="8">
        <v>1</v>
      </c>
      <c r="G7">
        <v>3</v>
      </c>
      <c r="H7" t="s">
        <v>57</v>
      </c>
    </row>
    <row r="8" spans="1:8" x14ac:dyDescent="0.3">
      <c r="A8" s="14"/>
      <c r="B8" s="10" t="s">
        <v>36</v>
      </c>
      <c r="C8" s="9" t="s">
        <v>56</v>
      </c>
      <c r="D8" s="7">
        <v>11.42</v>
      </c>
      <c r="E8" s="8" t="s">
        <v>62</v>
      </c>
      <c r="F8" s="8">
        <v>2</v>
      </c>
      <c r="G8">
        <v>2</v>
      </c>
      <c r="H8" t="s">
        <v>51</v>
      </c>
    </row>
    <row r="9" spans="1:8" x14ac:dyDescent="0.3">
      <c r="A9" s="14"/>
      <c r="B9" s="10" t="s">
        <v>41</v>
      </c>
      <c r="C9" s="9" t="s">
        <v>56</v>
      </c>
      <c r="D9" s="7">
        <v>5.97</v>
      </c>
      <c r="E9" s="8" t="s">
        <v>63</v>
      </c>
      <c r="F9" s="8">
        <v>10</v>
      </c>
      <c r="G9">
        <v>3</v>
      </c>
    </row>
    <row r="10" spans="1:8" x14ac:dyDescent="0.3">
      <c r="F10" s="8"/>
    </row>
    <row r="11" spans="1:8" x14ac:dyDescent="0.3">
      <c r="A11" s="14" t="s">
        <v>42</v>
      </c>
      <c r="B11" s="10" t="s">
        <v>43</v>
      </c>
      <c r="C11" s="9" t="s">
        <v>25</v>
      </c>
      <c r="D11" s="7">
        <v>7.87</v>
      </c>
      <c r="E11" s="8" t="s">
        <v>65</v>
      </c>
      <c r="F11" s="8" t="s">
        <v>45</v>
      </c>
      <c r="G11">
        <v>1</v>
      </c>
      <c r="H11" t="s">
        <v>46</v>
      </c>
    </row>
    <row r="12" spans="1:8" x14ac:dyDescent="0.3">
      <c r="A12" s="14"/>
      <c r="B12" s="10" t="s">
        <v>43</v>
      </c>
      <c r="C12" s="9" t="s">
        <v>31</v>
      </c>
      <c r="D12" s="7">
        <v>13</v>
      </c>
      <c r="E12" s="8" t="s">
        <v>64</v>
      </c>
      <c r="F12" s="8">
        <v>5</v>
      </c>
      <c r="G12">
        <v>1</v>
      </c>
      <c r="H12" t="s">
        <v>47</v>
      </c>
    </row>
    <row r="13" spans="1:8" x14ac:dyDescent="0.3">
      <c r="F13" s="8"/>
    </row>
    <row r="14" spans="1:8" x14ac:dyDescent="0.3">
      <c r="A14" s="6" t="s">
        <v>49</v>
      </c>
      <c r="B14" s="10" t="s">
        <v>50</v>
      </c>
      <c r="C14" s="9" t="s">
        <v>25</v>
      </c>
      <c r="D14" s="7">
        <v>4</v>
      </c>
      <c r="E14" s="8" t="s">
        <v>65</v>
      </c>
      <c r="F14" s="8" t="s">
        <v>45</v>
      </c>
      <c r="G14">
        <v>1</v>
      </c>
      <c r="H14" t="s">
        <v>46</v>
      </c>
    </row>
    <row r="15" spans="1:8" x14ac:dyDescent="0.3">
      <c r="B15" s="10" t="s">
        <v>50</v>
      </c>
      <c r="C15" s="9" t="s">
        <v>52</v>
      </c>
      <c r="D15" s="7">
        <v>27</v>
      </c>
      <c r="E15" s="8" t="s">
        <v>66</v>
      </c>
      <c r="F15" s="8" t="s">
        <v>53</v>
      </c>
      <c r="G15">
        <v>1</v>
      </c>
      <c r="H15" t="s">
        <v>47</v>
      </c>
    </row>
  </sheetData>
  <mergeCells count="4">
    <mergeCell ref="A2:A4"/>
    <mergeCell ref="A11:A12"/>
    <mergeCell ref="A6:A9"/>
    <mergeCell ref="E6:E7"/>
  </mergeCells>
  <hyperlinks>
    <hyperlink ref="C2" r:id="rId1" display="Aliexpress" xr:uid="{196E6CF9-DC70-4BF7-8001-DFCB51FD705F}"/>
    <hyperlink ref="C4" r:id="rId2" display="Alibaba" xr:uid="{A9C8B787-23CE-4403-A841-A7736BA6CC9F}"/>
    <hyperlink ref="C3" r:id="rId3" display="Aliexpress" xr:uid="{7FD08A07-C75E-4ABF-AFBD-FD2F9059B2EE}"/>
    <hyperlink ref="C6" r:id="rId4" xr:uid="{8B40285E-3CEC-4A77-BD9C-F4A8B3604244}"/>
    <hyperlink ref="C7" r:id="rId5" xr:uid="{5B1CD2CA-1525-4AB4-A5F7-9D29F41D3BAA}"/>
    <hyperlink ref="C11" r:id="rId6" xr:uid="{EFD041CB-C396-46C7-965A-445DF18E3386}"/>
    <hyperlink ref="C12" r:id="rId7" xr:uid="{5F785F23-3833-4224-91E8-F49ABD8B60ED}"/>
    <hyperlink ref="C14" r:id="rId8" xr:uid="{B2866F60-4DAA-4892-B8BF-E049F5E8BB2C}"/>
    <hyperlink ref="C8" r:id="rId9" xr:uid="{1BA914AA-F0DA-4446-9463-E86FBE79585E}"/>
    <hyperlink ref="C9" r:id="rId10" xr:uid="{2BB7FC5B-4C1A-472E-95A0-815B43E1F02A}"/>
    <hyperlink ref="C15" r:id="rId11" xr:uid="{5874A642-BE06-4F99-8BE9-AB0459EC844A}"/>
  </hyperlinks>
  <pageMargins left="0.511811024" right="0.511811024" top="0.78740157499999996" bottom="0.78740157499999996" header="0.31496062000000002" footer="0.31496062000000002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zoomScale="83" workbookViewId="0">
      <selection activeCell="B25" sqref="B25"/>
    </sheetView>
  </sheetViews>
  <sheetFormatPr defaultRowHeight="14.4" x14ac:dyDescent="0.3"/>
  <cols>
    <col min="1" max="1" width="21" customWidth="1"/>
    <col min="2" max="2" width="20.77734375" customWidth="1"/>
    <col min="3" max="3" width="12.109375" customWidth="1"/>
    <col min="4" max="4" width="12" customWidth="1"/>
    <col min="5" max="5" width="11.88671875" customWidth="1"/>
    <col min="6" max="6" width="18.109375" customWidth="1"/>
    <col min="7" max="7" width="12.88671875" customWidth="1"/>
    <col min="8" max="8" width="13.109375" customWidth="1"/>
  </cols>
  <sheetData>
    <row r="1" spans="1:8" x14ac:dyDescent="0.3">
      <c r="B1" t="s">
        <v>13</v>
      </c>
      <c r="C1" t="s">
        <v>14</v>
      </c>
      <c r="D1" t="s">
        <v>21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3">
      <c r="A2" s="4" t="s">
        <v>28</v>
      </c>
      <c r="B2" t="s">
        <v>5</v>
      </c>
      <c r="C2">
        <v>3</v>
      </c>
      <c r="D2" s="1">
        <f>E2/C2</f>
        <v>70.77</v>
      </c>
      <c r="E2" s="2">
        <v>212.31</v>
      </c>
      <c r="F2" s="2">
        <v>76.05</v>
      </c>
      <c r="G2" s="3">
        <v>0</v>
      </c>
      <c r="H2" s="1">
        <f>E2+F2+G2</f>
        <v>288.36</v>
      </c>
    </row>
    <row r="3" spans="1:8" x14ac:dyDescent="0.3">
      <c r="A3" s="4"/>
      <c r="D3" s="1"/>
      <c r="E3" s="1"/>
      <c r="H3" s="1"/>
    </row>
    <row r="4" spans="1:8" x14ac:dyDescent="0.3">
      <c r="A4" s="17" t="s">
        <v>27</v>
      </c>
      <c r="B4" t="s">
        <v>20</v>
      </c>
      <c r="C4">
        <v>1</v>
      </c>
      <c r="D4" s="1">
        <f t="shared" ref="D4" si="0">E4/C4</f>
        <v>65</v>
      </c>
      <c r="E4" s="1">
        <v>65</v>
      </c>
      <c r="F4" s="3">
        <v>0</v>
      </c>
      <c r="G4" s="3">
        <v>0</v>
      </c>
      <c r="H4" s="1">
        <f>E4+F4+G4</f>
        <v>65</v>
      </c>
    </row>
    <row r="5" spans="1:8" x14ac:dyDescent="0.3">
      <c r="A5" s="17"/>
      <c r="B5" t="s">
        <v>22</v>
      </c>
      <c r="C5">
        <v>1</v>
      </c>
      <c r="D5" s="1">
        <v>112</v>
      </c>
      <c r="E5" s="3">
        <v>112</v>
      </c>
      <c r="F5" s="2">
        <v>25.9</v>
      </c>
      <c r="H5" s="1"/>
    </row>
    <row r="6" spans="1:8" x14ac:dyDescent="0.3">
      <c r="A6" s="4"/>
    </row>
    <row r="7" spans="1:8" x14ac:dyDescent="0.3">
      <c r="A7" s="17" t="s">
        <v>23</v>
      </c>
      <c r="B7" t="s">
        <v>8</v>
      </c>
      <c r="C7">
        <v>10</v>
      </c>
      <c r="D7" s="1">
        <f>E7/C7</f>
        <v>7.854000000000001</v>
      </c>
      <c r="E7" s="1">
        <v>78.540000000000006</v>
      </c>
      <c r="F7" s="2">
        <v>124.02249999999999</v>
      </c>
      <c r="G7" s="3">
        <v>0</v>
      </c>
      <c r="H7" s="1">
        <f>E7+F7+G7</f>
        <v>202.5625</v>
      </c>
    </row>
    <row r="8" spans="1:8" x14ac:dyDescent="0.3">
      <c r="A8" s="17"/>
      <c r="B8" t="s">
        <v>9</v>
      </c>
      <c r="C8">
        <v>1</v>
      </c>
      <c r="D8" s="1">
        <f>E8/C8</f>
        <v>39.549999999999997</v>
      </c>
      <c r="E8" s="1">
        <v>39.549999999999997</v>
      </c>
      <c r="F8" s="2">
        <v>124.02249999999999</v>
      </c>
      <c r="G8" s="3">
        <v>0</v>
      </c>
      <c r="H8" s="1">
        <f>E8+F8+G8</f>
        <v>163.57249999999999</v>
      </c>
    </row>
    <row r="9" spans="1:8" x14ac:dyDescent="0.3">
      <c r="A9" s="17"/>
      <c r="B9" t="s">
        <v>10</v>
      </c>
      <c r="C9">
        <v>10</v>
      </c>
      <c r="D9" s="1">
        <f>E9/C9</f>
        <v>2.8050000000000002</v>
      </c>
      <c r="E9" s="1">
        <v>28.05</v>
      </c>
      <c r="F9" s="2">
        <v>124.02249999999999</v>
      </c>
      <c r="G9" s="3">
        <v>0</v>
      </c>
      <c r="H9" s="1">
        <f>E9+F9+G9</f>
        <v>152.07249999999999</v>
      </c>
    </row>
    <row r="10" spans="1:8" x14ac:dyDescent="0.3">
      <c r="A10" s="17"/>
      <c r="B10" t="s">
        <v>11</v>
      </c>
      <c r="C10">
        <v>1</v>
      </c>
      <c r="D10" s="1">
        <f>E10/C10</f>
        <v>39.549999999999997</v>
      </c>
      <c r="E10" s="1">
        <v>39.549999999999997</v>
      </c>
      <c r="F10" s="2">
        <v>124.02249999999999</v>
      </c>
      <c r="G10" s="3">
        <v>0</v>
      </c>
      <c r="H10" s="1">
        <f>E10+F10+G10</f>
        <v>163.57249999999999</v>
      </c>
    </row>
    <row r="11" spans="1:8" x14ac:dyDescent="0.3">
      <c r="A11" s="4"/>
      <c r="D11" s="1"/>
      <c r="H11" s="1"/>
    </row>
    <row r="12" spans="1:8" x14ac:dyDescent="0.3">
      <c r="A12" s="4" t="s">
        <v>24</v>
      </c>
      <c r="B12" t="s">
        <v>12</v>
      </c>
      <c r="C12">
        <v>1</v>
      </c>
      <c r="D12" s="1">
        <f>E12/C12</f>
        <v>315.68</v>
      </c>
      <c r="E12" s="1">
        <v>315.68</v>
      </c>
      <c r="F12" s="2">
        <v>69.989999999999995</v>
      </c>
      <c r="G12" s="3">
        <v>0</v>
      </c>
      <c r="H12" s="1">
        <f>E12+F12+G12</f>
        <v>385.67</v>
      </c>
    </row>
    <row r="13" spans="1:8" x14ac:dyDescent="0.3">
      <c r="A13" s="4" t="s">
        <v>25</v>
      </c>
      <c r="B13" t="s">
        <v>19</v>
      </c>
      <c r="C13">
        <v>1</v>
      </c>
      <c r="D13" s="1">
        <f>E13/C13</f>
        <v>514.70000000000005</v>
      </c>
      <c r="E13" s="1">
        <v>514.70000000000005</v>
      </c>
      <c r="F13" s="2">
        <v>203.1</v>
      </c>
      <c r="G13" s="3">
        <v>747.1</v>
      </c>
      <c r="H13" s="1">
        <f>E13+F13+G13</f>
        <v>1464.9</v>
      </c>
    </row>
    <row r="14" spans="1:8" x14ac:dyDescent="0.3">
      <c r="A14" s="4"/>
      <c r="D14" s="1"/>
      <c r="H14" s="1"/>
    </row>
    <row r="15" spans="1:8" x14ac:dyDescent="0.3">
      <c r="A15" s="17" t="s">
        <v>26</v>
      </c>
      <c r="B15" t="s">
        <v>6</v>
      </c>
      <c r="C15">
        <v>10</v>
      </c>
      <c r="D15" s="1">
        <f t="shared" ref="D15:D21" si="1">E15/C15</f>
        <v>0.69100000000000006</v>
      </c>
      <c r="E15" s="2">
        <v>6.91</v>
      </c>
      <c r="F15" s="2">
        <v>13.125</v>
      </c>
      <c r="G15" s="3">
        <v>0</v>
      </c>
      <c r="H15" s="1">
        <f t="shared" ref="H15:H21" si="2">E15+F15+G15</f>
        <v>20.035</v>
      </c>
    </row>
    <row r="16" spans="1:8" x14ac:dyDescent="0.3">
      <c r="A16" s="17"/>
      <c r="B16" t="s">
        <v>7</v>
      </c>
      <c r="C16">
        <v>10</v>
      </c>
      <c r="D16" s="1">
        <f t="shared" si="1"/>
        <v>0.45999999999999996</v>
      </c>
      <c r="E16" s="2">
        <v>4.5999999999999996</v>
      </c>
      <c r="F16" s="2">
        <v>13.13</v>
      </c>
      <c r="G16" s="3">
        <v>0</v>
      </c>
      <c r="H16" s="1">
        <f t="shared" si="2"/>
        <v>17.73</v>
      </c>
    </row>
    <row r="17" spans="1:8" x14ac:dyDescent="0.3">
      <c r="A17" s="17"/>
      <c r="B17" t="s">
        <v>2</v>
      </c>
      <c r="C17">
        <v>5</v>
      </c>
      <c r="D17" s="1">
        <f t="shared" si="1"/>
        <v>11.395999999999999</v>
      </c>
      <c r="E17" s="2">
        <v>56.98</v>
      </c>
      <c r="F17" s="2">
        <v>9.09</v>
      </c>
      <c r="G17" s="3">
        <v>0</v>
      </c>
      <c r="H17" s="1">
        <f t="shared" si="2"/>
        <v>66.069999999999993</v>
      </c>
    </row>
    <row r="18" spans="1:8" x14ac:dyDescent="0.3">
      <c r="A18" s="17"/>
      <c r="B18" t="s">
        <v>3</v>
      </c>
      <c r="C18">
        <v>5</v>
      </c>
      <c r="D18" s="1">
        <f t="shared" si="1"/>
        <v>30.216000000000001</v>
      </c>
      <c r="E18" s="2">
        <v>151.08000000000001</v>
      </c>
      <c r="F18" s="3">
        <v>0</v>
      </c>
      <c r="G18" s="3">
        <v>0</v>
      </c>
      <c r="H18" s="1">
        <f t="shared" si="2"/>
        <v>151.08000000000001</v>
      </c>
    </row>
    <row r="19" spans="1:8" x14ac:dyDescent="0.3">
      <c r="A19" s="17"/>
      <c r="B19" t="s">
        <v>4</v>
      </c>
      <c r="C19">
        <v>10</v>
      </c>
      <c r="D19" s="1">
        <f t="shared" si="1"/>
        <v>1.968</v>
      </c>
      <c r="E19" s="2">
        <v>19.68</v>
      </c>
      <c r="F19" s="2">
        <v>29.47</v>
      </c>
      <c r="G19" s="3">
        <v>0</v>
      </c>
      <c r="H19" s="1">
        <f t="shared" si="2"/>
        <v>49.15</v>
      </c>
    </row>
    <row r="20" spans="1:8" x14ac:dyDescent="0.3">
      <c r="A20" s="17"/>
      <c r="B20" t="s">
        <v>0</v>
      </c>
      <c r="C20">
        <v>3</v>
      </c>
      <c r="D20" s="1">
        <f t="shared" si="1"/>
        <v>228.85</v>
      </c>
      <c r="E20" s="1">
        <v>686.55</v>
      </c>
      <c r="F20" s="3">
        <v>0</v>
      </c>
      <c r="G20" s="3">
        <v>0</v>
      </c>
      <c r="H20" s="1">
        <f t="shared" si="2"/>
        <v>686.55</v>
      </c>
    </row>
    <row r="21" spans="1:8" x14ac:dyDescent="0.3">
      <c r="A21" s="17"/>
      <c r="B21" t="s">
        <v>1</v>
      </c>
      <c r="C21">
        <v>3</v>
      </c>
      <c r="D21" s="1">
        <f t="shared" si="1"/>
        <v>220.40333333333334</v>
      </c>
      <c r="E21" s="1">
        <v>661.21</v>
      </c>
      <c r="F21" s="2">
        <v>116.12</v>
      </c>
      <c r="G21" s="3">
        <v>0</v>
      </c>
      <c r="H21" s="1">
        <f t="shared" si="2"/>
        <v>777.33</v>
      </c>
    </row>
    <row r="24" spans="1:8" x14ac:dyDescent="0.3">
      <c r="C24" s="1"/>
    </row>
  </sheetData>
  <mergeCells count="3">
    <mergeCell ref="A4:A5"/>
    <mergeCell ref="A15:A21"/>
    <mergeCell ref="A7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Componentes</vt:lpstr>
      <vt:lpstr>Custo 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Bettanin</dc:creator>
  <cp:lastModifiedBy>Gabriel Bettanin</cp:lastModifiedBy>
  <dcterms:created xsi:type="dcterms:W3CDTF">2015-06-05T18:19:34Z</dcterms:created>
  <dcterms:modified xsi:type="dcterms:W3CDTF">2021-09-30T22:13:26Z</dcterms:modified>
</cp:coreProperties>
</file>