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ag\desktop\"/>
    </mc:Choice>
  </mc:AlternateContent>
  <xr:revisionPtr revIDLastSave="0" documentId="13_ncr:1_{C72B5160-A309-44F9-B75C-8B9A67F6AC84}" xr6:coauthVersionLast="47" xr6:coauthVersionMax="47" xr10:uidLastSave="{00000000-0000-0000-0000-000000000000}"/>
  <bookViews>
    <workbookView xWindow="-108" yWindow="-108" windowWidth="23256" windowHeight="12576" xr2:uid="{B487B0E4-2FFE-440B-A211-F9EE62CE65C4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F31" i="1"/>
  <c r="D31" i="1"/>
  <c r="I30" i="1"/>
  <c r="F30" i="1"/>
  <c r="D30" i="1"/>
  <c r="I29" i="1"/>
  <c r="F29" i="1"/>
  <c r="D29" i="1"/>
  <c r="I28" i="1"/>
  <c r="F28" i="1"/>
  <c r="D28" i="1"/>
  <c r="I27" i="1"/>
  <c r="F27" i="1"/>
  <c r="D27" i="1"/>
  <c r="I26" i="1"/>
  <c r="F26" i="1"/>
  <c r="D26" i="1"/>
  <c r="I25" i="1"/>
  <c r="F25" i="1"/>
  <c r="D25" i="1"/>
  <c r="I24" i="1"/>
  <c r="F24" i="1"/>
  <c r="D24" i="1"/>
  <c r="I23" i="1"/>
  <c r="F23" i="1"/>
  <c r="D23" i="1"/>
  <c r="I22" i="1"/>
  <c r="F22" i="1"/>
  <c r="D22" i="1"/>
  <c r="I21" i="1"/>
  <c r="F21" i="1"/>
  <c r="D21" i="1"/>
  <c r="I20" i="1"/>
  <c r="F20" i="1"/>
  <c r="D20" i="1"/>
  <c r="I19" i="1"/>
  <c r="F19" i="1"/>
  <c r="D19" i="1"/>
  <c r="I18" i="1"/>
  <c r="F18" i="1"/>
  <c r="D18" i="1"/>
  <c r="I17" i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  <c r="I4" i="1"/>
  <c r="F4" i="1"/>
  <c r="D4" i="1"/>
  <c r="I3" i="1"/>
  <c r="F3" i="1"/>
  <c r="D3" i="1"/>
  <c r="I2" i="1"/>
  <c r="F2" i="1"/>
  <c r="D2" i="1"/>
</calcChain>
</file>

<file path=xl/sharedStrings.xml><?xml version="1.0" encoding="utf-8"?>
<sst xmlns="http://schemas.openxmlformats.org/spreadsheetml/2006/main" count="39" uniqueCount="39">
  <si>
    <t>T</t>
  </si>
  <si>
    <t>Australia</t>
  </si>
  <si>
    <t>Belgium</t>
  </si>
  <si>
    <t>Brazil</t>
  </si>
  <si>
    <t>Canada</t>
  </si>
  <si>
    <t>Chile</t>
  </si>
  <si>
    <t>China</t>
  </si>
  <si>
    <t>Colombia</t>
  </si>
  <si>
    <t>Dominican Republic</t>
  </si>
  <si>
    <t>France</t>
  </si>
  <si>
    <t>Germany</t>
  </si>
  <si>
    <t>Hong Kong</t>
  </si>
  <si>
    <t>India</t>
  </si>
  <si>
    <t>Ireland</t>
  </si>
  <si>
    <t>Israel</t>
  </si>
  <si>
    <t>Italy</t>
  </si>
  <si>
    <t>Japan</t>
  </si>
  <si>
    <t>Malaysia</t>
  </si>
  <si>
    <t>Mexico</t>
  </si>
  <si>
    <t>Netherlands</t>
  </si>
  <si>
    <t>Peru</t>
  </si>
  <si>
    <t>Saudi Arabia</t>
  </si>
  <si>
    <t>Singapore</t>
  </si>
  <si>
    <t>South Korea</t>
  </si>
  <si>
    <t>Spain</t>
  </si>
  <si>
    <t>Switzerland</t>
  </si>
  <si>
    <t>Thailand</t>
  </si>
  <si>
    <t>Turkey</t>
  </si>
  <si>
    <t>United Arab Emirates</t>
  </si>
  <si>
    <t>United Kingdom</t>
  </si>
  <si>
    <t>Vietnam</t>
  </si>
  <si>
    <t>ingles</t>
  </si>
  <si>
    <t>ocidente</t>
  </si>
  <si>
    <t>ln distancia</t>
  </si>
  <si>
    <t>distancia</t>
  </si>
  <si>
    <t>ln pib</t>
  </si>
  <si>
    <t>pib 2019</t>
  </si>
  <si>
    <t>exportação eua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</si>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</sst>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333333"/>
      <name val="Arial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164" fontId="0" fillId="2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3" fontId="0" fillId="2" borderId="3" xfId="1" applyFont="1" applyFill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right" vertical="center"/>
    </xf>
    <xf numFmtId="43" fontId="0" fillId="0" borderId="0" xfId="1" applyFont="1" applyBorder="1" applyAlignment="1">
      <alignment horizontal="right" vertical="center"/>
    </xf>
    <xf numFmtId="43" fontId="4" fillId="0" borderId="8" xfId="1" applyFont="1" applyBorder="1"/>
    <xf numFmtId="0" fontId="0" fillId="2" borderId="8" xfId="1" applyNumberFormat="1" applyFont="1" applyFill="1" applyBorder="1" applyAlignment="1">
      <alignment horizontal="center" vertical="center"/>
    </xf>
    <xf numFmtId="43" fontId="0" fillId="2" borderId="9" xfId="1" applyFont="1" applyFill="1" applyBorder="1" applyAlignment="1">
      <alignment horizontal="center" vertical="center"/>
    </xf>
    <xf numFmtId="164" fontId="0" fillId="0" borderId="8" xfId="1" applyNumberFormat="1" applyFont="1" applyBorder="1" applyAlignment="1">
      <alignment horizontal="right" vertical="center"/>
    </xf>
    <xf numFmtId="0" fontId="1" fillId="2" borderId="8" xfId="1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0" fillId="0" borderId="12" xfId="1" applyNumberFormat="1" applyFont="1" applyBorder="1" applyAlignment="1">
      <alignment horizontal="right" vertical="center"/>
    </xf>
    <xf numFmtId="43" fontId="0" fillId="0" borderId="13" xfId="1" applyFont="1" applyBorder="1" applyAlignment="1">
      <alignment horizontal="right" vertical="center"/>
    </xf>
    <xf numFmtId="43" fontId="4" fillId="0" borderId="12" xfId="1" applyFont="1" applyBorder="1"/>
    <xf numFmtId="0" fontId="0" fillId="2" borderId="12" xfId="1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3" fontId="0" fillId="2" borderId="14" xfId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0" xfId="0" applyNumberFormat="1" applyFont="1" applyFill="1"/>
    <xf numFmtId="0" fontId="1" fillId="2" borderId="5" xfId="2" applyNumberFormat="1" applyFont="1" applyFill="1" applyBorder="1" applyAlignment="1">
      <alignment vertical="center"/>
    </xf>
    <xf numFmtId="0" fontId="1" fillId="2" borderId="10" xfId="2" applyNumberFormat="1" applyFont="1" applyFill="1" applyBorder="1" applyAlignment="1">
      <alignment vertical="center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g/downloads/Modelo%20Gravitac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"/>
      <sheetName val="Distance"/>
      <sheetName val="Model"/>
      <sheetName val="Cross Section"/>
      <sheetName val="Gretl"/>
      <sheetName val="Análise"/>
      <sheetName val="Modelo"/>
      <sheetName val="Export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F2">
            <v>0.12991816958713201</v>
          </cell>
        </row>
        <row r="3">
          <cell r="F3">
            <v>0.1949073123107814</v>
          </cell>
        </row>
        <row r="4">
          <cell r="F4">
            <v>0.87075131229061864</v>
          </cell>
        </row>
        <row r="5">
          <cell r="F5">
            <v>4.5386114027039826</v>
          </cell>
        </row>
        <row r="6">
          <cell r="F6">
            <v>0.1011677957156487</v>
          </cell>
        </row>
        <row r="7">
          <cell r="F7">
            <v>2.2051550743333621</v>
          </cell>
        </row>
        <row r="8">
          <cell r="F8">
            <v>0.37387647610485136</v>
          </cell>
        </row>
        <row r="9">
          <cell r="F9">
            <v>0.18521806706406763</v>
          </cell>
        </row>
        <row r="10">
          <cell r="F10">
            <v>0.98666134919926018</v>
          </cell>
        </row>
        <row r="11">
          <cell r="F11">
            <v>1.3451021170829549</v>
          </cell>
        </row>
        <row r="12">
          <cell r="F12">
            <v>4.952519167206796E-2</v>
          </cell>
        </row>
        <row r="13">
          <cell r="F13">
            <v>0.34898939996448924</v>
          </cell>
        </row>
        <row r="14">
          <cell r="F14">
            <v>0.18512098366041724</v>
          </cell>
        </row>
        <row r="15">
          <cell r="F15">
            <v>7.0995130834279094E-2</v>
          </cell>
        </row>
        <row r="16">
          <cell r="F16">
            <v>0.58001805972012199</v>
          </cell>
        </row>
        <row r="17">
          <cell r="F17">
            <v>1.0806909160194975</v>
          </cell>
        </row>
        <row r="18">
          <cell r="F18">
            <v>3.6022489656843522E-2</v>
          </cell>
        </row>
        <row r="19">
          <cell r="F19">
            <v>9.6854268344030512</v>
          </cell>
        </row>
        <row r="20">
          <cell r="F20">
            <v>0.34119163963228644</v>
          </cell>
        </row>
        <row r="21">
          <cell r="F21">
            <v>0.15334460136948999</v>
          </cell>
        </row>
        <row r="22">
          <cell r="F22">
            <v>0.1162748327317652</v>
          </cell>
        </row>
        <row r="23">
          <cell r="F23">
            <v>3.3236682409610828E-2</v>
          </cell>
        </row>
        <row r="24">
          <cell r="F24">
            <v>0.30237310644376364</v>
          </cell>
        </row>
        <row r="25">
          <cell r="F25">
            <v>0.51864751714799939</v>
          </cell>
        </row>
        <row r="26">
          <cell r="F26">
            <v>0.24018135300696206</v>
          </cell>
        </row>
        <row r="27">
          <cell r="F27">
            <v>5.8560123129590198E-2</v>
          </cell>
        </row>
        <row r="28">
          <cell r="F28">
            <v>0.15410881995937925</v>
          </cell>
        </row>
        <row r="29">
          <cell r="F29">
            <v>5.5001681668568045E-2</v>
          </cell>
        </row>
        <row r="30">
          <cell r="F30">
            <v>1.259297955962841</v>
          </cell>
        </row>
        <row r="31">
          <cell r="F31">
            <v>3.0292720598629471E-2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6F42-8AA4-47BC-B3D7-70A86EF089B6}">
  <dimension ref="A1:I31"/>
  <sheetViews>
    <sheetView showGridLines="0" tabSelected="1" workbookViewId="0"/>
  </sheetViews>
  <sheetFormatPr defaultRowHeight="19.95" customHeight="1" x14ac:dyDescent="0.25"/>
  <cols>
    <col min="1" max="1" width="18" style="25" bestFit="1" customWidth="1"/>
    <col min="2" max="2" width="27.81640625" bestFit="1" customWidth="1"/>
    <col min="3" max="3" width="20.7265625" bestFit="1" customWidth="1"/>
    <col min="4" max="4" width="6.90625" bestFit="1" customWidth="1"/>
    <col min="5" max="5" width="11.81640625" bestFit="1" customWidth="1"/>
    <col min="6" max="6" width="12.54296875" bestFit="1" customWidth="1"/>
    <col min="7" max="7" width="17.1796875" bestFit="1" customWidth="1"/>
    <col min="8" max="8" width="8" bestFit="1" customWidth="1"/>
    <col min="9" max="9" width="5.6328125" bestFit="1" customWidth="1"/>
  </cols>
  <sheetData>
    <row r="1" spans="1:9" ht="19.95" customHeight="1" thickBot="1" x14ac:dyDescent="0.3">
      <c r="A1" s="24" t="s">
        <v>38</v>
      </c>
      <c r="B1" s="1" t="s">
        <v>37</v>
      </c>
      <c r="C1" s="2" t="s">
        <v>36</v>
      </c>
      <c r="D1" s="2" t="s">
        <v>35</v>
      </c>
      <c r="E1" s="3" t="s">
        <v>34</v>
      </c>
      <c r="F1" s="3" t="s">
        <v>33</v>
      </c>
      <c r="G1" s="4" t="s">
        <v>31</v>
      </c>
      <c r="H1" s="5" t="s">
        <v>32</v>
      </c>
      <c r="I1" s="6" t="s">
        <v>0</v>
      </c>
    </row>
    <row r="2" spans="1:9" ht="19.95" customHeight="1" x14ac:dyDescent="0.3">
      <c r="A2" s="26" t="s">
        <v>1</v>
      </c>
      <c r="B2" s="7">
        <v>26.02</v>
      </c>
      <c r="C2" s="8">
        <v>1376.2550000000001</v>
      </c>
      <c r="D2" s="9">
        <f>LN(C2)</f>
        <v>7.2271213210911442</v>
      </c>
      <c r="E2" s="10">
        <v>15066.15</v>
      </c>
      <c r="F2" s="10">
        <f>LN(E2)</f>
        <v>9.6202057845288298</v>
      </c>
      <c r="G2" s="11">
        <v>1</v>
      </c>
      <c r="H2" s="11">
        <v>0</v>
      </c>
      <c r="I2" s="12">
        <f>[1]Modelo!F2</f>
        <v>0.12991816958713201</v>
      </c>
    </row>
    <row r="3" spans="1:9" ht="19.95" customHeight="1" x14ac:dyDescent="0.3">
      <c r="A3" s="26" t="s">
        <v>2</v>
      </c>
      <c r="B3" s="7">
        <v>34.770000000000003</v>
      </c>
      <c r="C3" s="13">
        <v>517.60900000000004</v>
      </c>
      <c r="D3" s="9">
        <f t="shared" ref="D3:D31" si="0">LN(C3)</f>
        <v>6.2492201309798805</v>
      </c>
      <c r="E3" s="10">
        <v>7543.53</v>
      </c>
      <c r="F3" s="10">
        <f t="shared" ref="F3:F31" si="1">LN(E3)</f>
        <v>8.9284455212060045</v>
      </c>
      <c r="G3" s="11">
        <v>0</v>
      </c>
      <c r="H3" s="11">
        <v>1</v>
      </c>
      <c r="I3" s="12">
        <f>[1]Modelo!F3</f>
        <v>0.1949073123107814</v>
      </c>
    </row>
    <row r="4" spans="1:9" ht="19.95" customHeight="1" x14ac:dyDescent="0.3">
      <c r="A4" s="26" t="s">
        <v>3</v>
      </c>
      <c r="B4" s="7">
        <v>43.08</v>
      </c>
      <c r="C4" s="13">
        <v>1847.02</v>
      </c>
      <c r="D4" s="9">
        <f t="shared" si="0"/>
        <v>7.521328808510944</v>
      </c>
      <c r="E4" s="10">
        <v>6741.81</v>
      </c>
      <c r="F4" s="10">
        <f t="shared" si="1"/>
        <v>8.8160837138483963</v>
      </c>
      <c r="G4" s="11">
        <v>0</v>
      </c>
      <c r="H4" s="11">
        <v>1</v>
      </c>
      <c r="I4" s="12">
        <f>[1]Modelo!F4</f>
        <v>0.87075131229061864</v>
      </c>
    </row>
    <row r="5" spans="1:9" ht="19.95" customHeight="1" x14ac:dyDescent="0.3">
      <c r="A5" s="26" t="s">
        <v>4</v>
      </c>
      <c r="B5" s="7">
        <v>292.33999999999997</v>
      </c>
      <c r="C5" s="13">
        <v>1730.914</v>
      </c>
      <c r="D5" s="9">
        <f t="shared" si="0"/>
        <v>7.4564048716774174</v>
      </c>
      <c r="E5" s="10">
        <v>2858.67</v>
      </c>
      <c r="F5" s="10">
        <f t="shared" si="1"/>
        <v>7.9581117606865694</v>
      </c>
      <c r="G5" s="14">
        <v>1</v>
      </c>
      <c r="H5" s="15">
        <v>1</v>
      </c>
      <c r="I5" s="12">
        <f>[1]Modelo!F5</f>
        <v>4.5386114027039826</v>
      </c>
    </row>
    <row r="6" spans="1:9" ht="19.95" customHeight="1" x14ac:dyDescent="0.3">
      <c r="A6" s="26" t="s">
        <v>5</v>
      </c>
      <c r="B6" s="7">
        <v>15.78</v>
      </c>
      <c r="C6" s="13">
        <v>294.23700000000002</v>
      </c>
      <c r="D6" s="9">
        <f t="shared" si="0"/>
        <v>5.6843855650454698</v>
      </c>
      <c r="E6" s="10">
        <v>7894.33</v>
      </c>
      <c r="F6" s="10">
        <f t="shared" si="1"/>
        <v>8.973900059250731</v>
      </c>
      <c r="G6" s="11">
        <v>0</v>
      </c>
      <c r="H6" s="15">
        <v>1</v>
      </c>
      <c r="I6" s="12">
        <f>[1]Modelo!F6</f>
        <v>0.1011677957156487</v>
      </c>
    </row>
    <row r="7" spans="1:9" ht="19.95" customHeight="1" x14ac:dyDescent="0.3">
      <c r="A7" s="26" t="s">
        <v>6</v>
      </c>
      <c r="B7" s="7">
        <v>106.63</v>
      </c>
      <c r="C7" s="13">
        <v>14140.163</v>
      </c>
      <c r="D7" s="9">
        <f t="shared" si="0"/>
        <v>9.556774466965452</v>
      </c>
      <c r="E7" s="10">
        <v>11721.83</v>
      </c>
      <c r="F7" s="10">
        <f t="shared" si="1"/>
        <v>9.3692081942866103</v>
      </c>
      <c r="G7" s="11">
        <v>0</v>
      </c>
      <c r="H7" s="15">
        <v>0</v>
      </c>
      <c r="I7" s="12">
        <f>[1]Modelo!F7</f>
        <v>2.2051550743333621</v>
      </c>
    </row>
    <row r="8" spans="1:9" ht="19.95" customHeight="1" x14ac:dyDescent="0.3">
      <c r="A8" s="26" t="s">
        <v>7</v>
      </c>
      <c r="B8" s="7">
        <v>14.78</v>
      </c>
      <c r="C8" s="13">
        <v>327.89499999999998</v>
      </c>
      <c r="D8" s="9">
        <f t="shared" si="0"/>
        <v>5.7926934351829544</v>
      </c>
      <c r="E8" s="10">
        <v>4335.0200000000004</v>
      </c>
      <c r="F8" s="10">
        <f t="shared" si="1"/>
        <v>8.3744815028141488</v>
      </c>
      <c r="G8" s="11">
        <v>0</v>
      </c>
      <c r="H8" s="15">
        <v>1</v>
      </c>
      <c r="I8" s="12">
        <f>[1]Modelo!F8</f>
        <v>0.37387647610485136</v>
      </c>
    </row>
    <row r="9" spans="1:9" ht="19.95" customHeight="1" x14ac:dyDescent="0.3">
      <c r="A9" s="26" t="s">
        <v>8</v>
      </c>
      <c r="B9" s="7">
        <v>9.2100000000000009</v>
      </c>
      <c r="C9" s="13">
        <v>89.474999999999994</v>
      </c>
      <c r="D9" s="9">
        <f t="shared" si="0"/>
        <v>4.4939592566520892</v>
      </c>
      <c r="E9" s="10">
        <v>3217.34</v>
      </c>
      <c r="F9" s="10">
        <f t="shared" si="1"/>
        <v>8.076310210184074</v>
      </c>
      <c r="G9" s="11">
        <v>0</v>
      </c>
      <c r="H9" s="15">
        <v>1</v>
      </c>
      <c r="I9" s="12">
        <f>[1]Modelo!F9</f>
        <v>0.18521806706406763</v>
      </c>
    </row>
    <row r="10" spans="1:9" ht="19.95" customHeight="1" x14ac:dyDescent="0.3">
      <c r="A10" s="26" t="s">
        <v>9</v>
      </c>
      <c r="B10" s="7">
        <v>38.75</v>
      </c>
      <c r="C10" s="13">
        <v>2707.0740000000001</v>
      </c>
      <c r="D10" s="9">
        <f t="shared" si="0"/>
        <v>7.9036236257755741</v>
      </c>
      <c r="E10" s="10">
        <v>7667.5</v>
      </c>
      <c r="F10" s="10">
        <f t="shared" si="1"/>
        <v>8.9447458959884063</v>
      </c>
      <c r="G10" s="11">
        <v>0</v>
      </c>
      <c r="H10" s="11">
        <v>1</v>
      </c>
      <c r="I10" s="12">
        <f>[1]Modelo!F10</f>
        <v>0.98666134919926018</v>
      </c>
    </row>
    <row r="11" spans="1:9" ht="19.95" customHeight="1" x14ac:dyDescent="0.3">
      <c r="A11" s="26" t="s">
        <v>10</v>
      </c>
      <c r="B11" s="7">
        <v>59.8</v>
      </c>
      <c r="C11" s="13">
        <v>3863.3440000000001</v>
      </c>
      <c r="D11" s="9">
        <f t="shared" si="0"/>
        <v>8.2592884086627389</v>
      </c>
      <c r="E11" s="10">
        <v>7844.98</v>
      </c>
      <c r="F11" s="10">
        <f t="shared" si="1"/>
        <v>8.9676291157693644</v>
      </c>
      <c r="G11" s="11">
        <v>0</v>
      </c>
      <c r="H11" s="15">
        <v>1</v>
      </c>
      <c r="I11" s="12">
        <f>[1]Modelo!F11</f>
        <v>1.3451021170829549</v>
      </c>
    </row>
    <row r="12" spans="1:9" ht="19.95" customHeight="1" x14ac:dyDescent="0.3">
      <c r="A12" s="26" t="s">
        <v>11</v>
      </c>
      <c r="B12" s="7">
        <v>30.76</v>
      </c>
      <c r="C12" s="13">
        <v>372.98899999999998</v>
      </c>
      <c r="D12" s="9">
        <f t="shared" si="0"/>
        <v>5.9215489285923368</v>
      </c>
      <c r="E12" s="10">
        <v>12703.48</v>
      </c>
      <c r="F12" s="10">
        <f t="shared" si="1"/>
        <v>9.4496312506592552</v>
      </c>
      <c r="G12" s="11">
        <v>1</v>
      </c>
      <c r="H12" s="11">
        <v>0</v>
      </c>
      <c r="I12" s="12">
        <f>[1]Modelo!F12</f>
        <v>4.952519167206796E-2</v>
      </c>
    </row>
    <row r="13" spans="1:9" ht="19.95" customHeight="1" x14ac:dyDescent="0.3">
      <c r="A13" s="26" t="s">
        <v>12</v>
      </c>
      <c r="B13" s="7">
        <v>34.409999999999997</v>
      </c>
      <c r="C13" s="13">
        <v>2935.57</v>
      </c>
      <c r="D13" s="9">
        <f t="shared" si="0"/>
        <v>7.9846569212427525</v>
      </c>
      <c r="E13" s="10">
        <v>13425.42</v>
      </c>
      <c r="F13" s="10">
        <f t="shared" si="1"/>
        <v>9.5049052038039044</v>
      </c>
      <c r="G13" s="11">
        <v>1</v>
      </c>
      <c r="H13" s="11">
        <v>0</v>
      </c>
      <c r="I13" s="12">
        <f>[1]Modelo!F13</f>
        <v>0.34898939996448924</v>
      </c>
    </row>
    <row r="14" spans="1:9" ht="19.95" customHeight="1" x14ac:dyDescent="0.3">
      <c r="A14" s="26" t="s">
        <v>13</v>
      </c>
      <c r="B14" s="16">
        <v>9.0299999999999994</v>
      </c>
      <c r="C14" s="13">
        <v>384.94</v>
      </c>
      <c r="D14" s="9">
        <f t="shared" si="0"/>
        <v>5.953087477986978</v>
      </c>
      <c r="E14" s="10">
        <v>6675.08</v>
      </c>
      <c r="F14" s="10">
        <f t="shared" si="1"/>
        <v>8.8061364682153567</v>
      </c>
      <c r="G14" s="11">
        <v>1</v>
      </c>
      <c r="H14" s="15">
        <v>1</v>
      </c>
      <c r="I14" s="12">
        <f>[1]Modelo!F14</f>
        <v>0.18512098366041724</v>
      </c>
    </row>
    <row r="15" spans="1:9" ht="19.95" customHeight="1" x14ac:dyDescent="0.3">
      <c r="A15" s="26" t="s">
        <v>14</v>
      </c>
      <c r="B15" s="7">
        <v>14.38</v>
      </c>
      <c r="C15" s="13">
        <v>387.71699999999998</v>
      </c>
      <c r="D15" s="9">
        <f t="shared" si="0"/>
        <v>5.9602756920519155</v>
      </c>
      <c r="E15" s="10">
        <v>10817.6</v>
      </c>
      <c r="F15" s="10">
        <f t="shared" si="1"/>
        <v>9.2889297163364137</v>
      </c>
      <c r="G15" s="11">
        <v>0</v>
      </c>
      <c r="H15" s="15">
        <v>0</v>
      </c>
      <c r="I15" s="12">
        <f>[1]Modelo!F15</f>
        <v>7.0995130834279094E-2</v>
      </c>
    </row>
    <row r="16" spans="1:9" ht="19.95" customHeight="1" x14ac:dyDescent="0.3">
      <c r="A16" s="26" t="s">
        <v>15</v>
      </c>
      <c r="B16" s="7">
        <v>23.79</v>
      </c>
      <c r="C16" s="13">
        <v>1988.636</v>
      </c>
      <c r="D16" s="9">
        <f t="shared" si="0"/>
        <v>7.5952042555702848</v>
      </c>
      <c r="E16" s="10">
        <v>8571.26</v>
      </c>
      <c r="F16" s="10">
        <f t="shared" si="1"/>
        <v>9.0561700252888659</v>
      </c>
      <c r="G16" s="11">
        <v>0</v>
      </c>
      <c r="H16" s="11">
        <v>1</v>
      </c>
      <c r="I16" s="12">
        <f>[1]Modelo!F16</f>
        <v>0.58001805972012199</v>
      </c>
    </row>
    <row r="17" spans="1:9" ht="19.95" customHeight="1" x14ac:dyDescent="0.3">
      <c r="A17" s="26" t="s">
        <v>16</v>
      </c>
      <c r="B17" s="7">
        <v>74.650000000000006</v>
      </c>
      <c r="C17" s="13">
        <v>5154.4750000000004</v>
      </c>
      <c r="D17" s="9">
        <f t="shared" si="0"/>
        <v>8.5476205483937235</v>
      </c>
      <c r="E17" s="10">
        <v>10109.49</v>
      </c>
      <c r="F17" s="10">
        <f t="shared" si="1"/>
        <v>9.2212298656382625</v>
      </c>
      <c r="G17" s="11">
        <v>0</v>
      </c>
      <c r="H17" s="15">
        <v>0</v>
      </c>
      <c r="I17" s="12">
        <f>[1]Modelo!F17</f>
        <v>1.0806909160194975</v>
      </c>
    </row>
    <row r="18" spans="1:9" ht="19.95" customHeight="1" x14ac:dyDescent="0.3">
      <c r="A18" s="26" t="s">
        <v>17</v>
      </c>
      <c r="B18" s="7">
        <v>13.12</v>
      </c>
      <c r="C18" s="13">
        <v>365.303</v>
      </c>
      <c r="D18" s="9">
        <f t="shared" si="0"/>
        <v>5.9007271461956563</v>
      </c>
      <c r="E18" s="10">
        <v>14741.02</v>
      </c>
      <c r="F18" s="10">
        <f t="shared" si="1"/>
        <v>9.5983893628064152</v>
      </c>
      <c r="G18" s="11">
        <v>0</v>
      </c>
      <c r="H18" s="15">
        <v>0</v>
      </c>
      <c r="I18" s="12">
        <f>[1]Modelo!F18</f>
        <v>3.6022489656843522E-2</v>
      </c>
    </row>
    <row r="19" spans="1:9" ht="19.95" customHeight="1" x14ac:dyDescent="0.3">
      <c r="A19" s="26" t="s">
        <v>18</v>
      </c>
      <c r="B19" s="7">
        <v>256.37</v>
      </c>
      <c r="C19" s="13">
        <v>1274.175</v>
      </c>
      <c r="D19" s="9">
        <f t="shared" si="0"/>
        <v>7.1500541893360881</v>
      </c>
      <c r="E19" s="10">
        <v>1678.97</v>
      </c>
      <c r="F19" s="10">
        <f t="shared" si="1"/>
        <v>7.4259357891394711</v>
      </c>
      <c r="G19" s="11">
        <v>0</v>
      </c>
      <c r="H19" s="11">
        <v>1</v>
      </c>
      <c r="I19" s="12">
        <f>[1]Modelo!F19</f>
        <v>9.6854268344030512</v>
      </c>
    </row>
    <row r="20" spans="1:9" ht="19.95" customHeight="1" x14ac:dyDescent="0.3">
      <c r="A20" s="26" t="s">
        <v>19</v>
      </c>
      <c r="B20" s="7">
        <v>51.23</v>
      </c>
      <c r="C20" s="13">
        <v>902.35500000000002</v>
      </c>
      <c r="D20" s="9">
        <f t="shared" si="0"/>
        <v>6.8050080124791164</v>
      </c>
      <c r="E20" s="10">
        <v>7527.96</v>
      </c>
      <c r="F20" s="10">
        <f t="shared" si="1"/>
        <v>8.9263793677548176</v>
      </c>
      <c r="G20" s="11">
        <v>0</v>
      </c>
      <c r="H20" s="11">
        <v>1</v>
      </c>
      <c r="I20" s="12">
        <f>[1]Modelo!F20</f>
        <v>0.34119163963228644</v>
      </c>
    </row>
    <row r="21" spans="1:9" ht="19.95" customHeight="1" x14ac:dyDescent="0.3">
      <c r="A21" s="26" t="s">
        <v>20</v>
      </c>
      <c r="B21" s="7">
        <v>9.69</v>
      </c>
      <c r="C21" s="13">
        <v>228.989</v>
      </c>
      <c r="D21" s="9">
        <f t="shared" si="0"/>
        <v>5.433673967466027</v>
      </c>
      <c r="E21" s="10">
        <v>5656.67</v>
      </c>
      <c r="F21" s="10">
        <f t="shared" si="1"/>
        <v>8.6405906588351797</v>
      </c>
      <c r="G21" s="11">
        <v>0</v>
      </c>
      <c r="H21" s="15">
        <v>1</v>
      </c>
      <c r="I21" s="12">
        <f>[1]Modelo!F21</f>
        <v>0.15334460136948999</v>
      </c>
    </row>
    <row r="22" spans="1:9" ht="19.95" customHeight="1" x14ac:dyDescent="0.3">
      <c r="A22" s="26" t="s">
        <v>21</v>
      </c>
      <c r="B22" s="7">
        <v>14.29</v>
      </c>
      <c r="C22" s="13">
        <v>779.28899999999999</v>
      </c>
      <c r="D22" s="9">
        <f t="shared" si="0"/>
        <v>6.6583819655182763</v>
      </c>
      <c r="E22" s="10">
        <v>11983.79</v>
      </c>
      <c r="F22" s="10">
        <f t="shared" si="1"/>
        <v>9.3913101822389784</v>
      </c>
      <c r="G22" s="11">
        <v>0</v>
      </c>
      <c r="H22" s="15">
        <v>0</v>
      </c>
      <c r="I22" s="12">
        <f>[1]Modelo!F22</f>
        <v>0.1162748327317652</v>
      </c>
    </row>
    <row r="23" spans="1:9" ht="19.95" customHeight="1" x14ac:dyDescent="0.3">
      <c r="A23" s="26" t="s">
        <v>22</v>
      </c>
      <c r="B23" s="7">
        <v>31.52</v>
      </c>
      <c r="C23" s="13">
        <v>362.81799999999998</v>
      </c>
      <c r="D23" s="9">
        <f t="shared" si="0"/>
        <v>5.8939013311227004</v>
      </c>
      <c r="E23" s="10">
        <v>15294.08</v>
      </c>
      <c r="F23" s="10">
        <f t="shared" si="1"/>
        <v>9.6352211043999567</v>
      </c>
      <c r="G23" s="11">
        <v>1</v>
      </c>
      <c r="H23" s="11">
        <v>0</v>
      </c>
      <c r="I23" s="12">
        <f>[1]Modelo!F23</f>
        <v>3.3236682409610828E-2</v>
      </c>
    </row>
    <row r="24" spans="1:9" ht="19.95" customHeight="1" x14ac:dyDescent="0.3">
      <c r="A24" s="26" t="s">
        <v>23</v>
      </c>
      <c r="B24" s="7">
        <v>56.89</v>
      </c>
      <c r="C24" s="13">
        <v>1629.5319999999999</v>
      </c>
      <c r="D24" s="9">
        <f t="shared" si="0"/>
        <v>7.3960481360105383</v>
      </c>
      <c r="E24" s="10">
        <v>10746.02</v>
      </c>
      <c r="F24" s="10">
        <f t="shared" si="1"/>
        <v>9.2822907324446753</v>
      </c>
      <c r="G24" s="11">
        <v>0</v>
      </c>
      <c r="H24" s="11">
        <v>0</v>
      </c>
      <c r="I24" s="12">
        <f>[1]Modelo!F24</f>
        <v>0.30237310644376364</v>
      </c>
    </row>
    <row r="25" spans="1:9" ht="19.95" customHeight="1" x14ac:dyDescent="0.3">
      <c r="A25" s="26" t="s">
        <v>24</v>
      </c>
      <c r="B25" s="7">
        <v>15.1</v>
      </c>
      <c r="C25" s="13">
        <v>1397.87</v>
      </c>
      <c r="D25" s="9">
        <f t="shared" si="0"/>
        <v>7.2427049284842244</v>
      </c>
      <c r="E25" s="10">
        <v>7599.5</v>
      </c>
      <c r="F25" s="10">
        <f t="shared" si="1"/>
        <v>8.9358377346365163</v>
      </c>
      <c r="G25" s="11">
        <v>0</v>
      </c>
      <c r="H25" s="15">
        <v>1</v>
      </c>
      <c r="I25" s="12">
        <f>[1]Modelo!F25</f>
        <v>0.51864751714799939</v>
      </c>
    </row>
    <row r="26" spans="1:9" ht="19.95" customHeight="1" x14ac:dyDescent="0.3">
      <c r="A26" s="26" t="s">
        <v>25</v>
      </c>
      <c r="B26" s="7">
        <v>17.86</v>
      </c>
      <c r="C26" s="13">
        <v>715.36</v>
      </c>
      <c r="D26" s="9">
        <f t="shared" si="0"/>
        <v>6.5727859124856707</v>
      </c>
      <c r="E26" s="10">
        <v>7988.78</v>
      </c>
      <c r="F26" s="10">
        <f t="shared" si="1"/>
        <v>8.985793336238304</v>
      </c>
      <c r="G26" s="11">
        <v>0</v>
      </c>
      <c r="H26" s="15">
        <v>1</v>
      </c>
      <c r="I26" s="12">
        <f>[1]Modelo!F26</f>
        <v>0.24018135300696206</v>
      </c>
    </row>
    <row r="27" spans="1:9" ht="19.95" customHeight="1" x14ac:dyDescent="0.3">
      <c r="A27" s="26" t="s">
        <v>26</v>
      </c>
      <c r="B27" s="7">
        <v>13.31</v>
      </c>
      <c r="C27" s="13">
        <v>529.17700000000002</v>
      </c>
      <c r="D27" s="9">
        <f t="shared" si="0"/>
        <v>6.271322969467132</v>
      </c>
      <c r="E27" s="10">
        <v>13915.13</v>
      </c>
      <c r="F27" s="10">
        <f t="shared" si="1"/>
        <v>9.5407320163525711</v>
      </c>
      <c r="G27" s="11">
        <v>0</v>
      </c>
      <c r="H27" s="15">
        <v>0</v>
      </c>
      <c r="I27" s="12">
        <f>[1]Modelo!F27</f>
        <v>5.8560123129590198E-2</v>
      </c>
    </row>
    <row r="28" spans="1:9" ht="19.95" customHeight="1" x14ac:dyDescent="0.3">
      <c r="A28" s="26" t="s">
        <v>27</v>
      </c>
      <c r="B28" s="7">
        <v>10.039999999999999</v>
      </c>
      <c r="C28" s="13">
        <v>743.70799999999997</v>
      </c>
      <c r="D28" s="9">
        <f t="shared" si="0"/>
        <v>6.6116484846770804</v>
      </c>
      <c r="E28" s="10">
        <v>10168.93</v>
      </c>
      <c r="F28" s="10">
        <f t="shared" si="1"/>
        <v>9.2270922721014017</v>
      </c>
      <c r="G28" s="11">
        <v>0</v>
      </c>
      <c r="H28" s="15">
        <v>0</v>
      </c>
      <c r="I28" s="12">
        <f>[1]Modelo!F28</f>
        <v>0.15410881995937925</v>
      </c>
    </row>
    <row r="29" spans="1:9" ht="19.95" customHeight="1" x14ac:dyDescent="0.3">
      <c r="A29" s="26" t="s">
        <v>28</v>
      </c>
      <c r="B29" s="7">
        <v>20.04</v>
      </c>
      <c r="C29" s="13">
        <v>405.77100000000002</v>
      </c>
      <c r="D29" s="9">
        <f t="shared" si="0"/>
        <v>6.0057889610627981</v>
      </c>
      <c r="E29" s="10">
        <v>12573.04</v>
      </c>
      <c r="F29" s="10">
        <f t="shared" si="1"/>
        <v>9.4393101180086241</v>
      </c>
      <c r="G29" s="11">
        <v>0</v>
      </c>
      <c r="H29" s="15">
        <v>0</v>
      </c>
      <c r="I29" s="12">
        <f>[1]Modelo!F29</f>
        <v>5.5001681668568045E-2</v>
      </c>
    </row>
    <row r="30" spans="1:9" ht="19.95" customHeight="1" x14ac:dyDescent="0.3">
      <c r="A30" s="26" t="s">
        <v>29</v>
      </c>
      <c r="B30" s="7">
        <v>69.099999999999994</v>
      </c>
      <c r="C30" s="13">
        <v>2743.5859999999998</v>
      </c>
      <c r="D30" s="9">
        <f t="shared" si="0"/>
        <v>7.9170211028274844</v>
      </c>
      <c r="E30" s="10">
        <v>6832.55</v>
      </c>
      <c r="F30" s="10">
        <f t="shared" si="1"/>
        <v>8.8294532357410525</v>
      </c>
      <c r="G30" s="11">
        <v>1</v>
      </c>
      <c r="H30" s="15">
        <v>1</v>
      </c>
      <c r="I30" s="12">
        <f>[1]Modelo!F30</f>
        <v>1.259297955962841</v>
      </c>
    </row>
    <row r="31" spans="1:9" ht="19.95" customHeight="1" thickBot="1" x14ac:dyDescent="0.35">
      <c r="A31" s="27" t="s">
        <v>30</v>
      </c>
      <c r="B31" s="17">
        <v>10.88</v>
      </c>
      <c r="C31" s="18">
        <v>261.637</v>
      </c>
      <c r="D31" s="19">
        <f t="shared" si="0"/>
        <v>5.5669580468905986</v>
      </c>
      <c r="E31" s="20">
        <v>13604.05</v>
      </c>
      <c r="F31" s="20">
        <f t="shared" si="1"/>
        <v>9.5181228215099232</v>
      </c>
      <c r="G31" s="21">
        <v>0</v>
      </c>
      <c r="H31" s="22">
        <v>0</v>
      </c>
      <c r="I31" s="23">
        <f>[1]Modelo!F31</f>
        <v>3.0292720598629471E-2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Lima</dc:creator>
  <cp:lastModifiedBy>Gabriel Lima</cp:lastModifiedBy>
  <dcterms:created xsi:type="dcterms:W3CDTF">2021-08-25T23:25:17Z</dcterms:created>
  <dcterms:modified xsi:type="dcterms:W3CDTF">2021-08-25T23:29:05Z</dcterms:modified>
</cp:coreProperties>
</file>