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Gabriela Barajas\Desktop\02 PHP FULL STACK\Sprint 2\Sprint2Tema1\"/>
    </mc:Choice>
  </mc:AlternateContent>
  <xr:revisionPtr revIDLastSave="0" documentId="13_ncr:1_{3AD5404C-4815-49D0-BF02-C967619AA520}" xr6:coauthVersionLast="47" xr6:coauthVersionMax="47" xr10:uidLastSave="{00000000-0000-0000-0000-000000000000}"/>
  <bookViews>
    <workbookView xWindow="-110" yWindow="-110" windowWidth="19420" windowHeight="10300" tabRatio="466" firstSheet="3" activeTab="3" xr2:uid="{00000000-000D-0000-FFFF-FFFF00000000}"/>
  </bookViews>
  <sheets>
    <sheet name="Tienda" sheetId="1" r:id="rId1"/>
    <sheet name="producto" sheetId="2" r:id="rId2"/>
    <sheet name="fabricante" sheetId="3" r:id="rId3"/>
    <sheet name="Universidad" sheetId="4" r:id="rId4"/>
    <sheet name="alumno_se_matricula_asignatura" sheetId="5" r:id="rId5"/>
    <sheet name="asignatura" sheetId="6" r:id="rId6"/>
    <sheet name="curso_escolar" sheetId="7" r:id="rId7"/>
    <sheet name="departamento" sheetId="8" r:id="rId8"/>
    <sheet name="grado" sheetId="9" r:id="rId9"/>
    <sheet name="persona" sheetId="10" r:id="rId10"/>
    <sheet name="profesor" sheetId="11" r:id="rId11"/>
  </sheets>
  <definedNames>
    <definedName name="_xlnm._FilterDatabase" localSheetId="9" hidden="1">persona!$A$1:$K$25</definedName>
    <definedName name="_xlnm._FilterDatabase" localSheetId="1" hidden="1">producto!$A$1:$D$12</definedName>
    <definedName name="_xlnm._FilterDatabase" localSheetId="10" hidden="1">profesor!$A$1:$B$1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4" l="1"/>
  <c r="L21" i="10"/>
  <c r="L19" i="10"/>
  <c r="L18" i="10"/>
  <c r="L17" i="10"/>
  <c r="L16" i="10"/>
  <c r="L15" i="10"/>
  <c r="L14" i="10"/>
  <c r="L13" i="10"/>
  <c r="L11" i="10"/>
  <c r="L9" i="10"/>
  <c r="L6" i="10"/>
  <c r="L4" i="10"/>
  <c r="A20" i="4"/>
  <c r="A21" i="4" s="1"/>
  <c r="A22" i="4" s="1"/>
  <c r="A24" i="4" s="1"/>
  <c r="A25" i="4" s="1"/>
  <c r="A26" i="4" s="1"/>
  <c r="A27" i="4" s="1"/>
  <c r="A28" i="4" s="1"/>
  <c r="A29" i="4" s="1"/>
  <c r="A13" i="4"/>
  <c r="A14" i="4" s="1"/>
  <c r="A15" i="4" s="1"/>
  <c r="A16" i="4" s="1"/>
  <c r="A17" i="4" s="1"/>
  <c r="A3" i="4"/>
  <c r="A4" i="4" s="1"/>
  <c r="A5" i="4" s="1"/>
  <c r="A6" i="4" s="1"/>
  <c r="A7" i="4" s="1"/>
  <c r="A8" i="4" s="1"/>
  <c r="A9" i="4" s="1"/>
  <c r="A10" i="4" s="1"/>
  <c r="A39"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0" i="1" l="1"/>
  <c r="A41" i="1" s="1"/>
  <c r="A42" i="1" s="1"/>
</calcChain>
</file>

<file path=xl/sharedStrings.xml><?xml version="1.0" encoding="utf-8"?>
<sst xmlns="http://schemas.openxmlformats.org/spreadsheetml/2006/main" count="308" uniqueCount="231">
  <si>
    <t>Lista los nombres y precios de todos los productos de la tabla "producto".</t>
  </si>
  <si>
    <t>Lista todas las columnas de la tabla "producto".</t>
  </si>
  <si>
    <t>Lista el nombre de los "productos", el precio en euros y el precio en dólares estadounidenses (USD).</t>
  </si>
  <si>
    <t>Lista el nombre de los "productos", el precio en euros y el precio en dólares estadounidenses. Utiliza los siguientes sobrenombre para las columnas: nombre de "producto", euros, dólares estadounidenses.</t>
  </si>
  <si>
    <t>Lista los nombres y precios de todos los productos de la tabla "producto", convirtiendo los nombres a mayúscula.</t>
  </si>
  <si>
    <t>Lista los nombres y precios de todos los productos de la tabla "producto", convirtiendo los nombres a minúscula.</t>
  </si>
  <si>
    <t>Lista el nombre de todos los fabricantes en una columna, y en otra columna obtenga en mayúsculas los dos primeros caracteres del nombre del fabricante.</t>
  </si>
  <si>
    <t>Lista los nombres y precios de todos los productos de la tabla "producto", truncando el valor del precio para mostrarlo sin ninguna cifra decimal.</t>
  </si>
  <si>
    <t>Lista los nombres de los fabricantes ordenados de forma ascendente.</t>
  </si>
  <si>
    <t>Lista los nombres de los fabricantes ordenados de forma descendente.</t>
  </si>
  <si>
    <t>Lista los nombres de los productos ordenados, en primer lugar, por el nombre de forma ascendente y, en segundo lugar, por el precio de forma descendente.</t>
  </si>
  <si>
    <t>Lista el nombre y precio del producto más barato. (Utiliza solo las cláusulas ORDER BY y LIMIT). NOTA: Aquí no podrías usar MIN(precio), necesitarías GROUP BY</t>
  </si>
  <si>
    <t>Lista el nombre y precio del producto más caro. (Utiliza solamente las cláusulas ORDER BY y LIMIT). NOTA: Aquí no podrías usar MAX(precio), necesitarías GROUP BY.</t>
  </si>
  <si>
    <t>Lista el nombre de todos los productos del fabricante cuyo código de fabricante es igual a 2.</t>
  </si>
  <si>
    <t>Num</t>
  </si>
  <si>
    <t>Descripcion</t>
  </si>
  <si>
    <t>Devuelve una lista con el nombre del producto, precio y nombre de fabricante de todos los productos de la base de datos.</t>
  </si>
  <si>
    <t>Devuelve una lista con el nombre del producto, precio y nombre de fabricante de todos los productos de la base de datos. Ordena el resultado por el nombre del fabricante, por orden alfabético.</t>
  </si>
  <si>
    <t>Devuelve una lista con el código del producto, nombre del producto, código del fabricante y nombre del fabricante, de todos los productos de la base de datos.</t>
  </si>
  <si>
    <t>Devuelve el nombre del producto, su precio y el nombre de su fabricante, del producto más barato.</t>
  </si>
  <si>
    <t>Devuelve el nombre del producto, su precio y el nombre de su fabricante, del producto más caro.</t>
  </si>
  <si>
    <t>Devuelve una lista de todos los productos del fabricante Lenovo.</t>
  </si>
  <si>
    <t>Devuelve una lista de todos los productos del fabricante Crucial que tengan un precio mayor que 200€.</t>
  </si>
  <si>
    <t>Devuelve una lista con todos los productos de los fabricantes Asus, Hewlett-Packard y Seagate. Sin utilizar el operador IN.</t>
  </si>
  <si>
    <t>Devuelve un listado con todos los productos de los fabricantes Asus, Hewlett-Packard y Seagate. Usando el operador IN.</t>
  </si>
  <si>
    <t>Devuelve un listado con el nombre y el precio de todos los productos de los fabricantes cuyo nombre acabe por la vocal e.</t>
  </si>
  <si>
    <t>Devuelve un listado con el nombre y precio de todos los productos de cuyos fabricantes contenga el carácter w en su nombre.</t>
  </si>
  <si>
    <t>Devuelve un listado con el nombre de producto, precio y nombre de fabricante, de todos los productos que tengan un precio mayor o igual a 180 €. Ordena el resultado, en primer lugar, por el precio (en orden descendente) y, en segundo lugar, por el nombre (en orden ascendente).</t>
  </si>
  <si>
    <t>Devuelve un listado con el código y el nombre de fabricante, sólo de aquellos fabricantes que tienen productos asociados en la base de datos.</t>
  </si>
  <si>
    <t>Devuelve un listado de todos los fabricantes que existen en la base de datos, junto con los productos que tiene cada uno de ellos. El listado deberá mostrar también a aquellos fabricantes que no tienen productos asociados.</t>
  </si>
  <si>
    <t>Devuelve un listado en el que sólo aparezcan aquellos fabricantes que no tienen ningún producto asociado.</t>
  </si>
  <si>
    <t>Devuelve todos los productos del fabricante Lenovo. (Sin utilizar INNER JOIN).</t>
  </si>
  <si>
    <t>Devuelve todos los datos de los productos que tienen el mismo precio que el producto más caro del fabricante Lenovo. (Sin utilizar INNER JOIN).</t>
  </si>
  <si>
    <t>Lista el nombre del producto más caro del fabricante Lenovo.</t>
  </si>
  <si>
    <t>Lista el nombre del producto más barato del fabricante Hewlett-Packard.</t>
  </si>
  <si>
    <t>Devuelve todos los productos de la base de datos que tienen un precio mayor o igual al producto más caro del fabricante Lenovo.</t>
  </si>
  <si>
    <t>Lista todos los productos del fabricante Asus que tienen un precio superior al precio medio de todos sus productos.</t>
  </si>
  <si>
    <t>Lista los nombres y precios de todos los productos de la tabla "producto", redondeando el valor del precio.</t>
  </si>
  <si>
    <t>Lista el código de los fabricantes que tienen productos en la tabla "producto".</t>
  </si>
  <si>
    <t>Lista el código de los fabricantes que tienen productos en la tabla "producto", eliminando los códigos que aparecen repetidos.</t>
  </si>
  <si>
    <t>Devuelve una lista con las 5 primeras filas de la tabla "fabricante".</t>
  </si>
  <si>
    <t>Devuelve una lista con 2 filas a partir de la cuarta fila de la tabla "fabricante". La cuarta fila también debe incluirse en la respuesta.</t>
  </si>
  <si>
    <t>Disco duro SATA3 1TB</t>
  </si>
  <si>
    <t>86.99</t>
  </si>
  <si>
    <t>Memoria RAM DDR4 8GB</t>
  </si>
  <si>
    <t>Disco SSD 1 TB</t>
  </si>
  <si>
    <t>150.99</t>
  </si>
  <si>
    <t>GeForce GTX 1050Ti</t>
  </si>
  <si>
    <t>GeForce GTX 1080 Xtreme</t>
  </si>
  <si>
    <t>Monitor 24 LED Full HD</t>
  </si>
  <si>
    <t>Monitor 27 LED Full HD</t>
  </si>
  <si>
    <t>245.99</t>
  </si>
  <si>
    <t>Portátil Yoga 520</t>
  </si>
  <si>
    <t>Portátil Ideapd 320</t>
  </si>
  <si>
    <t>Impresora HP Deskjet 3720</t>
  </si>
  <si>
    <t>59.99</t>
  </si>
  <si>
    <t>Impresora HP Laserjet Pro M26nw</t>
  </si>
  <si>
    <t>codigo</t>
  </si>
  <si>
    <t>nombre</t>
  </si>
  <si>
    <t>precio</t>
  </si>
  <si>
    <t>codigo_fabricante</t>
  </si>
  <si>
    <t>Asus</t>
  </si>
  <si>
    <t>Lenovo</t>
  </si>
  <si>
    <t>Hewlett-Packard</t>
  </si>
  <si>
    <t>Samsung</t>
  </si>
  <si>
    <t>Seagate</t>
  </si>
  <si>
    <t>Crucial</t>
  </si>
  <si>
    <t>Gigabyte</t>
  </si>
  <si>
    <t>Huawei</t>
  </si>
  <si>
    <t>Xiaomi</t>
  </si>
  <si>
    <t>Lista el nombre de todos los productos que hay en la tabla "producto".</t>
  </si>
  <si>
    <t>1. Retorna un llistat amb el primer cognom, segon cognom i el nom de tots els/les alumnes. El llistat haurà d'estar ordenat alfabèticament de menor a major pel primer cognom, segon cognom i nom.</t>
  </si>
  <si>
    <t>3. Retorna el llistat dels/les alumnes que van néixer en 1999.</t>
  </si>
  <si>
    <t>4. Retorna el llistat de professors/es que no han donat d'alta el seu número de telèfon en la base de dades i a més el seu NIF acaba en K.</t>
  </si>
  <si>
    <t>5. Retorna el llistat de les assignatures que s'imparteixen en el primer quadrimestre, en el tercer curs del grau que té l'identificador 7.</t>
  </si>
  <si>
    <t>9. Retorna un llistat amb tots els/les alumnes que s'han matriculat en alguna assignatura durant el curs escolar 2018/2019.</t>
  </si>
  <si>
    <t>Resol les 6 següents consultes utilitzant les clàusules LEFT JOIN i RIGHT JOIN.</t>
  </si>
  <si>
    <t>3. Retorna un llistat amb els departaments que no tenen professors/es associats.</t>
  </si>
  <si>
    <t>5. Retorna un llistat amb les assignatures que no tenen un professor/a assignat.</t>
  </si>
  <si>
    <t>6. Retorna un llistat amb tots els departaments que no han impartit assignatures en cap curs escolar.</t>
  </si>
  <si>
    <t>Consultes resum:</t>
  </si>
  <si>
    <t>1. Retorna el nombre total d'alumnes que hi ha.</t>
  </si>
  <si>
    <t>2. Calcula quants/es alumnes van néixer en 1999.</t>
  </si>
  <si>
    <t>7. Retorna un llistat que mostri el nom dels graus i la suma del nombre total de crèdits que hi ha per a cada tipus d'assignatura. El resultat ha de tenir tres columnes: nom del grau, tipus d'assignatura i la suma dels crèdits de totes les assignatures que hi ha d'aquest tipus.</t>
  </si>
  <si>
    <t>8. Retorna un llistat que mostri quants/es alumnes s'han matriculat d'alguna assignatura en cadascun dels cursos escolars. El resultat haurà de mostrar dues columnes, una columna amb l'any d'inici del curs escolar i una altra amb el nombre d'alumnes matriculats/des.</t>
  </si>
  <si>
    <t>9. Retorna un llistat amb el nombre d'assignatures que imparteix cada professor/a. El llistat ha de tenir en compte aquells professors/es que no imparteixen cap assignatura. El resultat mostrarà cinc columnes: id, nom, primer cognom, segon cognom i nombre d'assignatures. El resultat estarà ordenat de major a menor pel nombre d'assignatures.</t>
  </si>
  <si>
    <t>10. Retorna totes les dades de l'alumne més jove.</t>
  </si>
  <si>
    <t>11. Retorna un llistat amb els professors/es que tenen un departament associat i que no imparteixen cap assignatura.</t>
  </si>
  <si>
    <t>Halla el nombre y los dos apellidos de los alumnos que no han dado de alta su número de teléfono en la base de datos.</t>
  </si>
  <si>
    <t>Retorna un llistat dels professors/es juntament amb el nom del departament al qual estan vinculats/des. 
El llistat ha de retornar quatre columnes, primer cognom, segon cognom, nom i nom del departament. 
El resultat estarà ordenat alfabèticament de menor a major pels cognoms i el nom.</t>
  </si>
  <si>
    <t>Retorna un llistat amb el nom de les assignatures, any d'inici i any de fi del curs escolar de l'alumne/a amb NIF 26902806M.</t>
  </si>
  <si>
    <t>Retorna un llistat amb el nom de tots els departaments que tenen professors/es que imparteixen alguna assignatura en el Grau en Enginyeria Informàtica (Pla 2015).</t>
  </si>
  <si>
    <t>Retorna un listado con los nombres de todos los profesores/as y los departamentos que tienen vinculados/as. 
El listado también debe mostrar aquellos profesores/as que no tienen ningún departamento asociado. 
El listado debe devolver cuatro columnas, nombre del departamento, primer apellido, segundo apellido y nombre del profesor/a. 
El resultado estará ordenado alfabéticamente de menor a mayor por el nombre del departamento, apellidos y nombre.</t>
  </si>
  <si>
    <t>Retorna un llistat amb els professors/es que no estan associats a un departament.</t>
  </si>
  <si>
    <t>26902806M</t>
  </si>
  <si>
    <t>Salvador</t>
  </si>
  <si>
    <t>Sánchez</t>
  </si>
  <si>
    <t>Pérez</t>
  </si>
  <si>
    <t>Almería</t>
  </si>
  <si>
    <t>C/ Real del barrio alto</t>
  </si>
  <si>
    <t>H</t>
  </si>
  <si>
    <t>alumno</t>
  </si>
  <si>
    <t>89542419S</t>
  </si>
  <si>
    <t>Juan</t>
  </si>
  <si>
    <t>Saez</t>
  </si>
  <si>
    <t>Vega</t>
  </si>
  <si>
    <t>C/ Mercurio</t>
  </si>
  <si>
    <t>11105554G</t>
  </si>
  <si>
    <t>Zoe</t>
  </si>
  <si>
    <t>Ramirez</t>
  </si>
  <si>
    <t>Gea</t>
  </si>
  <si>
    <t>C/ Marte</t>
  </si>
  <si>
    <t>M</t>
  </si>
  <si>
    <t>profesor</t>
  </si>
  <si>
    <t>17105885A</t>
  </si>
  <si>
    <t>Pedro</t>
  </si>
  <si>
    <t>Heller</t>
  </si>
  <si>
    <t>Pagac</t>
  </si>
  <si>
    <t>C/ Estrella fugaz</t>
  </si>
  <si>
    <t>38223286T</t>
  </si>
  <si>
    <t>David</t>
  </si>
  <si>
    <t>Schmidt</t>
  </si>
  <si>
    <t>Fisher</t>
  </si>
  <si>
    <t>C/ Venus</t>
  </si>
  <si>
    <t>04233869Y</t>
  </si>
  <si>
    <t>José</t>
  </si>
  <si>
    <t>Koss</t>
  </si>
  <si>
    <t>Bayer</t>
  </si>
  <si>
    <t>C/ Júpiter</t>
  </si>
  <si>
    <t>97258166K</t>
  </si>
  <si>
    <t>Ismael</t>
  </si>
  <si>
    <t>Strosin</t>
  </si>
  <si>
    <t>Turcotte</t>
  </si>
  <si>
    <t>C/ Neptuno</t>
  </si>
  <si>
    <t>79503962T</t>
  </si>
  <si>
    <t>Cristina</t>
  </si>
  <si>
    <t>Lemke</t>
  </si>
  <si>
    <t>Rutherford</t>
  </si>
  <si>
    <t>C/ Saturno</t>
  </si>
  <si>
    <t>82842571K</t>
  </si>
  <si>
    <t>Ramón</t>
  </si>
  <si>
    <t>Herzog</t>
  </si>
  <si>
    <t>Tremblay</t>
  </si>
  <si>
    <t>C/ Urano</t>
  </si>
  <si>
    <t>61142000L</t>
  </si>
  <si>
    <t>Esther</t>
  </si>
  <si>
    <t>Spencer</t>
  </si>
  <si>
    <t>Lakin</t>
  </si>
  <si>
    <t>C/ Plutón</t>
  </si>
  <si>
    <t>46900725E</t>
  </si>
  <si>
    <t>Daniel</t>
  </si>
  <si>
    <t>Herman</t>
  </si>
  <si>
    <t>Pacocha</t>
  </si>
  <si>
    <t>C/ Andarax</t>
  </si>
  <si>
    <t>85366986W</t>
  </si>
  <si>
    <t>Carmen</t>
  </si>
  <si>
    <t>Streich</t>
  </si>
  <si>
    <t>Hirthe</t>
  </si>
  <si>
    <t>C/ Almanzora</t>
  </si>
  <si>
    <t>73571384L</t>
  </si>
  <si>
    <t>Alfredo</t>
  </si>
  <si>
    <t>Stiedemann</t>
  </si>
  <si>
    <t>Morissette</t>
  </si>
  <si>
    <t>C/ Guadalquivir</t>
  </si>
  <si>
    <t>82937751G</t>
  </si>
  <si>
    <t>Manolo</t>
  </si>
  <si>
    <t>Hamill</t>
  </si>
  <si>
    <t>Kozey</t>
  </si>
  <si>
    <t>C/ Duero</t>
  </si>
  <si>
    <t>80502866Z</t>
  </si>
  <si>
    <t>Alejandro</t>
  </si>
  <si>
    <t>Kohler</t>
  </si>
  <si>
    <t>Schoen</t>
  </si>
  <si>
    <t>C/ Tajo</t>
  </si>
  <si>
    <t>10485008K</t>
  </si>
  <si>
    <t>Antonio</t>
  </si>
  <si>
    <t>Fahey</t>
  </si>
  <si>
    <t>Considine</t>
  </si>
  <si>
    <t>C/ Sierra de los Filabres</t>
  </si>
  <si>
    <t>85869555K</t>
  </si>
  <si>
    <t>Guillermo</t>
  </si>
  <si>
    <t>Ruecker</t>
  </si>
  <si>
    <t>Upton</t>
  </si>
  <si>
    <t>C/ Sierra de Gádor</t>
  </si>
  <si>
    <t>04326833G</t>
  </si>
  <si>
    <t>Micaela</t>
  </si>
  <si>
    <t>Monahan</t>
  </si>
  <si>
    <t>Murray</t>
  </si>
  <si>
    <t>C/ Veleta</t>
  </si>
  <si>
    <t>11578526G</t>
  </si>
  <si>
    <t>Inma</t>
  </si>
  <si>
    <t>Yundt</t>
  </si>
  <si>
    <t>C/ Picos de Europa</t>
  </si>
  <si>
    <t>79221403L</t>
  </si>
  <si>
    <t>Francesca</t>
  </si>
  <si>
    <t>Schowalter</t>
  </si>
  <si>
    <t>Muller</t>
  </si>
  <si>
    <t>C/ Quinto pino</t>
  </si>
  <si>
    <t>79089577Y</t>
  </si>
  <si>
    <t>Gutiérrez</t>
  </si>
  <si>
    <t>López</t>
  </si>
  <si>
    <t>C/ Los pinos</t>
  </si>
  <si>
    <t>41491230N</t>
  </si>
  <si>
    <t>Domínguez</t>
  </si>
  <si>
    <t>Guerrero</t>
  </si>
  <si>
    <t>C/ Cabo de Gata</t>
  </si>
  <si>
    <t>64753215G</t>
  </si>
  <si>
    <t>Irene</t>
  </si>
  <si>
    <t>Hernández</t>
  </si>
  <si>
    <t>Martínez</t>
  </si>
  <si>
    <t>C/ Zapillo</t>
  </si>
  <si>
    <t>85135690V</t>
  </si>
  <si>
    <t>Sonia</t>
  </si>
  <si>
    <t>Ruiz</t>
  </si>
  <si>
    <t>id</t>
  </si>
  <si>
    <t>nif</t>
  </si>
  <si>
    <t>apellido1</t>
  </si>
  <si>
    <t>apellido2</t>
  </si>
  <si>
    <t>ciudad</t>
  </si>
  <si>
    <t>direccion</t>
  </si>
  <si>
    <t>teléfono</t>
  </si>
  <si>
    <t>fecha de nacimiento</t>
  </si>
  <si>
    <t>sexo</t>
  </si>
  <si>
    <t>tipo</t>
  </si>
  <si>
    <t>id_profesor</t>
  </si>
  <si>
    <t>id_departamento</t>
  </si>
  <si>
    <t>Retorna un llistat amb els professors/es que no imparteixen cap assignatura.</t>
  </si>
  <si>
    <t>Calcula quants/es professors/es hi ha en cada departament. 
El resultat només ha de mostrar dues columnes, una amb el nom del departament i una altra amb el nombre de professors/es que hi ha en aquest departament. 
El resultat només ha d'incloure els departaments que tenen professors/es associats i haurà d'estar ordenat de major a menor pel nombre de professors/es.</t>
  </si>
  <si>
    <t>Devuelve un listado con todos los departamentos y el número de profesores/as que hay en cada uno de ellos.
Tiene en cuenta que pueden existir departamentos que no tienen profesores/as asociados/as.
Estos departamentos también deben aparecer en el listado.</t>
  </si>
  <si>
    <t>Retorna un llistat amb el nom de tots els graus existents en la base de dades i el nombre d'assignatures que té cadascun, dels graus que tinguin més de 40 assignatures associades.</t>
  </si>
  <si>
    <t>Devuelve un listado con el nombre de todos los grados existentes en la base de datos y el número de asignaturas que tiene cada uno. 
Tiene en cuenta que pueden existir grados que carecen de asignaturas asociadas. 
Estos grados también deben aparecer en el listado. 
El resultado deberá estar ordenado de mayor a menor por el número de asignaturas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</si>
</sst>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2"/>
      <color rgb="FF202124"/>
      <name val="Calibri"/>
      <family val="2"/>
      <scheme val="minor"/>
    </font>
    <font>
      <b/>
      <sz val="11"/>
      <color theme="1"/>
      <name val="Calibri"/>
      <family val="2"/>
      <scheme val="minor"/>
    </font>
    <font>
      <b/>
      <sz val="12"/>
      <color rgb="FF202124"/>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theme="5"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49" fontId="0" fillId="0" borderId="0" xfId="0" applyNumberFormat="1" applyAlignment="1">
      <alignment wrapText="1"/>
    </xf>
    <xf numFmtId="0" fontId="0" fillId="0" borderId="0" xfId="0" applyAlignment="1">
      <alignment horizontal="center"/>
    </xf>
    <xf numFmtId="49" fontId="2" fillId="0" borderId="1" xfId="0" applyNumberFormat="1" applyFont="1" applyBorder="1" applyAlignment="1">
      <alignment horizontal="left" vertical="center" wrapText="1"/>
    </xf>
    <xf numFmtId="0" fontId="1" fillId="2" borderId="0" xfId="0" applyFont="1" applyFill="1" applyAlignment="1">
      <alignment horizontal="center"/>
    </xf>
    <xf numFmtId="49" fontId="2" fillId="2" borderId="0" xfId="0" applyNumberFormat="1" applyFont="1" applyFill="1" applyAlignment="1">
      <alignment horizontal="left" vertical="center" wrapText="1"/>
    </xf>
    <xf numFmtId="0" fontId="0" fillId="0" borderId="0" xfId="0" applyAlignment="1">
      <alignment vertical="center" wrapText="1"/>
    </xf>
    <xf numFmtId="0" fontId="3" fillId="0" borderId="0" xfId="0" applyFont="1"/>
    <xf numFmtId="0" fontId="1" fillId="3" borderId="0" xfId="0" applyFont="1" applyFill="1" applyAlignment="1">
      <alignment horizontal="center"/>
    </xf>
    <xf numFmtId="49" fontId="2" fillId="3" borderId="0" xfId="0" applyNumberFormat="1" applyFont="1" applyFill="1" applyAlignment="1">
      <alignment horizontal="left" vertical="center" wrapText="1"/>
    </xf>
    <xf numFmtId="0" fontId="1" fillId="4" borderId="0" xfId="0" applyFont="1" applyFill="1" applyAlignment="1">
      <alignment horizontal="center"/>
    </xf>
    <xf numFmtId="49" fontId="2" fillId="4" borderId="0" xfId="0" applyNumberFormat="1" applyFont="1" applyFill="1" applyAlignment="1">
      <alignment horizontal="left" vertical="center" wrapText="1"/>
    </xf>
    <xf numFmtId="0" fontId="0" fillId="0" borderId="0" xfId="0" applyAlignment="1">
      <alignment wrapText="1"/>
    </xf>
    <xf numFmtId="49" fontId="2" fillId="0" borderId="0" xfId="0" applyNumberFormat="1" applyFont="1" applyAlignment="1">
      <alignment horizontal="left" vertical="center" wrapText="1"/>
    </xf>
    <xf numFmtId="49" fontId="2" fillId="0" borderId="1" xfId="0" applyNumberFormat="1" applyFont="1" applyBorder="1" applyAlignment="1">
      <alignment horizontal="center" vertical="center" wrapText="1"/>
    </xf>
    <xf numFmtId="0" fontId="0" fillId="0" borderId="0" xfId="0" applyAlignment="1">
      <alignment horizontal="center" wrapText="1"/>
    </xf>
    <xf numFmtId="49" fontId="4" fillId="0" borderId="0" xfId="0" applyNumberFormat="1" applyFont="1" applyAlignment="1">
      <alignment horizontal="left" vertical="center" wrapText="1"/>
    </xf>
    <xf numFmtId="0" fontId="0" fillId="2" borderId="0" xfId="0" applyFill="1" applyAlignment="1">
      <alignment horizontal="center" wrapText="1"/>
    </xf>
    <xf numFmtId="0" fontId="0" fillId="5" borderId="0" xfId="0" applyFill="1" applyAlignment="1">
      <alignment horizontal="center" wrapText="1"/>
    </xf>
    <xf numFmtId="49" fontId="2" fillId="5" borderId="0" xfId="0" applyNumberFormat="1" applyFont="1" applyFill="1" applyAlignment="1">
      <alignment horizontal="left" vertical="center" wrapText="1"/>
    </xf>
    <xf numFmtId="14"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2"/>
  <sheetViews>
    <sheetView zoomScaleNormal="100" workbookViewId="0">
      <pane ySplit="1" topLeftCell="A2" activePane="bottomLeft" state="frozen"/>
      <selection pane="bottomLeft" sqref="A1:B1"/>
    </sheetView>
  </sheetViews>
  <sheetFormatPr baseColWidth="10" defaultRowHeight="14.5" x14ac:dyDescent="0.35"/>
  <cols>
    <col min="1" max="1" width="6.90625" style="2" customWidth="1"/>
    <col min="2" max="2" width="141.36328125" style="1" customWidth="1"/>
  </cols>
  <sheetData>
    <row r="1" spans="1:2" ht="15.5" x14ac:dyDescent="0.35">
      <c r="A1" s="3" t="s">
        <v>14</v>
      </c>
      <c r="B1" s="3" t="s">
        <v>15</v>
      </c>
    </row>
    <row r="2" spans="1:2" ht="15.5" x14ac:dyDescent="0.35">
      <c r="A2" s="4">
        <v>1</v>
      </c>
      <c r="B2" s="5" t="s">
        <v>70</v>
      </c>
    </row>
    <row r="3" spans="1:2" ht="15.5" x14ac:dyDescent="0.35">
      <c r="A3" s="4">
        <f>A2+1</f>
        <v>2</v>
      </c>
      <c r="B3" s="5" t="s">
        <v>0</v>
      </c>
    </row>
    <row r="4" spans="1:2" ht="15.5" x14ac:dyDescent="0.35">
      <c r="A4" s="4">
        <f t="shared" ref="A4:A42" si="0">A3+1</f>
        <v>3</v>
      </c>
      <c r="B4" s="5" t="s">
        <v>1</v>
      </c>
    </row>
    <row r="5" spans="1:2" ht="15.5" x14ac:dyDescent="0.35">
      <c r="A5" s="4">
        <f t="shared" si="0"/>
        <v>4</v>
      </c>
      <c r="B5" s="5" t="s">
        <v>2</v>
      </c>
    </row>
    <row r="6" spans="1:2" ht="31" x14ac:dyDescent="0.35">
      <c r="A6" s="4">
        <f t="shared" si="0"/>
        <v>5</v>
      </c>
      <c r="B6" s="5" t="s">
        <v>3</v>
      </c>
    </row>
    <row r="7" spans="1:2" ht="15.5" x14ac:dyDescent="0.35">
      <c r="A7" s="4">
        <f t="shared" si="0"/>
        <v>6</v>
      </c>
      <c r="B7" s="5" t="s">
        <v>4</v>
      </c>
    </row>
    <row r="8" spans="1:2" ht="15.5" x14ac:dyDescent="0.35">
      <c r="A8" s="4">
        <f t="shared" si="0"/>
        <v>7</v>
      </c>
      <c r="B8" s="5" t="s">
        <v>5</v>
      </c>
    </row>
    <row r="9" spans="1:2" ht="15.5" x14ac:dyDescent="0.35">
      <c r="A9" s="4">
        <f t="shared" si="0"/>
        <v>8</v>
      </c>
      <c r="B9" s="5" t="s">
        <v>6</v>
      </c>
    </row>
    <row r="10" spans="1:2" ht="15.5" x14ac:dyDescent="0.35">
      <c r="A10" s="4">
        <f t="shared" si="0"/>
        <v>9</v>
      </c>
      <c r="B10" s="5" t="s">
        <v>37</v>
      </c>
    </row>
    <row r="11" spans="1:2" ht="15.5" x14ac:dyDescent="0.35">
      <c r="A11" s="4">
        <f t="shared" si="0"/>
        <v>10</v>
      </c>
      <c r="B11" s="5" t="s">
        <v>7</v>
      </c>
    </row>
    <row r="12" spans="1:2" ht="15.5" x14ac:dyDescent="0.35">
      <c r="A12" s="4">
        <f t="shared" si="0"/>
        <v>11</v>
      </c>
      <c r="B12" s="5" t="s">
        <v>38</v>
      </c>
    </row>
    <row r="13" spans="1:2" ht="15.5" x14ac:dyDescent="0.35">
      <c r="A13" s="4">
        <f t="shared" si="0"/>
        <v>12</v>
      </c>
      <c r="B13" s="5" t="s">
        <v>39</v>
      </c>
    </row>
    <row r="14" spans="1:2" ht="15.5" x14ac:dyDescent="0.35">
      <c r="A14" s="4">
        <f t="shared" si="0"/>
        <v>13</v>
      </c>
      <c r="B14" s="5" t="s">
        <v>8</v>
      </c>
    </row>
    <row r="15" spans="1:2" ht="15.5" x14ac:dyDescent="0.35">
      <c r="A15" s="4">
        <f t="shared" si="0"/>
        <v>14</v>
      </c>
      <c r="B15" s="5" t="s">
        <v>9</v>
      </c>
    </row>
    <row r="16" spans="1:2" ht="31" x14ac:dyDescent="0.35">
      <c r="A16" s="4">
        <f t="shared" si="0"/>
        <v>15</v>
      </c>
      <c r="B16" s="5" t="s">
        <v>10</v>
      </c>
    </row>
    <row r="17" spans="1:2" ht="15.5" x14ac:dyDescent="0.35">
      <c r="A17" s="4">
        <f t="shared" si="0"/>
        <v>16</v>
      </c>
      <c r="B17" s="5" t="s">
        <v>40</v>
      </c>
    </row>
    <row r="18" spans="1:2" ht="15.5" x14ac:dyDescent="0.35">
      <c r="A18" s="4">
        <f t="shared" si="0"/>
        <v>17</v>
      </c>
      <c r="B18" s="5" t="s">
        <v>41</v>
      </c>
    </row>
    <row r="19" spans="1:2" ht="31" x14ac:dyDescent="0.35">
      <c r="A19" s="4">
        <f t="shared" si="0"/>
        <v>18</v>
      </c>
      <c r="B19" s="5" t="s">
        <v>11</v>
      </c>
    </row>
    <row r="20" spans="1:2" ht="31" x14ac:dyDescent="0.35">
      <c r="A20" s="4">
        <f t="shared" si="0"/>
        <v>19</v>
      </c>
      <c r="B20" s="5" t="s">
        <v>12</v>
      </c>
    </row>
    <row r="21" spans="1:2" ht="15.5" x14ac:dyDescent="0.35">
      <c r="A21" s="4">
        <f t="shared" si="0"/>
        <v>20</v>
      </c>
      <c r="B21" s="5" t="s">
        <v>13</v>
      </c>
    </row>
    <row r="22" spans="1:2" ht="15.5" x14ac:dyDescent="0.35">
      <c r="A22" s="4">
        <f t="shared" si="0"/>
        <v>21</v>
      </c>
      <c r="B22" s="5" t="s">
        <v>16</v>
      </c>
    </row>
    <row r="23" spans="1:2" ht="31" x14ac:dyDescent="0.35">
      <c r="A23" s="4">
        <f t="shared" si="0"/>
        <v>22</v>
      </c>
      <c r="B23" s="5" t="s">
        <v>17</v>
      </c>
    </row>
    <row r="24" spans="1:2" ht="31" x14ac:dyDescent="0.35">
      <c r="A24" s="4">
        <f t="shared" si="0"/>
        <v>23</v>
      </c>
      <c r="B24" s="5" t="s">
        <v>18</v>
      </c>
    </row>
    <row r="25" spans="1:2" ht="15.5" x14ac:dyDescent="0.35">
      <c r="A25" s="4">
        <f t="shared" si="0"/>
        <v>24</v>
      </c>
      <c r="B25" s="5" t="s">
        <v>19</v>
      </c>
    </row>
    <row r="26" spans="1:2" ht="15.5" x14ac:dyDescent="0.35">
      <c r="A26" s="4">
        <f t="shared" si="0"/>
        <v>25</v>
      </c>
      <c r="B26" s="5" t="s">
        <v>20</v>
      </c>
    </row>
    <row r="27" spans="1:2" ht="15.5" x14ac:dyDescent="0.35">
      <c r="A27" s="4">
        <f t="shared" si="0"/>
        <v>26</v>
      </c>
      <c r="B27" s="5" t="s">
        <v>21</v>
      </c>
    </row>
    <row r="28" spans="1:2" ht="15.5" x14ac:dyDescent="0.35">
      <c r="A28" s="4">
        <f t="shared" si="0"/>
        <v>27</v>
      </c>
      <c r="B28" s="5" t="s">
        <v>22</v>
      </c>
    </row>
    <row r="29" spans="1:2" ht="15.5" x14ac:dyDescent="0.35">
      <c r="A29" s="4">
        <f t="shared" si="0"/>
        <v>28</v>
      </c>
      <c r="B29" s="5" t="s">
        <v>23</v>
      </c>
    </row>
    <row r="30" spans="1:2" ht="15.5" x14ac:dyDescent="0.35">
      <c r="A30" s="4">
        <f t="shared" si="0"/>
        <v>29</v>
      </c>
      <c r="B30" s="5" t="s">
        <v>24</v>
      </c>
    </row>
    <row r="31" spans="1:2" ht="15.5" x14ac:dyDescent="0.35">
      <c r="A31" s="4">
        <f t="shared" si="0"/>
        <v>30</v>
      </c>
      <c r="B31" s="5" t="s">
        <v>25</v>
      </c>
    </row>
    <row r="32" spans="1:2" ht="15.5" x14ac:dyDescent="0.35">
      <c r="A32" s="4">
        <f t="shared" si="0"/>
        <v>31</v>
      </c>
      <c r="B32" s="5" t="s">
        <v>26</v>
      </c>
    </row>
    <row r="33" spans="1:2" ht="31" x14ac:dyDescent="0.35">
      <c r="A33" s="4">
        <f t="shared" si="0"/>
        <v>32</v>
      </c>
      <c r="B33" s="5" t="s">
        <v>27</v>
      </c>
    </row>
    <row r="34" spans="1:2" ht="15.5" x14ac:dyDescent="0.35">
      <c r="A34" s="4">
        <f t="shared" si="0"/>
        <v>33</v>
      </c>
      <c r="B34" s="5" t="s">
        <v>28</v>
      </c>
    </row>
    <row r="35" spans="1:2" ht="31" x14ac:dyDescent="0.35">
      <c r="A35" s="4">
        <f t="shared" si="0"/>
        <v>34</v>
      </c>
      <c r="B35" s="5" t="s">
        <v>29</v>
      </c>
    </row>
    <row r="36" spans="1:2" ht="15.5" x14ac:dyDescent="0.35">
      <c r="A36" s="4">
        <f t="shared" si="0"/>
        <v>35</v>
      </c>
      <c r="B36" s="5" t="s">
        <v>30</v>
      </c>
    </row>
    <row r="37" spans="1:2" ht="15.5" x14ac:dyDescent="0.35">
      <c r="A37" s="4">
        <f t="shared" si="0"/>
        <v>36</v>
      </c>
      <c r="B37" s="5" t="s">
        <v>31</v>
      </c>
    </row>
    <row r="38" spans="1:2" ht="15.5" x14ac:dyDescent="0.35">
      <c r="A38" s="10">
        <f t="shared" si="0"/>
        <v>37</v>
      </c>
      <c r="B38" s="11" t="s">
        <v>32</v>
      </c>
    </row>
    <row r="39" spans="1:2" ht="15.5" x14ac:dyDescent="0.35">
      <c r="A39" s="8">
        <f>A38+1</f>
        <v>38</v>
      </c>
      <c r="B39" s="9" t="s">
        <v>33</v>
      </c>
    </row>
    <row r="40" spans="1:2" ht="15.5" x14ac:dyDescent="0.35">
      <c r="A40" s="8">
        <f t="shared" si="0"/>
        <v>39</v>
      </c>
      <c r="B40" s="9" t="s">
        <v>34</v>
      </c>
    </row>
    <row r="41" spans="1:2" ht="15.5" x14ac:dyDescent="0.35">
      <c r="A41" s="10">
        <f t="shared" si="0"/>
        <v>40</v>
      </c>
      <c r="B41" s="11" t="s">
        <v>35</v>
      </c>
    </row>
    <row r="42" spans="1:2" ht="15.5" x14ac:dyDescent="0.35">
      <c r="A42" s="10">
        <f t="shared" si="0"/>
        <v>41</v>
      </c>
      <c r="B42" s="11" t="s">
        <v>36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659F-EA35-467C-B419-FF376CE605B4}">
  <sheetPr filterMode="1"/>
  <dimension ref="A1:L25"/>
  <sheetViews>
    <sheetView workbookViewId="0">
      <selection activeCell="L21" sqref="L21"/>
    </sheetView>
  </sheetViews>
  <sheetFormatPr baseColWidth="10" defaultRowHeight="14.5" x14ac:dyDescent="0.35"/>
  <cols>
    <col min="1" max="1" width="14.26953125" customWidth="1"/>
  </cols>
  <sheetData>
    <row r="1" spans="1:12" s="7" customFormat="1" x14ac:dyDescent="0.35">
      <c r="A1" s="7" t="s">
        <v>214</v>
      </c>
      <c r="B1" s="7" t="s">
        <v>215</v>
      </c>
      <c r="C1" s="7" t="s">
        <v>58</v>
      </c>
      <c r="D1" s="7" t="s">
        <v>216</v>
      </c>
      <c r="E1" s="7" t="s">
        <v>217</v>
      </c>
      <c r="F1" s="7" t="s">
        <v>218</v>
      </c>
      <c r="G1" s="7" t="s">
        <v>219</v>
      </c>
      <c r="H1" s="7" t="s">
        <v>220</v>
      </c>
      <c r="I1" s="7" t="s">
        <v>221</v>
      </c>
      <c r="J1" s="7" t="s">
        <v>222</v>
      </c>
      <c r="K1" s="7" t="s">
        <v>223</v>
      </c>
    </row>
    <row r="2" spans="1:12" ht="29" hidden="1" x14ac:dyDescent="0.35">
      <c r="A2" s="6">
        <v>1</v>
      </c>
      <c r="B2" s="6" t="s">
        <v>94</v>
      </c>
      <c r="C2" s="6" t="s">
        <v>95</v>
      </c>
      <c r="D2" s="6" t="s">
        <v>96</v>
      </c>
      <c r="E2" s="6" t="s">
        <v>97</v>
      </c>
      <c r="F2" s="6" t="s">
        <v>98</v>
      </c>
      <c r="G2" s="6" t="s">
        <v>99</v>
      </c>
      <c r="H2" s="6">
        <v>950254837</v>
      </c>
      <c r="I2" s="20">
        <v>33325</v>
      </c>
      <c r="J2" s="6" t="s">
        <v>100</v>
      </c>
      <c r="K2" s="6" t="s">
        <v>101</v>
      </c>
    </row>
    <row r="3" spans="1:12" hidden="1" x14ac:dyDescent="0.35">
      <c r="A3" s="6">
        <v>2</v>
      </c>
      <c r="B3" s="6" t="s">
        <v>102</v>
      </c>
      <c r="C3" s="6" t="s">
        <v>103</v>
      </c>
      <c r="D3" s="6" t="s">
        <v>104</v>
      </c>
      <c r="E3" s="6" t="s">
        <v>105</v>
      </c>
      <c r="F3" s="6" t="s">
        <v>98</v>
      </c>
      <c r="G3" s="6" t="s">
        <v>106</v>
      </c>
      <c r="H3" s="6">
        <v>618253876</v>
      </c>
      <c r="I3" s="20">
        <v>33824</v>
      </c>
      <c r="J3" s="6" t="s">
        <v>100</v>
      </c>
      <c r="K3" s="6" t="s">
        <v>101</v>
      </c>
    </row>
    <row r="4" spans="1:12" x14ac:dyDescent="0.35">
      <c r="A4" s="6">
        <v>3</v>
      </c>
      <c r="B4" s="6" t="s">
        <v>107</v>
      </c>
      <c r="C4" s="6" t="s">
        <v>108</v>
      </c>
      <c r="D4" s="6" t="s">
        <v>109</v>
      </c>
      <c r="E4" s="6" t="s">
        <v>110</v>
      </c>
      <c r="F4" s="6" t="s">
        <v>98</v>
      </c>
      <c r="G4" s="6" t="s">
        <v>111</v>
      </c>
      <c r="H4" s="6">
        <v>618223876</v>
      </c>
      <c r="I4" s="20">
        <v>29086</v>
      </c>
      <c r="J4" s="6" t="s">
        <v>112</v>
      </c>
      <c r="K4" s="6" t="s">
        <v>113</v>
      </c>
      <c r="L4" t="e">
        <f>VLOOKUP(A4,profesor!$A$2:$A$12,1,0)</f>
        <v>#N/A</v>
      </c>
    </row>
    <row r="5" spans="1:12" ht="29" hidden="1" x14ac:dyDescent="0.35">
      <c r="A5" s="6">
        <v>4</v>
      </c>
      <c r="B5" s="6" t="s">
        <v>114</v>
      </c>
      <c r="C5" s="6" t="s">
        <v>115</v>
      </c>
      <c r="D5" s="6" t="s">
        <v>116</v>
      </c>
      <c r="E5" s="6" t="s">
        <v>117</v>
      </c>
      <c r="F5" s="6" t="s">
        <v>98</v>
      </c>
      <c r="G5" s="6" t="s">
        <v>118</v>
      </c>
      <c r="H5" s="6"/>
      <c r="I5" s="20">
        <v>36804</v>
      </c>
      <c r="J5" s="6" t="s">
        <v>100</v>
      </c>
      <c r="K5" s="6" t="s">
        <v>101</v>
      </c>
    </row>
    <row r="6" spans="1:12" x14ac:dyDescent="0.35">
      <c r="A6" s="6">
        <v>5</v>
      </c>
      <c r="B6" s="6" t="s">
        <v>119</v>
      </c>
      <c r="C6" s="6" t="s">
        <v>120</v>
      </c>
      <c r="D6" s="6" t="s">
        <v>121</v>
      </c>
      <c r="E6" s="6" t="s">
        <v>122</v>
      </c>
      <c r="F6" s="6" t="s">
        <v>98</v>
      </c>
      <c r="G6" s="6" t="s">
        <v>123</v>
      </c>
      <c r="H6" s="6">
        <v>678516294</v>
      </c>
      <c r="I6" s="20">
        <v>28509</v>
      </c>
      <c r="J6" s="6" t="s">
        <v>100</v>
      </c>
      <c r="K6" s="6" t="s">
        <v>113</v>
      </c>
      <c r="L6">
        <f>VLOOKUP(A6,profesor!$A$2:$A$12,1,0)</f>
        <v>5</v>
      </c>
    </row>
    <row r="7" spans="1:12" hidden="1" x14ac:dyDescent="0.35">
      <c r="A7" s="6">
        <v>6</v>
      </c>
      <c r="B7" s="6" t="s">
        <v>124</v>
      </c>
      <c r="C7" s="6" t="s">
        <v>125</v>
      </c>
      <c r="D7" s="6" t="s">
        <v>126</v>
      </c>
      <c r="E7" s="6" t="s">
        <v>127</v>
      </c>
      <c r="F7" s="6" t="s">
        <v>98</v>
      </c>
      <c r="G7" s="6" t="s">
        <v>128</v>
      </c>
      <c r="H7" s="6">
        <v>628349590</v>
      </c>
      <c r="I7" s="20">
        <v>35823</v>
      </c>
      <c r="J7" s="6" t="s">
        <v>100</v>
      </c>
      <c r="K7" s="6" t="s">
        <v>101</v>
      </c>
    </row>
    <row r="8" spans="1:12" hidden="1" x14ac:dyDescent="0.35">
      <c r="A8" s="6">
        <v>7</v>
      </c>
      <c r="B8" s="6" t="s">
        <v>129</v>
      </c>
      <c r="C8" s="6" t="s">
        <v>130</v>
      </c>
      <c r="D8" s="6" t="s">
        <v>131</v>
      </c>
      <c r="E8" s="6" t="s">
        <v>132</v>
      </c>
      <c r="F8" s="6" t="s">
        <v>98</v>
      </c>
      <c r="G8" s="6" t="s">
        <v>133</v>
      </c>
      <c r="H8" s="6"/>
      <c r="I8" s="20">
        <v>36304</v>
      </c>
      <c r="J8" s="6" t="s">
        <v>100</v>
      </c>
      <c r="K8" s="6" t="s">
        <v>101</v>
      </c>
    </row>
    <row r="9" spans="1:12" x14ac:dyDescent="0.35">
      <c r="A9" s="6">
        <v>8</v>
      </c>
      <c r="B9" s="6" t="s">
        <v>134</v>
      </c>
      <c r="C9" s="6" t="s">
        <v>135</v>
      </c>
      <c r="D9" s="6" t="s">
        <v>136</v>
      </c>
      <c r="E9" s="6" t="s">
        <v>137</v>
      </c>
      <c r="F9" s="6" t="s">
        <v>98</v>
      </c>
      <c r="G9" s="6" t="s">
        <v>138</v>
      </c>
      <c r="H9" s="6">
        <v>669162534</v>
      </c>
      <c r="I9" s="20">
        <v>28358</v>
      </c>
      <c r="J9" s="6" t="s">
        <v>112</v>
      </c>
      <c r="K9" s="6" t="s">
        <v>113</v>
      </c>
      <c r="L9">
        <f>VLOOKUP(A9,profesor!$A$2:$A$12,1,0)</f>
        <v>8</v>
      </c>
    </row>
    <row r="10" spans="1:12" hidden="1" x14ac:dyDescent="0.35">
      <c r="A10" s="6">
        <v>9</v>
      </c>
      <c r="B10" s="6" t="s">
        <v>139</v>
      </c>
      <c r="C10" s="6" t="s">
        <v>140</v>
      </c>
      <c r="D10" s="6" t="s">
        <v>141</v>
      </c>
      <c r="E10" s="6" t="s">
        <v>142</v>
      </c>
      <c r="F10" s="6" t="s">
        <v>98</v>
      </c>
      <c r="G10" s="6" t="s">
        <v>143</v>
      </c>
      <c r="H10" s="6">
        <v>626351429</v>
      </c>
      <c r="I10" s="20">
        <v>35390</v>
      </c>
      <c r="J10" s="6" t="s">
        <v>100</v>
      </c>
      <c r="K10" s="6" t="s">
        <v>101</v>
      </c>
    </row>
    <row r="11" spans="1:12" x14ac:dyDescent="0.35">
      <c r="A11" s="6">
        <v>10</v>
      </c>
      <c r="B11" s="6" t="s">
        <v>144</v>
      </c>
      <c r="C11" s="6" t="s">
        <v>145</v>
      </c>
      <c r="D11" s="6" t="s">
        <v>146</v>
      </c>
      <c r="E11" s="6" t="s">
        <v>147</v>
      </c>
      <c r="F11" s="6" t="s">
        <v>98</v>
      </c>
      <c r="G11" s="6" t="s">
        <v>148</v>
      </c>
      <c r="H11" s="6"/>
      <c r="I11" s="20">
        <v>28264</v>
      </c>
      <c r="J11" s="6" t="s">
        <v>112</v>
      </c>
      <c r="K11" s="6" t="s">
        <v>113</v>
      </c>
      <c r="L11">
        <f>VLOOKUP(A11,profesor!$A$2:$A$12,1,0)</f>
        <v>10</v>
      </c>
    </row>
    <row r="12" spans="1:12" hidden="1" x14ac:dyDescent="0.35">
      <c r="A12" s="6">
        <v>11</v>
      </c>
      <c r="B12" s="6" t="s">
        <v>149</v>
      </c>
      <c r="C12" s="6" t="s">
        <v>150</v>
      </c>
      <c r="D12" s="6" t="s">
        <v>151</v>
      </c>
      <c r="E12" s="6" t="s">
        <v>152</v>
      </c>
      <c r="F12" s="6" t="s">
        <v>98</v>
      </c>
      <c r="G12" s="6" t="s">
        <v>153</v>
      </c>
      <c r="H12" s="6">
        <v>679837625</v>
      </c>
      <c r="I12" s="20">
        <v>35546</v>
      </c>
      <c r="J12" s="6" t="s">
        <v>100</v>
      </c>
      <c r="K12" s="6" t="s">
        <v>101</v>
      </c>
    </row>
    <row r="13" spans="1:12" ht="29" x14ac:dyDescent="0.35">
      <c r="A13" s="6">
        <v>12</v>
      </c>
      <c r="B13" s="6" t="s">
        <v>154</v>
      </c>
      <c r="C13" s="6" t="s">
        <v>155</v>
      </c>
      <c r="D13" s="6" t="s">
        <v>156</v>
      </c>
      <c r="E13" s="6" t="s">
        <v>157</v>
      </c>
      <c r="F13" s="6" t="s">
        <v>98</v>
      </c>
      <c r="G13" s="6" t="s">
        <v>158</v>
      </c>
      <c r="H13" s="6"/>
      <c r="I13" s="20">
        <v>26052</v>
      </c>
      <c r="J13" s="6" t="s">
        <v>112</v>
      </c>
      <c r="K13" s="6" t="s">
        <v>113</v>
      </c>
      <c r="L13">
        <f>VLOOKUP(A13,profesor!$A$2:$A$12,1,0)</f>
        <v>12</v>
      </c>
    </row>
    <row r="14" spans="1:12" ht="43.5" x14ac:dyDescent="0.35">
      <c r="A14" s="6">
        <v>13</v>
      </c>
      <c r="B14" s="6" t="s">
        <v>159</v>
      </c>
      <c r="C14" s="6" t="s">
        <v>160</v>
      </c>
      <c r="D14" s="6" t="s">
        <v>161</v>
      </c>
      <c r="E14" s="6" t="s">
        <v>162</v>
      </c>
      <c r="F14" s="6" t="s">
        <v>98</v>
      </c>
      <c r="G14" s="6" t="s">
        <v>163</v>
      </c>
      <c r="H14" s="6">
        <v>950896725</v>
      </c>
      <c r="I14" s="20">
        <v>29252</v>
      </c>
      <c r="J14" s="6" t="s">
        <v>100</v>
      </c>
      <c r="K14" s="6" t="s">
        <v>113</v>
      </c>
      <c r="L14">
        <f>VLOOKUP(A14,profesor!$A$2:$A$12,1,0)</f>
        <v>13</v>
      </c>
    </row>
    <row r="15" spans="1:12" x14ac:dyDescent="0.35">
      <c r="A15" s="6">
        <v>14</v>
      </c>
      <c r="B15" s="6" t="s">
        <v>164</v>
      </c>
      <c r="C15" s="6" t="s">
        <v>165</v>
      </c>
      <c r="D15" s="6" t="s">
        <v>166</v>
      </c>
      <c r="E15" s="6" t="s">
        <v>167</v>
      </c>
      <c r="F15" s="6" t="s">
        <v>98</v>
      </c>
      <c r="G15" s="6" t="s">
        <v>168</v>
      </c>
      <c r="H15" s="6">
        <v>950263514</v>
      </c>
      <c r="I15" s="20">
        <v>28127</v>
      </c>
      <c r="J15" s="6" t="s">
        <v>100</v>
      </c>
      <c r="K15" s="6" t="s">
        <v>113</v>
      </c>
      <c r="L15">
        <f>VLOOKUP(A15,profesor!$A$2:$A$12,1,0)</f>
        <v>14</v>
      </c>
    </row>
    <row r="16" spans="1:12" x14ac:dyDescent="0.35">
      <c r="A16" s="6">
        <v>15</v>
      </c>
      <c r="B16" s="6" t="s">
        <v>169</v>
      </c>
      <c r="C16" s="6" t="s">
        <v>170</v>
      </c>
      <c r="D16" s="6" t="s">
        <v>171</v>
      </c>
      <c r="E16" s="6" t="s">
        <v>172</v>
      </c>
      <c r="F16" s="6" t="s">
        <v>98</v>
      </c>
      <c r="G16" s="6" t="s">
        <v>173</v>
      </c>
      <c r="H16" s="6">
        <v>668726354</v>
      </c>
      <c r="I16" s="20">
        <v>29294</v>
      </c>
      <c r="J16" s="6" t="s">
        <v>100</v>
      </c>
      <c r="K16" s="6" t="s">
        <v>113</v>
      </c>
      <c r="L16">
        <f>VLOOKUP(A16,profesor!$A$2:$A$12,1,0)</f>
        <v>15</v>
      </c>
    </row>
    <row r="17" spans="1:12" ht="29" x14ac:dyDescent="0.35">
      <c r="A17" s="6">
        <v>16</v>
      </c>
      <c r="B17" s="6" t="s">
        <v>174</v>
      </c>
      <c r="C17" s="6" t="s">
        <v>175</v>
      </c>
      <c r="D17" s="6" t="s">
        <v>176</v>
      </c>
      <c r="E17" s="6" t="s">
        <v>177</v>
      </c>
      <c r="F17" s="6" t="s">
        <v>98</v>
      </c>
      <c r="G17" s="6" t="s">
        <v>178</v>
      </c>
      <c r="H17" s="6"/>
      <c r="I17" s="20">
        <v>30028</v>
      </c>
      <c r="J17" s="6" t="s">
        <v>100</v>
      </c>
      <c r="K17" s="6" t="s">
        <v>113</v>
      </c>
      <c r="L17">
        <f>VLOOKUP(A17,profesor!$A$2:$A$12,1,0)</f>
        <v>16</v>
      </c>
    </row>
    <row r="18" spans="1:12" ht="29" x14ac:dyDescent="0.35">
      <c r="A18" s="6">
        <v>17</v>
      </c>
      <c r="B18" s="6" t="s">
        <v>179</v>
      </c>
      <c r="C18" s="6" t="s">
        <v>180</v>
      </c>
      <c r="D18" s="6" t="s">
        <v>181</v>
      </c>
      <c r="E18" s="6" t="s">
        <v>182</v>
      </c>
      <c r="F18" s="6" t="s">
        <v>98</v>
      </c>
      <c r="G18" s="6" t="s">
        <v>183</v>
      </c>
      <c r="H18" s="6"/>
      <c r="I18" s="20">
        <v>26789</v>
      </c>
      <c r="J18" s="6" t="s">
        <v>100</v>
      </c>
      <c r="K18" s="6" t="s">
        <v>113</v>
      </c>
      <c r="L18">
        <f>VLOOKUP(A18,profesor!$A$2:$A$12,1,0)</f>
        <v>17</v>
      </c>
    </row>
    <row r="19" spans="1:12" x14ac:dyDescent="0.35">
      <c r="A19" s="6">
        <v>18</v>
      </c>
      <c r="B19" s="6" t="s">
        <v>184</v>
      </c>
      <c r="C19" s="6" t="s">
        <v>185</v>
      </c>
      <c r="D19" s="6" t="s">
        <v>186</v>
      </c>
      <c r="E19" s="6" t="s">
        <v>187</v>
      </c>
      <c r="F19" s="6" t="s">
        <v>98</v>
      </c>
      <c r="G19" s="6" t="s">
        <v>188</v>
      </c>
      <c r="H19" s="6">
        <v>662765413</v>
      </c>
      <c r="I19" s="20">
        <v>27815</v>
      </c>
      <c r="J19" s="6" t="s">
        <v>100</v>
      </c>
      <c r="K19" s="6" t="s">
        <v>113</v>
      </c>
      <c r="L19">
        <f>VLOOKUP(A19,profesor!$A$2:$A$12,1,0)</f>
        <v>18</v>
      </c>
    </row>
    <row r="20" spans="1:12" ht="29" hidden="1" x14ac:dyDescent="0.35">
      <c r="A20" s="6">
        <v>19</v>
      </c>
      <c r="B20" s="6" t="s">
        <v>189</v>
      </c>
      <c r="C20" s="6" t="s">
        <v>190</v>
      </c>
      <c r="D20" s="6" t="s">
        <v>147</v>
      </c>
      <c r="E20" s="6" t="s">
        <v>191</v>
      </c>
      <c r="F20" s="6" t="s">
        <v>98</v>
      </c>
      <c r="G20" s="6" t="s">
        <v>192</v>
      </c>
      <c r="H20" s="6">
        <v>678652431</v>
      </c>
      <c r="I20" s="20">
        <v>36039</v>
      </c>
      <c r="J20" s="6" t="s">
        <v>112</v>
      </c>
      <c r="K20" s="6" t="s">
        <v>101</v>
      </c>
    </row>
    <row r="21" spans="1:12" ht="29" x14ac:dyDescent="0.35">
      <c r="A21" s="6">
        <v>20</v>
      </c>
      <c r="B21" s="6" t="s">
        <v>193</v>
      </c>
      <c r="C21" s="6" t="s">
        <v>194</v>
      </c>
      <c r="D21" s="6" t="s">
        <v>195</v>
      </c>
      <c r="E21" s="6" t="s">
        <v>196</v>
      </c>
      <c r="F21" s="6" t="s">
        <v>98</v>
      </c>
      <c r="G21" s="6" t="s">
        <v>197</v>
      </c>
      <c r="H21" s="6"/>
      <c r="I21" s="20">
        <v>29525</v>
      </c>
      <c r="J21" s="6" t="s">
        <v>100</v>
      </c>
      <c r="K21" s="6" t="s">
        <v>113</v>
      </c>
      <c r="L21">
        <f>VLOOKUP(A21,profesor!$A$2:$A$12,1,0)</f>
        <v>20</v>
      </c>
    </row>
    <row r="22" spans="1:12" hidden="1" x14ac:dyDescent="0.35">
      <c r="A22" s="6">
        <v>21</v>
      </c>
      <c r="B22" s="6" t="s">
        <v>198</v>
      </c>
      <c r="C22" s="6" t="s">
        <v>103</v>
      </c>
      <c r="D22" s="6" t="s">
        <v>199</v>
      </c>
      <c r="E22" s="6" t="s">
        <v>200</v>
      </c>
      <c r="F22" s="6" t="s">
        <v>98</v>
      </c>
      <c r="G22" s="6" t="s">
        <v>201</v>
      </c>
      <c r="H22" s="6">
        <v>678652431</v>
      </c>
      <c r="I22" s="20">
        <v>35796</v>
      </c>
      <c r="J22" s="6" t="s">
        <v>100</v>
      </c>
      <c r="K22" s="6" t="s">
        <v>101</v>
      </c>
    </row>
    <row r="23" spans="1:12" ht="29" hidden="1" x14ac:dyDescent="0.35">
      <c r="A23" s="6">
        <v>22</v>
      </c>
      <c r="B23" s="6" t="s">
        <v>202</v>
      </c>
      <c r="C23" s="6" t="s">
        <v>175</v>
      </c>
      <c r="D23" s="6" t="s">
        <v>203</v>
      </c>
      <c r="E23" s="6" t="s">
        <v>204</v>
      </c>
      <c r="F23" s="6" t="s">
        <v>98</v>
      </c>
      <c r="G23" s="6" t="s">
        <v>205</v>
      </c>
      <c r="H23" s="6">
        <v>626652498</v>
      </c>
      <c r="I23" s="20">
        <v>36202</v>
      </c>
      <c r="J23" s="6" t="s">
        <v>100</v>
      </c>
      <c r="K23" s="6" t="s">
        <v>101</v>
      </c>
    </row>
    <row r="24" spans="1:12" hidden="1" x14ac:dyDescent="0.35">
      <c r="A24" s="6">
        <v>23</v>
      </c>
      <c r="B24" s="6" t="s">
        <v>206</v>
      </c>
      <c r="C24" s="6" t="s">
        <v>207</v>
      </c>
      <c r="D24" s="6" t="s">
        <v>208</v>
      </c>
      <c r="E24" s="6" t="s">
        <v>209</v>
      </c>
      <c r="F24" s="6" t="s">
        <v>98</v>
      </c>
      <c r="G24" s="6" t="s">
        <v>210</v>
      </c>
      <c r="H24" s="6">
        <v>628452384</v>
      </c>
      <c r="I24" s="20">
        <v>35136</v>
      </c>
      <c r="J24" s="6" t="s">
        <v>112</v>
      </c>
      <c r="K24" s="6" t="s">
        <v>101</v>
      </c>
    </row>
    <row r="25" spans="1:12" hidden="1" x14ac:dyDescent="0.35">
      <c r="A25" s="6">
        <v>24</v>
      </c>
      <c r="B25" s="6" t="s">
        <v>211</v>
      </c>
      <c r="C25" s="6" t="s">
        <v>212</v>
      </c>
      <c r="D25" s="6" t="s">
        <v>110</v>
      </c>
      <c r="E25" s="6" t="s">
        <v>213</v>
      </c>
      <c r="F25" s="6" t="s">
        <v>98</v>
      </c>
      <c r="G25" s="6" t="s">
        <v>106</v>
      </c>
      <c r="H25" s="6">
        <v>678812017</v>
      </c>
      <c r="I25" s="20">
        <v>34802</v>
      </c>
      <c r="J25" s="6" t="s">
        <v>112</v>
      </c>
      <c r="K25" s="6" t="s">
        <v>101</v>
      </c>
    </row>
  </sheetData>
  <autoFilter ref="A1:K25" xr:uid="{E5DD659F-EA35-467C-B419-FF376CE605B4}">
    <filterColumn colId="10">
      <filters>
        <filter val="profesor"/>
      </filters>
    </filterColumn>
  </autoFilter>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9AC5-F112-4205-A84D-1D30622B7634}">
  <dimension ref="A1:B13"/>
  <sheetViews>
    <sheetView workbookViewId="0">
      <selection activeCell="A12" sqref="A12"/>
    </sheetView>
  </sheetViews>
  <sheetFormatPr baseColWidth="10" defaultRowHeight="14.5" x14ac:dyDescent="0.35"/>
  <cols>
    <col min="1" max="1" width="14.08984375" customWidth="1"/>
    <col min="2" max="2" width="15.36328125" bestFit="1" customWidth="1"/>
  </cols>
  <sheetData>
    <row r="1" spans="1:2" x14ac:dyDescent="0.35">
      <c r="A1" s="7" t="s">
        <v>224</v>
      </c>
      <c r="B1" s="7" t="s">
        <v>225</v>
      </c>
    </row>
    <row r="2" spans="1:2" x14ac:dyDescent="0.35">
      <c r="A2" s="6">
        <v>14</v>
      </c>
      <c r="B2" s="6">
        <v>1</v>
      </c>
    </row>
    <row r="3" spans="1:2" x14ac:dyDescent="0.35">
      <c r="A3" s="6">
        <v>5</v>
      </c>
      <c r="B3" s="6">
        <v>2</v>
      </c>
    </row>
    <row r="4" spans="1:2" x14ac:dyDescent="0.35">
      <c r="A4" s="6">
        <v>15</v>
      </c>
      <c r="B4" s="6">
        <v>2</v>
      </c>
    </row>
    <row r="5" spans="1:2" x14ac:dyDescent="0.35">
      <c r="A5" s="6">
        <v>8</v>
      </c>
      <c r="B5" s="6">
        <v>3</v>
      </c>
    </row>
    <row r="6" spans="1:2" x14ac:dyDescent="0.35">
      <c r="A6" s="6">
        <v>16</v>
      </c>
      <c r="B6" s="6">
        <v>3</v>
      </c>
    </row>
    <row r="7" spans="1:2" x14ac:dyDescent="0.35">
      <c r="A7" s="6">
        <v>10</v>
      </c>
      <c r="B7" s="6">
        <v>4</v>
      </c>
    </row>
    <row r="8" spans="1:2" x14ac:dyDescent="0.35">
      <c r="A8" s="6">
        <v>12</v>
      </c>
      <c r="B8" s="6">
        <v>4</v>
      </c>
    </row>
    <row r="9" spans="1:2" x14ac:dyDescent="0.35">
      <c r="A9" s="6">
        <v>17</v>
      </c>
      <c r="B9" s="6">
        <v>4</v>
      </c>
    </row>
    <row r="10" spans="1:2" x14ac:dyDescent="0.35">
      <c r="A10" s="6">
        <v>18</v>
      </c>
      <c r="B10" s="6">
        <v>5</v>
      </c>
    </row>
    <row r="11" spans="1:2" x14ac:dyDescent="0.35">
      <c r="A11" s="6">
        <v>13</v>
      </c>
      <c r="B11" s="6">
        <v>6</v>
      </c>
    </row>
    <row r="12" spans="1:2" x14ac:dyDescent="0.35">
      <c r="A12" s="6">
        <v>20</v>
      </c>
      <c r="B12" s="6">
        <v>6</v>
      </c>
    </row>
    <row r="13" spans="1:2" x14ac:dyDescent="0.35">
      <c r="A13" s="6"/>
      <c r="B13" s="6"/>
    </row>
  </sheetData>
  <autoFilter ref="A1:B1" xr:uid="{75C19AC5-F112-4205-A84D-1D30622B763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872AA-3C90-4684-AD94-A8EBCEC2EABB}">
  <dimension ref="A1:D13"/>
  <sheetViews>
    <sheetView workbookViewId="0">
      <selection activeCell="C9" sqref="C9"/>
    </sheetView>
  </sheetViews>
  <sheetFormatPr baseColWidth="10" defaultRowHeight="14.5" x14ac:dyDescent="0.35"/>
  <cols>
    <col min="1" max="1" width="6.26953125" bestFit="1" customWidth="1"/>
    <col min="2" max="2" width="25.81640625" customWidth="1"/>
    <col min="3" max="3" width="24.81640625" customWidth="1"/>
    <col min="4" max="4" width="16.90625" customWidth="1"/>
  </cols>
  <sheetData>
    <row r="1" spans="1:4" x14ac:dyDescent="0.35">
      <c r="A1" s="7" t="s">
        <v>57</v>
      </c>
      <c r="B1" s="7" t="s">
        <v>58</v>
      </c>
      <c r="C1" s="7" t="s">
        <v>59</v>
      </c>
      <c r="D1" s="7" t="s">
        <v>60</v>
      </c>
    </row>
    <row r="2" spans="1:4" x14ac:dyDescent="0.35">
      <c r="A2" s="6">
        <v>1</v>
      </c>
      <c r="B2" s="6" t="s">
        <v>42</v>
      </c>
      <c r="C2" s="6" t="s">
        <v>43</v>
      </c>
      <c r="D2" s="6">
        <v>5</v>
      </c>
    </row>
    <row r="3" spans="1:4" x14ac:dyDescent="0.35">
      <c r="A3" s="6">
        <v>2</v>
      </c>
      <c r="B3" s="6" t="s">
        <v>44</v>
      </c>
      <c r="C3" s="6">
        <v>120</v>
      </c>
      <c r="D3" s="6">
        <v>6</v>
      </c>
    </row>
    <row r="4" spans="1:4" x14ac:dyDescent="0.35">
      <c r="A4" s="6">
        <v>3</v>
      </c>
      <c r="B4" s="6" t="s">
        <v>45</v>
      </c>
      <c r="C4" s="6" t="s">
        <v>46</v>
      </c>
      <c r="D4" s="6">
        <v>4</v>
      </c>
    </row>
    <row r="5" spans="1:4" x14ac:dyDescent="0.35">
      <c r="A5" s="6">
        <v>4</v>
      </c>
      <c r="B5" s="6" t="s">
        <v>47</v>
      </c>
      <c r="C5" s="6">
        <v>185</v>
      </c>
      <c r="D5" s="6">
        <v>7</v>
      </c>
    </row>
    <row r="6" spans="1:4" x14ac:dyDescent="0.35">
      <c r="A6" s="6">
        <v>5</v>
      </c>
      <c r="B6" s="6" t="s">
        <v>48</v>
      </c>
      <c r="C6" s="6">
        <v>755</v>
      </c>
      <c r="D6" s="6">
        <v>6</v>
      </c>
    </row>
    <row r="7" spans="1:4" x14ac:dyDescent="0.35">
      <c r="A7" s="6">
        <v>6</v>
      </c>
      <c r="B7" s="6" t="s">
        <v>49</v>
      </c>
      <c r="C7" s="6">
        <v>202</v>
      </c>
      <c r="D7" s="6">
        <v>1</v>
      </c>
    </row>
    <row r="8" spans="1:4" x14ac:dyDescent="0.35">
      <c r="A8" s="6">
        <v>7</v>
      </c>
      <c r="B8" s="6" t="s">
        <v>50</v>
      </c>
      <c r="C8" s="6" t="s">
        <v>51</v>
      </c>
      <c r="D8" s="6">
        <v>1</v>
      </c>
    </row>
    <row r="9" spans="1:4" x14ac:dyDescent="0.35">
      <c r="A9" s="6">
        <v>8</v>
      </c>
      <c r="B9" s="6" t="s">
        <v>52</v>
      </c>
      <c r="C9" s="6">
        <v>559</v>
      </c>
      <c r="D9" s="6">
        <v>2</v>
      </c>
    </row>
    <row r="10" spans="1:4" x14ac:dyDescent="0.35">
      <c r="A10" s="6">
        <v>9</v>
      </c>
      <c r="B10" s="6" t="s">
        <v>53</v>
      </c>
      <c r="C10" s="6">
        <v>444</v>
      </c>
      <c r="D10" s="6">
        <v>2</v>
      </c>
    </row>
    <row r="11" spans="1:4" x14ac:dyDescent="0.35">
      <c r="A11" s="6">
        <v>10</v>
      </c>
      <c r="B11" s="6" t="s">
        <v>54</v>
      </c>
      <c r="C11" s="6" t="s">
        <v>55</v>
      </c>
      <c r="D11" s="6">
        <v>3</v>
      </c>
    </row>
    <row r="12" spans="1:4" ht="29" x14ac:dyDescent="0.35">
      <c r="A12" s="6">
        <v>11</v>
      </c>
      <c r="B12" s="6" t="s">
        <v>56</v>
      </c>
      <c r="C12" s="6">
        <v>180</v>
      </c>
      <c r="D12" s="6">
        <v>3</v>
      </c>
    </row>
    <row r="13" spans="1:4" x14ac:dyDescent="0.35">
      <c r="A13" s="6"/>
      <c r="B13" s="6"/>
      <c r="C13" s="6"/>
      <c r="D13" s="6"/>
    </row>
  </sheetData>
  <autoFilter ref="A1:D12" xr:uid="{3C4872AA-3C90-4684-AD94-A8EBCEC2EAB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EEE3-1006-4E0D-B641-075109F43047}">
  <dimension ref="A1:B10"/>
  <sheetViews>
    <sheetView workbookViewId="0">
      <selection activeCell="A3" sqref="A3:B3"/>
    </sheetView>
  </sheetViews>
  <sheetFormatPr baseColWidth="10" defaultRowHeight="14.5" x14ac:dyDescent="0.35"/>
  <sheetData>
    <row r="1" spans="1:2" x14ac:dyDescent="0.35">
      <c r="A1" s="7" t="s">
        <v>57</v>
      </c>
      <c r="B1" s="7" t="s">
        <v>58</v>
      </c>
    </row>
    <row r="2" spans="1:2" x14ac:dyDescent="0.35">
      <c r="A2" s="6">
        <v>1</v>
      </c>
      <c r="B2" s="6" t="s">
        <v>61</v>
      </c>
    </row>
    <row r="3" spans="1:2" x14ac:dyDescent="0.35">
      <c r="A3" s="6">
        <v>2</v>
      </c>
      <c r="B3" s="6" t="s">
        <v>62</v>
      </c>
    </row>
    <row r="4" spans="1:2" ht="29" x14ac:dyDescent="0.35">
      <c r="A4" s="6">
        <v>3</v>
      </c>
      <c r="B4" s="6" t="s">
        <v>63</v>
      </c>
    </row>
    <row r="5" spans="1:2" x14ac:dyDescent="0.35">
      <c r="A5" s="6">
        <v>4</v>
      </c>
      <c r="B5" s="6" t="s">
        <v>64</v>
      </c>
    </row>
    <row r="6" spans="1:2" x14ac:dyDescent="0.35">
      <c r="A6" s="6">
        <v>5</v>
      </c>
      <c r="B6" s="6" t="s">
        <v>65</v>
      </c>
    </row>
    <row r="7" spans="1:2" x14ac:dyDescent="0.35">
      <c r="A7" s="6">
        <v>6</v>
      </c>
      <c r="B7" s="6" t="s">
        <v>66</v>
      </c>
    </row>
    <row r="8" spans="1:2" x14ac:dyDescent="0.35">
      <c r="A8" s="6">
        <v>7</v>
      </c>
      <c r="B8" s="6" t="s">
        <v>67</v>
      </c>
    </row>
    <row r="9" spans="1:2" x14ac:dyDescent="0.35">
      <c r="A9" s="6">
        <v>8</v>
      </c>
      <c r="B9" s="6" t="s">
        <v>68</v>
      </c>
    </row>
    <row r="10" spans="1:2" x14ac:dyDescent="0.35">
      <c r="A10" s="6">
        <v>9</v>
      </c>
      <c r="B10" s="6"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9DC3-8699-4E47-BF29-61940CBB7A2D}">
  <dimension ref="A1:C29"/>
  <sheetViews>
    <sheetView tabSelected="1" zoomScaleNormal="100" workbookViewId="0">
      <pane ySplit="1" topLeftCell="A23" activePane="bottomLeft" state="frozen"/>
      <selection pane="bottomLeft" activeCell="B27" sqref="B27"/>
    </sheetView>
  </sheetViews>
  <sheetFormatPr baseColWidth="10" defaultRowHeight="14.5" x14ac:dyDescent="0.35"/>
  <cols>
    <col min="1" max="1" width="9.1796875" style="15" customWidth="1"/>
    <col min="2" max="2" width="145.54296875" style="12" customWidth="1"/>
  </cols>
  <sheetData>
    <row r="1" spans="1:3" ht="15.5" x14ac:dyDescent="0.35">
      <c r="A1" s="14" t="s">
        <v>14</v>
      </c>
      <c r="B1" s="3" t="s">
        <v>15</v>
      </c>
    </row>
    <row r="2" spans="1:3" ht="31" x14ac:dyDescent="0.35">
      <c r="A2" s="17">
        <v>1</v>
      </c>
      <c r="B2" s="5" t="s">
        <v>71</v>
      </c>
    </row>
    <row r="3" spans="1:3" ht="31" x14ac:dyDescent="0.35">
      <c r="A3" s="17">
        <f>A2+1</f>
        <v>2</v>
      </c>
      <c r="B3" s="5" t="s">
        <v>88</v>
      </c>
    </row>
    <row r="4" spans="1:3" ht="15.5" x14ac:dyDescent="0.35">
      <c r="A4" s="17">
        <f t="shared" ref="A4:A10" si="0">A3+1</f>
        <v>3</v>
      </c>
      <c r="B4" s="5" t="s">
        <v>72</v>
      </c>
      <c r="C4" s="3"/>
    </row>
    <row r="5" spans="1:3" ht="31" x14ac:dyDescent="0.35">
      <c r="A5" s="17">
        <f t="shared" si="0"/>
        <v>4</v>
      </c>
      <c r="B5" s="5" t="s">
        <v>73</v>
      </c>
    </row>
    <row r="6" spans="1:3" ht="31" x14ac:dyDescent="0.35">
      <c r="A6" s="17">
        <f t="shared" si="0"/>
        <v>5</v>
      </c>
      <c r="B6" s="5" t="s">
        <v>74</v>
      </c>
    </row>
    <row r="7" spans="1:3" ht="65.5" customHeight="1" x14ac:dyDescent="0.35">
      <c r="A7" s="17">
        <f t="shared" si="0"/>
        <v>6</v>
      </c>
      <c r="B7" s="5" t="s">
        <v>89</v>
      </c>
    </row>
    <row r="8" spans="1:3" ht="31" x14ac:dyDescent="0.35">
      <c r="A8" s="17">
        <f t="shared" si="0"/>
        <v>7</v>
      </c>
      <c r="B8" s="5" t="s">
        <v>90</v>
      </c>
    </row>
    <row r="9" spans="1:3" ht="31" x14ac:dyDescent="0.35">
      <c r="A9" s="17">
        <f t="shared" si="0"/>
        <v>8</v>
      </c>
      <c r="B9" s="5" t="s">
        <v>91</v>
      </c>
    </row>
    <row r="10" spans="1:3" ht="31" x14ac:dyDescent="0.35">
      <c r="A10" s="17">
        <f t="shared" si="0"/>
        <v>9</v>
      </c>
      <c r="B10" s="5" t="s">
        <v>75</v>
      </c>
    </row>
    <row r="11" spans="1:3" ht="15.5" x14ac:dyDescent="0.35">
      <c r="B11" s="16" t="s">
        <v>76</v>
      </c>
    </row>
    <row r="12" spans="1:3" ht="93" x14ac:dyDescent="0.35">
      <c r="A12" s="18">
        <v>1</v>
      </c>
      <c r="B12" s="19" t="s">
        <v>92</v>
      </c>
    </row>
    <row r="13" spans="1:3" ht="15.5" x14ac:dyDescent="0.35">
      <c r="A13" s="18">
        <f>A12+1</f>
        <v>2</v>
      </c>
      <c r="B13" s="19" t="s">
        <v>93</v>
      </c>
    </row>
    <row r="14" spans="1:3" ht="15.5" x14ac:dyDescent="0.35">
      <c r="A14" s="17">
        <f t="shared" ref="A14:A17" si="1">A13+1</f>
        <v>3</v>
      </c>
      <c r="B14" s="5" t="s">
        <v>77</v>
      </c>
    </row>
    <row r="15" spans="1:3" ht="15.5" x14ac:dyDescent="0.35">
      <c r="A15" s="17">
        <f t="shared" si="1"/>
        <v>4</v>
      </c>
      <c r="B15" s="5" t="s">
        <v>226</v>
      </c>
    </row>
    <row r="16" spans="1:3" ht="15.5" x14ac:dyDescent="0.35">
      <c r="A16" s="17">
        <f t="shared" si="1"/>
        <v>5</v>
      </c>
      <c r="B16" s="5" t="s">
        <v>78</v>
      </c>
    </row>
    <row r="17" spans="1:2" ht="15.5" x14ac:dyDescent="0.35">
      <c r="A17" s="17">
        <f t="shared" si="1"/>
        <v>6</v>
      </c>
      <c r="B17" s="5" t="s">
        <v>79</v>
      </c>
    </row>
    <row r="18" spans="1:2" ht="15.5" x14ac:dyDescent="0.35">
      <c r="B18" s="16" t="s">
        <v>80</v>
      </c>
    </row>
    <row r="19" spans="1:2" ht="15.5" x14ac:dyDescent="0.35">
      <c r="A19" s="17">
        <v>1</v>
      </c>
      <c r="B19" s="5" t="s">
        <v>81</v>
      </c>
    </row>
    <row r="20" spans="1:2" ht="15.5" x14ac:dyDescent="0.35">
      <c r="A20" s="17">
        <f>A19+1</f>
        <v>2</v>
      </c>
      <c r="B20" s="5" t="s">
        <v>82</v>
      </c>
    </row>
    <row r="21" spans="1:2" ht="62" x14ac:dyDescent="0.35">
      <c r="A21" s="17">
        <f t="shared" ref="A21:A29" si="2">A20+1</f>
        <v>3</v>
      </c>
      <c r="B21" s="5" t="s">
        <v>227</v>
      </c>
    </row>
    <row r="22" spans="1:2" ht="46.5" x14ac:dyDescent="0.35">
      <c r="A22" s="17">
        <f t="shared" si="2"/>
        <v>4</v>
      </c>
      <c r="B22" s="5" t="s">
        <v>228</v>
      </c>
    </row>
    <row r="23" spans="1:2" ht="62" x14ac:dyDescent="0.35">
      <c r="A23" s="17">
        <f t="shared" si="2"/>
        <v>5</v>
      </c>
      <c r="B23" s="5" t="s">
        <v>230</v>
      </c>
    </row>
    <row r="24" spans="1:2" ht="31" x14ac:dyDescent="0.35">
      <c r="A24" s="18">
        <f t="shared" si="2"/>
        <v>6</v>
      </c>
      <c r="B24" s="19" t="s">
        <v>229</v>
      </c>
    </row>
    <row r="25" spans="1:2" ht="46.5" x14ac:dyDescent="0.35">
      <c r="A25" s="15">
        <f t="shared" si="2"/>
        <v>7</v>
      </c>
      <c r="B25" s="13" t="s">
        <v>83</v>
      </c>
    </row>
    <row r="26" spans="1:2" ht="46.5" x14ac:dyDescent="0.35">
      <c r="A26" s="15">
        <f t="shared" si="2"/>
        <v>8</v>
      </c>
      <c r="B26" s="13" t="s">
        <v>84</v>
      </c>
    </row>
    <row r="27" spans="1:2" ht="62" x14ac:dyDescent="0.35">
      <c r="A27" s="15">
        <f t="shared" si="2"/>
        <v>9</v>
      </c>
      <c r="B27" s="13" t="s">
        <v>85</v>
      </c>
    </row>
    <row r="28" spans="1:2" ht="15.5" x14ac:dyDescent="0.35">
      <c r="A28" s="15">
        <f t="shared" si="2"/>
        <v>10</v>
      </c>
      <c r="B28" s="13" t="s">
        <v>86</v>
      </c>
    </row>
    <row r="29" spans="1:2" ht="31" x14ac:dyDescent="0.35">
      <c r="A29" s="15">
        <f t="shared" si="2"/>
        <v>11</v>
      </c>
      <c r="B29" s="13" t="s">
        <v>87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2CCD8-C735-4335-9847-11758075F4AE}">
  <dimension ref="A1"/>
  <sheetViews>
    <sheetView workbookViewId="0"/>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8E14E-1DEA-4122-9E07-CDFCFC5B0CF7}">
  <dimension ref="A1"/>
  <sheetViews>
    <sheetView workbookViewId="0"/>
  </sheetViews>
  <sheetFormatPr baseColWidth="10"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02FC0-D1D1-4197-9409-D0DDD97304F2}">
  <dimension ref="A1"/>
  <sheetViews>
    <sheetView workbookViewId="0"/>
  </sheetViews>
  <sheetFormatPr baseColWidth="10"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68D9-3CAA-456E-AF7B-1581F08CA8BC}">
  <dimension ref="A1"/>
  <sheetViews>
    <sheetView workbookViewId="0"/>
  </sheetViews>
  <sheetFormatPr baseColWidth="10"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C70BF-5A5B-49AF-9C74-9219450E7959}">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Tienda</vt:lpstr>
      <vt:lpstr>producto</vt:lpstr>
      <vt:lpstr>fabricante</vt:lpstr>
      <vt:lpstr>Universidad</vt:lpstr>
      <vt:lpstr>alumno_se_matricula_asignatura</vt:lpstr>
      <vt:lpstr>asignatura</vt:lpstr>
      <vt:lpstr>curso_escolar</vt:lpstr>
      <vt:lpstr>departamento</vt:lpstr>
      <vt:lpstr>grado</vt:lpstr>
      <vt:lpstr>persona</vt:lpstr>
      <vt:lpstr>profesor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Barajas</dc:creator>
  <cp:lastModifiedBy>Gabriela Barajas</cp:lastModifiedBy>
  <dcterms:created xsi:type="dcterms:W3CDTF">2023-05-09T08:52:48Z</dcterms:created>
  <dcterms:modified xsi:type="dcterms:W3CDTF">2023-05-17T11:10:10Z</dcterms:modified>
</cp:coreProperties>
</file>