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user\Projetos\Projeções\PTL\"/>
    </mc:Choice>
  </mc:AlternateContent>
  <bookViews>
    <workbookView xWindow="0" yWindow="0" windowWidth="17280" windowHeight="8895"/>
  </bookViews>
  <sheets>
    <sheet name="Plan1" sheetId="1" r:id="rId1"/>
    <sheet name="Plan2" sheetId="2" r:id="rId2"/>
  </sheets>
  <externalReferences>
    <externalReference r:id="rId3"/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6" i="1" l="1"/>
  <c r="D197" i="1"/>
  <c r="D198" i="1"/>
  <c r="D208" i="1" s="1"/>
  <c r="D199" i="1"/>
  <c r="D200" i="1"/>
  <c r="D201" i="1"/>
  <c r="D202" i="1"/>
  <c r="D203" i="1"/>
  <c r="D204" i="1"/>
  <c r="D205" i="1"/>
  <c r="D206" i="1"/>
  <c r="D207" i="1"/>
  <c r="G188" i="1"/>
  <c r="G189" i="1"/>
  <c r="G190" i="1"/>
  <c r="D188" i="1"/>
  <c r="D189" i="1"/>
  <c r="D190" i="1"/>
  <c r="C188" i="1"/>
  <c r="C189" i="1"/>
  <c r="C190" i="1"/>
  <c r="G185" i="1"/>
  <c r="G186" i="1"/>
  <c r="G187" i="1"/>
  <c r="D185" i="1"/>
  <c r="D186" i="1"/>
  <c r="D187" i="1"/>
  <c r="C185" i="1"/>
  <c r="C186" i="1"/>
  <c r="C187" i="1"/>
  <c r="G182" i="1"/>
  <c r="G183" i="1"/>
  <c r="G184" i="1"/>
  <c r="D182" i="1"/>
  <c r="D183" i="1"/>
  <c r="D184" i="1"/>
  <c r="C182" i="1"/>
  <c r="C183" i="1"/>
  <c r="C184" i="1"/>
  <c r="G181" i="1" l="1"/>
  <c r="D179" i="1"/>
  <c r="D180" i="1"/>
  <c r="D181" i="1"/>
  <c r="C179" i="1"/>
  <c r="C180" i="1"/>
  <c r="C181" i="1"/>
  <c r="K202" i="1"/>
  <c r="K19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P19" i="1"/>
  <c r="D19" i="1"/>
  <c r="C19" i="1"/>
  <c r="B19" i="1"/>
  <c r="P18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  <c r="J2" i="2" l="1"/>
  <c r="P166" i="2"/>
  <c r="M3" i="2"/>
  <c r="L4" i="2"/>
  <c r="K5" i="2"/>
  <c r="N2" i="2"/>
  <c r="P4" i="2"/>
  <c r="O5" i="2"/>
  <c r="M7" i="2"/>
  <c r="N6" i="2"/>
  <c r="L8" i="2"/>
  <c r="K9" i="2"/>
  <c r="P13" i="2"/>
  <c r="N15" i="2"/>
  <c r="O14" i="2"/>
  <c r="M16" i="2"/>
  <c r="L17" i="2"/>
  <c r="K18" i="2"/>
  <c r="P26" i="2"/>
  <c r="O27" i="2"/>
  <c r="N28" i="2"/>
  <c r="M29" i="2"/>
  <c r="L30" i="2"/>
  <c r="K31" i="2"/>
  <c r="P30" i="2"/>
  <c r="O31" i="2"/>
  <c r="N32" i="2"/>
  <c r="M33" i="2"/>
  <c r="L34" i="2"/>
  <c r="K35" i="2"/>
  <c r="P38" i="2"/>
  <c r="O39" i="2"/>
  <c r="N40" i="2"/>
  <c r="M41" i="2"/>
  <c r="L42" i="2"/>
  <c r="K43" i="2"/>
  <c r="P42" i="2"/>
  <c r="O43" i="2"/>
  <c r="N44" i="2"/>
  <c r="M45" i="2"/>
  <c r="L46" i="2"/>
  <c r="K47" i="2"/>
  <c r="P54" i="2"/>
  <c r="O55" i="2"/>
  <c r="N56" i="2"/>
  <c r="M57" i="2"/>
  <c r="L58" i="2"/>
  <c r="K59" i="2"/>
  <c r="P62" i="2"/>
  <c r="O63" i="2"/>
  <c r="N64" i="2"/>
  <c r="M65" i="2"/>
  <c r="L66" i="2"/>
  <c r="K67" i="2"/>
  <c r="P70" i="2"/>
  <c r="O71" i="2"/>
  <c r="N72" i="2"/>
  <c r="M73" i="2"/>
  <c r="L74" i="2"/>
  <c r="K75" i="2"/>
  <c r="P78" i="2"/>
  <c r="O79" i="2"/>
  <c r="N80" i="2"/>
  <c r="M81" i="2"/>
  <c r="L82" i="2"/>
  <c r="K83" i="2"/>
  <c r="P86" i="2"/>
  <c r="O87" i="2"/>
  <c r="N88" i="2"/>
  <c r="M89" i="2"/>
  <c r="L90" i="2"/>
  <c r="K91" i="2"/>
  <c r="P94" i="2"/>
  <c r="O95" i="2"/>
  <c r="N96" i="2"/>
  <c r="M97" i="2"/>
  <c r="L98" i="2"/>
  <c r="K99" i="2"/>
  <c r="P102" i="2"/>
  <c r="O103" i="2"/>
  <c r="N104" i="2"/>
  <c r="M105" i="2"/>
  <c r="L106" i="2"/>
  <c r="K107" i="2"/>
  <c r="P110" i="2"/>
  <c r="O111" i="2"/>
  <c r="N112" i="2"/>
  <c r="M113" i="2"/>
  <c r="L114" i="2"/>
  <c r="K115" i="2"/>
  <c r="P118" i="2"/>
  <c r="O119" i="2"/>
  <c r="N120" i="2"/>
  <c r="M121" i="2"/>
  <c r="L122" i="2"/>
  <c r="K123" i="2"/>
  <c r="P122" i="2"/>
  <c r="O123" i="2"/>
  <c r="N124" i="2"/>
  <c r="M125" i="2"/>
  <c r="L126" i="2"/>
  <c r="K127" i="2"/>
  <c r="P130" i="2"/>
  <c r="O131" i="2"/>
  <c r="N132" i="2"/>
  <c r="M133" i="2"/>
  <c r="L134" i="2"/>
  <c r="K135" i="2"/>
  <c r="P142" i="2"/>
  <c r="O143" i="2"/>
  <c r="N144" i="2"/>
  <c r="M145" i="2"/>
  <c r="L146" i="2"/>
  <c r="K147" i="2"/>
  <c r="O151" i="2"/>
  <c r="N152" i="2"/>
  <c r="P150" i="2"/>
  <c r="M153" i="2"/>
  <c r="L154" i="2"/>
  <c r="K155" i="2"/>
  <c r="N156" i="2"/>
  <c r="O155" i="2"/>
  <c r="P154" i="2"/>
  <c r="M157" i="2"/>
  <c r="L158" i="2"/>
  <c r="K159" i="2"/>
  <c r="P158" i="2"/>
  <c r="O159" i="2"/>
  <c r="N160" i="2"/>
  <c r="M161" i="2"/>
  <c r="L162" i="2"/>
  <c r="K163" i="2"/>
  <c r="O163" i="2"/>
  <c r="P162" i="2"/>
  <c r="N164" i="2"/>
  <c r="M165" i="2"/>
  <c r="L166" i="2"/>
  <c r="L3" i="2"/>
  <c r="K4" i="2"/>
  <c r="M2" i="2"/>
  <c r="O4" i="2"/>
  <c r="P3" i="2"/>
  <c r="N5" i="2"/>
  <c r="M6" i="2"/>
  <c r="L7" i="2"/>
  <c r="K8" i="2"/>
  <c r="O12" i="2"/>
  <c r="P11" i="2"/>
  <c r="N13" i="2"/>
  <c r="M14" i="2"/>
  <c r="L15" i="2"/>
  <c r="K16" i="2"/>
  <c r="P21" i="2"/>
  <c r="N23" i="2"/>
  <c r="M24" i="2"/>
  <c r="O22" i="2"/>
  <c r="L25" i="2"/>
  <c r="K26" i="2"/>
  <c r="L2" i="2"/>
  <c r="K3" i="2"/>
  <c r="O3" i="2"/>
  <c r="N4" i="2"/>
  <c r="M5" i="2"/>
  <c r="P2" i="2"/>
  <c r="L6" i="2"/>
  <c r="K7" i="2"/>
  <c r="P6" i="2"/>
  <c r="O7" i="2"/>
  <c r="N8" i="2"/>
  <c r="M9" i="2"/>
  <c r="L10" i="2"/>
  <c r="K11" i="2"/>
  <c r="P10" i="2"/>
  <c r="O11" i="2"/>
  <c r="N12" i="2"/>
  <c r="M13" i="2"/>
  <c r="L14" i="2"/>
  <c r="K15" i="2"/>
  <c r="P16" i="2"/>
  <c r="O17" i="2"/>
  <c r="M19" i="2"/>
  <c r="N18" i="2"/>
  <c r="L20" i="2"/>
  <c r="K21" i="2"/>
  <c r="P20" i="2"/>
  <c r="O21" i="2"/>
  <c r="M23" i="2"/>
  <c r="N22" i="2"/>
  <c r="L24" i="2"/>
  <c r="K25" i="2"/>
  <c r="P24" i="2"/>
  <c r="O25" i="2"/>
  <c r="M27" i="2"/>
  <c r="N26" i="2"/>
  <c r="L28" i="2"/>
  <c r="K29" i="2"/>
  <c r="P28" i="2"/>
  <c r="O29" i="2"/>
  <c r="M31" i="2"/>
  <c r="N30" i="2"/>
  <c r="L32" i="2"/>
  <c r="K33" i="2"/>
  <c r="P32" i="2"/>
  <c r="O33" i="2"/>
  <c r="M35" i="2"/>
  <c r="N34" i="2"/>
  <c r="L36" i="2"/>
  <c r="K37" i="2"/>
  <c r="P36" i="2"/>
  <c r="O37" i="2"/>
  <c r="M39" i="2"/>
  <c r="N38" i="2"/>
  <c r="L40" i="2"/>
  <c r="K41" i="2"/>
  <c r="P40" i="2"/>
  <c r="O41" i="2"/>
  <c r="M43" i="2"/>
  <c r="N42" i="2"/>
  <c r="L44" i="2"/>
  <c r="K45" i="2"/>
  <c r="P44" i="2"/>
  <c r="O45" i="2"/>
  <c r="M47" i="2"/>
  <c r="N46" i="2"/>
  <c r="L48" i="2"/>
  <c r="K49" i="2"/>
  <c r="P48" i="2"/>
  <c r="O49" i="2"/>
  <c r="M51" i="2"/>
  <c r="N50" i="2"/>
  <c r="L52" i="2"/>
  <c r="K53" i="2"/>
  <c r="P52" i="2"/>
  <c r="O53" i="2"/>
  <c r="M55" i="2"/>
  <c r="N54" i="2"/>
  <c r="L56" i="2"/>
  <c r="K57" i="2"/>
  <c r="P56" i="2"/>
  <c r="O57" i="2"/>
  <c r="M59" i="2"/>
  <c r="N58" i="2"/>
  <c r="L60" i="2"/>
  <c r="K61" i="2"/>
  <c r="P60" i="2"/>
  <c r="O61" i="2"/>
  <c r="M63" i="2"/>
  <c r="N62" i="2"/>
  <c r="L64" i="2"/>
  <c r="K65" i="2"/>
  <c r="P64" i="2"/>
  <c r="O65" i="2"/>
  <c r="M67" i="2"/>
  <c r="N66" i="2"/>
  <c r="L68" i="2"/>
  <c r="K69" i="2"/>
  <c r="P68" i="2"/>
  <c r="O69" i="2"/>
  <c r="M71" i="2"/>
  <c r="N70" i="2"/>
  <c r="L72" i="2"/>
  <c r="K73" i="2"/>
  <c r="P72" i="2"/>
  <c r="O73" i="2"/>
  <c r="M75" i="2"/>
  <c r="N74" i="2"/>
  <c r="L76" i="2"/>
  <c r="K77" i="2"/>
  <c r="P76" i="2"/>
  <c r="O77" i="2"/>
  <c r="M79" i="2"/>
  <c r="N78" i="2"/>
  <c r="L80" i="2"/>
  <c r="K81" i="2"/>
  <c r="P80" i="2"/>
  <c r="O81" i="2"/>
  <c r="M83" i="2"/>
  <c r="N82" i="2"/>
  <c r="L84" i="2"/>
  <c r="K85" i="2"/>
  <c r="P84" i="2"/>
  <c r="O85" i="2"/>
  <c r="M87" i="2"/>
  <c r="N86" i="2"/>
  <c r="L88" i="2"/>
  <c r="K89" i="2"/>
  <c r="P88" i="2"/>
  <c r="O89" i="2"/>
  <c r="M91" i="2"/>
  <c r="N90" i="2"/>
  <c r="L92" i="2"/>
  <c r="K93" i="2"/>
  <c r="P92" i="2"/>
  <c r="O93" i="2"/>
  <c r="M95" i="2"/>
  <c r="N94" i="2"/>
  <c r="L96" i="2"/>
  <c r="K97" i="2"/>
  <c r="P96" i="2"/>
  <c r="O97" i="2"/>
  <c r="M99" i="2"/>
  <c r="N98" i="2"/>
  <c r="L100" i="2"/>
  <c r="K101" i="2"/>
  <c r="P100" i="2"/>
  <c r="O101" i="2"/>
  <c r="M103" i="2"/>
  <c r="N102" i="2"/>
  <c r="L104" i="2"/>
  <c r="K105" i="2"/>
  <c r="P104" i="2"/>
  <c r="O105" i="2"/>
  <c r="N106" i="2"/>
  <c r="M107" i="2"/>
  <c r="L108" i="2"/>
  <c r="K109" i="2"/>
  <c r="P108" i="2"/>
  <c r="O109" i="2"/>
  <c r="N110" i="2"/>
  <c r="L112" i="2"/>
  <c r="K113" i="2"/>
  <c r="M111" i="2"/>
  <c r="P112" i="2"/>
  <c r="O113" i="2"/>
  <c r="N114" i="2"/>
  <c r="K117" i="2"/>
  <c r="M115" i="2"/>
  <c r="L116" i="2"/>
  <c r="P116" i="2"/>
  <c r="O117" i="2"/>
  <c r="N118" i="2"/>
  <c r="M119" i="2"/>
  <c r="L120" i="2"/>
  <c r="K121" i="2"/>
  <c r="P120" i="2"/>
  <c r="O121" i="2"/>
  <c r="N122" i="2"/>
  <c r="M123" i="2"/>
  <c r="L124" i="2"/>
  <c r="K125" i="2"/>
  <c r="P124" i="2"/>
  <c r="O125" i="2"/>
  <c r="N126" i="2"/>
  <c r="M127" i="2"/>
  <c r="L128" i="2"/>
  <c r="K129" i="2"/>
  <c r="P128" i="2"/>
  <c r="O129" i="2"/>
  <c r="N130" i="2"/>
  <c r="M131" i="2"/>
  <c r="L132" i="2"/>
  <c r="K133" i="2"/>
  <c r="P132" i="2"/>
  <c r="O133" i="2"/>
  <c r="N134" i="2"/>
  <c r="M135" i="2"/>
  <c r="L136" i="2"/>
  <c r="K137" i="2"/>
  <c r="P136" i="2"/>
  <c r="O137" i="2"/>
  <c r="N138" i="2"/>
  <c r="M139" i="2"/>
  <c r="L140" i="2"/>
  <c r="K141" i="2"/>
  <c r="P140" i="2"/>
  <c r="O141" i="2"/>
  <c r="N142" i="2"/>
  <c r="M143" i="2"/>
  <c r="L144" i="2"/>
  <c r="K145" i="2"/>
  <c r="P144" i="2"/>
  <c r="O145" i="2"/>
  <c r="N146" i="2"/>
  <c r="M147" i="2"/>
  <c r="L148" i="2"/>
  <c r="K149" i="2"/>
  <c r="P148" i="2"/>
  <c r="O149" i="2"/>
  <c r="N150" i="2"/>
  <c r="M151" i="2"/>
  <c r="L152" i="2"/>
  <c r="K153" i="2"/>
  <c r="P152" i="2"/>
  <c r="O153" i="2"/>
  <c r="N154" i="2"/>
  <c r="M155" i="2"/>
  <c r="L156" i="2"/>
  <c r="K157" i="2"/>
  <c r="P156" i="2"/>
  <c r="O157" i="2"/>
  <c r="N158" i="2"/>
  <c r="M159" i="2"/>
  <c r="L160" i="2"/>
  <c r="K161" i="2"/>
  <c r="P160" i="2"/>
  <c r="O161" i="2"/>
  <c r="N162" i="2"/>
  <c r="M163" i="2"/>
  <c r="L164" i="2"/>
  <c r="K165" i="2"/>
  <c r="P164" i="2"/>
  <c r="O165" i="2"/>
  <c r="N166" i="2"/>
  <c r="K2" i="2"/>
  <c r="N3" i="2"/>
  <c r="M4" i="2"/>
  <c r="O2" i="2"/>
  <c r="L5" i="2"/>
  <c r="K6" i="2"/>
  <c r="P5" i="2"/>
  <c r="N7" i="2"/>
  <c r="M8" i="2"/>
  <c r="O6" i="2"/>
  <c r="L9" i="2"/>
  <c r="K10" i="2"/>
  <c r="P9" i="2"/>
  <c r="O10" i="2"/>
  <c r="N11" i="2"/>
  <c r="M12" i="2"/>
  <c r="L13" i="2"/>
  <c r="K14" i="2"/>
  <c r="O16" i="2"/>
  <c r="P15" i="2"/>
  <c r="N17" i="2"/>
  <c r="M18" i="2"/>
  <c r="L19" i="2"/>
  <c r="K20" i="2"/>
  <c r="O20" i="2"/>
  <c r="P19" i="2"/>
  <c r="N21" i="2"/>
  <c r="M22" i="2"/>
  <c r="L23" i="2"/>
  <c r="K24" i="2"/>
  <c r="O24" i="2"/>
  <c r="P23" i="2"/>
  <c r="N25" i="2"/>
  <c r="M26" i="2"/>
  <c r="L27" i="2"/>
  <c r="K28" i="2"/>
  <c r="O28" i="2"/>
  <c r="P27" i="2"/>
  <c r="N29" i="2"/>
  <c r="M30" i="2"/>
  <c r="L31" i="2"/>
  <c r="K32" i="2"/>
  <c r="O32" i="2"/>
  <c r="P31" i="2"/>
  <c r="N33" i="2"/>
  <c r="M34" i="2"/>
  <c r="L35" i="2"/>
  <c r="K36" i="2"/>
  <c r="O36" i="2"/>
  <c r="P35" i="2"/>
  <c r="N37" i="2"/>
  <c r="M38" i="2"/>
  <c r="L39" i="2"/>
  <c r="K40" i="2"/>
  <c r="O40" i="2"/>
  <c r="P39" i="2"/>
  <c r="N41" i="2"/>
  <c r="M42" i="2"/>
  <c r="L43" i="2"/>
  <c r="K44" i="2"/>
  <c r="O44" i="2"/>
  <c r="P43" i="2"/>
  <c r="N45" i="2"/>
  <c r="M46" i="2"/>
  <c r="L47" i="2"/>
  <c r="K48" i="2"/>
  <c r="O48" i="2"/>
  <c r="P47" i="2"/>
  <c r="N49" i="2"/>
  <c r="M50" i="2"/>
  <c r="L51" i="2"/>
  <c r="K52" i="2"/>
  <c r="O52" i="2"/>
  <c r="P51" i="2"/>
  <c r="N53" i="2"/>
  <c r="M54" i="2"/>
  <c r="L55" i="2"/>
  <c r="K56" i="2"/>
  <c r="O56" i="2"/>
  <c r="P55" i="2"/>
  <c r="N57" i="2"/>
  <c r="M58" i="2"/>
  <c r="L59" i="2"/>
  <c r="K60" i="2"/>
  <c r="O60" i="2"/>
  <c r="P59" i="2"/>
  <c r="N61" i="2"/>
  <c r="M62" i="2"/>
  <c r="L63" i="2"/>
  <c r="K64" i="2"/>
  <c r="O64" i="2"/>
  <c r="P63" i="2"/>
  <c r="N65" i="2"/>
  <c r="M66" i="2"/>
  <c r="L67" i="2"/>
  <c r="K68" i="2"/>
  <c r="O68" i="2"/>
  <c r="P67" i="2"/>
  <c r="N69" i="2"/>
  <c r="M70" i="2"/>
  <c r="L71" i="2"/>
  <c r="K72" i="2"/>
  <c r="O72" i="2"/>
  <c r="P71" i="2"/>
  <c r="N73" i="2"/>
  <c r="M74" i="2"/>
  <c r="L75" i="2"/>
  <c r="K76" i="2"/>
  <c r="O76" i="2"/>
  <c r="P75" i="2"/>
  <c r="N77" i="2"/>
  <c r="M78" i="2"/>
  <c r="L79" i="2"/>
  <c r="K80" i="2"/>
  <c r="O80" i="2"/>
  <c r="P79" i="2"/>
  <c r="N81" i="2"/>
  <c r="M82" i="2"/>
  <c r="L83" i="2"/>
  <c r="K84" i="2"/>
  <c r="O84" i="2"/>
  <c r="P83" i="2"/>
  <c r="N85" i="2"/>
  <c r="M86" i="2"/>
  <c r="L87" i="2"/>
  <c r="K88" i="2"/>
  <c r="O88" i="2"/>
  <c r="P87" i="2"/>
  <c r="N89" i="2"/>
  <c r="M90" i="2"/>
  <c r="L91" i="2"/>
  <c r="K92" i="2"/>
  <c r="O92" i="2"/>
  <c r="P91" i="2"/>
  <c r="N93" i="2"/>
  <c r="M94" i="2"/>
  <c r="L95" i="2"/>
  <c r="K96" i="2"/>
  <c r="O96" i="2"/>
  <c r="P95" i="2"/>
  <c r="N97" i="2"/>
  <c r="M98" i="2"/>
  <c r="L99" i="2"/>
  <c r="K100" i="2"/>
  <c r="O100" i="2"/>
  <c r="P99" i="2"/>
  <c r="N101" i="2"/>
  <c r="M102" i="2"/>
  <c r="L103" i="2"/>
  <c r="K104" i="2"/>
  <c r="O104" i="2"/>
  <c r="P103" i="2"/>
  <c r="N105" i="2"/>
  <c r="M106" i="2"/>
  <c r="L107" i="2"/>
  <c r="K108" i="2"/>
  <c r="O108" i="2"/>
  <c r="P107" i="2"/>
  <c r="N109" i="2"/>
  <c r="M110" i="2"/>
  <c r="L111" i="2"/>
  <c r="K112" i="2"/>
  <c r="O112" i="2"/>
  <c r="P111" i="2"/>
  <c r="N113" i="2"/>
  <c r="M114" i="2"/>
  <c r="L115" i="2"/>
  <c r="K116" i="2"/>
  <c r="O116" i="2"/>
  <c r="P115" i="2"/>
  <c r="N117" i="2"/>
  <c r="M118" i="2"/>
  <c r="L119" i="2"/>
  <c r="K120" i="2"/>
  <c r="O120" i="2"/>
  <c r="P119" i="2"/>
  <c r="N121" i="2"/>
  <c r="L123" i="2"/>
  <c r="K124" i="2"/>
  <c r="M122" i="2"/>
  <c r="O124" i="2"/>
  <c r="P123" i="2"/>
  <c r="N125" i="2"/>
  <c r="L127" i="2"/>
  <c r="K128" i="2"/>
  <c r="M126" i="2"/>
  <c r="O128" i="2"/>
  <c r="P127" i="2"/>
  <c r="N129" i="2"/>
  <c r="L131" i="2"/>
  <c r="K132" i="2"/>
  <c r="M130" i="2"/>
  <c r="O132" i="2"/>
  <c r="P131" i="2"/>
  <c r="N133" i="2"/>
  <c r="L135" i="2"/>
  <c r="K136" i="2"/>
  <c r="M134" i="2"/>
  <c r="O136" i="2"/>
  <c r="P135" i="2"/>
  <c r="N137" i="2"/>
  <c r="L139" i="2"/>
  <c r="M138" i="2"/>
  <c r="K140" i="2"/>
  <c r="O140" i="2"/>
  <c r="P139" i="2"/>
  <c r="N141" i="2"/>
  <c r="L143" i="2"/>
  <c r="K144" i="2"/>
  <c r="M142" i="2"/>
  <c r="O144" i="2"/>
  <c r="P143" i="2"/>
  <c r="N145" i="2"/>
  <c r="L147" i="2"/>
  <c r="M146" i="2"/>
  <c r="K148" i="2"/>
  <c r="O148" i="2"/>
  <c r="P147" i="2"/>
  <c r="N149" i="2"/>
  <c r="L151" i="2"/>
  <c r="M150" i="2"/>
  <c r="K152" i="2"/>
  <c r="O152" i="2"/>
  <c r="P151" i="2"/>
  <c r="N153" i="2"/>
  <c r="L155" i="2"/>
  <c r="K156" i="2"/>
  <c r="M154" i="2"/>
  <c r="O156" i="2"/>
  <c r="P155" i="2"/>
  <c r="N157" i="2"/>
  <c r="L159" i="2"/>
  <c r="M158" i="2"/>
  <c r="K160" i="2"/>
  <c r="P159" i="2"/>
  <c r="O160" i="2"/>
  <c r="N161" i="2"/>
  <c r="L163" i="2"/>
  <c r="K164" i="2"/>
  <c r="M162" i="2"/>
  <c r="P163" i="2"/>
  <c r="O164" i="2"/>
  <c r="N165" i="2"/>
  <c r="M166" i="2"/>
  <c r="G20" i="1"/>
  <c r="P12" i="2"/>
  <c r="O13" i="2"/>
  <c r="M15" i="2"/>
  <c r="N14" i="2"/>
  <c r="L16" i="2"/>
  <c r="K17" i="2"/>
  <c r="P18" i="2"/>
  <c r="O19" i="2"/>
  <c r="N20" i="2"/>
  <c r="M21" i="2"/>
  <c r="L22" i="2"/>
  <c r="K23" i="2"/>
  <c r="P50" i="2"/>
  <c r="O51" i="2"/>
  <c r="N52" i="2"/>
  <c r="M53" i="2"/>
  <c r="L54" i="2"/>
  <c r="K55" i="2"/>
  <c r="P138" i="2"/>
  <c r="N140" i="2"/>
  <c r="O139" i="2"/>
  <c r="M141" i="2"/>
  <c r="L142" i="2"/>
  <c r="K143" i="2"/>
  <c r="P8" i="2"/>
  <c r="O9" i="2"/>
  <c r="M11" i="2"/>
  <c r="N10" i="2"/>
  <c r="L12" i="2"/>
  <c r="K13" i="2"/>
  <c r="P14" i="2"/>
  <c r="O15" i="2"/>
  <c r="N16" i="2"/>
  <c r="M17" i="2"/>
  <c r="L18" i="2"/>
  <c r="K19" i="2"/>
  <c r="P22" i="2"/>
  <c r="O23" i="2"/>
  <c r="N24" i="2"/>
  <c r="M25" i="2"/>
  <c r="L26" i="2"/>
  <c r="K27" i="2"/>
  <c r="P34" i="2"/>
  <c r="O35" i="2"/>
  <c r="N36" i="2"/>
  <c r="M37" i="2"/>
  <c r="L38" i="2"/>
  <c r="K39" i="2"/>
  <c r="P46" i="2"/>
  <c r="O47" i="2"/>
  <c r="N48" i="2"/>
  <c r="M49" i="2"/>
  <c r="L50" i="2"/>
  <c r="K51" i="2"/>
  <c r="P58" i="2"/>
  <c r="O59" i="2"/>
  <c r="N60" i="2"/>
  <c r="M61" i="2"/>
  <c r="L62" i="2"/>
  <c r="K63" i="2"/>
  <c r="P66" i="2"/>
  <c r="O67" i="2"/>
  <c r="N68" i="2"/>
  <c r="M69" i="2"/>
  <c r="L70" i="2"/>
  <c r="K71" i="2"/>
  <c r="P74" i="2"/>
  <c r="O75" i="2"/>
  <c r="N76" i="2"/>
  <c r="M77" i="2"/>
  <c r="L78" i="2"/>
  <c r="K79" i="2"/>
  <c r="P82" i="2"/>
  <c r="O83" i="2"/>
  <c r="N84" i="2"/>
  <c r="M85" i="2"/>
  <c r="L86" i="2"/>
  <c r="K87" i="2"/>
  <c r="P90" i="2"/>
  <c r="O91" i="2"/>
  <c r="N92" i="2"/>
  <c r="M93" i="2"/>
  <c r="L94" i="2"/>
  <c r="K95" i="2"/>
  <c r="P98" i="2"/>
  <c r="O99" i="2"/>
  <c r="N100" i="2"/>
  <c r="M101" i="2"/>
  <c r="L102" i="2"/>
  <c r="K103" i="2"/>
  <c r="P106" i="2"/>
  <c r="O107" i="2"/>
  <c r="N108" i="2"/>
  <c r="M109" i="2"/>
  <c r="L110" i="2"/>
  <c r="K111" i="2"/>
  <c r="P114" i="2"/>
  <c r="O115" i="2"/>
  <c r="N116" i="2"/>
  <c r="M117" i="2"/>
  <c r="L118" i="2"/>
  <c r="K119" i="2"/>
  <c r="P126" i="2"/>
  <c r="O127" i="2"/>
  <c r="N128" i="2"/>
  <c r="M129" i="2"/>
  <c r="L130" i="2"/>
  <c r="K131" i="2"/>
  <c r="P134" i="2"/>
  <c r="O135" i="2"/>
  <c r="N136" i="2"/>
  <c r="M137" i="2"/>
  <c r="L138" i="2"/>
  <c r="K139" i="2"/>
  <c r="P146" i="2"/>
  <c r="N148" i="2"/>
  <c r="O147" i="2"/>
  <c r="M149" i="2"/>
  <c r="L150" i="2"/>
  <c r="K151" i="2"/>
  <c r="O8" i="2"/>
  <c r="P7" i="2"/>
  <c r="N9" i="2"/>
  <c r="M10" i="2"/>
  <c r="L11" i="2"/>
  <c r="K12" i="2"/>
  <c r="P17" i="2"/>
  <c r="N19" i="2"/>
  <c r="M20" i="2"/>
  <c r="O18" i="2"/>
  <c r="L21" i="2"/>
  <c r="K22" i="2"/>
  <c r="P25" i="2"/>
  <c r="O26" i="2"/>
  <c r="N27" i="2"/>
  <c r="M28" i="2"/>
  <c r="L29" i="2"/>
  <c r="K30" i="2"/>
  <c r="P29" i="2"/>
  <c r="N31" i="2"/>
  <c r="O30" i="2"/>
  <c r="M32" i="2"/>
  <c r="L33" i="2"/>
  <c r="K34" i="2"/>
  <c r="P33" i="2"/>
  <c r="N35" i="2"/>
  <c r="M36" i="2"/>
  <c r="O34" i="2"/>
  <c r="L37" i="2"/>
  <c r="K38" i="2"/>
  <c r="P37" i="2"/>
  <c r="N39" i="2"/>
  <c r="M40" i="2"/>
  <c r="O38" i="2"/>
  <c r="L41" i="2"/>
  <c r="K42" i="2"/>
  <c r="P41" i="2"/>
  <c r="O42" i="2"/>
  <c r="N43" i="2"/>
  <c r="M44" i="2"/>
  <c r="L45" i="2"/>
  <c r="K46" i="2"/>
  <c r="P45" i="2"/>
  <c r="N47" i="2"/>
  <c r="O46" i="2"/>
  <c r="M48" i="2"/>
  <c r="L49" i="2"/>
  <c r="K50" i="2"/>
  <c r="P49" i="2"/>
  <c r="N51" i="2"/>
  <c r="M52" i="2"/>
  <c r="O50" i="2"/>
  <c r="L53" i="2"/>
  <c r="K54" i="2"/>
  <c r="P53" i="2"/>
  <c r="N55" i="2"/>
  <c r="M56" i="2"/>
  <c r="O54" i="2"/>
  <c r="L57" i="2"/>
  <c r="K58" i="2"/>
  <c r="P57" i="2"/>
  <c r="O58" i="2"/>
  <c r="N59" i="2"/>
  <c r="M60" i="2"/>
  <c r="L61" i="2"/>
  <c r="K62" i="2"/>
  <c r="P61" i="2"/>
  <c r="N63" i="2"/>
  <c r="O62" i="2"/>
  <c r="M64" i="2"/>
  <c r="L65" i="2"/>
  <c r="K66" i="2"/>
  <c r="P65" i="2"/>
  <c r="N67" i="2"/>
  <c r="M68" i="2"/>
  <c r="O66" i="2"/>
  <c r="L69" i="2"/>
  <c r="K70" i="2"/>
  <c r="P69" i="2"/>
  <c r="N71" i="2"/>
  <c r="M72" i="2"/>
  <c r="O70" i="2"/>
  <c r="L73" i="2"/>
  <c r="K74" i="2"/>
  <c r="P73" i="2"/>
  <c r="O74" i="2"/>
  <c r="N75" i="2"/>
  <c r="M76" i="2"/>
  <c r="L77" i="2"/>
  <c r="K78" i="2"/>
  <c r="P77" i="2"/>
  <c r="N79" i="2"/>
  <c r="O78" i="2"/>
  <c r="M80" i="2"/>
  <c r="L81" i="2"/>
  <c r="K82" i="2"/>
  <c r="P81" i="2"/>
  <c r="N83" i="2"/>
  <c r="M84" i="2"/>
  <c r="O82" i="2"/>
  <c r="L85" i="2"/>
  <c r="K86" i="2"/>
  <c r="P85" i="2"/>
  <c r="N87" i="2"/>
  <c r="M88" i="2"/>
  <c r="O86" i="2"/>
  <c r="L89" i="2"/>
  <c r="K90" i="2"/>
  <c r="P89" i="2"/>
  <c r="O90" i="2"/>
  <c r="N91" i="2"/>
  <c r="M92" i="2"/>
  <c r="L93" i="2"/>
  <c r="K94" i="2"/>
  <c r="P93" i="2"/>
  <c r="N95" i="2"/>
  <c r="O94" i="2"/>
  <c r="M96" i="2"/>
  <c r="L97" i="2"/>
  <c r="K98" i="2"/>
  <c r="P97" i="2"/>
  <c r="N99" i="2"/>
  <c r="M100" i="2"/>
  <c r="O98" i="2"/>
  <c r="L101" i="2"/>
  <c r="K102" i="2"/>
  <c r="P101" i="2"/>
  <c r="N103" i="2"/>
  <c r="M104" i="2"/>
  <c r="O102" i="2"/>
  <c r="L105" i="2"/>
  <c r="K106" i="2"/>
  <c r="P105" i="2"/>
  <c r="O106" i="2"/>
  <c r="N107" i="2"/>
  <c r="M108" i="2"/>
  <c r="L109" i="2"/>
  <c r="K110" i="2"/>
  <c r="P109" i="2"/>
  <c r="N111" i="2"/>
  <c r="O110" i="2"/>
  <c r="L113" i="2"/>
  <c r="M112" i="2"/>
  <c r="K114" i="2"/>
  <c r="P113" i="2"/>
  <c r="N115" i="2"/>
  <c r="O114" i="2"/>
  <c r="M116" i="2"/>
  <c r="L117" i="2"/>
  <c r="K118" i="2"/>
  <c r="P117" i="2"/>
  <c r="N119" i="2"/>
  <c r="O118" i="2"/>
  <c r="M120" i="2"/>
  <c r="L121" i="2"/>
  <c r="K122" i="2"/>
  <c r="P121" i="2"/>
  <c r="O122" i="2"/>
  <c r="N123" i="2"/>
  <c r="M124" i="2"/>
  <c r="L125" i="2"/>
  <c r="K126" i="2"/>
  <c r="P125" i="2"/>
  <c r="N127" i="2"/>
  <c r="O126" i="2"/>
  <c r="M128" i="2"/>
  <c r="L129" i="2"/>
  <c r="K130" i="2"/>
  <c r="P129" i="2"/>
  <c r="N131" i="2"/>
  <c r="O130" i="2"/>
  <c r="M132" i="2"/>
  <c r="L133" i="2"/>
  <c r="K134" i="2"/>
  <c r="P133" i="2"/>
  <c r="N135" i="2"/>
  <c r="O134" i="2"/>
  <c r="M136" i="2"/>
  <c r="L137" i="2"/>
  <c r="K138" i="2"/>
  <c r="P137" i="2"/>
  <c r="N139" i="2"/>
  <c r="O138" i="2"/>
  <c r="M140" i="2"/>
  <c r="L141" i="2"/>
  <c r="K142" i="2"/>
  <c r="P141" i="2"/>
  <c r="N143" i="2"/>
  <c r="O142" i="2"/>
  <c r="M144" i="2"/>
  <c r="L145" i="2"/>
  <c r="K146" i="2"/>
  <c r="P145" i="2"/>
  <c r="N147" i="2"/>
  <c r="O146" i="2"/>
  <c r="M148" i="2"/>
  <c r="L149" i="2"/>
  <c r="K150" i="2"/>
  <c r="P149" i="2"/>
  <c r="N151" i="2"/>
  <c r="O150" i="2"/>
  <c r="M152" i="2"/>
  <c r="L153" i="2"/>
  <c r="K154" i="2"/>
  <c r="P153" i="2"/>
  <c r="N155" i="2"/>
  <c r="O154" i="2"/>
  <c r="M156" i="2"/>
  <c r="L157" i="2"/>
  <c r="K158" i="2"/>
  <c r="P157" i="2"/>
  <c r="N159" i="2"/>
  <c r="O158" i="2"/>
  <c r="M160" i="2"/>
  <c r="L161" i="2"/>
  <c r="K162" i="2"/>
  <c r="P161" i="2"/>
  <c r="N163" i="2"/>
  <c r="O162" i="2"/>
  <c r="M164" i="2"/>
  <c r="L165" i="2"/>
  <c r="K166" i="2"/>
  <c r="P165" i="2"/>
  <c r="O166" i="2"/>
  <c r="J20" i="2"/>
  <c r="C25" i="2"/>
  <c r="G25" i="2"/>
  <c r="D25" i="2"/>
  <c r="H25" i="2"/>
  <c r="E25" i="2"/>
  <c r="B25" i="2"/>
  <c r="F25" i="2"/>
  <c r="C29" i="2"/>
  <c r="G29" i="2"/>
  <c r="D29" i="2"/>
  <c r="H29" i="2"/>
  <c r="B29" i="2"/>
  <c r="F29" i="2"/>
  <c r="E29" i="2"/>
  <c r="J35" i="2"/>
  <c r="J39" i="2"/>
  <c r="J43" i="2"/>
  <c r="J79" i="2"/>
  <c r="J83" i="2"/>
  <c r="J87" i="2"/>
  <c r="J91" i="2"/>
  <c r="J95" i="2"/>
  <c r="J107" i="2"/>
  <c r="J111" i="2"/>
  <c r="J115" i="2"/>
  <c r="E117" i="2"/>
  <c r="B117" i="2"/>
  <c r="F117" i="2"/>
  <c r="C117" i="2"/>
  <c r="G117" i="2"/>
  <c r="D117" i="2"/>
  <c r="H117" i="2"/>
  <c r="J131" i="2"/>
  <c r="J139" i="2"/>
  <c r="B141" i="2"/>
  <c r="F141" i="2"/>
  <c r="C141" i="2"/>
  <c r="G141" i="2"/>
  <c r="D141" i="2"/>
  <c r="H141" i="2"/>
  <c r="E141" i="2"/>
  <c r="B145" i="2"/>
  <c r="F145" i="2"/>
  <c r="C145" i="2"/>
  <c r="G145" i="2"/>
  <c r="D145" i="2"/>
  <c r="H145" i="2"/>
  <c r="E145" i="2"/>
  <c r="J151" i="2"/>
  <c r="J155" i="2"/>
  <c r="B157" i="2"/>
  <c r="F157" i="2"/>
  <c r="C157" i="2"/>
  <c r="G157" i="2"/>
  <c r="D157" i="2"/>
  <c r="H157" i="2"/>
  <c r="E157" i="2"/>
  <c r="B161" i="2"/>
  <c r="F161" i="2"/>
  <c r="C161" i="2"/>
  <c r="G161" i="2"/>
  <c r="D161" i="2"/>
  <c r="H161" i="2"/>
  <c r="E161" i="2"/>
  <c r="J3" i="2"/>
  <c r="C5" i="2"/>
  <c r="G5" i="2"/>
  <c r="D5" i="2"/>
  <c r="H5" i="2"/>
  <c r="E5" i="2"/>
  <c r="B5" i="2"/>
  <c r="F5" i="2"/>
  <c r="J7" i="2"/>
  <c r="C9" i="2"/>
  <c r="G9" i="2"/>
  <c r="D9" i="2"/>
  <c r="H9" i="2"/>
  <c r="E9" i="2"/>
  <c r="B9" i="2"/>
  <c r="F9" i="2"/>
  <c r="J11" i="2"/>
  <c r="C13" i="2"/>
  <c r="G13" i="2"/>
  <c r="D13" i="2"/>
  <c r="H13" i="2"/>
  <c r="E13" i="2"/>
  <c r="B13" i="2"/>
  <c r="F13" i="2"/>
  <c r="J16" i="2"/>
  <c r="C17" i="2"/>
  <c r="G17" i="2"/>
  <c r="D17" i="2"/>
  <c r="H17" i="2"/>
  <c r="E17" i="2"/>
  <c r="B17" i="2"/>
  <c r="F17" i="2"/>
  <c r="J22" i="2"/>
  <c r="E23" i="2"/>
  <c r="B23" i="2"/>
  <c r="F23" i="2"/>
  <c r="C23" i="2"/>
  <c r="G23" i="2"/>
  <c r="D23" i="2"/>
  <c r="H23" i="2"/>
  <c r="J26" i="2"/>
  <c r="E27" i="2"/>
  <c r="B27" i="2"/>
  <c r="F27" i="2"/>
  <c r="C27" i="2"/>
  <c r="D27" i="2"/>
  <c r="H27" i="2"/>
  <c r="G27" i="2"/>
  <c r="J29" i="2"/>
  <c r="E31" i="2"/>
  <c r="B31" i="2"/>
  <c r="F31" i="2"/>
  <c r="D31" i="2"/>
  <c r="H31" i="2"/>
  <c r="C31" i="2"/>
  <c r="G31" i="2"/>
  <c r="J33" i="2"/>
  <c r="E35" i="2"/>
  <c r="B35" i="2"/>
  <c r="F35" i="2"/>
  <c r="D35" i="2"/>
  <c r="H35" i="2"/>
  <c r="C35" i="2"/>
  <c r="G35" i="2"/>
  <c r="J37" i="2"/>
  <c r="E39" i="2"/>
  <c r="B39" i="2"/>
  <c r="F39" i="2"/>
  <c r="D39" i="2"/>
  <c r="H39" i="2"/>
  <c r="C39" i="2"/>
  <c r="G39" i="2"/>
  <c r="J41" i="2"/>
  <c r="E43" i="2"/>
  <c r="B43" i="2"/>
  <c r="F43" i="2"/>
  <c r="D43" i="2"/>
  <c r="H43" i="2"/>
  <c r="G43" i="2"/>
  <c r="C43" i="2"/>
  <c r="J45" i="2"/>
  <c r="E47" i="2"/>
  <c r="D47" i="2"/>
  <c r="H47" i="2"/>
  <c r="C47" i="2"/>
  <c r="F47" i="2"/>
  <c r="G47" i="2"/>
  <c r="B47" i="2"/>
  <c r="J49" i="2"/>
  <c r="D51" i="2"/>
  <c r="F51" i="2"/>
  <c r="B51" i="2"/>
  <c r="G51" i="2"/>
  <c r="C51" i="2"/>
  <c r="H51" i="2"/>
  <c r="E51" i="2"/>
  <c r="J53" i="2"/>
  <c r="B55" i="2"/>
  <c r="F55" i="2"/>
  <c r="C55" i="2"/>
  <c r="G55" i="2"/>
  <c r="D55" i="2"/>
  <c r="H55" i="2"/>
  <c r="E55" i="2"/>
  <c r="J57" i="2"/>
  <c r="B59" i="2"/>
  <c r="F59" i="2"/>
  <c r="C59" i="2"/>
  <c r="G59" i="2"/>
  <c r="D59" i="2"/>
  <c r="H59" i="2"/>
  <c r="E59" i="2"/>
  <c r="J61" i="2"/>
  <c r="B63" i="2"/>
  <c r="F63" i="2"/>
  <c r="C63" i="2"/>
  <c r="G63" i="2"/>
  <c r="D63" i="2"/>
  <c r="H63" i="2"/>
  <c r="E63" i="2"/>
  <c r="J65" i="2"/>
  <c r="B67" i="2"/>
  <c r="F67" i="2"/>
  <c r="C67" i="2"/>
  <c r="G67" i="2"/>
  <c r="D67" i="2"/>
  <c r="H67" i="2"/>
  <c r="E67" i="2"/>
  <c r="J69" i="2"/>
  <c r="B71" i="2"/>
  <c r="F71" i="2"/>
  <c r="C71" i="2"/>
  <c r="G71" i="2"/>
  <c r="D71" i="2"/>
  <c r="H71" i="2"/>
  <c r="E71" i="2"/>
  <c r="J73" i="2"/>
  <c r="B75" i="2"/>
  <c r="F75" i="2"/>
  <c r="C75" i="2"/>
  <c r="G75" i="2"/>
  <c r="D75" i="2"/>
  <c r="H75" i="2"/>
  <c r="E75" i="2"/>
  <c r="J77" i="2"/>
  <c r="B79" i="2"/>
  <c r="F79" i="2"/>
  <c r="C79" i="2"/>
  <c r="G79" i="2"/>
  <c r="D79" i="2"/>
  <c r="H79" i="2"/>
  <c r="E79" i="2"/>
  <c r="J81" i="2"/>
  <c r="B83" i="2"/>
  <c r="F83" i="2"/>
  <c r="C83" i="2"/>
  <c r="G83" i="2"/>
  <c r="D83" i="2"/>
  <c r="H83" i="2"/>
  <c r="E83" i="2"/>
  <c r="J85" i="2"/>
  <c r="B87" i="2"/>
  <c r="F87" i="2"/>
  <c r="C87" i="2"/>
  <c r="G87" i="2"/>
  <c r="D87" i="2"/>
  <c r="H87" i="2"/>
  <c r="E87" i="2"/>
  <c r="J89" i="2"/>
  <c r="B91" i="2"/>
  <c r="D91" i="2"/>
  <c r="H91" i="2"/>
  <c r="F91" i="2"/>
  <c r="G91" i="2"/>
  <c r="C91" i="2"/>
  <c r="E91" i="2"/>
  <c r="J93" i="2"/>
  <c r="C95" i="2"/>
  <c r="G95" i="2"/>
  <c r="D95" i="2"/>
  <c r="H95" i="2"/>
  <c r="E95" i="2"/>
  <c r="F95" i="2"/>
  <c r="B95" i="2"/>
  <c r="J97" i="2"/>
  <c r="C99" i="2"/>
  <c r="G99" i="2"/>
  <c r="D99" i="2"/>
  <c r="H99" i="2"/>
  <c r="E99" i="2"/>
  <c r="B99" i="2"/>
  <c r="F99" i="2"/>
  <c r="J101" i="2"/>
  <c r="C103" i="2"/>
  <c r="G103" i="2"/>
  <c r="D103" i="2"/>
  <c r="H103" i="2"/>
  <c r="E103" i="2"/>
  <c r="B103" i="2"/>
  <c r="F103" i="2"/>
  <c r="J105" i="2"/>
  <c r="C107" i="2"/>
  <c r="G107" i="2"/>
  <c r="D107" i="2"/>
  <c r="H107" i="2"/>
  <c r="E107" i="2"/>
  <c r="B107" i="2"/>
  <c r="F107" i="2"/>
  <c r="J109" i="2"/>
  <c r="C111" i="2"/>
  <c r="G111" i="2"/>
  <c r="D111" i="2"/>
  <c r="H111" i="2"/>
  <c r="E111" i="2"/>
  <c r="F111" i="2"/>
  <c r="B111" i="2"/>
  <c r="J113" i="2"/>
  <c r="C115" i="2"/>
  <c r="G115" i="2"/>
  <c r="D115" i="2"/>
  <c r="H115" i="2"/>
  <c r="E115" i="2"/>
  <c r="B115" i="2"/>
  <c r="F115" i="2"/>
  <c r="J117" i="2"/>
  <c r="C119" i="2"/>
  <c r="G119" i="2"/>
  <c r="D119" i="2"/>
  <c r="H119" i="2"/>
  <c r="E119" i="2"/>
  <c r="B119" i="2"/>
  <c r="F119" i="2"/>
  <c r="J121" i="2"/>
  <c r="C123" i="2"/>
  <c r="G123" i="2"/>
  <c r="D123" i="2"/>
  <c r="H123" i="2"/>
  <c r="E123" i="2"/>
  <c r="B123" i="2"/>
  <c r="F123" i="2"/>
  <c r="J125" i="2"/>
  <c r="C127" i="2"/>
  <c r="D127" i="2"/>
  <c r="E127" i="2"/>
  <c r="F127" i="2"/>
  <c r="G127" i="2"/>
  <c r="H127" i="2"/>
  <c r="B127" i="2"/>
  <c r="J129" i="2"/>
  <c r="D131" i="2"/>
  <c r="H131" i="2"/>
  <c r="E131" i="2"/>
  <c r="B131" i="2"/>
  <c r="F131" i="2"/>
  <c r="C131" i="2"/>
  <c r="G131" i="2"/>
  <c r="J133" i="2"/>
  <c r="D135" i="2"/>
  <c r="H135" i="2"/>
  <c r="E135" i="2"/>
  <c r="B135" i="2"/>
  <c r="F135" i="2"/>
  <c r="C135" i="2"/>
  <c r="G135" i="2"/>
  <c r="J137" i="2"/>
  <c r="D139" i="2"/>
  <c r="H139" i="2"/>
  <c r="E139" i="2"/>
  <c r="B139" i="2"/>
  <c r="F139" i="2"/>
  <c r="C139" i="2"/>
  <c r="G139" i="2"/>
  <c r="J141" i="2"/>
  <c r="D143" i="2"/>
  <c r="H143" i="2"/>
  <c r="E143" i="2"/>
  <c r="B143" i="2"/>
  <c r="F143" i="2"/>
  <c r="G143" i="2"/>
  <c r="C143" i="2"/>
  <c r="J145" i="2"/>
  <c r="D147" i="2"/>
  <c r="H147" i="2"/>
  <c r="E147" i="2"/>
  <c r="B147" i="2"/>
  <c r="F147" i="2"/>
  <c r="C147" i="2"/>
  <c r="G147" i="2"/>
  <c r="J149" i="2"/>
  <c r="D151" i="2"/>
  <c r="H151" i="2"/>
  <c r="E151" i="2"/>
  <c r="B151" i="2"/>
  <c r="F151" i="2"/>
  <c r="C151" i="2"/>
  <c r="G151" i="2"/>
  <c r="J153" i="2"/>
  <c r="D155" i="2"/>
  <c r="H155" i="2"/>
  <c r="E155" i="2"/>
  <c r="B155" i="2"/>
  <c r="F155" i="2"/>
  <c r="C155" i="2"/>
  <c r="G155" i="2"/>
  <c r="J157" i="2"/>
  <c r="D159" i="2"/>
  <c r="H159" i="2"/>
  <c r="E159" i="2"/>
  <c r="B159" i="2"/>
  <c r="F159" i="2"/>
  <c r="G159" i="2"/>
  <c r="C159" i="2"/>
  <c r="J161" i="2"/>
  <c r="D163" i="2"/>
  <c r="H163" i="2"/>
  <c r="E163" i="2"/>
  <c r="B163" i="2"/>
  <c r="F163" i="2"/>
  <c r="C163" i="2"/>
  <c r="G163" i="2"/>
  <c r="J165" i="2"/>
  <c r="J5" i="2"/>
  <c r="E7" i="2"/>
  <c r="B7" i="2"/>
  <c r="F7" i="2"/>
  <c r="C7" i="2"/>
  <c r="G7" i="2"/>
  <c r="D7" i="2"/>
  <c r="H7" i="2"/>
  <c r="E11" i="2"/>
  <c r="B11" i="2"/>
  <c r="F11" i="2"/>
  <c r="C11" i="2"/>
  <c r="G11" i="2"/>
  <c r="D11" i="2"/>
  <c r="H11" i="2"/>
  <c r="E15" i="2"/>
  <c r="B15" i="2"/>
  <c r="F15" i="2"/>
  <c r="C15" i="2"/>
  <c r="G15" i="2"/>
  <c r="D15" i="2"/>
  <c r="H15" i="2"/>
  <c r="J19" i="2"/>
  <c r="J24" i="2"/>
  <c r="J31" i="2"/>
  <c r="C33" i="2"/>
  <c r="G33" i="2"/>
  <c r="D33" i="2"/>
  <c r="H33" i="2"/>
  <c r="B33" i="2"/>
  <c r="F33" i="2"/>
  <c r="E33" i="2"/>
  <c r="C37" i="2"/>
  <c r="G37" i="2"/>
  <c r="D37" i="2"/>
  <c r="H37" i="2"/>
  <c r="B37" i="2"/>
  <c r="F37" i="2"/>
  <c r="E37" i="2"/>
  <c r="C41" i="2"/>
  <c r="G41" i="2"/>
  <c r="D41" i="2"/>
  <c r="H41" i="2"/>
  <c r="B41" i="2"/>
  <c r="F41" i="2"/>
  <c r="E41" i="2"/>
  <c r="C45" i="2"/>
  <c r="G45" i="2"/>
  <c r="B45" i="2"/>
  <c r="F45" i="2"/>
  <c r="D45" i="2"/>
  <c r="E45" i="2"/>
  <c r="H45" i="2"/>
  <c r="C49" i="2"/>
  <c r="G49" i="2"/>
  <c r="B49" i="2"/>
  <c r="F49" i="2"/>
  <c r="E49" i="2"/>
  <c r="H49" i="2"/>
  <c r="D49" i="2"/>
  <c r="D53" i="2"/>
  <c r="H53" i="2"/>
  <c r="E53" i="2"/>
  <c r="B53" i="2"/>
  <c r="F53" i="2"/>
  <c r="C53" i="2"/>
  <c r="G53" i="2"/>
  <c r="D57" i="2"/>
  <c r="H57" i="2"/>
  <c r="E57" i="2"/>
  <c r="B57" i="2"/>
  <c r="F57" i="2"/>
  <c r="G57" i="2"/>
  <c r="C57" i="2"/>
  <c r="D61" i="2"/>
  <c r="H61" i="2"/>
  <c r="E61" i="2"/>
  <c r="B61" i="2"/>
  <c r="F61" i="2"/>
  <c r="C61" i="2"/>
  <c r="G61" i="2"/>
  <c r="D65" i="2"/>
  <c r="H65" i="2"/>
  <c r="E65" i="2"/>
  <c r="B65" i="2"/>
  <c r="F65" i="2"/>
  <c r="C65" i="2"/>
  <c r="G65" i="2"/>
  <c r="D69" i="2"/>
  <c r="H69" i="2"/>
  <c r="E69" i="2"/>
  <c r="B69" i="2"/>
  <c r="F69" i="2"/>
  <c r="C69" i="2"/>
  <c r="G69" i="2"/>
  <c r="D73" i="2"/>
  <c r="H73" i="2"/>
  <c r="E73" i="2"/>
  <c r="B73" i="2"/>
  <c r="F73" i="2"/>
  <c r="G73" i="2"/>
  <c r="C73" i="2"/>
  <c r="D77" i="2"/>
  <c r="H77" i="2"/>
  <c r="E77" i="2"/>
  <c r="B77" i="2"/>
  <c r="F77" i="2"/>
  <c r="C77" i="2"/>
  <c r="G77" i="2"/>
  <c r="D81" i="2"/>
  <c r="H81" i="2"/>
  <c r="E81" i="2"/>
  <c r="B81" i="2"/>
  <c r="F81" i="2"/>
  <c r="C81" i="2"/>
  <c r="G81" i="2"/>
  <c r="D85" i="2"/>
  <c r="H85" i="2"/>
  <c r="E85" i="2"/>
  <c r="B85" i="2"/>
  <c r="F85" i="2"/>
  <c r="C85" i="2"/>
  <c r="G85" i="2"/>
  <c r="D89" i="2"/>
  <c r="H89" i="2"/>
  <c r="B89" i="2"/>
  <c r="F89" i="2"/>
  <c r="E89" i="2"/>
  <c r="G89" i="2"/>
  <c r="C89" i="2"/>
  <c r="E93" i="2"/>
  <c r="B93" i="2"/>
  <c r="F93" i="2"/>
  <c r="C93" i="2"/>
  <c r="G93" i="2"/>
  <c r="D93" i="2"/>
  <c r="H93" i="2"/>
  <c r="J99" i="2"/>
  <c r="J103" i="2"/>
  <c r="E121" i="2"/>
  <c r="B121" i="2"/>
  <c r="F121" i="2"/>
  <c r="C121" i="2"/>
  <c r="G121" i="2"/>
  <c r="D121" i="2"/>
  <c r="H121" i="2"/>
  <c r="J135" i="2"/>
  <c r="B4" i="2"/>
  <c r="F4" i="2"/>
  <c r="C4" i="2"/>
  <c r="G4" i="2"/>
  <c r="D4" i="2"/>
  <c r="H4" i="2"/>
  <c r="E4" i="2"/>
  <c r="J6" i="2"/>
  <c r="B8" i="2"/>
  <c r="F8" i="2"/>
  <c r="C8" i="2"/>
  <c r="G8" i="2"/>
  <c r="D8" i="2"/>
  <c r="H8" i="2"/>
  <c r="E8" i="2"/>
  <c r="J10" i="2"/>
  <c r="B12" i="2"/>
  <c r="F12" i="2"/>
  <c r="C12" i="2"/>
  <c r="G12" i="2"/>
  <c r="D12" i="2"/>
  <c r="H12" i="2"/>
  <c r="E12" i="2"/>
  <c r="J14" i="2"/>
  <c r="J15" i="2"/>
  <c r="B16" i="2"/>
  <c r="F16" i="2"/>
  <c r="C16" i="2"/>
  <c r="G16" i="2"/>
  <c r="D16" i="2"/>
  <c r="H16" i="2"/>
  <c r="E16" i="2"/>
  <c r="J21" i="2"/>
  <c r="D22" i="2"/>
  <c r="H22" i="2"/>
  <c r="E22" i="2"/>
  <c r="B22" i="2"/>
  <c r="F22" i="2"/>
  <c r="C22" i="2"/>
  <c r="G22" i="2"/>
  <c r="J25" i="2"/>
  <c r="D26" i="2"/>
  <c r="H26" i="2"/>
  <c r="E26" i="2"/>
  <c r="B26" i="2"/>
  <c r="F26" i="2"/>
  <c r="C26" i="2"/>
  <c r="G26" i="2"/>
  <c r="J28" i="2"/>
  <c r="D30" i="2"/>
  <c r="H30" i="2"/>
  <c r="E30" i="2"/>
  <c r="C30" i="2"/>
  <c r="G30" i="2"/>
  <c r="B30" i="2"/>
  <c r="F30" i="2"/>
  <c r="J32" i="2"/>
  <c r="D34" i="2"/>
  <c r="H34" i="2"/>
  <c r="E34" i="2"/>
  <c r="C34" i="2"/>
  <c r="G34" i="2"/>
  <c r="F34" i="2"/>
  <c r="B34" i="2"/>
  <c r="J36" i="2"/>
  <c r="D38" i="2"/>
  <c r="H38" i="2"/>
  <c r="E38" i="2"/>
  <c r="C38" i="2"/>
  <c r="G38" i="2"/>
  <c r="B38" i="2"/>
  <c r="F38" i="2"/>
  <c r="J40" i="2"/>
  <c r="D42" i="2"/>
  <c r="H42" i="2"/>
  <c r="E42" i="2"/>
  <c r="C42" i="2"/>
  <c r="G42" i="2"/>
  <c r="B42" i="2"/>
  <c r="F42" i="2"/>
  <c r="J44" i="2"/>
  <c r="D46" i="2"/>
  <c r="H46" i="2"/>
  <c r="C46" i="2"/>
  <c r="G46" i="2"/>
  <c r="B46" i="2"/>
  <c r="E46" i="2"/>
  <c r="F46" i="2"/>
  <c r="J48" i="2"/>
  <c r="D50" i="2"/>
  <c r="H50" i="2"/>
  <c r="C50" i="2"/>
  <c r="G50" i="2"/>
  <c r="F50" i="2"/>
  <c r="B50" i="2"/>
  <c r="E50" i="2"/>
  <c r="J52" i="2"/>
  <c r="E54" i="2"/>
  <c r="B54" i="2"/>
  <c r="F54" i="2"/>
  <c r="C54" i="2"/>
  <c r="G54" i="2"/>
  <c r="D54" i="2"/>
  <c r="H54" i="2"/>
  <c r="J56" i="2"/>
  <c r="E58" i="2"/>
  <c r="B58" i="2"/>
  <c r="F58" i="2"/>
  <c r="C58" i="2"/>
  <c r="G58" i="2"/>
  <c r="D58" i="2"/>
  <c r="H58" i="2"/>
  <c r="J60" i="2"/>
  <c r="E62" i="2"/>
  <c r="B62" i="2"/>
  <c r="F62" i="2"/>
  <c r="C62" i="2"/>
  <c r="G62" i="2"/>
  <c r="D62" i="2"/>
  <c r="H62" i="2"/>
  <c r="J64" i="2"/>
  <c r="E66" i="2"/>
  <c r="B66" i="2"/>
  <c r="F66" i="2"/>
  <c r="C66" i="2"/>
  <c r="G66" i="2"/>
  <c r="H66" i="2"/>
  <c r="D66" i="2"/>
  <c r="J68" i="2"/>
  <c r="E70" i="2"/>
  <c r="B70" i="2"/>
  <c r="F70" i="2"/>
  <c r="C70" i="2"/>
  <c r="G70" i="2"/>
  <c r="D70" i="2"/>
  <c r="H70" i="2"/>
  <c r="J72" i="2"/>
  <c r="E74" i="2"/>
  <c r="B74" i="2"/>
  <c r="F74" i="2"/>
  <c r="C74" i="2"/>
  <c r="G74" i="2"/>
  <c r="D74" i="2"/>
  <c r="H74" i="2"/>
  <c r="J76" i="2"/>
  <c r="E78" i="2"/>
  <c r="B78" i="2"/>
  <c r="F78" i="2"/>
  <c r="C78" i="2"/>
  <c r="G78" i="2"/>
  <c r="D78" i="2"/>
  <c r="H78" i="2"/>
  <c r="J80" i="2"/>
  <c r="E82" i="2"/>
  <c r="B82" i="2"/>
  <c r="F82" i="2"/>
  <c r="C82" i="2"/>
  <c r="G82" i="2"/>
  <c r="H82" i="2"/>
  <c r="D82" i="2"/>
  <c r="J84" i="2"/>
  <c r="E86" i="2"/>
  <c r="B86" i="2"/>
  <c r="F86" i="2"/>
  <c r="C86" i="2"/>
  <c r="G86" i="2"/>
  <c r="D86" i="2"/>
  <c r="H86" i="2"/>
  <c r="J88" i="2"/>
  <c r="E90" i="2"/>
  <c r="C90" i="2"/>
  <c r="G90" i="2"/>
  <c r="F90" i="2"/>
  <c r="H90" i="2"/>
  <c r="B90" i="2"/>
  <c r="D90" i="2"/>
  <c r="J92" i="2"/>
  <c r="B94" i="2"/>
  <c r="F94" i="2"/>
  <c r="C94" i="2"/>
  <c r="G94" i="2"/>
  <c r="D94" i="2"/>
  <c r="H94" i="2"/>
  <c r="E94" i="2"/>
  <c r="J96" i="2"/>
  <c r="B98" i="2"/>
  <c r="F98" i="2"/>
  <c r="C98" i="2"/>
  <c r="G98" i="2"/>
  <c r="D98" i="2"/>
  <c r="H98" i="2"/>
  <c r="E98" i="2"/>
  <c r="J100" i="2"/>
  <c r="B102" i="2"/>
  <c r="F102" i="2"/>
  <c r="C102" i="2"/>
  <c r="G102" i="2"/>
  <c r="D102" i="2"/>
  <c r="H102" i="2"/>
  <c r="E102" i="2"/>
  <c r="J104" i="2"/>
  <c r="B106" i="2"/>
  <c r="F106" i="2"/>
  <c r="C106" i="2"/>
  <c r="G106" i="2"/>
  <c r="D106" i="2"/>
  <c r="H106" i="2"/>
  <c r="E106" i="2"/>
  <c r="J108" i="2"/>
  <c r="B110" i="2"/>
  <c r="F110" i="2"/>
  <c r="C110" i="2"/>
  <c r="G110" i="2"/>
  <c r="D110" i="2"/>
  <c r="H110" i="2"/>
  <c r="E110" i="2"/>
  <c r="J112" i="2"/>
  <c r="B114" i="2"/>
  <c r="F114" i="2"/>
  <c r="C114" i="2"/>
  <c r="G114" i="2"/>
  <c r="D114" i="2"/>
  <c r="H114" i="2"/>
  <c r="E114" i="2"/>
  <c r="J116" i="2"/>
  <c r="B118" i="2"/>
  <c r="F118" i="2"/>
  <c r="C118" i="2"/>
  <c r="G118" i="2"/>
  <c r="D118" i="2"/>
  <c r="H118" i="2"/>
  <c r="E118" i="2"/>
  <c r="J120" i="2"/>
  <c r="B122" i="2"/>
  <c r="F122" i="2"/>
  <c r="C122" i="2"/>
  <c r="G122" i="2"/>
  <c r="D122" i="2"/>
  <c r="H122" i="2"/>
  <c r="E122" i="2"/>
  <c r="J124" i="2"/>
  <c r="B126" i="2"/>
  <c r="F126" i="2"/>
  <c r="C126" i="2"/>
  <c r="G126" i="2"/>
  <c r="D126" i="2"/>
  <c r="H126" i="2"/>
  <c r="E126" i="2"/>
  <c r="J128" i="2"/>
  <c r="C130" i="2"/>
  <c r="G130" i="2"/>
  <c r="D130" i="2"/>
  <c r="H130" i="2"/>
  <c r="E130" i="2"/>
  <c r="B130" i="2"/>
  <c r="F130" i="2"/>
  <c r="J132" i="2"/>
  <c r="C134" i="2"/>
  <c r="G134" i="2"/>
  <c r="D134" i="2"/>
  <c r="H134" i="2"/>
  <c r="E134" i="2"/>
  <c r="F134" i="2"/>
  <c r="B134" i="2"/>
  <c r="J136" i="2"/>
  <c r="C138" i="2"/>
  <c r="G138" i="2"/>
  <c r="D138" i="2"/>
  <c r="H138" i="2"/>
  <c r="E138" i="2"/>
  <c r="B138" i="2"/>
  <c r="F138" i="2"/>
  <c r="J140" i="2"/>
  <c r="C142" i="2"/>
  <c r="G142" i="2"/>
  <c r="D142" i="2"/>
  <c r="H142" i="2"/>
  <c r="E142" i="2"/>
  <c r="B142" i="2"/>
  <c r="F142" i="2"/>
  <c r="J144" i="2"/>
  <c r="C146" i="2"/>
  <c r="G146" i="2"/>
  <c r="D146" i="2"/>
  <c r="H146" i="2"/>
  <c r="E146" i="2"/>
  <c r="B146" i="2"/>
  <c r="F146" i="2"/>
  <c r="J148" i="2"/>
  <c r="C150" i="2"/>
  <c r="G150" i="2"/>
  <c r="D150" i="2"/>
  <c r="H150" i="2"/>
  <c r="E150" i="2"/>
  <c r="F150" i="2"/>
  <c r="B150" i="2"/>
  <c r="J152" i="2"/>
  <c r="C154" i="2"/>
  <c r="G154" i="2"/>
  <c r="D154" i="2"/>
  <c r="H154" i="2"/>
  <c r="E154" i="2"/>
  <c r="B154" i="2"/>
  <c r="F154" i="2"/>
  <c r="J156" i="2"/>
  <c r="C158" i="2"/>
  <c r="G158" i="2"/>
  <c r="D158" i="2"/>
  <c r="H158" i="2"/>
  <c r="E158" i="2"/>
  <c r="B158" i="2"/>
  <c r="F158" i="2"/>
  <c r="J160" i="2"/>
  <c r="C162" i="2"/>
  <c r="G162" i="2"/>
  <c r="D162" i="2"/>
  <c r="H162" i="2"/>
  <c r="E162" i="2"/>
  <c r="B162" i="2"/>
  <c r="F162" i="2"/>
  <c r="J164" i="2"/>
  <c r="C166" i="2"/>
  <c r="G166" i="2"/>
  <c r="D166" i="2"/>
  <c r="H166" i="2"/>
  <c r="E166" i="2"/>
  <c r="F166" i="2"/>
  <c r="B166" i="2"/>
  <c r="B3" i="2"/>
  <c r="E3" i="2"/>
  <c r="F3" i="2"/>
  <c r="C3" i="2"/>
  <c r="G3" i="2"/>
  <c r="D3" i="2"/>
  <c r="H3" i="2"/>
  <c r="J9" i="2"/>
  <c r="J13" i="2"/>
  <c r="J18" i="2"/>
  <c r="C21" i="2"/>
  <c r="G21" i="2"/>
  <c r="D21" i="2"/>
  <c r="H21" i="2"/>
  <c r="E21" i="2"/>
  <c r="B21" i="2"/>
  <c r="F21" i="2"/>
  <c r="J27" i="2"/>
  <c r="J47" i="2"/>
  <c r="J51" i="2"/>
  <c r="J55" i="2"/>
  <c r="J59" i="2"/>
  <c r="J63" i="2"/>
  <c r="J67" i="2"/>
  <c r="J71" i="2"/>
  <c r="J75" i="2"/>
  <c r="E97" i="2"/>
  <c r="B97" i="2"/>
  <c r="F97" i="2"/>
  <c r="C97" i="2"/>
  <c r="G97" i="2"/>
  <c r="H97" i="2"/>
  <c r="D97" i="2"/>
  <c r="E101" i="2"/>
  <c r="B101" i="2"/>
  <c r="F101" i="2"/>
  <c r="C101" i="2"/>
  <c r="G101" i="2"/>
  <c r="D101" i="2"/>
  <c r="H101" i="2"/>
  <c r="E105" i="2"/>
  <c r="B105" i="2"/>
  <c r="F105" i="2"/>
  <c r="C105" i="2"/>
  <c r="G105" i="2"/>
  <c r="D105" i="2"/>
  <c r="H105" i="2"/>
  <c r="E109" i="2"/>
  <c r="B109" i="2"/>
  <c r="F109" i="2"/>
  <c r="C109" i="2"/>
  <c r="G109" i="2"/>
  <c r="D109" i="2"/>
  <c r="H109" i="2"/>
  <c r="E113" i="2"/>
  <c r="B113" i="2"/>
  <c r="F113" i="2"/>
  <c r="C113" i="2"/>
  <c r="G113" i="2"/>
  <c r="H113" i="2"/>
  <c r="D113" i="2"/>
  <c r="J119" i="2"/>
  <c r="J123" i="2"/>
  <c r="E125" i="2"/>
  <c r="B125" i="2"/>
  <c r="F125" i="2"/>
  <c r="C125" i="2"/>
  <c r="G125" i="2"/>
  <c r="D125" i="2"/>
  <c r="H125" i="2"/>
  <c r="J127" i="2"/>
  <c r="B129" i="2"/>
  <c r="F129" i="2"/>
  <c r="C129" i="2"/>
  <c r="G129" i="2"/>
  <c r="D129" i="2"/>
  <c r="H129" i="2"/>
  <c r="E129" i="2"/>
  <c r="B133" i="2"/>
  <c r="F133" i="2"/>
  <c r="C133" i="2"/>
  <c r="G133" i="2"/>
  <c r="D133" i="2"/>
  <c r="H133" i="2"/>
  <c r="E133" i="2"/>
  <c r="B137" i="2"/>
  <c r="F137" i="2"/>
  <c r="C137" i="2"/>
  <c r="G137" i="2"/>
  <c r="D137" i="2"/>
  <c r="H137" i="2"/>
  <c r="E137" i="2"/>
  <c r="J143" i="2"/>
  <c r="J147" i="2"/>
  <c r="B149" i="2"/>
  <c r="F149" i="2"/>
  <c r="C149" i="2"/>
  <c r="G149" i="2"/>
  <c r="D149" i="2"/>
  <c r="H149" i="2"/>
  <c r="E149" i="2"/>
  <c r="B153" i="2"/>
  <c r="F153" i="2"/>
  <c r="C153" i="2"/>
  <c r="G153" i="2"/>
  <c r="D153" i="2"/>
  <c r="H153" i="2"/>
  <c r="E153" i="2"/>
  <c r="J159" i="2"/>
  <c r="J163" i="2"/>
  <c r="B165" i="2"/>
  <c r="F165" i="2"/>
  <c r="C165" i="2"/>
  <c r="G165" i="2"/>
  <c r="D165" i="2"/>
  <c r="H165" i="2"/>
  <c r="E165" i="2"/>
  <c r="B2" i="2"/>
  <c r="H2" i="2"/>
  <c r="C2" i="2"/>
  <c r="G2" i="2"/>
  <c r="E2" i="2"/>
  <c r="F2" i="2"/>
  <c r="D2" i="2"/>
  <c r="J4" i="2"/>
  <c r="D6" i="2"/>
  <c r="H6" i="2"/>
  <c r="E6" i="2"/>
  <c r="B6" i="2"/>
  <c r="F6" i="2"/>
  <c r="C6" i="2"/>
  <c r="G6" i="2"/>
  <c r="J8" i="2"/>
  <c r="D10" i="2"/>
  <c r="H10" i="2"/>
  <c r="E10" i="2"/>
  <c r="B10" i="2"/>
  <c r="F10" i="2"/>
  <c r="C10" i="2"/>
  <c r="G10" i="2"/>
  <c r="J12" i="2"/>
  <c r="D14" i="2"/>
  <c r="H14" i="2"/>
  <c r="E14" i="2"/>
  <c r="B14" i="2"/>
  <c r="F14" i="2"/>
  <c r="C14" i="2"/>
  <c r="G14" i="2"/>
  <c r="J17" i="2"/>
  <c r="D18" i="2"/>
  <c r="H18" i="2"/>
  <c r="E18" i="2"/>
  <c r="B18" i="2"/>
  <c r="F18" i="2"/>
  <c r="C18" i="2"/>
  <c r="G18" i="2"/>
  <c r="E19" i="2"/>
  <c r="B19" i="2"/>
  <c r="F19" i="2"/>
  <c r="C19" i="2"/>
  <c r="G19" i="2"/>
  <c r="D19" i="2"/>
  <c r="H19" i="2"/>
  <c r="B20" i="2"/>
  <c r="F20" i="2"/>
  <c r="C20" i="2"/>
  <c r="G20" i="2"/>
  <c r="D20" i="2"/>
  <c r="H20" i="2"/>
  <c r="E20" i="2"/>
  <c r="J23" i="2"/>
  <c r="B24" i="2"/>
  <c r="F24" i="2"/>
  <c r="C24" i="2"/>
  <c r="G24" i="2"/>
  <c r="D24" i="2"/>
  <c r="H24" i="2"/>
  <c r="E24" i="2"/>
  <c r="B28" i="2"/>
  <c r="F28" i="2"/>
  <c r="C28" i="2"/>
  <c r="G28" i="2"/>
  <c r="E28" i="2"/>
  <c r="D28" i="2"/>
  <c r="H28" i="2"/>
  <c r="J30" i="2"/>
  <c r="B32" i="2"/>
  <c r="F32" i="2"/>
  <c r="C32" i="2"/>
  <c r="G32" i="2"/>
  <c r="E32" i="2"/>
  <c r="D32" i="2"/>
  <c r="H32" i="2"/>
  <c r="J34" i="2"/>
  <c r="B36" i="2"/>
  <c r="F36" i="2"/>
  <c r="C36" i="2"/>
  <c r="G36" i="2"/>
  <c r="E36" i="2"/>
  <c r="H36" i="2"/>
  <c r="D36" i="2"/>
  <c r="J38" i="2"/>
  <c r="B40" i="2"/>
  <c r="F40" i="2"/>
  <c r="C40" i="2"/>
  <c r="G40" i="2"/>
  <c r="E40" i="2"/>
  <c r="D40" i="2"/>
  <c r="H40" i="2"/>
  <c r="J42" i="2"/>
  <c r="B44" i="2"/>
  <c r="F44" i="2"/>
  <c r="E44" i="2"/>
  <c r="H44" i="2"/>
  <c r="C44" i="2"/>
  <c r="D44" i="2"/>
  <c r="G44" i="2"/>
  <c r="J46" i="2"/>
  <c r="B48" i="2"/>
  <c r="F48" i="2"/>
  <c r="E48" i="2"/>
  <c r="D48" i="2"/>
  <c r="G48" i="2"/>
  <c r="H48" i="2"/>
  <c r="C48" i="2"/>
  <c r="J50" i="2"/>
  <c r="C52" i="2"/>
  <c r="G52" i="2"/>
  <c r="D52" i="2"/>
  <c r="H52" i="2"/>
  <c r="E52" i="2"/>
  <c r="B52" i="2"/>
  <c r="F52" i="2"/>
  <c r="J54" i="2"/>
  <c r="C56" i="2"/>
  <c r="G56" i="2"/>
  <c r="D56" i="2"/>
  <c r="H56" i="2"/>
  <c r="E56" i="2"/>
  <c r="B56" i="2"/>
  <c r="F56" i="2"/>
  <c r="J58" i="2"/>
  <c r="C60" i="2"/>
  <c r="G60" i="2"/>
  <c r="D60" i="2"/>
  <c r="H60" i="2"/>
  <c r="E60" i="2"/>
  <c r="B60" i="2"/>
  <c r="F60" i="2"/>
  <c r="J62" i="2"/>
  <c r="C64" i="2"/>
  <c r="G64" i="2"/>
  <c r="D64" i="2"/>
  <c r="H64" i="2"/>
  <c r="E64" i="2"/>
  <c r="F64" i="2"/>
  <c r="B64" i="2"/>
  <c r="J66" i="2"/>
  <c r="C68" i="2"/>
  <c r="G68" i="2"/>
  <c r="D68" i="2"/>
  <c r="H68" i="2"/>
  <c r="E68" i="2"/>
  <c r="B68" i="2"/>
  <c r="F68" i="2"/>
  <c r="J70" i="2"/>
  <c r="C72" i="2"/>
  <c r="G72" i="2"/>
  <c r="D72" i="2"/>
  <c r="H72" i="2"/>
  <c r="E72" i="2"/>
  <c r="B72" i="2"/>
  <c r="F72" i="2"/>
  <c r="J74" i="2"/>
  <c r="C76" i="2"/>
  <c r="G76" i="2"/>
  <c r="D76" i="2"/>
  <c r="H76" i="2"/>
  <c r="E76" i="2"/>
  <c r="B76" i="2"/>
  <c r="F76" i="2"/>
  <c r="J78" i="2"/>
  <c r="C80" i="2"/>
  <c r="G80" i="2"/>
  <c r="D80" i="2"/>
  <c r="H80" i="2"/>
  <c r="E80" i="2"/>
  <c r="F80" i="2"/>
  <c r="B80" i="2"/>
  <c r="J82" i="2"/>
  <c r="C84" i="2"/>
  <c r="G84" i="2"/>
  <c r="D84" i="2"/>
  <c r="H84" i="2"/>
  <c r="E84" i="2"/>
  <c r="B84" i="2"/>
  <c r="F84" i="2"/>
  <c r="J86" i="2"/>
  <c r="C88" i="2"/>
  <c r="G88" i="2"/>
  <c r="D88" i="2"/>
  <c r="H88" i="2"/>
  <c r="E88" i="2"/>
  <c r="B88" i="2"/>
  <c r="F88" i="2"/>
  <c r="J90" i="2"/>
  <c r="D92" i="2"/>
  <c r="H92" i="2"/>
  <c r="E92" i="2"/>
  <c r="B92" i="2"/>
  <c r="F92" i="2"/>
  <c r="C92" i="2"/>
  <c r="G92" i="2"/>
  <c r="J94" i="2"/>
  <c r="D96" i="2"/>
  <c r="H96" i="2"/>
  <c r="E96" i="2"/>
  <c r="B96" i="2"/>
  <c r="F96" i="2"/>
  <c r="C96" i="2"/>
  <c r="G96" i="2"/>
  <c r="J98" i="2"/>
  <c r="D100" i="2"/>
  <c r="H100" i="2"/>
  <c r="E100" i="2"/>
  <c r="B100" i="2"/>
  <c r="F100" i="2"/>
  <c r="C100" i="2"/>
  <c r="G100" i="2"/>
  <c r="J102" i="2"/>
  <c r="D104" i="2"/>
  <c r="H104" i="2"/>
  <c r="E104" i="2"/>
  <c r="B104" i="2"/>
  <c r="F104" i="2"/>
  <c r="G104" i="2"/>
  <c r="C104" i="2"/>
  <c r="J106" i="2"/>
  <c r="D108" i="2"/>
  <c r="H108" i="2"/>
  <c r="E108" i="2"/>
  <c r="B108" i="2"/>
  <c r="F108" i="2"/>
  <c r="C108" i="2"/>
  <c r="G108" i="2"/>
  <c r="J110" i="2"/>
  <c r="D112" i="2"/>
  <c r="H112" i="2"/>
  <c r="E112" i="2"/>
  <c r="B112" i="2"/>
  <c r="F112" i="2"/>
  <c r="C112" i="2"/>
  <c r="G112" i="2"/>
  <c r="J114" i="2"/>
  <c r="D116" i="2"/>
  <c r="H116" i="2"/>
  <c r="E116" i="2"/>
  <c r="B116" i="2"/>
  <c r="F116" i="2"/>
  <c r="C116" i="2"/>
  <c r="G116" i="2"/>
  <c r="J118" i="2"/>
  <c r="D120" i="2"/>
  <c r="H120" i="2"/>
  <c r="E120" i="2"/>
  <c r="B120" i="2"/>
  <c r="F120" i="2"/>
  <c r="G120" i="2"/>
  <c r="C120" i="2"/>
  <c r="J122" i="2"/>
  <c r="D124" i="2"/>
  <c r="H124" i="2"/>
  <c r="E124" i="2"/>
  <c r="B124" i="2"/>
  <c r="F124" i="2"/>
  <c r="C124" i="2"/>
  <c r="G124" i="2"/>
  <c r="J126" i="2"/>
  <c r="B128" i="2"/>
  <c r="F128" i="2"/>
  <c r="D128" i="2"/>
  <c r="E128" i="2"/>
  <c r="G128" i="2"/>
  <c r="C128" i="2"/>
  <c r="H128" i="2"/>
  <c r="J130" i="2"/>
  <c r="E132" i="2"/>
  <c r="B132" i="2"/>
  <c r="F132" i="2"/>
  <c r="C132" i="2"/>
  <c r="G132" i="2"/>
  <c r="D132" i="2"/>
  <c r="H132" i="2"/>
  <c r="J134" i="2"/>
  <c r="E136" i="2"/>
  <c r="B136" i="2"/>
  <c r="F136" i="2"/>
  <c r="C136" i="2"/>
  <c r="G136" i="2"/>
  <c r="H136" i="2"/>
  <c r="D136" i="2"/>
  <c r="J138" i="2"/>
  <c r="E140" i="2"/>
  <c r="B140" i="2"/>
  <c r="F140" i="2"/>
  <c r="C140" i="2"/>
  <c r="G140" i="2"/>
  <c r="D140" i="2"/>
  <c r="H140" i="2"/>
  <c r="J142" i="2"/>
  <c r="E144" i="2"/>
  <c r="B144" i="2"/>
  <c r="F144" i="2"/>
  <c r="C144" i="2"/>
  <c r="G144" i="2"/>
  <c r="D144" i="2"/>
  <c r="H144" i="2"/>
  <c r="J146" i="2"/>
  <c r="E148" i="2"/>
  <c r="B148" i="2"/>
  <c r="F148" i="2"/>
  <c r="C148" i="2"/>
  <c r="G148" i="2"/>
  <c r="D148" i="2"/>
  <c r="H148" i="2"/>
  <c r="J150" i="2"/>
  <c r="E152" i="2"/>
  <c r="B152" i="2"/>
  <c r="F152" i="2"/>
  <c r="C152" i="2"/>
  <c r="G152" i="2"/>
  <c r="H152" i="2"/>
  <c r="D152" i="2"/>
  <c r="J154" i="2"/>
  <c r="E156" i="2"/>
  <c r="B156" i="2"/>
  <c r="F156" i="2"/>
  <c r="C156" i="2"/>
  <c r="G156" i="2"/>
  <c r="D156" i="2"/>
  <c r="H156" i="2"/>
  <c r="J158" i="2"/>
  <c r="E160" i="2"/>
  <c r="B160" i="2"/>
  <c r="F160" i="2"/>
  <c r="C160" i="2"/>
  <c r="G160" i="2"/>
  <c r="D160" i="2"/>
  <c r="H160" i="2"/>
  <c r="J162" i="2"/>
  <c r="E164" i="2"/>
  <c r="B164" i="2"/>
  <c r="F164" i="2"/>
  <c r="C164" i="2"/>
  <c r="G164" i="2"/>
  <c r="D164" i="2"/>
  <c r="H164" i="2"/>
  <c r="J166" i="2"/>
  <c r="G180" i="1"/>
  <c r="G9" i="1"/>
  <c r="G13" i="1"/>
  <c r="G17" i="1"/>
  <c r="G179" i="1"/>
  <c r="G8" i="1"/>
  <c r="I20" i="1" s="1"/>
  <c r="G12" i="1"/>
  <c r="G16" i="1"/>
  <c r="I28" i="1" s="1"/>
  <c r="G7" i="1"/>
  <c r="I19" i="1" s="1"/>
  <c r="G11" i="1"/>
  <c r="G15" i="1"/>
  <c r="G19" i="1"/>
  <c r="P5" i="1"/>
  <c r="P6" i="1"/>
  <c r="P7" i="1"/>
  <c r="P8" i="1"/>
  <c r="P9" i="1"/>
  <c r="P11" i="1"/>
  <c r="P12" i="1"/>
  <c r="P13" i="1"/>
  <c r="P14" i="1"/>
  <c r="P15" i="1"/>
  <c r="P16" i="1"/>
  <c r="G161" i="1"/>
  <c r="G6" i="1"/>
  <c r="G10" i="1"/>
  <c r="G14" i="1"/>
  <c r="G18" i="1"/>
  <c r="G164" i="1"/>
  <c r="G167" i="1"/>
  <c r="G175" i="1"/>
  <c r="L175" i="1" s="1"/>
  <c r="G178" i="1"/>
  <c r="L178" i="1" s="1"/>
  <c r="G85" i="1"/>
  <c r="G153" i="1"/>
  <c r="G4" i="1"/>
  <c r="G53" i="1"/>
  <c r="G77" i="1"/>
  <c r="G81" i="1"/>
  <c r="G166" i="1"/>
  <c r="L166" i="1" s="1"/>
  <c r="G169" i="1"/>
  <c r="P4" i="1"/>
  <c r="Q5" i="1" s="1"/>
  <c r="P10" i="1"/>
  <c r="P17" i="1"/>
  <c r="Q18" i="1" s="1"/>
  <c r="G52" i="1"/>
  <c r="G56" i="1"/>
  <c r="I68" i="1" s="1"/>
  <c r="G60" i="1"/>
  <c r="G64" i="1"/>
  <c r="G68" i="1"/>
  <c r="G72" i="1"/>
  <c r="I84" i="1" s="1"/>
  <c r="G76" i="1"/>
  <c r="G80" i="1"/>
  <c r="G84" i="1"/>
  <c r="G88" i="1"/>
  <c r="I100" i="1" s="1"/>
  <c r="G92" i="1"/>
  <c r="G96" i="1"/>
  <c r="G100" i="1"/>
  <c r="G104" i="1"/>
  <c r="G108" i="1"/>
  <c r="G112" i="1"/>
  <c r="G116" i="1"/>
  <c r="G120" i="1"/>
  <c r="I132" i="1" s="1"/>
  <c r="G124" i="1"/>
  <c r="G128" i="1"/>
  <c r="G132" i="1"/>
  <c r="G136" i="1"/>
  <c r="G140" i="1"/>
  <c r="G144" i="1"/>
  <c r="G151" i="1"/>
  <c r="L151" i="1" s="1"/>
  <c r="G156" i="1"/>
  <c r="G159" i="1"/>
  <c r="G165" i="1"/>
  <c r="G173" i="1"/>
  <c r="Q9" i="1"/>
  <c r="G27" i="1"/>
  <c r="G35" i="1"/>
  <c r="G51" i="1"/>
  <c r="G59" i="1"/>
  <c r="G67" i="1"/>
  <c r="G79" i="1"/>
  <c r="G87" i="1"/>
  <c r="G95" i="1"/>
  <c r="G103" i="1"/>
  <c r="G115" i="1"/>
  <c r="G127" i="1"/>
  <c r="G131" i="1"/>
  <c r="G139" i="1"/>
  <c r="G163" i="1"/>
  <c r="L163" i="1" s="1"/>
  <c r="G23" i="1"/>
  <c r="G31" i="1"/>
  <c r="I31" i="1" s="1"/>
  <c r="G39" i="1"/>
  <c r="G43" i="1"/>
  <c r="G47" i="1"/>
  <c r="G55" i="1"/>
  <c r="G63" i="1"/>
  <c r="G71" i="1"/>
  <c r="G75" i="1"/>
  <c r="G83" i="1"/>
  <c r="I95" i="1" s="1"/>
  <c r="G91" i="1"/>
  <c r="G99" i="1"/>
  <c r="G107" i="1"/>
  <c r="G111" i="1"/>
  <c r="G119" i="1"/>
  <c r="G123" i="1"/>
  <c r="G135" i="1"/>
  <c r="G143" i="1"/>
  <c r="I143" i="1" s="1"/>
  <c r="G147" i="1"/>
  <c r="G154" i="1"/>
  <c r="I166" i="1" s="1"/>
  <c r="G5" i="1"/>
  <c r="I17" i="1" s="1"/>
  <c r="G22" i="1"/>
  <c r="G26" i="1"/>
  <c r="G30" i="1"/>
  <c r="G34" i="1"/>
  <c r="G38" i="1"/>
  <c r="G42" i="1"/>
  <c r="G46" i="1"/>
  <c r="G50" i="1"/>
  <c r="G54" i="1"/>
  <c r="G57" i="1"/>
  <c r="G61" i="1"/>
  <c r="G65" i="1"/>
  <c r="I65" i="1" s="1"/>
  <c r="G69" i="1"/>
  <c r="G73" i="1"/>
  <c r="G78" i="1"/>
  <c r="G82" i="1"/>
  <c r="G86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L145" i="1" s="1"/>
  <c r="G150" i="1"/>
  <c r="G157" i="1"/>
  <c r="G168" i="1"/>
  <c r="G171" i="1"/>
  <c r="G177" i="1"/>
  <c r="G24" i="1"/>
  <c r="G28" i="1"/>
  <c r="G32" i="1"/>
  <c r="I32" i="1" s="1"/>
  <c r="G36" i="1"/>
  <c r="G40" i="1"/>
  <c r="G44" i="1"/>
  <c r="G148" i="1"/>
  <c r="L148" i="1" s="1"/>
  <c r="Q19" i="1"/>
  <c r="G48" i="1"/>
  <c r="G49" i="1"/>
  <c r="P3" i="1"/>
  <c r="L169" i="1"/>
  <c r="L187" i="1"/>
  <c r="L199" i="1" s="1"/>
  <c r="G21" i="1"/>
  <c r="G25" i="1"/>
  <c r="G29" i="1"/>
  <c r="G37" i="1"/>
  <c r="G41" i="1"/>
  <c r="G45" i="1"/>
  <c r="L181" i="1"/>
  <c r="L190" i="1"/>
  <c r="G33" i="1"/>
  <c r="L193" i="1"/>
  <c r="G58" i="1"/>
  <c r="G62" i="1"/>
  <c r="G66" i="1"/>
  <c r="G70" i="1"/>
  <c r="G74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60" i="1"/>
  <c r="G162" i="1"/>
  <c r="G172" i="1"/>
  <c r="G174" i="1"/>
  <c r="G176" i="1"/>
  <c r="G146" i="1"/>
  <c r="I146" i="1" s="1"/>
  <c r="G149" i="1"/>
  <c r="G152" i="1"/>
  <c r="G155" i="1"/>
  <c r="G158" i="1"/>
  <c r="G170" i="1"/>
  <c r="I87" i="1" l="1"/>
  <c r="I24" i="1"/>
  <c r="J167" i="2"/>
  <c r="H168" i="2"/>
  <c r="K168" i="2"/>
  <c r="K167" i="2"/>
  <c r="P168" i="2"/>
  <c r="P167" i="2"/>
  <c r="M167" i="2"/>
  <c r="M168" i="2"/>
  <c r="B168" i="2"/>
  <c r="O168" i="2"/>
  <c r="O167" i="2"/>
  <c r="L168" i="2"/>
  <c r="L167" i="2"/>
  <c r="E168" i="2"/>
  <c r="G168" i="2"/>
  <c r="N168" i="2"/>
  <c r="N167" i="2"/>
  <c r="J168" i="2"/>
  <c r="F168" i="2"/>
  <c r="I30" i="1"/>
  <c r="I29" i="1"/>
  <c r="D168" i="2"/>
  <c r="C168" i="2"/>
  <c r="D167" i="2"/>
  <c r="I25" i="1"/>
  <c r="Q17" i="1"/>
  <c r="I26" i="1"/>
  <c r="E167" i="2"/>
  <c r="G167" i="2"/>
  <c r="B167" i="2"/>
  <c r="C167" i="2"/>
  <c r="F167" i="2"/>
  <c r="H167" i="2"/>
  <c r="I135" i="1"/>
  <c r="I99" i="1"/>
  <c r="I43" i="1"/>
  <c r="I47" i="1"/>
  <c r="I144" i="1"/>
  <c r="I128" i="1"/>
  <c r="I112" i="1"/>
  <c r="I96" i="1"/>
  <c r="I80" i="1"/>
  <c r="I64" i="1"/>
  <c r="I16" i="1"/>
  <c r="I94" i="1"/>
  <c r="I169" i="1"/>
  <c r="I89" i="1"/>
  <c r="I151" i="1"/>
  <c r="I23" i="1"/>
  <c r="I158" i="1"/>
  <c r="I136" i="1"/>
  <c r="I154" i="1"/>
  <c r="I163" i="1"/>
  <c r="I61" i="1"/>
  <c r="I156" i="1"/>
  <c r="L154" i="1"/>
  <c r="I105" i="1"/>
  <c r="I27" i="1"/>
  <c r="I140" i="1"/>
  <c r="I124" i="1"/>
  <c r="I108" i="1"/>
  <c r="I92" i="1"/>
  <c r="I76" i="1"/>
  <c r="Q10" i="1"/>
  <c r="I120" i="1"/>
  <c r="I81" i="1"/>
  <c r="Q15" i="1"/>
  <c r="Q6" i="1"/>
  <c r="I131" i="1"/>
  <c r="I152" i="1"/>
  <c r="I168" i="1"/>
  <c r="Q16" i="1"/>
  <c r="I97" i="1"/>
  <c r="I88" i="1"/>
  <c r="L157" i="1"/>
  <c r="M157" i="1" s="1"/>
  <c r="I72" i="1"/>
  <c r="I39" i="1"/>
  <c r="I162" i="1"/>
  <c r="I86" i="1"/>
  <c r="I45" i="1"/>
  <c r="I171" i="1"/>
  <c r="I129" i="1"/>
  <c r="I51" i="1"/>
  <c r="I104" i="1"/>
  <c r="I56" i="1"/>
  <c r="I176" i="1"/>
  <c r="I116" i="1"/>
  <c r="Q4" i="1"/>
  <c r="I153" i="1"/>
  <c r="I93" i="1"/>
  <c r="I22" i="1"/>
  <c r="I90" i="1"/>
  <c r="I77" i="1"/>
  <c r="I137" i="1"/>
  <c r="I121" i="1"/>
  <c r="I73" i="1"/>
  <c r="I42" i="1"/>
  <c r="I159" i="1"/>
  <c r="I91" i="1"/>
  <c r="I115" i="1"/>
  <c r="I79" i="1"/>
  <c r="I85" i="1"/>
  <c r="I58" i="1"/>
  <c r="I103" i="1"/>
  <c r="I21" i="1"/>
  <c r="I178" i="1"/>
  <c r="I177" i="1"/>
  <c r="I133" i="1"/>
  <c r="I117" i="1"/>
  <c r="I69" i="1"/>
  <c r="I38" i="1"/>
  <c r="I111" i="1"/>
  <c r="I18" i="1"/>
  <c r="Q13" i="1"/>
  <c r="Q8" i="1"/>
  <c r="I40" i="1"/>
  <c r="I35" i="1"/>
  <c r="I127" i="1"/>
  <c r="I165" i="1"/>
  <c r="I175" i="1"/>
  <c r="Q11" i="1"/>
  <c r="I155" i="1"/>
  <c r="I98" i="1"/>
  <c r="M193" i="1"/>
  <c r="I48" i="1"/>
  <c r="I52" i="1"/>
  <c r="Q12" i="1"/>
  <c r="Q7" i="1"/>
  <c r="I119" i="1"/>
  <c r="I63" i="1"/>
  <c r="I139" i="1"/>
  <c r="Q14" i="1"/>
  <c r="I44" i="1"/>
  <c r="I113" i="1"/>
  <c r="I107" i="1"/>
  <c r="I59" i="1"/>
  <c r="I173" i="1"/>
  <c r="I147" i="1"/>
  <c r="I101" i="1"/>
  <c r="I54" i="1"/>
  <c r="I75" i="1"/>
  <c r="I66" i="1"/>
  <c r="I71" i="1"/>
  <c r="I148" i="1"/>
  <c r="I157" i="1"/>
  <c r="I141" i="1"/>
  <c r="I125" i="1"/>
  <c r="I50" i="1"/>
  <c r="I34" i="1"/>
  <c r="M178" i="1"/>
  <c r="I67" i="1"/>
  <c r="I149" i="1"/>
  <c r="I36" i="1"/>
  <c r="I174" i="1"/>
  <c r="I170" i="1"/>
  <c r="I138" i="1"/>
  <c r="I122" i="1"/>
  <c r="I106" i="1"/>
  <c r="I62" i="1"/>
  <c r="I145" i="1"/>
  <c r="I33" i="1"/>
  <c r="I123" i="1"/>
  <c r="I55" i="1"/>
  <c r="I60" i="1"/>
  <c r="I46" i="1"/>
  <c r="I130" i="1"/>
  <c r="I114" i="1"/>
  <c r="I70" i="1"/>
  <c r="I109" i="1"/>
  <c r="M181" i="1"/>
  <c r="I83" i="1"/>
  <c r="M175" i="1"/>
  <c r="L202" i="1"/>
  <c r="M190" i="1"/>
  <c r="K196" i="1"/>
  <c r="L160" i="1"/>
  <c r="M160" i="1" s="1"/>
  <c r="I160" i="1"/>
  <c r="I150" i="1"/>
  <c r="I78" i="1"/>
  <c r="I57" i="1"/>
  <c r="I37" i="1"/>
  <c r="M187" i="1"/>
  <c r="M169" i="1"/>
  <c r="M166" i="1"/>
  <c r="I49" i="1"/>
  <c r="I142" i="1"/>
  <c r="I126" i="1"/>
  <c r="I110" i="1"/>
  <c r="I164" i="1"/>
  <c r="I161" i="1"/>
  <c r="L172" i="1"/>
  <c r="I172" i="1"/>
  <c r="L184" i="1"/>
  <c r="I134" i="1"/>
  <c r="I118" i="1"/>
  <c r="I102" i="1"/>
  <c r="I74" i="1"/>
  <c r="I82" i="1"/>
  <c r="M163" i="1"/>
  <c r="I41" i="1"/>
  <c r="I167" i="1"/>
  <c r="I53" i="1"/>
  <c r="M172" i="1" l="1"/>
  <c r="M184" i="1"/>
  <c r="L196" i="1"/>
</calcChain>
</file>

<file path=xl/sharedStrings.xml><?xml version="1.0" encoding="utf-8"?>
<sst xmlns="http://schemas.openxmlformats.org/spreadsheetml/2006/main" count="51" uniqueCount="51">
  <si>
    <t>PTL MG</t>
  </si>
  <si>
    <t xml:space="preserve">ICP </t>
  </si>
  <si>
    <t>Preço ao produtor deflacionado icp</t>
  </si>
  <si>
    <t xml:space="preserve">Projeção </t>
  </si>
  <si>
    <t>Trimestre móvel</t>
  </si>
  <si>
    <t>Var. (%) - t/t-4</t>
  </si>
  <si>
    <t>Trimestre consolidado</t>
  </si>
  <si>
    <t>Ano</t>
  </si>
  <si>
    <t>Produção</t>
  </si>
  <si>
    <t>Var. (%) t/t-1</t>
  </si>
  <si>
    <t>2006*</t>
  </si>
  <si>
    <t>-</t>
  </si>
  <si>
    <t>2022*</t>
  </si>
  <si>
    <t>1° tri. 2018</t>
  </si>
  <si>
    <t>2° tri. 2018</t>
  </si>
  <si>
    <t>3º tri. 2018</t>
  </si>
  <si>
    <t>4° tri. 2018</t>
  </si>
  <si>
    <t>1° tri. 2019</t>
  </si>
  <si>
    <t>2° tri. 2019</t>
  </si>
  <si>
    <t>3º tri. 2019</t>
  </si>
  <si>
    <t>4° tri. 2019</t>
  </si>
  <si>
    <t>1° tri. 2020</t>
  </si>
  <si>
    <t>2° tri. 2020</t>
  </si>
  <si>
    <t>3º tri. 2020</t>
  </si>
  <si>
    <t>4° tri. 2020</t>
  </si>
  <si>
    <t>1° tri. 2021</t>
  </si>
  <si>
    <t>2° tri. 2021</t>
  </si>
  <si>
    <t>3º tri. 2021</t>
  </si>
  <si>
    <t>4° tri. 2021</t>
  </si>
  <si>
    <t>1° tri. 2022</t>
  </si>
  <si>
    <t>2° tri. 2022</t>
  </si>
  <si>
    <t>3º tri. 2022*</t>
  </si>
  <si>
    <t>4° tri. 2022*</t>
  </si>
  <si>
    <t>Previsao</t>
  </si>
  <si>
    <t>Dados Reais</t>
  </si>
  <si>
    <t>Diferenca</t>
  </si>
  <si>
    <t>correlacao PTL x preco ao produtor c/ defasagem de 3 meses</t>
  </si>
  <si>
    <t>correlacao PTL x preco ao produtor c/ defasagem de 2 meses</t>
  </si>
  <si>
    <t>correlacao PTL x preco ao produtor c/ defasagem de 1 mês</t>
  </si>
  <si>
    <t>correlacao PTL x preco ao produtor c/ defasagem de 4 meses</t>
  </si>
  <si>
    <t>correlacao PTL x preco ao produtor c/ defasagem de 5 meses</t>
  </si>
  <si>
    <t>correlacao PTL x preco ao produtor c/ defasagem de 6 meses</t>
  </si>
  <si>
    <t xml:space="preserve">correlacao PTL x preco ao produtor SEM defasagem </t>
  </si>
  <si>
    <t>correlacao PTL x ICP</t>
  </si>
  <si>
    <t>PTL vem depois sempreee</t>
  </si>
  <si>
    <t>correlacao PTL x ICP c/ defasagem de 1 mês</t>
  </si>
  <si>
    <t>correlacao PTL x ICP c/ defasagem de 2 meses</t>
  </si>
  <si>
    <t>correlacao PTL x ICP c/ defasagem de 3 meses</t>
  </si>
  <si>
    <t>correlacao PTL x ICP c/ defasagem de 4 meses</t>
  </si>
  <si>
    <t>correlacao PTL x ICP c/ defasagem de 5 meses</t>
  </si>
  <si>
    <t>correlacao PTL x ICP c/ defasagem de 6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</si>
</sst>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17" fontId="3" fillId="0" borderId="1" xfId="0" applyNumberFormat="1" applyFont="1" applyBorder="1" applyAlignment="1">
      <alignment horizontal="center"/>
    </xf>
    <xf numFmtId="0" fontId="2" fillId="2" borderId="0" xfId="0" applyNumberFormat="1" applyFont="1" applyFill="1"/>
    <xf numFmtId="0" fontId="2" fillId="2" borderId="0" xfId="0" applyFont="1" applyFill="1"/>
    <xf numFmtId="0" fontId="2" fillId="2" borderId="0" xfId="0" applyFont="1" applyFill="1" applyBorder="1"/>
    <xf numFmtId="0" fontId="2" fillId="2" borderId="0" xfId="0" applyNumberFormat="1" applyFont="1" applyFill="1" applyBorder="1"/>
    <xf numFmtId="0" fontId="0" fillId="2" borderId="0" xfId="0" applyFill="1"/>
    <xf numFmtId="0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/>
    <xf numFmtId="164" fontId="0" fillId="0" borderId="0" xfId="1" applyNumberFormat="1" applyFont="1" applyAlignment="1">
      <alignment horizontal="center"/>
    </xf>
    <xf numFmtId="0" fontId="0" fillId="2" borderId="0" xfId="0" applyFill="1" applyAlignment="1">
      <alignment horizontal="center"/>
    </xf>
    <xf numFmtId="3" fontId="0" fillId="2" borderId="0" xfId="0" applyNumberFormat="1" applyFill="1"/>
    <xf numFmtId="164" fontId="0" fillId="2" borderId="0" xfId="1" applyNumberFormat="1" applyFont="1" applyFill="1" applyAlignment="1">
      <alignment horizontal="center"/>
    </xf>
    <xf numFmtId="17" fontId="3" fillId="0" borderId="2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center"/>
    </xf>
    <xf numFmtId="17" fontId="3" fillId="0" borderId="3" xfId="0" applyNumberFormat="1" applyFont="1" applyBorder="1" applyAlignment="1">
      <alignment horizontal="center"/>
    </xf>
    <xf numFmtId="17" fontId="3" fillId="0" borderId="4" xfId="0" applyNumberFormat="1" applyFont="1" applyBorder="1" applyAlignment="1">
      <alignment horizontal="center"/>
    </xf>
    <xf numFmtId="2" fontId="0" fillId="0" borderId="0" xfId="1" applyNumberFormat="1" applyFont="1"/>
    <xf numFmtId="0" fontId="0" fillId="0" borderId="0" xfId="0" applyFill="1"/>
    <xf numFmtId="3" fontId="0" fillId="0" borderId="0" xfId="0" applyNumberFormat="1" applyFill="1"/>
    <xf numFmtId="0" fontId="0" fillId="0" borderId="0" xfId="0" applyFont="1" applyFill="1"/>
    <xf numFmtId="0" fontId="0" fillId="0" borderId="0" xfId="0" applyNumberFormat="1" applyFill="1"/>
    <xf numFmtId="0" fontId="0" fillId="0" borderId="0" xfId="0" applyNumberFormat="1" applyFont="1" applyFill="1"/>
    <xf numFmtId="0" fontId="0" fillId="2" borderId="0" xfId="0" applyNumberFormat="1" applyFill="1"/>
    <xf numFmtId="10" fontId="0" fillId="0" borderId="0" xfId="0" applyNumberFormat="1" applyFill="1"/>
    <xf numFmtId="0" fontId="0" fillId="3" borderId="0" xfId="0" applyFill="1"/>
    <xf numFmtId="0" fontId="0" fillId="4" borderId="0" xfId="0" applyFill="1"/>
  </cellXfs>
  <cellStyles count="2">
    <cellStyle name="Normal" xfId="0" builtinId="0"/>
    <cellStyle name="Porcentagem" xfId="1" builtinId="5"/>
  </cellStyles>
  <dxfs count="6">
    <dxf>
      <numFmt numFmtId="14" formatCode="0.00%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14" formatCode="0.00%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PTL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748620615019665"/>
          <c:y val="9.5191559869521533E-2"/>
          <c:w val="0.85373445459789754"/>
          <c:h val="0.7376056184902412"/>
        </c:manualLayout>
      </c:layout>
      <c:lineChart>
        <c:grouping val="standard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PTL MG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Plan1!$A$71:$A$196</c:f>
              <c:numCache>
                <c:formatCode>mmm\-yy</c:formatCode>
                <c:ptCount val="126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  <c:pt idx="121">
                  <c:v>44593</c:v>
                </c:pt>
                <c:pt idx="122">
                  <c:v>44621</c:v>
                </c:pt>
                <c:pt idx="123">
                  <c:v>44652</c:v>
                </c:pt>
                <c:pt idx="124">
                  <c:v>44682</c:v>
                </c:pt>
                <c:pt idx="125">
                  <c:v>44713</c:v>
                </c:pt>
              </c:numCache>
            </c:numRef>
          </c:cat>
          <c:val>
            <c:numRef>
              <c:f>Plan1!$B$71:$B$193</c:f>
              <c:numCache>
                <c:formatCode>General</c:formatCode>
                <c:ptCount val="123"/>
                <c:pt idx="0">
                  <c:v>534404</c:v>
                </c:pt>
                <c:pt idx="1">
                  <c:v>482125</c:v>
                </c:pt>
                <c:pt idx="2">
                  <c:v>477554</c:v>
                </c:pt>
                <c:pt idx="3">
                  <c:v>435555</c:v>
                </c:pt>
                <c:pt idx="4">
                  <c:v>435800</c:v>
                </c:pt>
                <c:pt idx="5">
                  <c:v>429689</c:v>
                </c:pt>
                <c:pt idx="6">
                  <c:v>435065</c:v>
                </c:pt>
                <c:pt idx="7">
                  <c:v>432200</c:v>
                </c:pt>
                <c:pt idx="8">
                  <c:v>423641</c:v>
                </c:pt>
                <c:pt idx="9">
                  <c:v>471529</c:v>
                </c:pt>
                <c:pt idx="10">
                  <c:v>474787</c:v>
                </c:pt>
                <c:pt idx="11">
                  <c:v>537175</c:v>
                </c:pt>
                <c:pt idx="12">
                  <c:v>523282</c:v>
                </c:pt>
                <c:pt idx="13">
                  <c:v>457148</c:v>
                </c:pt>
                <c:pt idx="14">
                  <c:v>478546</c:v>
                </c:pt>
                <c:pt idx="15">
                  <c:v>461455</c:v>
                </c:pt>
                <c:pt idx="16">
                  <c:v>478474</c:v>
                </c:pt>
                <c:pt idx="17">
                  <c:v>475591</c:v>
                </c:pt>
                <c:pt idx="18">
                  <c:v>527556</c:v>
                </c:pt>
                <c:pt idx="19">
                  <c:v>507543</c:v>
                </c:pt>
                <c:pt idx="20">
                  <c:v>518562</c:v>
                </c:pt>
                <c:pt idx="21">
                  <c:v>569516</c:v>
                </c:pt>
                <c:pt idx="22">
                  <c:v>589580</c:v>
                </c:pt>
                <c:pt idx="23">
                  <c:v>585200</c:v>
                </c:pt>
                <c:pt idx="24">
                  <c:v>616834</c:v>
                </c:pt>
                <c:pt idx="25">
                  <c:v>525914</c:v>
                </c:pt>
                <c:pt idx="26">
                  <c:v>563386</c:v>
                </c:pt>
                <c:pt idx="27">
                  <c:v>540893</c:v>
                </c:pt>
                <c:pt idx="28">
                  <c:v>541482</c:v>
                </c:pt>
                <c:pt idx="29">
                  <c:v>505365</c:v>
                </c:pt>
                <c:pt idx="30">
                  <c:v>520123</c:v>
                </c:pt>
                <c:pt idx="31">
                  <c:v>537549</c:v>
                </c:pt>
                <c:pt idx="32">
                  <c:v>526490</c:v>
                </c:pt>
                <c:pt idx="33">
                  <c:v>550245</c:v>
                </c:pt>
                <c:pt idx="34">
                  <c:v>566267</c:v>
                </c:pt>
                <c:pt idx="35">
                  <c:v>594964</c:v>
                </c:pt>
                <c:pt idx="36">
                  <c:v>597663</c:v>
                </c:pt>
                <c:pt idx="37">
                  <c:v>523491</c:v>
                </c:pt>
                <c:pt idx="38">
                  <c:v>562848</c:v>
                </c:pt>
                <c:pt idx="39">
                  <c:v>515056</c:v>
                </c:pt>
                <c:pt idx="40">
                  <c:v>504315</c:v>
                </c:pt>
                <c:pt idx="41">
                  <c:v>488178</c:v>
                </c:pt>
                <c:pt idx="42">
                  <c:v>522314</c:v>
                </c:pt>
                <c:pt idx="43">
                  <c:v>511437</c:v>
                </c:pt>
                <c:pt idx="44">
                  <c:v>514600</c:v>
                </c:pt>
                <c:pt idx="45">
                  <c:v>552649</c:v>
                </c:pt>
                <c:pt idx="46">
                  <c:v>552891</c:v>
                </c:pt>
                <c:pt idx="47">
                  <c:v>596988</c:v>
                </c:pt>
                <c:pt idx="48">
                  <c:v>558610</c:v>
                </c:pt>
                <c:pt idx="49">
                  <c:v>511054</c:v>
                </c:pt>
                <c:pt idx="50">
                  <c:v>516826</c:v>
                </c:pt>
                <c:pt idx="51">
                  <c:v>484342</c:v>
                </c:pt>
                <c:pt idx="52">
                  <c:v>471488</c:v>
                </c:pt>
                <c:pt idx="53">
                  <c:v>458659</c:v>
                </c:pt>
                <c:pt idx="54">
                  <c:v>489557</c:v>
                </c:pt>
                <c:pt idx="55">
                  <c:v>500318</c:v>
                </c:pt>
                <c:pt idx="56">
                  <c:v>494259</c:v>
                </c:pt>
                <c:pt idx="57">
                  <c:v>537273</c:v>
                </c:pt>
                <c:pt idx="58">
                  <c:v>529128</c:v>
                </c:pt>
                <c:pt idx="59">
                  <c:v>554781</c:v>
                </c:pt>
                <c:pt idx="60">
                  <c:v>534424</c:v>
                </c:pt>
                <c:pt idx="61">
                  <c:v>473039</c:v>
                </c:pt>
                <c:pt idx="62">
                  <c:v>498165</c:v>
                </c:pt>
                <c:pt idx="63">
                  <c:v>447815</c:v>
                </c:pt>
                <c:pt idx="64">
                  <c:v>466266</c:v>
                </c:pt>
                <c:pt idx="65">
                  <c:v>463774</c:v>
                </c:pt>
                <c:pt idx="66">
                  <c:v>483727</c:v>
                </c:pt>
                <c:pt idx="67">
                  <c:v>505461</c:v>
                </c:pt>
                <c:pt idx="68">
                  <c:v>504901</c:v>
                </c:pt>
                <c:pt idx="69">
                  <c:v>523252</c:v>
                </c:pt>
                <c:pt idx="70">
                  <c:v>528430</c:v>
                </c:pt>
                <c:pt idx="71">
                  <c:v>560976</c:v>
                </c:pt>
                <c:pt idx="72">
                  <c:v>551988</c:v>
                </c:pt>
                <c:pt idx="73">
                  <c:v>476316</c:v>
                </c:pt>
                <c:pt idx="74">
                  <c:v>495852</c:v>
                </c:pt>
                <c:pt idx="75">
                  <c:v>488644</c:v>
                </c:pt>
                <c:pt idx="76">
                  <c:v>445765</c:v>
                </c:pt>
                <c:pt idx="77">
                  <c:v>463051</c:v>
                </c:pt>
                <c:pt idx="78">
                  <c:v>475240</c:v>
                </c:pt>
                <c:pt idx="79">
                  <c:v>503409</c:v>
                </c:pt>
                <c:pt idx="80">
                  <c:v>500663</c:v>
                </c:pt>
                <c:pt idx="81">
                  <c:v>547893</c:v>
                </c:pt>
                <c:pt idx="82">
                  <c:v>553101</c:v>
                </c:pt>
                <c:pt idx="83">
                  <c:v>570090</c:v>
                </c:pt>
                <c:pt idx="84">
                  <c:v>557028</c:v>
                </c:pt>
                <c:pt idx="85">
                  <c:v>485008</c:v>
                </c:pt>
                <c:pt idx="86">
                  <c:v>536660</c:v>
                </c:pt>
                <c:pt idx="87">
                  <c:v>483106</c:v>
                </c:pt>
                <c:pt idx="88">
                  <c:v>488111</c:v>
                </c:pt>
                <c:pt idx="89">
                  <c:v>484415</c:v>
                </c:pt>
                <c:pt idx="90">
                  <c:v>513611</c:v>
                </c:pt>
                <c:pt idx="91">
                  <c:v>527083</c:v>
                </c:pt>
                <c:pt idx="92">
                  <c:v>512500</c:v>
                </c:pt>
                <c:pt idx="93">
                  <c:v>555704</c:v>
                </c:pt>
                <c:pt idx="94">
                  <c:v>554107</c:v>
                </c:pt>
                <c:pt idx="95">
                  <c:v>587862</c:v>
                </c:pt>
                <c:pt idx="96">
                  <c:v>585523</c:v>
                </c:pt>
                <c:pt idx="97">
                  <c:v>533527</c:v>
                </c:pt>
                <c:pt idx="98">
                  <c:v>552839</c:v>
                </c:pt>
                <c:pt idx="99">
                  <c:v>511064</c:v>
                </c:pt>
                <c:pt idx="100">
                  <c:v>496084</c:v>
                </c:pt>
                <c:pt idx="101">
                  <c:v>482614</c:v>
                </c:pt>
                <c:pt idx="102">
                  <c:v>547717</c:v>
                </c:pt>
                <c:pt idx="103">
                  <c:v>541055</c:v>
                </c:pt>
                <c:pt idx="104">
                  <c:v>538853</c:v>
                </c:pt>
                <c:pt idx="105">
                  <c:v>562311</c:v>
                </c:pt>
                <c:pt idx="106">
                  <c:v>572870</c:v>
                </c:pt>
                <c:pt idx="107">
                  <c:v>592459</c:v>
                </c:pt>
                <c:pt idx="108">
                  <c:v>604486.39756253303</c:v>
                </c:pt>
                <c:pt idx="109">
                  <c:v>556297.25052797003</c:v>
                </c:pt>
                <c:pt idx="110">
                  <c:v>564495.591953745</c:v>
                </c:pt>
                <c:pt idx="111">
                  <c:v>531957.63186395995</c:v>
                </c:pt>
                <c:pt idx="112">
                  <c:v>513488.17993984598</c:v>
                </c:pt>
                <c:pt idx="113">
                  <c:v>500359.592721141</c:v>
                </c:pt>
                <c:pt idx="114">
                  <c:v>537651.18614272203</c:v>
                </c:pt>
                <c:pt idx="115">
                  <c:v>529542.68846925499</c:v>
                </c:pt>
                <c:pt idx="116">
                  <c:v>531551.57310840394</c:v>
                </c:pt>
                <c:pt idx="117">
                  <c:v>550705.30551879597</c:v>
                </c:pt>
                <c:pt idx="118">
                  <c:v>555839.88407123904</c:v>
                </c:pt>
                <c:pt idx="119">
                  <c:v>565063.07240491395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Plan1!$E$1</c:f>
              <c:strCache>
                <c:ptCount val="1"/>
                <c:pt idx="0">
                  <c:v>Projeção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Plan1!$A$71:$A$196</c:f>
              <c:numCache>
                <c:formatCode>mmm\-yy</c:formatCode>
                <c:ptCount val="126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  <c:pt idx="121">
                  <c:v>44593</c:v>
                </c:pt>
                <c:pt idx="122">
                  <c:v>44621</c:v>
                </c:pt>
                <c:pt idx="123">
                  <c:v>44652</c:v>
                </c:pt>
                <c:pt idx="124">
                  <c:v>44682</c:v>
                </c:pt>
                <c:pt idx="125">
                  <c:v>44713</c:v>
                </c:pt>
              </c:numCache>
            </c:numRef>
          </c:cat>
          <c:val>
            <c:numRef>
              <c:f>Plan1!$E$71:$E$194</c:f>
              <c:numCache>
                <c:formatCode>General</c:formatCode>
                <c:ptCount val="1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509184"/>
        <c:axId val="333508008"/>
      </c:lineChart>
      <c:dateAx>
        <c:axId val="3335091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3508008"/>
        <c:crosses val="autoZero"/>
        <c:auto val="1"/>
        <c:lblOffset val="100"/>
        <c:baseTimeUnit val="months"/>
      </c:dateAx>
      <c:valAx>
        <c:axId val="333508008"/>
        <c:scaling>
          <c:orientation val="minMax"/>
          <c:min val="1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350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effectLst/>
              </a:rPr>
              <a:t>Brasil: cresc. % da produção - trimestre YOY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dPt>
            <c:idx val="39"/>
            <c:bubble3D val="0"/>
            <c:spPr>
              <a:ln>
                <a:solidFill>
                  <a:srgbClr val="FF0000"/>
                </a:solidFill>
                <a:prstDash val="dash"/>
              </a:ln>
            </c:spPr>
          </c:dPt>
          <c:cat>
            <c:numRef>
              <c:f>Plan1!$A$155:$A$199</c:f>
              <c:numCache>
                <c:formatCode>mmm\-yy</c:formatCode>
                <c:ptCount val="45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</c:numCache>
            </c:numRef>
          </c:cat>
          <c:val>
            <c:numRef>
              <c:f>Plan1!$I$155:$I$196</c:f>
              <c:numCache>
                <c:formatCode>0.0%</c:formatCode>
                <c:ptCount val="42"/>
                <c:pt idx="0">
                  <c:v>2.3653674864170249E-2</c:v>
                </c:pt>
                <c:pt idx="1">
                  <c:v>1.4375062921574644E-2</c:v>
                </c:pt>
                <c:pt idx="2">
                  <c:v>3.5783738672419352E-2</c:v>
                </c:pt>
                <c:pt idx="3">
                  <c:v>3.0094221569921364E-2</c:v>
                </c:pt>
                <c:pt idx="4">
                  <c:v>5.4267018397341493E-2</c:v>
                </c:pt>
                <c:pt idx="5">
                  <c:v>4.1626951755327601E-2</c:v>
                </c:pt>
                <c:pt idx="6">
                  <c:v>7.3754963671990081E-2</c:v>
                </c:pt>
                <c:pt idx="7">
                  <c:v>5.7854616078240939E-2</c:v>
                </c:pt>
                <c:pt idx="8">
                  <c:v>4.9943487242718243E-2</c:v>
                </c:pt>
                <c:pt idx="9">
                  <c:v>2.7914289304204587E-2</c:v>
                </c:pt>
                <c:pt idx="10">
                  <c:v>1.2895395206339533E-2</c:v>
                </c:pt>
                <c:pt idx="11">
                  <c:v>1.5911228878979111E-2</c:v>
                </c:pt>
                <c:pt idx="12">
                  <c:v>2.8135022874994364E-2</c:v>
                </c:pt>
                <c:pt idx="13">
                  <c:v>5.8795652449002089E-2</c:v>
                </c:pt>
                <c:pt idx="14">
                  <c:v>5.9031631169015331E-2</c:v>
                </c:pt>
                <c:pt idx="15">
                  <c:v>6.1574694937578611E-2</c:v>
                </c:pt>
                <c:pt idx="16">
                  <c:v>3.4558521683134558E-2</c:v>
                </c:pt>
                <c:pt idx="17">
                  <c:v>2.3446860195434072E-2</c:v>
                </c:pt>
                <c:pt idx="18">
                  <c:v>2.7102481130609091E-2</c:v>
                </c:pt>
                <c:pt idx="19">
                  <c:v>3.0343404963186327E-2</c:v>
                </c:pt>
                <c:pt idx="20">
                  <c:v>4.7921251305374613E-2</c:v>
                </c:pt>
                <c:pt idx="21">
                  <c:v>2.9419157806714447E-2</c:v>
                </c:pt>
                <c:pt idx="22">
                  <c:v>3.1882296304469371E-2</c:v>
                </c:pt>
                <c:pt idx="23">
                  <c:v>1.7651809270689878E-2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503696"/>
        <c:axId val="333505264"/>
      </c:lineChart>
      <c:dateAx>
        <c:axId val="3335036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333505264"/>
        <c:crosses val="autoZero"/>
        <c:auto val="1"/>
        <c:lblOffset val="100"/>
        <c:baseTimeUnit val="months"/>
        <c:majorUnit val="3"/>
        <c:majorTimeUnit val="months"/>
      </c:dateAx>
      <c:valAx>
        <c:axId val="3335052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0.0%" sourceLinked="1"/>
        <c:majorTickMark val="out"/>
        <c:minorTickMark val="none"/>
        <c:tickLblPos val="nextTo"/>
        <c:crossAx val="3335036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effectLst/>
              </a:rPr>
              <a:t>Brasil: cresc. % da produção - ano YOY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6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7"/>
            <c:invertIfNegative val="0"/>
            <c:bubble3D val="0"/>
            <c:spPr>
              <a:solidFill>
                <a:srgbClr val="FF0000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Plan1!$O$12:$O$19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2022*</c:v>
                </c:pt>
              </c:strCache>
            </c:strRef>
          </c:cat>
          <c:val>
            <c:numRef>
              <c:f>Plan1!$Q$12:$Q$19</c:f>
              <c:numCache>
                <c:formatCode>0.0%</c:formatCode>
                <c:ptCount val="8"/>
                <c:pt idx="0">
                  <c:v>-2.2320621011085451E-2</c:v>
                </c:pt>
                <c:pt idx="1">
                  <c:v>-5.2175188554629215E-2</c:v>
                </c:pt>
                <c:pt idx="2">
                  <c:v>-1.9007434131498746E-2</c:v>
                </c:pt>
                <c:pt idx="3">
                  <c:v>1.3652564258801458E-2</c:v>
                </c:pt>
                <c:pt idx="4">
                  <c:v>3.5109120337706745E-2</c:v>
                </c:pt>
                <c:pt idx="5">
                  <c:v>3.6867750324373283E-2</c:v>
                </c:pt>
                <c:pt idx="6">
                  <c:v>3.7628771468782851E-3</c:v>
                </c:pt>
                <c:pt idx="7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3502128"/>
        <c:axId val="333502520"/>
      </c:barChart>
      <c:catAx>
        <c:axId val="33350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333502520"/>
        <c:crosses val="autoZero"/>
        <c:auto val="1"/>
        <c:lblAlgn val="ctr"/>
        <c:lblOffset val="100"/>
        <c:noMultiLvlLbl val="0"/>
      </c:catAx>
      <c:valAx>
        <c:axId val="3335025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crossAx val="3335021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(Plan1!$K$157,Plan1!$K$160,Plan1!$K$163,Plan1!$K$166,Plan1!$K$169,Plan1!$K$172,Plan1!$K$175,Plan1!$K$178,Plan1!$K$181,Plan1!$K$184,Plan1!$K$187,Plan1!$K$190,Plan1!$K$193,Plan1!$J$196,Plan1!$J$199,Plan1!$J$202)</c:f>
              <c:strCache>
                <c:ptCount val="16"/>
                <c:pt idx="0">
                  <c:v>1° tri. 2019</c:v>
                </c:pt>
                <c:pt idx="1">
                  <c:v>2° tri. 2019</c:v>
                </c:pt>
                <c:pt idx="2">
                  <c:v>3º tri. 2019</c:v>
                </c:pt>
                <c:pt idx="3">
                  <c:v>4° tri. 2019</c:v>
                </c:pt>
                <c:pt idx="4">
                  <c:v>1° tri. 2020</c:v>
                </c:pt>
                <c:pt idx="5">
                  <c:v>2° tri. 2020</c:v>
                </c:pt>
                <c:pt idx="6">
                  <c:v>3º tri. 2020</c:v>
                </c:pt>
                <c:pt idx="7">
                  <c:v>4° tri. 2020</c:v>
                </c:pt>
                <c:pt idx="8">
                  <c:v>1° tri. 2021</c:v>
                </c:pt>
                <c:pt idx="9">
                  <c:v>2° tri. 2021</c:v>
                </c:pt>
                <c:pt idx="10">
                  <c:v>3º tri. 2021</c:v>
                </c:pt>
                <c:pt idx="11">
                  <c:v>4° tri. 2021</c:v>
                </c:pt>
                <c:pt idx="12">
                  <c:v>1° tri. 2022</c:v>
                </c:pt>
                <c:pt idx="13">
                  <c:v>2° tri. 2022</c:v>
                </c:pt>
                <c:pt idx="14">
                  <c:v>3º tri. 2022*</c:v>
                </c:pt>
                <c:pt idx="15">
                  <c:v>4° tri. 2022*</c:v>
                </c:pt>
              </c:strCache>
            </c:strRef>
          </c:cat>
          <c:val>
            <c:numRef>
              <c:f>(Plan1!$M$157,Plan1!$M$160,Plan1!$M$163,Plan1!$M$166,Plan1!$M$169,Plan1!$M$172,Plan1!$M$175,Plan1!$M$178,Plan1!$M$181,Plan1!$M$184,Plan1!$M$187,Plan1!$M$190,Plan1!$M$193,Plan1!$L$196,Plan1!$L$199,Plan1!$L$202)</c:f>
              <c:numCache>
                <c:formatCode>0.00</c:formatCode>
                <c:ptCount val="16"/>
                <c:pt idx="0">
                  <c:v>3.5783738672419352</c:v>
                </c:pt>
                <c:pt idx="1">
                  <c:v>4.1626951755327601</c:v>
                </c:pt>
                <c:pt idx="2">
                  <c:v>4.9943487242718243</c:v>
                </c:pt>
                <c:pt idx="3">
                  <c:v>1.5911228878979111</c:v>
                </c:pt>
                <c:pt idx="4">
                  <c:v>5.9031631169015331</c:v>
                </c:pt>
                <c:pt idx="5">
                  <c:v>2.3446860195434072</c:v>
                </c:pt>
                <c:pt idx="6">
                  <c:v>4.7921251305374613</c:v>
                </c:pt>
                <c:pt idx="7">
                  <c:v>1.7651809270689878</c:v>
                </c:pt>
                <c:pt idx="8">
                  <c:v>3.1934081774716017</c:v>
                </c:pt>
                <c:pt idx="9">
                  <c:v>3.7619032117174989</c:v>
                </c:pt>
                <c:pt idx="10">
                  <c:v>-1.7743369805464426</c:v>
                </c:pt>
                <c:pt idx="11">
                  <c:v>-3.243253108578803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507616"/>
        <c:axId val="333508792"/>
      </c:barChart>
      <c:catAx>
        <c:axId val="33350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33508792"/>
        <c:crosses val="autoZero"/>
        <c:auto val="1"/>
        <c:lblAlgn val="ctr"/>
        <c:lblOffset val="100"/>
        <c:noMultiLvlLbl val="0"/>
      </c:catAx>
      <c:valAx>
        <c:axId val="33350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3350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281668</xdr:colOff>
      <xdr:row>166</xdr:row>
      <xdr:rowOff>32428</xdr:rowOff>
    </xdr:from>
    <xdr:to>
      <xdr:col>28</xdr:col>
      <xdr:colOff>273504</xdr:colOff>
      <xdr:row>200</xdr:row>
      <xdr:rowOff>106135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288016</xdr:colOff>
      <xdr:row>201</xdr:row>
      <xdr:rowOff>96836</xdr:rowOff>
    </xdr:from>
    <xdr:to>
      <xdr:col>28</xdr:col>
      <xdr:colOff>283481</xdr:colOff>
      <xdr:row>220</xdr:row>
      <xdr:rowOff>181428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174623</xdr:colOff>
      <xdr:row>3</xdr:row>
      <xdr:rowOff>142194</xdr:rowOff>
    </xdr:from>
    <xdr:to>
      <xdr:col>30</xdr:col>
      <xdr:colOff>192768</xdr:colOff>
      <xdr:row>23</xdr:row>
      <xdr:rowOff>68035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328840</xdr:colOff>
      <xdr:row>143</xdr:row>
      <xdr:rowOff>181429</xdr:rowOff>
    </xdr:from>
    <xdr:to>
      <xdr:col>28</xdr:col>
      <xdr:colOff>226785</xdr:colOff>
      <xdr:row>164</xdr:row>
      <xdr:rowOff>181428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Bdados/Setorial/Agricola/Leite/Pesquisa%20Trimestral%20do%20Lei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Planilha%20calculo/Agricola/Leite/Preco_Brasil_produto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sq_leite cru industrializado"/>
      <sheetName val="Pesq_leite cru adquirido"/>
      <sheetName val="Trimestre Estados"/>
      <sheetName val="regioes_industrializado"/>
      <sheetName val="regioes_adquirido"/>
      <sheetName val="Plan1"/>
      <sheetName val="Trimestre (gráfico)"/>
    </sheetNames>
    <sheetDataSet>
      <sheetData sheetId="0" refreshError="1"/>
      <sheetData sheetId="1">
        <row r="115">
          <cell r="M115">
            <v>386704</v>
          </cell>
        </row>
        <row r="116">
          <cell r="M116">
            <v>370519</v>
          </cell>
        </row>
        <row r="117">
          <cell r="M117">
            <v>347154</v>
          </cell>
        </row>
        <row r="118">
          <cell r="M118">
            <v>360531</v>
          </cell>
        </row>
        <row r="119">
          <cell r="M119">
            <v>360420</v>
          </cell>
        </row>
        <row r="120">
          <cell r="M120">
            <v>343322</v>
          </cell>
        </row>
        <row r="121">
          <cell r="M121">
            <v>422956</v>
          </cell>
        </row>
        <row r="122">
          <cell r="M122">
            <v>433697</v>
          </cell>
        </row>
        <row r="123">
          <cell r="M123">
            <v>447608</v>
          </cell>
        </row>
        <row r="124">
          <cell r="M124">
            <v>448137</v>
          </cell>
        </row>
        <row r="125">
          <cell r="M125">
            <v>387852</v>
          </cell>
        </row>
        <row r="126">
          <cell r="M126">
            <v>397364</v>
          </cell>
        </row>
        <row r="127">
          <cell r="M127">
            <v>378717</v>
          </cell>
        </row>
        <row r="128">
          <cell r="M128">
            <v>392505</v>
          </cell>
        </row>
        <row r="129">
          <cell r="M129">
            <v>370824</v>
          </cell>
        </row>
        <row r="130">
          <cell r="M130">
            <v>388102</v>
          </cell>
        </row>
        <row r="131">
          <cell r="M131">
            <v>395403</v>
          </cell>
        </row>
        <row r="132">
          <cell r="M132">
            <v>420827</v>
          </cell>
        </row>
        <row r="133">
          <cell r="M133">
            <v>457638</v>
          </cell>
        </row>
        <row r="134">
          <cell r="M134">
            <v>474993</v>
          </cell>
        </row>
        <row r="135">
          <cell r="M135">
            <v>514962</v>
          </cell>
        </row>
        <row r="136">
          <cell r="M136">
            <v>497689</v>
          </cell>
        </row>
        <row r="137">
          <cell r="M137">
            <v>464865</v>
          </cell>
        </row>
        <row r="138">
          <cell r="M138">
            <v>460721</v>
          </cell>
        </row>
        <row r="139">
          <cell r="M139">
            <v>452354</v>
          </cell>
        </row>
        <row r="140">
          <cell r="M140">
            <v>464577</v>
          </cell>
        </row>
        <row r="141">
          <cell r="M141">
            <v>431925</v>
          </cell>
        </row>
        <row r="142">
          <cell r="M142">
            <v>436716</v>
          </cell>
        </row>
        <row r="143">
          <cell r="M143">
            <v>419579</v>
          </cell>
        </row>
        <row r="144">
          <cell r="M144">
            <v>402991</v>
          </cell>
        </row>
        <row r="145">
          <cell r="M145">
            <v>425642</v>
          </cell>
        </row>
        <row r="146">
          <cell r="M146">
            <v>428347</v>
          </cell>
        </row>
        <row r="147">
          <cell r="M147">
            <v>454013</v>
          </cell>
        </row>
        <row r="148">
          <cell r="M148">
            <v>471349</v>
          </cell>
        </row>
        <row r="149">
          <cell r="M149">
            <v>421376</v>
          </cell>
        </row>
        <row r="150">
          <cell r="M150">
            <v>437568</v>
          </cell>
        </row>
        <row r="151">
          <cell r="M151">
            <v>388288</v>
          </cell>
        </row>
        <row r="152">
          <cell r="M152">
            <v>381216</v>
          </cell>
        </row>
        <row r="153">
          <cell r="M153">
            <v>363095</v>
          </cell>
        </row>
        <row r="154">
          <cell r="M154">
            <v>408023</v>
          </cell>
        </row>
        <row r="155">
          <cell r="M155">
            <v>425639</v>
          </cell>
        </row>
        <row r="156">
          <cell r="M156">
            <v>432843</v>
          </cell>
        </row>
        <row r="157">
          <cell r="M157">
            <v>503703</v>
          </cell>
        </row>
        <row r="158">
          <cell r="M158">
            <v>505871</v>
          </cell>
        </row>
        <row r="159">
          <cell r="M159">
            <v>524588</v>
          </cell>
        </row>
        <row r="160">
          <cell r="M160">
            <v>503845</v>
          </cell>
        </row>
        <row r="161">
          <cell r="M161">
            <v>438822</v>
          </cell>
        </row>
        <row r="162">
          <cell r="M162">
            <v>482648</v>
          </cell>
        </row>
        <row r="163">
          <cell r="M163">
            <v>469265</v>
          </cell>
        </row>
        <row r="164">
          <cell r="M164">
            <v>458690</v>
          </cell>
        </row>
        <row r="165">
          <cell r="M165">
            <v>432035</v>
          </cell>
        </row>
        <row r="166">
          <cell r="M166">
            <v>464499</v>
          </cell>
        </row>
        <row r="167">
          <cell r="M167">
            <v>460560</v>
          </cell>
        </row>
        <row r="168">
          <cell r="M168">
            <v>431456</v>
          </cell>
        </row>
        <row r="169">
          <cell r="M169">
            <v>456063</v>
          </cell>
        </row>
        <row r="170">
          <cell r="M170">
            <v>488519</v>
          </cell>
        </row>
        <row r="171">
          <cell r="M171">
            <v>511526</v>
          </cell>
        </row>
        <row r="172">
          <cell r="M172">
            <v>532374</v>
          </cell>
        </row>
        <row r="173">
          <cell r="M173">
            <v>453402</v>
          </cell>
        </row>
        <row r="174">
          <cell r="M174">
            <v>466391</v>
          </cell>
        </row>
        <row r="175">
          <cell r="M175">
            <v>449393</v>
          </cell>
        </row>
        <row r="176">
          <cell r="M176">
            <v>446785</v>
          </cell>
        </row>
        <row r="177">
          <cell r="M177">
            <v>422023</v>
          </cell>
        </row>
        <row r="178">
          <cell r="M178">
            <v>446805</v>
          </cell>
        </row>
        <row r="179">
          <cell r="M179">
            <v>446867</v>
          </cell>
        </row>
        <row r="180">
          <cell r="M180">
            <v>440390</v>
          </cell>
        </row>
        <row r="181">
          <cell r="M181">
            <v>447496</v>
          </cell>
        </row>
        <row r="182">
          <cell r="M182">
            <v>504380</v>
          </cell>
        </row>
        <row r="183">
          <cell r="M183">
            <v>515222</v>
          </cell>
        </row>
        <row r="184">
          <cell r="M184">
            <v>534404</v>
          </cell>
        </row>
        <row r="185">
          <cell r="M185">
            <v>482125</v>
          </cell>
        </row>
        <row r="186">
          <cell r="M186">
            <v>477554</v>
          </cell>
        </row>
        <row r="187">
          <cell r="M187">
            <v>435555</v>
          </cell>
        </row>
        <row r="188">
          <cell r="M188">
            <v>435800</v>
          </cell>
        </row>
        <row r="189">
          <cell r="M189">
            <v>429689</v>
          </cell>
        </row>
        <row r="190">
          <cell r="M190">
            <v>435065</v>
          </cell>
        </row>
        <row r="191">
          <cell r="M191">
            <v>432200</v>
          </cell>
        </row>
        <row r="192">
          <cell r="M192">
            <v>423641</v>
          </cell>
        </row>
        <row r="193">
          <cell r="M193">
            <v>471529</v>
          </cell>
        </row>
        <row r="194">
          <cell r="M194">
            <v>474787</v>
          </cell>
        </row>
        <row r="195">
          <cell r="M195">
            <v>537175</v>
          </cell>
        </row>
        <row r="196">
          <cell r="M196">
            <v>523282</v>
          </cell>
        </row>
        <row r="197">
          <cell r="M197">
            <v>457148</v>
          </cell>
        </row>
        <row r="198">
          <cell r="M198">
            <v>478546</v>
          </cell>
        </row>
        <row r="199">
          <cell r="M199">
            <v>461455</v>
          </cell>
        </row>
        <row r="200">
          <cell r="M200">
            <v>478474</v>
          </cell>
        </row>
        <row r="201">
          <cell r="M201">
            <v>475591</v>
          </cell>
        </row>
        <row r="202">
          <cell r="M202">
            <v>527556</v>
          </cell>
        </row>
        <row r="203">
          <cell r="M203">
            <v>507543</v>
          </cell>
        </row>
        <row r="204">
          <cell r="M204">
            <v>518562</v>
          </cell>
        </row>
        <row r="205">
          <cell r="M205">
            <v>569516</v>
          </cell>
        </row>
        <row r="206">
          <cell r="M206">
            <v>589580</v>
          </cell>
        </row>
        <row r="207">
          <cell r="M207">
            <v>585200</v>
          </cell>
        </row>
        <row r="208">
          <cell r="M208">
            <v>616834</v>
          </cell>
        </row>
        <row r="209">
          <cell r="M209">
            <v>525914</v>
          </cell>
        </row>
        <row r="210">
          <cell r="M210">
            <v>563386</v>
          </cell>
        </row>
        <row r="211">
          <cell r="M211">
            <v>540893</v>
          </cell>
        </row>
        <row r="212">
          <cell r="M212">
            <v>541482</v>
          </cell>
        </row>
        <row r="213">
          <cell r="M213">
            <v>505365</v>
          </cell>
        </row>
        <row r="214">
          <cell r="M214">
            <v>520123</v>
          </cell>
        </row>
        <row r="215">
          <cell r="M215">
            <v>537549</v>
          </cell>
        </row>
        <row r="216">
          <cell r="M216">
            <v>526490</v>
          </cell>
        </row>
        <row r="217">
          <cell r="M217">
            <v>550245</v>
          </cell>
        </row>
        <row r="218">
          <cell r="M218">
            <v>566267</v>
          </cell>
        </row>
        <row r="219">
          <cell r="M219">
            <v>594964</v>
          </cell>
        </row>
        <row r="220">
          <cell r="M220">
            <v>597663</v>
          </cell>
        </row>
        <row r="221">
          <cell r="M221">
            <v>523491</v>
          </cell>
        </row>
        <row r="222">
          <cell r="M222">
            <v>562848</v>
          </cell>
        </row>
        <row r="223">
          <cell r="M223">
            <v>515056</v>
          </cell>
        </row>
        <row r="224">
          <cell r="M224">
            <v>504315</v>
          </cell>
        </row>
        <row r="225">
          <cell r="M225">
            <v>488178</v>
          </cell>
        </row>
        <row r="226">
          <cell r="M226">
            <v>522314</v>
          </cell>
        </row>
        <row r="227">
          <cell r="M227">
            <v>511437</v>
          </cell>
        </row>
        <row r="228">
          <cell r="M228">
            <v>514600</v>
          </cell>
        </row>
        <row r="229">
          <cell r="M229">
            <v>552649</v>
          </cell>
        </row>
        <row r="230">
          <cell r="M230">
            <v>552891</v>
          </cell>
        </row>
        <row r="231">
          <cell r="M231">
            <v>596988</v>
          </cell>
        </row>
        <row r="232">
          <cell r="M232">
            <v>558610</v>
          </cell>
        </row>
        <row r="233">
          <cell r="M233">
            <v>511054</v>
          </cell>
        </row>
        <row r="234">
          <cell r="M234">
            <v>516826</v>
          </cell>
        </row>
        <row r="235">
          <cell r="M235">
            <v>484342</v>
          </cell>
        </row>
        <row r="236">
          <cell r="M236">
            <v>471488</v>
          </cell>
        </row>
        <row r="237">
          <cell r="M237">
            <v>458659</v>
          </cell>
        </row>
        <row r="238">
          <cell r="M238">
            <v>489557</v>
          </cell>
        </row>
        <row r="239">
          <cell r="M239">
            <v>500318</v>
          </cell>
        </row>
        <row r="240">
          <cell r="M240">
            <v>494259</v>
          </cell>
        </row>
        <row r="241">
          <cell r="M241">
            <v>537273</v>
          </cell>
        </row>
        <row r="242">
          <cell r="M242">
            <v>529128</v>
          </cell>
        </row>
        <row r="243">
          <cell r="M243">
            <v>554781</v>
          </cell>
        </row>
        <row r="244">
          <cell r="M244">
            <v>534424</v>
          </cell>
        </row>
        <row r="245">
          <cell r="M245">
            <v>473039</v>
          </cell>
        </row>
        <row r="246">
          <cell r="M246">
            <v>498165</v>
          </cell>
        </row>
        <row r="247">
          <cell r="M247">
            <v>447815</v>
          </cell>
        </row>
        <row r="248">
          <cell r="M248">
            <v>466266</v>
          </cell>
        </row>
        <row r="249">
          <cell r="M249">
            <v>463774</v>
          </cell>
        </row>
        <row r="250">
          <cell r="M250">
            <v>483727</v>
          </cell>
        </row>
        <row r="251">
          <cell r="M251">
            <v>505461</v>
          </cell>
        </row>
        <row r="252">
          <cell r="M252">
            <v>504901</v>
          </cell>
        </row>
        <row r="253">
          <cell r="M253">
            <v>523252</v>
          </cell>
        </row>
        <row r="254">
          <cell r="M254">
            <v>528430</v>
          </cell>
        </row>
        <row r="255">
          <cell r="M255">
            <v>560976</v>
          </cell>
        </row>
        <row r="256">
          <cell r="M256">
            <v>551988</v>
          </cell>
        </row>
        <row r="257">
          <cell r="M257">
            <v>476316</v>
          </cell>
        </row>
        <row r="258">
          <cell r="M258">
            <v>495852</v>
          </cell>
        </row>
        <row r="259">
          <cell r="M259">
            <v>488644</v>
          </cell>
        </row>
        <row r="260">
          <cell r="M260">
            <v>445765</v>
          </cell>
        </row>
        <row r="261">
          <cell r="M261">
            <v>463051</v>
          </cell>
        </row>
        <row r="262">
          <cell r="M262">
            <v>475240</v>
          </cell>
        </row>
        <row r="263">
          <cell r="M263">
            <v>503409</v>
          </cell>
        </row>
        <row r="264">
          <cell r="M264">
            <v>500663</v>
          </cell>
        </row>
        <row r="265">
          <cell r="M265">
            <v>547893</v>
          </cell>
        </row>
        <row r="266">
          <cell r="M266">
            <v>553101</v>
          </cell>
        </row>
        <row r="267">
          <cell r="M267">
            <v>570090</v>
          </cell>
        </row>
        <row r="268">
          <cell r="M268">
            <v>557028</v>
          </cell>
        </row>
        <row r="269">
          <cell r="M269">
            <v>485008</v>
          </cell>
        </row>
        <row r="270">
          <cell r="M270">
            <v>536660</v>
          </cell>
        </row>
        <row r="271">
          <cell r="M271">
            <v>483106</v>
          </cell>
        </row>
        <row r="272">
          <cell r="M272">
            <v>488111</v>
          </cell>
        </row>
        <row r="273">
          <cell r="M273">
            <v>484415</v>
          </cell>
        </row>
        <row r="274">
          <cell r="M274">
            <v>513611</v>
          </cell>
        </row>
        <row r="275">
          <cell r="M275">
            <v>527083</v>
          </cell>
        </row>
        <row r="276">
          <cell r="M276">
            <v>512500</v>
          </cell>
        </row>
        <row r="277">
          <cell r="M277">
            <v>555704</v>
          </cell>
        </row>
        <row r="278">
          <cell r="M278">
            <v>554107</v>
          </cell>
        </row>
        <row r="279">
          <cell r="M279">
            <v>587862</v>
          </cell>
        </row>
        <row r="280">
          <cell r="M280">
            <v>585523</v>
          </cell>
        </row>
        <row r="281">
          <cell r="M281">
            <v>533527</v>
          </cell>
        </row>
        <row r="282">
          <cell r="M282">
            <v>552839</v>
          </cell>
        </row>
        <row r="283">
          <cell r="M283">
            <v>511064</v>
          </cell>
        </row>
        <row r="284">
          <cell r="M284">
            <v>496084</v>
          </cell>
        </row>
        <row r="285">
          <cell r="M285">
            <v>482614</v>
          </cell>
        </row>
        <row r="286">
          <cell r="M286">
            <v>547717</v>
          </cell>
        </row>
        <row r="287">
          <cell r="M287">
            <v>541055</v>
          </cell>
        </row>
        <row r="288">
          <cell r="M288">
            <v>538853</v>
          </cell>
        </row>
        <row r="289">
          <cell r="M289">
            <v>562311</v>
          </cell>
        </row>
        <row r="290">
          <cell r="M290">
            <v>572870</v>
          </cell>
        </row>
        <row r="291">
          <cell r="M291">
            <v>592459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Plan3"/>
      <sheetName val="Plan1"/>
      <sheetName val="Sheet1"/>
      <sheetName val="dolar"/>
    </sheetNames>
    <sheetDataSet>
      <sheetData sheetId="0">
        <row r="4">
          <cell r="C4">
            <v>100</v>
          </cell>
          <cell r="M4">
            <v>2.3474620721479544</v>
          </cell>
        </row>
        <row r="5">
          <cell r="C5">
            <v>102.99784030300351</v>
          </cell>
          <cell r="M5">
            <v>2.3500657138593546</v>
          </cell>
        </row>
        <row r="6">
          <cell r="C6">
            <v>105.13143176177236</v>
          </cell>
          <cell r="M6">
            <v>2.3261832106619695</v>
          </cell>
        </row>
        <row r="7">
          <cell r="C7">
            <v>105.5905430700395</v>
          </cell>
          <cell r="M7">
            <v>2.3049409178313613</v>
          </cell>
        </row>
        <row r="8">
          <cell r="C8">
            <v>106.01884368814564</v>
          </cell>
          <cell r="M8">
            <v>2.2850281508984405</v>
          </cell>
        </row>
        <row r="9">
          <cell r="C9">
            <v>104.06114645023271</v>
          </cell>
          <cell r="M9">
            <v>2.3668001799915448</v>
          </cell>
        </row>
        <row r="10">
          <cell r="C10">
            <v>106.85632792466154</v>
          </cell>
          <cell r="M10">
            <v>2.2981953668439195</v>
          </cell>
        </row>
        <row r="11">
          <cell r="C11">
            <v>109.58053567926241</v>
          </cell>
          <cell r="M11">
            <v>2.2419938984532397</v>
          </cell>
        </row>
        <row r="12">
          <cell r="C12">
            <v>111.08780455014049</v>
          </cell>
          <cell r="M12">
            <v>2.1770827573878764</v>
          </cell>
        </row>
        <row r="13">
          <cell r="C13">
            <v>112.26594002147296</v>
          </cell>
          <cell r="M13">
            <v>2.0377417358167906</v>
          </cell>
        </row>
        <row r="14">
          <cell r="C14">
            <v>115.59444346059742</v>
          </cell>
          <cell r="M14">
            <v>2.0374034414817364</v>
          </cell>
        </row>
        <row r="15">
          <cell r="C15">
            <v>113.50565379221899</v>
          </cell>
          <cell r="M15">
            <v>2.2661833725635865</v>
          </cell>
        </row>
        <row r="16">
          <cell r="C16">
            <v>112.97869700966353</v>
          </cell>
          <cell r="M16">
            <v>2.3450333268315853</v>
          </cell>
        </row>
        <row r="17">
          <cell r="C17">
            <v>114.09741412790063</v>
          </cell>
          <cell r="M17">
            <v>2.5029321364939312</v>
          </cell>
        </row>
        <row r="18">
          <cell r="C18">
            <v>115.42270091935005</v>
          </cell>
          <cell r="M18">
            <v>2.6561063644210425</v>
          </cell>
        </row>
        <row r="19">
          <cell r="C19">
            <v>114.99866635882586</v>
          </cell>
          <cell r="M19">
            <v>2.9324458231366215</v>
          </cell>
        </row>
        <row r="20">
          <cell r="C20">
            <v>116.45524636653903</v>
          </cell>
          <cell r="M20">
            <v>3.3283124839412825</v>
          </cell>
        </row>
        <row r="21">
          <cell r="C21">
            <v>120.1271911370809</v>
          </cell>
          <cell r="M21">
            <v>3.3818015390017808</v>
          </cell>
        </row>
        <row r="22">
          <cell r="C22">
            <v>123.69166935821428</v>
          </cell>
          <cell r="M22">
            <v>3.0419030527777831</v>
          </cell>
        </row>
        <row r="23">
          <cell r="C23">
            <v>123.94233458990739</v>
          </cell>
          <cell r="M23">
            <v>2.8436722571709803</v>
          </cell>
        </row>
        <row r="24">
          <cell r="C24">
            <v>126.57261801954843</v>
          </cell>
          <cell r="M24">
            <v>2.7946689161027258</v>
          </cell>
        </row>
        <row r="25">
          <cell r="C25">
            <v>128.96376954496716</v>
          </cell>
          <cell r="M25">
            <v>2.6846200858756468</v>
          </cell>
        </row>
        <row r="26">
          <cell r="C26">
            <v>124.91277452113488</v>
          </cell>
          <cell r="M26">
            <v>2.8199440005814558</v>
          </cell>
        </row>
        <row r="27">
          <cell r="C27">
            <v>128.47681359972142</v>
          </cell>
          <cell r="M27">
            <v>2.9023626400832305</v>
          </cell>
        </row>
        <row r="28">
          <cell r="C28">
            <v>129.41609489799495</v>
          </cell>
          <cell r="M28">
            <v>2.9112989389732435</v>
          </cell>
        </row>
        <row r="29">
          <cell r="C29">
            <v>131.028456225827</v>
          </cell>
          <cell r="M29">
            <v>2.9062758466886058</v>
          </cell>
        </row>
        <row r="30">
          <cell r="C30">
            <v>132.78329745799547</v>
          </cell>
          <cell r="M30">
            <v>2.872868650960783</v>
          </cell>
        </row>
        <row r="31">
          <cell r="C31">
            <v>132.2561014753756</v>
          </cell>
          <cell r="M31">
            <v>2.7966358320302773</v>
          </cell>
        </row>
        <row r="32">
          <cell r="C32">
            <v>130.70145247043715</v>
          </cell>
          <cell r="M32">
            <v>2.7200663074092666</v>
          </cell>
        </row>
        <row r="33">
          <cell r="C33">
            <v>129.56215972976003</v>
          </cell>
          <cell r="M33">
            <v>2.4857136318484039</v>
          </cell>
        </row>
        <row r="34">
          <cell r="C34">
            <v>130.09409290228282</v>
          </cell>
          <cell r="M34">
            <v>2.3522436970899174</v>
          </cell>
        </row>
        <row r="35">
          <cell r="C35">
            <v>130.34446284255688</v>
          </cell>
          <cell r="M35">
            <v>2.2007476274977988</v>
          </cell>
        </row>
        <row r="36">
          <cell r="C36">
            <v>129.8041726240572</v>
          </cell>
          <cell r="M36">
            <v>2.2150243449508666</v>
          </cell>
        </row>
        <row r="37">
          <cell r="C37">
            <v>131.02368867866545</v>
          </cell>
          <cell r="M37">
            <v>2.1780316073682795</v>
          </cell>
        </row>
        <row r="38">
          <cell r="C38">
            <v>132.61776663151841</v>
          </cell>
          <cell r="M38">
            <v>2.1610967977256466</v>
          </cell>
        </row>
        <row r="39">
          <cell r="C39">
            <v>134.84621703269889</v>
          </cell>
          <cell r="M39">
            <v>2.1772860911431007</v>
          </cell>
        </row>
        <row r="40">
          <cell r="C40">
            <v>134.11282735599247</v>
          </cell>
          <cell r="M40">
            <v>2.2909002192256263</v>
          </cell>
        </row>
        <row r="41">
          <cell r="C41">
            <v>132.97295077137645</v>
          </cell>
          <cell r="M41">
            <v>2.4319434508789941</v>
          </cell>
        </row>
        <row r="42">
          <cell r="C42">
            <v>132.80880491512309</v>
          </cell>
          <cell r="M42">
            <v>2.5476569866848253</v>
          </cell>
        </row>
        <row r="43">
          <cell r="C43">
            <v>131.50338710720283</v>
          </cell>
          <cell r="M43">
            <v>2.8204132747214627</v>
          </cell>
        </row>
        <row r="44">
          <cell r="C44">
            <v>131.48488551689684</v>
          </cell>
          <cell r="M44">
            <v>2.8402372097232789</v>
          </cell>
        </row>
        <row r="45">
          <cell r="C45">
            <v>131.75670090954134</v>
          </cell>
          <cell r="M45">
            <v>2.7614826938044423</v>
          </cell>
        </row>
        <row r="46">
          <cell r="C46">
            <v>132.02136519951708</v>
          </cell>
          <cell r="M46">
            <v>2.6027095882867148</v>
          </cell>
        </row>
        <row r="47">
          <cell r="C47">
            <v>132.18061147387442</v>
          </cell>
          <cell r="M47">
            <v>2.3746331091488795</v>
          </cell>
        </row>
        <row r="48">
          <cell r="C48">
            <v>131.5572324277837</v>
          </cell>
          <cell r="M48">
            <v>2.2798717651087803</v>
          </cell>
        </row>
        <row r="49">
          <cell r="C49">
            <v>133.30605295473705</v>
          </cell>
          <cell r="M49">
            <v>2.2392319651160952</v>
          </cell>
        </row>
        <row r="50">
          <cell r="C50">
            <v>134.34955941307885</v>
          </cell>
          <cell r="M50">
            <v>2.3153827633653385</v>
          </cell>
        </row>
        <row r="51">
          <cell r="C51">
            <v>134.56420435417849</v>
          </cell>
          <cell r="M51">
            <v>2.510626122437468</v>
          </cell>
        </row>
        <row r="52">
          <cell r="C52">
            <v>132.99411372167643</v>
          </cell>
          <cell r="M52">
            <v>2.8356634771737945</v>
          </cell>
        </row>
        <row r="53">
          <cell r="C53">
            <v>130.98599575944507</v>
          </cell>
          <cell r="M53">
            <v>3.0359249386029079</v>
          </cell>
        </row>
        <row r="54">
          <cell r="C54">
            <v>132.05439910770932</v>
          </cell>
          <cell r="M54">
            <v>2.9924059737842166</v>
          </cell>
        </row>
        <row r="55">
          <cell r="C55">
            <v>130.45790853115724</v>
          </cell>
          <cell r="M55">
            <v>2.8042474290308905</v>
          </cell>
        </row>
        <row r="56">
          <cell r="C56">
            <v>133.78505827770553</v>
          </cell>
          <cell r="M56">
            <v>2.568016116093224</v>
          </cell>
        </row>
        <row r="57">
          <cell r="C57">
            <v>137.93252616739755</v>
          </cell>
          <cell r="M57">
            <v>2.5241330212065831</v>
          </cell>
        </row>
        <row r="58">
          <cell r="C58">
            <v>140.09394771082674</v>
          </cell>
          <cell r="M58">
            <v>2.4706031709332446</v>
          </cell>
        </row>
        <row r="59">
          <cell r="C59">
            <v>143.45827206793126</v>
          </cell>
          <cell r="M59">
            <v>2.4347425900768456</v>
          </cell>
        </row>
        <row r="60">
          <cell r="C60">
            <v>146.42972391497022</v>
          </cell>
          <cell r="M60">
            <v>2.3762640906443151</v>
          </cell>
        </row>
        <row r="61">
          <cell r="C61">
            <v>148.56904434553059</v>
          </cell>
          <cell r="M61">
            <v>2.3038783375822605</v>
          </cell>
        </row>
        <row r="62">
          <cell r="C62">
            <v>150.79359516625678</v>
          </cell>
          <cell r="M62">
            <v>2.2969940310154713</v>
          </cell>
        </row>
        <row r="63">
          <cell r="C63">
            <v>157.31732311316037</v>
          </cell>
          <cell r="M63">
            <v>2.2751322858992604</v>
          </cell>
        </row>
        <row r="64">
          <cell r="C64">
            <v>155.35939906150236</v>
          </cell>
          <cell r="M64">
            <v>2.4448741491603907</v>
          </cell>
        </row>
        <row r="65">
          <cell r="C65">
            <v>156.34479015531923</v>
          </cell>
          <cell r="M65">
            <v>2.5484057412211141</v>
          </cell>
        </row>
        <row r="66">
          <cell r="C66">
            <v>158.99827079096713</v>
          </cell>
          <cell r="M66">
            <v>2.5862029018476296</v>
          </cell>
        </row>
        <row r="67">
          <cell r="C67">
            <v>160.64510543279869</v>
          </cell>
          <cell r="M67">
            <v>2.5698671754725106</v>
          </cell>
        </row>
        <row r="68">
          <cell r="C68">
            <v>162.46865533517726</v>
          </cell>
          <cell r="M68">
            <v>2.5941640159816584</v>
          </cell>
        </row>
        <row r="69">
          <cell r="C69">
            <v>166.42142222858817</v>
          </cell>
          <cell r="M69">
            <v>2.5936367390366697</v>
          </cell>
        </row>
        <row r="70">
          <cell r="C70">
            <v>170.08408352816207</v>
          </cell>
          <cell r="M70">
            <v>2.5029419426882638</v>
          </cell>
        </row>
        <row r="71">
          <cell r="C71">
            <v>171.00676825966116</v>
          </cell>
          <cell r="M71">
            <v>2.3857727544169283</v>
          </cell>
        </row>
        <row r="72">
          <cell r="C72">
            <v>172.03252239707882</v>
          </cell>
          <cell r="M72">
            <v>2.320766749801856</v>
          </cell>
        </row>
        <row r="73">
          <cell r="C73">
            <v>177.29038436683092</v>
          </cell>
          <cell r="M73">
            <v>2.1994958617338645</v>
          </cell>
        </row>
        <row r="74">
          <cell r="C74">
            <v>177.51925238812947</v>
          </cell>
          <cell r="M74">
            <v>2.232057655804315</v>
          </cell>
        </row>
        <row r="75">
          <cell r="C75">
            <v>178.83509531564377</v>
          </cell>
          <cell r="M75">
            <v>2.280195274644472</v>
          </cell>
        </row>
        <row r="76">
          <cell r="C76">
            <v>179.24242590940321</v>
          </cell>
          <cell r="M76">
            <v>2.3263167392410886</v>
          </cell>
        </row>
        <row r="77">
          <cell r="C77">
            <v>182.17374330713602</v>
          </cell>
          <cell r="M77">
            <v>2.3152450820947608</v>
          </cell>
        </row>
        <row r="78">
          <cell r="C78">
            <v>183.5603168017231</v>
          </cell>
          <cell r="M78">
            <v>2.22650798413243</v>
          </cell>
        </row>
        <row r="79">
          <cell r="C79">
            <v>190.49715929650327</v>
          </cell>
          <cell r="M79">
            <v>2.1290720884283894</v>
          </cell>
        </row>
        <row r="80">
          <cell r="C80">
            <v>201.24320256524706</v>
          </cell>
          <cell r="M80">
            <v>2.0359458206962175</v>
          </cell>
        </row>
        <row r="81">
          <cell r="C81">
            <v>200.71732452326171</v>
          </cell>
          <cell r="M81">
            <v>2.0891304385858822</v>
          </cell>
        </row>
        <row r="82">
          <cell r="C82">
            <v>202.79964630358003</v>
          </cell>
          <cell r="M82">
            <v>2.0739772614302363</v>
          </cell>
        </row>
        <row r="83">
          <cell r="C83">
            <v>208.57283688039487</v>
          </cell>
          <cell r="M83">
            <v>2.0511068109993844</v>
          </cell>
        </row>
        <row r="84">
          <cell r="C84">
            <v>210.92456221720056</v>
          </cell>
          <cell r="M84">
            <v>2.0149164212300903</v>
          </cell>
        </row>
        <row r="85">
          <cell r="C85">
            <v>213.49568262240805</v>
          </cell>
          <cell r="M85">
            <v>1.9676790498102863</v>
          </cell>
        </row>
        <row r="86">
          <cell r="C86">
            <v>210.04438002073488</v>
          </cell>
          <cell r="M86">
            <v>2.0255488379884325</v>
          </cell>
        </row>
        <row r="87">
          <cell r="C87">
            <v>206.40966300425225</v>
          </cell>
          <cell r="M87">
            <v>2.1243308502656011</v>
          </cell>
        </row>
        <row r="88">
          <cell r="C88">
            <v>204.16643118857471</v>
          </cell>
          <cell r="M88">
            <v>2.2482614424653979</v>
          </cell>
        </row>
        <row r="89">
          <cell r="C89">
            <v>203.87804907193515</v>
          </cell>
          <cell r="M89">
            <v>2.3398955358526852</v>
          </cell>
        </row>
        <row r="90">
          <cell r="C90">
            <v>204.95066587805672</v>
          </cell>
          <cell r="M90">
            <v>2.3989397962728214</v>
          </cell>
        </row>
        <row r="91">
          <cell r="C91">
            <v>205.79112049682328</v>
          </cell>
          <cell r="M91">
            <v>2.4715609479315992</v>
          </cell>
        </row>
        <row r="92">
          <cell r="C92">
            <v>207.9718525048423</v>
          </cell>
          <cell r="M92">
            <v>2.5547114083393501</v>
          </cell>
        </row>
        <row r="93">
          <cell r="C93">
            <v>212.08617165743436</v>
          </cell>
          <cell r="M93">
            <v>2.59620447927341</v>
          </cell>
        </row>
        <row r="94">
          <cell r="C94">
            <v>210.96839670078805</v>
          </cell>
          <cell r="M94">
            <v>2.612865837896917</v>
          </cell>
        </row>
        <row r="95">
          <cell r="C95">
            <v>210.90744595012595</v>
          </cell>
          <cell r="M95">
            <v>2.5547599655316304</v>
          </cell>
        </row>
        <row r="96">
          <cell r="C96">
            <v>213.97572349248216</v>
          </cell>
          <cell r="M96">
            <v>2.3514768220191962</v>
          </cell>
        </row>
        <row r="97">
          <cell r="C97">
            <v>215.57656926519635</v>
          </cell>
          <cell r="M97">
            <v>2.1906421972854138</v>
          </cell>
        </row>
        <row r="98">
          <cell r="C98">
            <v>218.57377805924844</v>
          </cell>
          <cell r="M98">
            <v>2.1823397747126347</v>
          </cell>
        </row>
        <row r="99">
          <cell r="C99">
            <v>222.53225015982215</v>
          </cell>
          <cell r="M99">
            <v>2.2470568996736326</v>
          </cell>
        </row>
        <row r="100">
          <cell r="C100">
            <v>224.97934935974723</v>
          </cell>
          <cell r="M100">
            <v>2.3604505442368096</v>
          </cell>
        </row>
        <row r="101">
          <cell r="C101">
            <v>225.13010845841106</v>
          </cell>
          <cell r="M101">
            <v>2.3672660307439815</v>
          </cell>
        </row>
        <row r="102">
          <cell r="C102">
            <v>223.65408950741875</v>
          </cell>
          <cell r="M102">
            <v>2.3344636749616412</v>
          </cell>
        </row>
        <row r="103">
          <cell r="C103">
            <v>220.69558769399077</v>
          </cell>
          <cell r="M103">
            <v>2.3773321382957588</v>
          </cell>
        </row>
        <row r="104">
          <cell r="C104">
            <v>218.89299842696317</v>
          </cell>
          <cell r="M104">
            <v>2.4116130619623091</v>
          </cell>
        </row>
        <row r="105">
          <cell r="C105">
            <v>218.46500244391282</v>
          </cell>
          <cell r="M105">
            <v>2.4060484127355775</v>
          </cell>
        </row>
        <row r="106">
          <cell r="C106">
            <v>221.28850701065767</v>
          </cell>
          <cell r="M106">
            <v>2.3337933941941098</v>
          </cell>
        </row>
        <row r="107">
          <cell r="C107">
            <v>222.66510014728294</v>
          </cell>
          <cell r="M107">
            <v>2.2046472420455014</v>
          </cell>
        </row>
        <row r="108">
          <cell r="C108">
            <v>226.38145542459139</v>
          </cell>
          <cell r="M108">
            <v>2.0522353804426356</v>
          </cell>
        </row>
        <row r="109">
          <cell r="C109">
            <v>230.09755104208563</v>
          </cell>
          <cell r="M109">
            <v>1.8900953138031684</v>
          </cell>
        </row>
        <row r="110">
          <cell r="C110">
            <v>231.13184546299132</v>
          </cell>
          <cell r="M110">
            <v>1.9030773172175224</v>
          </cell>
        </row>
        <row r="111">
          <cell r="C111">
            <v>234.88016742912922</v>
          </cell>
          <cell r="M111">
            <v>1.886409900037648</v>
          </cell>
        </row>
        <row r="112">
          <cell r="C112">
            <v>238.9162063488686</v>
          </cell>
          <cell r="M112">
            <v>1.9257477577992046</v>
          </cell>
        </row>
        <row r="113">
          <cell r="C113">
            <v>238.67608524939322</v>
          </cell>
          <cell r="M113">
            <v>2.0124468040747212</v>
          </cell>
        </row>
        <row r="114">
          <cell r="C114">
            <v>239.12754221920216</v>
          </cell>
          <cell r="M114">
            <v>2.0351388525647054</v>
          </cell>
        </row>
        <row r="115">
          <cell r="C115">
            <v>240.39744332316522</v>
          </cell>
          <cell r="M115">
            <v>2.0724159039936807</v>
          </cell>
        </row>
        <row r="116">
          <cell r="C116">
            <v>242.16</v>
          </cell>
          <cell r="M116">
            <v>2.1362328221352573</v>
          </cell>
        </row>
        <row r="117">
          <cell r="C117">
            <v>248.98</v>
          </cell>
          <cell r="M117">
            <v>2.060276803476802</v>
          </cell>
        </row>
        <row r="118">
          <cell r="C118">
            <v>255.42</v>
          </cell>
          <cell r="M118">
            <v>1.9835286649841672</v>
          </cell>
        </row>
        <row r="119">
          <cell r="C119">
            <v>260.58</v>
          </cell>
          <cell r="M119">
            <v>1.9697376713978465</v>
          </cell>
        </row>
        <row r="120">
          <cell r="C120">
            <v>260.76</v>
          </cell>
          <cell r="M120">
            <v>1.9536842072131164</v>
          </cell>
        </row>
        <row r="121">
          <cell r="C121">
            <v>272.66000000000003</v>
          </cell>
          <cell r="M121">
            <v>1.8504302491811973</v>
          </cell>
        </row>
        <row r="122">
          <cell r="C122">
            <v>277.31</v>
          </cell>
          <cell r="M122">
            <v>1.8859068625271811</v>
          </cell>
        </row>
        <row r="123">
          <cell r="C123">
            <v>268.48</v>
          </cell>
          <cell r="M123">
            <v>2.0341306064837692</v>
          </cell>
        </row>
        <row r="124">
          <cell r="C124">
            <v>271.42</v>
          </cell>
          <cell r="M124">
            <v>2.1414058280700865</v>
          </cell>
        </row>
        <row r="125">
          <cell r="C125">
            <v>275.20401684485381</v>
          </cell>
          <cell r="M125">
            <v>2.2177733659409022</v>
          </cell>
        </row>
        <row r="126">
          <cell r="C126">
            <v>283.90807264154779</v>
          </cell>
          <cell r="M126">
            <v>2.2737616863302645</v>
          </cell>
        </row>
        <row r="127">
          <cell r="C127">
            <v>286.36504199795331</v>
          </cell>
          <cell r="M127">
            <v>2.5330912059794715</v>
          </cell>
        </row>
        <row r="128">
          <cell r="C128">
            <v>289.89063278625218</v>
          </cell>
          <cell r="M128">
            <v>2.8418787302189417</v>
          </cell>
        </row>
        <row r="129">
          <cell r="C129">
            <v>290.49167327332663</v>
          </cell>
          <cell r="M129">
            <v>2.7512318309017689</v>
          </cell>
        </row>
        <row r="130">
          <cell r="C130">
            <v>286.6463966844164</v>
          </cell>
          <cell r="M130">
            <v>2.5512788803641184</v>
          </cell>
        </row>
        <row r="131">
          <cell r="C131">
            <v>283.20344429176799</v>
          </cell>
          <cell r="M131">
            <v>2.2565093117047232</v>
          </cell>
        </row>
        <row r="132">
          <cell r="C132">
            <v>283.90276734344985</v>
          </cell>
          <cell r="M132">
            <v>2.1726742341798309</v>
          </cell>
        </row>
        <row r="133">
          <cell r="C133">
            <v>282.3544899019285</v>
          </cell>
          <cell r="M133">
            <v>2.1939965188995969</v>
          </cell>
        </row>
        <row r="134">
          <cell r="C134">
            <v>280.48739159195998</v>
          </cell>
          <cell r="M134">
            <v>2.2413858992670095</v>
          </cell>
        </row>
        <row r="135">
          <cell r="C135">
            <v>277.87687304287783</v>
          </cell>
          <cell r="M135">
            <v>2.2979254409345291</v>
          </cell>
        </row>
        <row r="136">
          <cell r="C136">
            <v>265.0443477006325</v>
          </cell>
          <cell r="M136">
            <v>2.4772237684121521</v>
          </cell>
        </row>
        <row r="137">
          <cell r="C137">
            <v>264.71168706223875</v>
          </cell>
          <cell r="M137">
            <v>2.5040749230576402</v>
          </cell>
        </row>
        <row r="138">
          <cell r="C138">
            <v>257.29332595056559</v>
          </cell>
          <cell r="M138">
            <v>2.5506593748576099</v>
          </cell>
        </row>
        <row r="139">
          <cell r="C139">
            <v>257.49197201998669</v>
          </cell>
          <cell r="M139">
            <v>2.4738935027734952</v>
          </cell>
        </row>
        <row r="140">
          <cell r="C140">
            <v>258.32100907883984</v>
          </cell>
          <cell r="M140">
            <v>2.2881616309053077</v>
          </cell>
        </row>
        <row r="141">
          <cell r="C141">
            <v>263.5284427270675</v>
          </cell>
          <cell r="M141">
            <v>2.1320593408637638</v>
          </cell>
        </row>
        <row r="142">
          <cell r="C142">
            <v>267.28688688795728</v>
          </cell>
          <cell r="M142">
            <v>1.9839593483407778</v>
          </cell>
        </row>
        <row r="143">
          <cell r="C143">
            <v>272.80092214281723</v>
          </cell>
          <cell r="M143">
            <v>1.9461054659438535</v>
          </cell>
        </row>
        <row r="144">
          <cell r="C144">
            <v>272.62081600313121</v>
          </cell>
          <cell r="M144">
            <v>1.9425189290390021</v>
          </cell>
        </row>
        <row r="145">
          <cell r="C145">
            <v>275.20709246740842</v>
          </cell>
          <cell r="M145">
            <v>1.8678317753810003</v>
          </cell>
        </row>
        <row r="146">
          <cell r="C146">
            <v>273.46615849732052</v>
          </cell>
          <cell r="M146">
            <v>1.9649099186401</v>
          </cell>
        </row>
        <row r="147">
          <cell r="C147">
            <v>286.58653419175471</v>
          </cell>
          <cell r="M147">
            <v>2.0027667137415279</v>
          </cell>
        </row>
        <row r="148">
          <cell r="C148">
            <v>291.69893373537946</v>
          </cell>
          <cell r="M148">
            <v>2.1170576186397967</v>
          </cell>
        </row>
        <row r="149">
          <cell r="C149">
            <v>292.35563812607887</v>
          </cell>
          <cell r="M149">
            <v>2.2554172866184894</v>
          </cell>
        </row>
        <row r="150">
          <cell r="C150">
            <v>295.89965031903154</v>
          </cell>
          <cell r="M150">
            <v>2.295737800789253</v>
          </cell>
        </row>
        <row r="151">
          <cell r="C151">
            <v>295.79427429649951</v>
          </cell>
          <cell r="M151">
            <v>2.6443982543759925</v>
          </cell>
        </row>
        <row r="152">
          <cell r="C152">
            <v>303.98350697844154</v>
          </cell>
          <cell r="M152">
            <v>2.7060939458485573</v>
          </cell>
        </row>
        <row r="153">
          <cell r="C153">
            <v>306.04410074503215</v>
          </cell>
          <cell r="M153">
            <v>2.5124325518023189</v>
          </cell>
        </row>
        <row r="154">
          <cell r="C154">
            <v>309.97905605152152</v>
          </cell>
          <cell r="M154">
            <v>2.4080231497115459</v>
          </cell>
        </row>
        <row r="155">
          <cell r="C155">
            <v>308.548684537344</v>
          </cell>
          <cell r="M155">
            <v>2.2713296368973368</v>
          </cell>
        </row>
        <row r="156">
          <cell r="C156">
            <v>304.47012964628203</v>
          </cell>
          <cell r="M156">
            <v>2.0841306379322031</v>
          </cell>
        </row>
        <row r="157">
          <cell r="C157">
            <v>304.71693417760758</v>
          </cell>
          <cell r="M157">
            <v>2.1015552714195112</v>
          </cell>
        </row>
        <row r="158">
          <cell r="C158">
            <v>304.54821695635638</v>
          </cell>
          <cell r="M158">
            <v>2.3578640219227056</v>
          </cell>
        </row>
        <row r="159">
          <cell r="C159">
            <v>306.22543113020475</v>
          </cell>
          <cell r="M159">
            <v>2.4633985288645026</v>
          </cell>
        </row>
        <row r="160">
          <cell r="C160">
            <v>306.23616534675887</v>
          </cell>
          <cell r="M160">
            <v>2.4804949768591853</v>
          </cell>
        </row>
        <row r="161">
          <cell r="C161">
            <v>303.97221949674446</v>
          </cell>
          <cell r="M161">
            <v>2.5411538822017969</v>
          </cell>
        </row>
        <row r="162">
          <cell r="C162">
            <v>306.06642894352774</v>
          </cell>
          <cell r="M162">
            <v>2.5232657053562222</v>
          </cell>
        </row>
        <row r="163">
          <cell r="C163">
            <v>307.00720289108028</v>
          </cell>
          <cell r="M163">
            <v>2.3299927884985654</v>
          </cell>
        </row>
        <row r="164">
          <cell r="C164">
            <v>301.95418769637303</v>
          </cell>
          <cell r="M164">
            <v>2.2967400817433088</v>
          </cell>
        </row>
        <row r="165">
          <cell r="C165">
            <v>301.76498527000132</v>
          </cell>
          <cell r="M165">
            <v>2.3587877283366572</v>
          </cell>
        </row>
        <row r="166">
          <cell r="C166">
            <v>307.34441996283181</v>
          </cell>
          <cell r="M166">
            <v>2.283886242689225</v>
          </cell>
        </row>
        <row r="167">
          <cell r="C167">
            <v>310.38749113896534</v>
          </cell>
          <cell r="M167">
            <v>2.2348308726253938</v>
          </cell>
        </row>
        <row r="168">
          <cell r="C168">
            <v>313.41944824029014</v>
          </cell>
          <cell r="M168">
            <v>2.2045725749266825</v>
          </cell>
        </row>
        <row r="169">
          <cell r="C169">
            <v>316.78733073204353</v>
          </cell>
          <cell r="M169">
            <v>2.2045186558944119</v>
          </cell>
        </row>
        <row r="170">
          <cell r="C170">
            <v>320.95348475969689</v>
          </cell>
          <cell r="M170">
            <v>2.2720436223675695</v>
          </cell>
        </row>
        <row r="171">
          <cell r="C171">
            <v>321.69796841054051</v>
          </cell>
          <cell r="M171">
            <v>2.306963305363313</v>
          </cell>
        </row>
        <row r="172">
          <cell r="C172">
            <v>325.67036366092242</v>
          </cell>
          <cell r="M172">
            <v>2.3023541263755796</v>
          </cell>
        </row>
        <row r="173">
          <cell r="C173">
            <v>322.55902904659519</v>
          </cell>
          <cell r="M173">
            <v>2.2043507400497147</v>
          </cell>
        </row>
        <row r="174">
          <cell r="C174">
            <v>324.97216236485502</v>
          </cell>
          <cell r="M174">
            <v>2.3995801768917993</v>
          </cell>
        </row>
        <row r="175">
          <cell r="C175">
            <v>327.99501575568786</v>
          </cell>
          <cell r="M175">
            <v>2.7578223322368718</v>
          </cell>
        </row>
        <row r="176">
          <cell r="C176">
            <v>330.94499949145393</v>
          </cell>
          <cell r="M176">
            <v>3.0089408312815902</v>
          </cell>
        </row>
        <row r="177">
          <cell r="C177">
            <v>349.96046007610943</v>
          </cell>
          <cell r="M177">
            <v>3.1444144873874706</v>
          </cell>
        </row>
        <row r="178">
          <cell r="C178">
            <v>357.68153541690157</v>
          </cell>
          <cell r="M178">
            <v>3.0795371446374147</v>
          </cell>
        </row>
        <row r="179">
          <cell r="C179">
            <v>375.85656534994285</v>
          </cell>
          <cell r="M179">
            <v>2.7554182158016345</v>
          </cell>
        </row>
        <row r="180">
          <cell r="C180">
            <v>390.61815927040442</v>
          </cell>
          <cell r="M180">
            <v>2.7720053246237613</v>
          </cell>
        </row>
        <row r="181">
          <cell r="C181">
            <v>399.51289698336848</v>
          </cell>
          <cell r="M181">
            <v>2.6097805516824968</v>
          </cell>
        </row>
        <row r="182">
          <cell r="C182">
            <v>414.4597917872145</v>
          </cell>
          <cell r="M182">
            <v>2.4633993160390109</v>
          </cell>
        </row>
        <row r="183">
          <cell r="C183">
            <v>421.96964305415389</v>
          </cell>
          <cell r="M183">
            <v>2.3702829038401387</v>
          </cell>
        </row>
        <row r="184">
          <cell r="C184">
            <v>427.07547573510914</v>
          </cell>
          <cell r="M184">
            <v>2.4012775184132931</v>
          </cell>
        </row>
        <row r="185">
          <cell r="C185">
            <v>441.51062681495586</v>
          </cell>
          <cell r="M185">
            <v>2.3778460498724447</v>
          </cell>
        </row>
        <row r="186">
          <cell r="C186">
            <v>452.9899031121447</v>
          </cell>
          <cell r="M186">
            <v>2.5048002906270068</v>
          </cell>
        </row>
        <row r="187">
          <cell r="C187">
            <v>454.16767686023627</v>
          </cell>
          <cell r="M187">
            <v>2.6280005704178033</v>
          </cell>
        </row>
        <row r="188">
          <cell r="C188">
            <v>462.43352857909258</v>
          </cell>
          <cell r="M188">
            <v>2.6452118361072197</v>
          </cell>
        </row>
        <row r="189">
          <cell r="C189">
            <v>468.76886792062618</v>
          </cell>
          <cell r="M189">
            <v>2.6285340334193199</v>
          </cell>
        </row>
        <row r="190">
          <cell r="C190">
            <v>481.30580091702262</v>
          </cell>
          <cell r="M190">
            <v>2.5011571887301187</v>
          </cell>
        </row>
        <row r="191">
          <cell r="C191">
            <v>487.51800594367484</v>
          </cell>
          <cell r="M191">
            <v>2.30067805138694</v>
          </cell>
        </row>
        <row r="192">
          <cell r="C192">
            <v>489.48319523704458</v>
          </cell>
          <cell r="M192">
            <v>2.2536593269086378</v>
          </cell>
        </row>
      </sheetData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4" name="Tabela4" displayName="Tabela4" ref="B195:D208" totalsRowCount="1">
  <autoFilter ref="B195:D207"/>
  <tableColumns count="3">
    <tableColumn id="1" name="Previsao" dataDxfId="5" totalsRowDxfId="2"/>
    <tableColumn id="2" name="Dados Reais" dataDxfId="4" totalsRowDxfId="1"/>
    <tableColumn id="3" name="Diferenca" totalsRowFunction="custom" dataDxfId="3" totalsRowDxfId="0">
      <calculatedColumnFormula>(B196-C196)/C196</calculatedColumnFormula>
      <totalsRowFormula>AVERAGE(Tabela4[Diferenca])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3"/>
  <sheetViews>
    <sheetView tabSelected="1" topLeftCell="A181" zoomScale="91" zoomScaleNormal="91" workbookViewId="0">
      <selection activeCell="E195" sqref="E195:E208"/>
    </sheetView>
  </sheetViews>
  <sheetFormatPr defaultRowHeight="15" x14ac:dyDescent="0.25"/>
  <cols>
    <col min="2" max="2" width="10.7109375" customWidth="1"/>
    <col min="3" max="3" width="12.42578125" bestFit="1" customWidth="1"/>
    <col min="4" max="4" width="32.5703125" customWidth="1"/>
    <col min="5" max="6" width="11.5703125" customWidth="1"/>
    <col min="7" max="7" width="15.7109375" bestFit="1" customWidth="1"/>
    <col min="9" max="9" width="13.7109375" bestFit="1" customWidth="1"/>
    <col min="11" max="11" width="11.28515625" customWidth="1"/>
    <col min="12" max="12" width="21.85546875" customWidth="1"/>
    <col min="16" max="16" width="10.28515625" bestFit="1" customWidth="1"/>
    <col min="17" max="17" width="12.5703125" bestFit="1" customWidth="1"/>
  </cols>
  <sheetData>
    <row r="1" spans="1:17" x14ac:dyDescent="0.25">
      <c r="A1" s="1"/>
      <c r="B1" s="2" t="s">
        <v>0</v>
      </c>
      <c r="C1" s="3" t="s">
        <v>1</v>
      </c>
      <c r="D1" s="3" t="s">
        <v>2</v>
      </c>
      <c r="E1" s="4" t="s">
        <v>3</v>
      </c>
      <c r="G1" s="5" t="s">
        <v>4</v>
      </c>
      <c r="I1" s="4" t="s">
        <v>5</v>
      </c>
      <c r="L1" s="6" t="s">
        <v>6</v>
      </c>
    </row>
    <row r="2" spans="1:17" x14ac:dyDescent="0.25">
      <c r="A2" s="1">
        <v>38808</v>
      </c>
      <c r="B2" s="7">
        <f>'[1]Pesq_leite cru adquirido'!M115</f>
        <v>386704</v>
      </c>
      <c r="C2">
        <f>[2]Plan2!$C4</f>
        <v>100</v>
      </c>
      <c r="D2">
        <f>[2]Plan2!M4</f>
        <v>2.3474620721479544</v>
      </c>
      <c r="G2" s="7"/>
      <c r="O2" s="8" t="s">
        <v>7</v>
      </c>
      <c r="P2" s="8" t="s">
        <v>8</v>
      </c>
      <c r="Q2" t="s">
        <v>9</v>
      </c>
    </row>
    <row r="3" spans="1:17" x14ac:dyDescent="0.25">
      <c r="A3" s="1">
        <v>38838</v>
      </c>
      <c r="B3" s="7">
        <f>'[1]Pesq_leite cru adquirido'!M116</f>
        <v>370519</v>
      </c>
      <c r="C3">
        <f>[2]Plan2!$C5</f>
        <v>102.99784030300351</v>
      </c>
      <c r="D3">
        <f>[2]Plan2!M5</f>
        <v>2.3500657138593546</v>
      </c>
      <c r="G3" s="7"/>
      <c r="O3" s="8" t="s">
        <v>10</v>
      </c>
      <c r="P3" s="9">
        <f>SUM(B2:B10)</f>
        <v>3472911</v>
      </c>
      <c r="Q3" s="8" t="s">
        <v>11</v>
      </c>
    </row>
    <row r="4" spans="1:17" x14ac:dyDescent="0.25">
      <c r="A4" s="1">
        <v>38869</v>
      </c>
      <c r="B4" s="7">
        <f>'[1]Pesq_leite cru adquirido'!M117</f>
        <v>347154</v>
      </c>
      <c r="C4">
        <f>[2]Plan2!$C6</f>
        <v>105.13143176177236</v>
      </c>
      <c r="D4">
        <f>[2]Plan2!M6</f>
        <v>2.3261832106619695</v>
      </c>
      <c r="G4" s="7">
        <f>SUM(B2:B4)</f>
        <v>1104377</v>
      </c>
      <c r="O4" s="8">
        <v>2007</v>
      </c>
      <c r="P4" s="9">
        <f>SUM(B11:B22)</f>
        <v>5027324</v>
      </c>
      <c r="Q4" s="10">
        <f>P4/P3-1</f>
        <v>0.44758215802247747</v>
      </c>
    </row>
    <row r="5" spans="1:17" x14ac:dyDescent="0.25">
      <c r="A5" s="1">
        <v>38899</v>
      </c>
      <c r="B5" s="7">
        <f>'[1]Pesq_leite cru adquirido'!M118</f>
        <v>360531</v>
      </c>
      <c r="C5">
        <f>[2]Plan2!$C7</f>
        <v>105.5905430700395</v>
      </c>
      <c r="D5">
        <f>[2]Plan2!M7</f>
        <v>2.3049409178313613</v>
      </c>
      <c r="G5" s="7">
        <f t="shared" ref="G5:G68" si="0">SUM(B3:B5)</f>
        <v>1078204</v>
      </c>
      <c r="O5" s="8">
        <v>2008</v>
      </c>
      <c r="P5" s="9">
        <f>SUM(B23:B34)</f>
        <v>5339419</v>
      </c>
      <c r="Q5" s="10">
        <f t="shared" ref="Q5:Q18" si="1">P5/P4-1</f>
        <v>6.2079746600776087E-2</v>
      </c>
    </row>
    <row r="6" spans="1:17" x14ac:dyDescent="0.25">
      <c r="A6" s="1">
        <v>38930</v>
      </c>
      <c r="B6" s="7">
        <f>'[1]Pesq_leite cru adquirido'!M119</f>
        <v>360420</v>
      </c>
      <c r="C6">
        <f>[2]Plan2!$C8</f>
        <v>106.01884368814564</v>
      </c>
      <c r="D6">
        <f>[2]Plan2!M8</f>
        <v>2.2850281508984405</v>
      </c>
      <c r="G6" s="7">
        <f t="shared" si="0"/>
        <v>1068105</v>
      </c>
      <c r="O6" s="8">
        <v>2009</v>
      </c>
      <c r="P6" s="9">
        <f>SUM(B35:B46)</f>
        <v>5263559</v>
      </c>
      <c r="Q6" s="10">
        <f t="shared" si="1"/>
        <v>-1.4207538310816226E-2</v>
      </c>
    </row>
    <row r="7" spans="1:17" x14ac:dyDescent="0.25">
      <c r="A7" s="1">
        <v>38961</v>
      </c>
      <c r="B7" s="7">
        <f>'[1]Pesq_leite cru adquirido'!M120</f>
        <v>343322</v>
      </c>
      <c r="C7">
        <f>[2]Plan2!$C9</f>
        <v>104.06114645023271</v>
      </c>
      <c r="D7">
        <f>[2]Plan2!M9</f>
        <v>2.3668001799915448</v>
      </c>
      <c r="G7" s="7">
        <f t="shared" si="0"/>
        <v>1064273</v>
      </c>
      <c r="O7" s="8">
        <v>2010</v>
      </c>
      <c r="P7" s="9">
        <f>SUM(B47:B58)</f>
        <v>5597928</v>
      </c>
      <c r="Q7" s="10">
        <f t="shared" si="1"/>
        <v>6.3525268739269336E-2</v>
      </c>
    </row>
    <row r="8" spans="1:17" x14ac:dyDescent="0.25">
      <c r="A8" s="1">
        <v>38991</v>
      </c>
      <c r="B8" s="7">
        <f>'[1]Pesq_leite cru adquirido'!M121</f>
        <v>422956</v>
      </c>
      <c r="C8">
        <f>[2]Plan2!$C10</f>
        <v>106.85632792466154</v>
      </c>
      <c r="D8">
        <f>[2]Plan2!M10</f>
        <v>2.2981953668439195</v>
      </c>
      <c r="G8" s="7">
        <f t="shared" si="0"/>
        <v>1126698</v>
      </c>
      <c r="O8" s="8">
        <v>2011</v>
      </c>
      <c r="P8" s="9">
        <f>SUM(B59:B70)</f>
        <v>5571528</v>
      </c>
      <c r="Q8" s="10">
        <f t="shared" si="1"/>
        <v>-4.716030645624647E-3</v>
      </c>
    </row>
    <row r="9" spans="1:17" x14ac:dyDescent="0.25">
      <c r="A9" s="1">
        <v>39022</v>
      </c>
      <c r="B9" s="7">
        <f>'[1]Pesq_leite cru adquirido'!M122</f>
        <v>433697</v>
      </c>
      <c r="C9">
        <f>[2]Plan2!$C11</f>
        <v>109.58053567926241</v>
      </c>
      <c r="D9">
        <f>[2]Plan2!M11</f>
        <v>2.2419938984532397</v>
      </c>
      <c r="G9" s="7">
        <f t="shared" si="0"/>
        <v>1199975</v>
      </c>
      <c r="O9" s="8">
        <v>2012</v>
      </c>
      <c r="P9" s="9">
        <f>SUM(B71:B82)</f>
        <v>5569524</v>
      </c>
      <c r="Q9" s="10">
        <f t="shared" si="1"/>
        <v>-3.5968588868262596E-4</v>
      </c>
    </row>
    <row r="10" spans="1:17" x14ac:dyDescent="0.25">
      <c r="A10" s="1">
        <v>39052</v>
      </c>
      <c r="B10" s="7">
        <f>'[1]Pesq_leite cru adquirido'!M123</f>
        <v>447608</v>
      </c>
      <c r="C10">
        <f>[2]Plan2!$C12</f>
        <v>111.08780455014049</v>
      </c>
      <c r="D10">
        <f>[2]Plan2!M12</f>
        <v>2.1770827573878764</v>
      </c>
      <c r="G10" s="7">
        <f t="shared" si="0"/>
        <v>1304261</v>
      </c>
      <c r="O10" s="8">
        <v>2013</v>
      </c>
      <c r="P10" s="9">
        <f>SUM(B83:B94)</f>
        <v>6172453</v>
      </c>
      <c r="Q10" s="10">
        <f t="shared" si="1"/>
        <v>0.10825503220742028</v>
      </c>
    </row>
    <row r="11" spans="1:17" x14ac:dyDescent="0.25">
      <c r="A11" s="1">
        <v>39083</v>
      </c>
      <c r="B11" s="7">
        <f>'[1]Pesq_leite cru adquirido'!M124</f>
        <v>448137</v>
      </c>
      <c r="C11">
        <f>[2]Plan2!$C13</f>
        <v>112.26594002147296</v>
      </c>
      <c r="D11">
        <f>[2]Plan2!M13</f>
        <v>2.0377417358167906</v>
      </c>
      <c r="G11" s="7">
        <f t="shared" si="0"/>
        <v>1329442</v>
      </c>
      <c r="O11" s="8">
        <v>2014</v>
      </c>
      <c r="P11" s="9">
        <f>SUM(B95:B106)</f>
        <v>6589512</v>
      </c>
      <c r="Q11" s="10">
        <f t="shared" si="1"/>
        <v>6.7567788689520958E-2</v>
      </c>
    </row>
    <row r="12" spans="1:17" x14ac:dyDescent="0.25">
      <c r="A12" s="1">
        <v>39114</v>
      </c>
      <c r="B12" s="7">
        <f>'[1]Pesq_leite cru adquirido'!M125</f>
        <v>387852</v>
      </c>
      <c r="C12">
        <f>[2]Plan2!$C14</f>
        <v>115.59444346059742</v>
      </c>
      <c r="D12">
        <f>[2]Plan2!M14</f>
        <v>2.0374034414817364</v>
      </c>
      <c r="G12" s="7">
        <f t="shared" si="0"/>
        <v>1283597</v>
      </c>
      <c r="O12" s="8">
        <v>2015</v>
      </c>
      <c r="P12" s="9">
        <f>SUM(B107:B118)</f>
        <v>6442430</v>
      </c>
      <c r="Q12" s="10">
        <f t="shared" si="1"/>
        <v>-2.2320621011085451E-2</v>
      </c>
    </row>
    <row r="13" spans="1:17" x14ac:dyDescent="0.25">
      <c r="A13" s="1">
        <v>39142</v>
      </c>
      <c r="B13" s="7">
        <f>'[1]Pesq_leite cru adquirido'!M126</f>
        <v>397364</v>
      </c>
      <c r="C13">
        <f>[2]Plan2!$C15</f>
        <v>113.50565379221899</v>
      </c>
      <c r="D13">
        <f>[2]Plan2!M15</f>
        <v>2.2661833725635865</v>
      </c>
      <c r="G13" s="7">
        <f t="shared" si="0"/>
        <v>1233353</v>
      </c>
      <c r="O13" s="8">
        <v>2016</v>
      </c>
      <c r="P13" s="9">
        <f>SUM(B119:B130)</f>
        <v>6106295</v>
      </c>
      <c r="Q13" s="10">
        <f t="shared" si="1"/>
        <v>-5.2175188554629215E-2</v>
      </c>
    </row>
    <row r="14" spans="1:17" x14ac:dyDescent="0.25">
      <c r="A14" s="1">
        <v>39173</v>
      </c>
      <c r="B14" s="7">
        <f>'[1]Pesq_leite cru adquirido'!M127</f>
        <v>378717</v>
      </c>
      <c r="C14">
        <f>[2]Plan2!$C16</f>
        <v>112.97869700966353</v>
      </c>
      <c r="D14">
        <f>[2]Plan2!M16</f>
        <v>2.3450333268315853</v>
      </c>
      <c r="G14" s="7">
        <f t="shared" si="0"/>
        <v>1163933</v>
      </c>
      <c r="O14" s="8">
        <v>2017</v>
      </c>
      <c r="P14" s="9">
        <f>SUM(B131:B142)</f>
        <v>5990230</v>
      </c>
      <c r="Q14" s="10">
        <f t="shared" si="1"/>
        <v>-1.9007434131498746E-2</v>
      </c>
    </row>
    <row r="15" spans="1:17" x14ac:dyDescent="0.25">
      <c r="A15" s="1">
        <v>39203</v>
      </c>
      <c r="B15" s="7">
        <f>'[1]Pesq_leite cru adquirido'!M128</f>
        <v>392505</v>
      </c>
      <c r="C15">
        <f>[2]Plan2!$C17</f>
        <v>114.09741412790063</v>
      </c>
      <c r="D15">
        <f>[2]Plan2!M17</f>
        <v>2.5029321364939312</v>
      </c>
      <c r="G15" s="7">
        <f t="shared" si="0"/>
        <v>1168586</v>
      </c>
      <c r="O15" s="8">
        <v>2018</v>
      </c>
      <c r="P15" s="9">
        <f>SUM(B143:B154)</f>
        <v>6072012</v>
      </c>
      <c r="Q15" s="10">
        <f t="shared" si="1"/>
        <v>1.3652564258801458E-2</v>
      </c>
    </row>
    <row r="16" spans="1:17" x14ac:dyDescent="0.25">
      <c r="A16" s="1">
        <v>39234</v>
      </c>
      <c r="B16" s="7">
        <f>'[1]Pesq_leite cru adquirido'!M129</f>
        <v>370824</v>
      </c>
      <c r="C16">
        <f>[2]Plan2!$C18</f>
        <v>115.42270091935005</v>
      </c>
      <c r="D16">
        <f>[2]Plan2!M18</f>
        <v>2.6561063644210425</v>
      </c>
      <c r="G16" s="7">
        <f t="shared" si="0"/>
        <v>1142046</v>
      </c>
      <c r="I16" s="10">
        <f>G16/G4-1</f>
        <v>3.4108823345651018E-2</v>
      </c>
      <c r="O16" s="8">
        <v>2019</v>
      </c>
      <c r="P16" s="9">
        <f>SUM(B155:B166)</f>
        <v>6285195</v>
      </c>
      <c r="Q16" s="10">
        <f t="shared" si="1"/>
        <v>3.5109120337706745E-2</v>
      </c>
    </row>
    <row r="17" spans="1:17" x14ac:dyDescent="0.25">
      <c r="A17" s="1">
        <v>39264</v>
      </c>
      <c r="B17" s="7">
        <f>'[1]Pesq_leite cru adquirido'!M130</f>
        <v>388102</v>
      </c>
      <c r="C17">
        <f>[2]Plan2!$C19</f>
        <v>114.99866635882586</v>
      </c>
      <c r="D17">
        <f>[2]Plan2!M19</f>
        <v>2.9324458231366215</v>
      </c>
      <c r="G17" s="7">
        <f t="shared" si="0"/>
        <v>1151431</v>
      </c>
      <c r="I17" s="10">
        <f t="shared" ref="I17:I80" si="2">G17/G5-1</f>
        <v>6.7915719103249561E-2</v>
      </c>
      <c r="O17" s="8">
        <v>2020</v>
      </c>
      <c r="P17" s="9">
        <f>SUM(B167:B178)</f>
        <v>6516916</v>
      </c>
      <c r="Q17" s="10">
        <f t="shared" si="1"/>
        <v>3.6867750324373283E-2</v>
      </c>
    </row>
    <row r="18" spans="1:17" x14ac:dyDescent="0.25">
      <c r="A18" s="1">
        <v>39295</v>
      </c>
      <c r="B18" s="7">
        <f>'[1]Pesq_leite cru adquirido'!M131</f>
        <v>395403</v>
      </c>
      <c r="C18">
        <f>[2]Plan2!$C20</f>
        <v>116.45524636653903</v>
      </c>
      <c r="D18">
        <f>[2]Plan2!M20</f>
        <v>3.3283124839412825</v>
      </c>
      <c r="G18" s="7">
        <f t="shared" si="0"/>
        <v>1154329</v>
      </c>
      <c r="I18" s="10">
        <f t="shared" si="2"/>
        <v>8.0726145837721974E-2</v>
      </c>
      <c r="O18" s="8">
        <v>2021</v>
      </c>
      <c r="P18" s="9">
        <f>SUM(B179:B190)</f>
        <v>6541438.3542845249</v>
      </c>
      <c r="Q18" s="10">
        <f t="shared" si="1"/>
        <v>3.7628771468782851E-3</v>
      </c>
    </row>
    <row r="19" spans="1:17" x14ac:dyDescent="0.25">
      <c r="A19" s="1">
        <v>39326</v>
      </c>
      <c r="B19" s="7">
        <f>'[1]Pesq_leite cru adquirido'!M132</f>
        <v>420827</v>
      </c>
      <c r="C19">
        <f>[2]Plan2!$C21</f>
        <v>120.1271911370809</v>
      </c>
      <c r="D19">
        <f>[2]Plan2!M21</f>
        <v>3.3818015390017808</v>
      </c>
      <c r="G19" s="7">
        <f t="shared" si="0"/>
        <v>1204332</v>
      </c>
      <c r="I19" s="10">
        <f t="shared" si="2"/>
        <v>0.13160063254446941</v>
      </c>
      <c r="O19" s="11" t="s">
        <v>12</v>
      </c>
      <c r="P19" s="12">
        <f>SUM(B191:B193,E194:E194)</f>
        <v>0</v>
      </c>
      <c r="Q19" s="13">
        <f>P19/P18-1</f>
        <v>-1</v>
      </c>
    </row>
    <row r="20" spans="1:17" x14ac:dyDescent="0.25">
      <c r="A20" s="1">
        <v>39356</v>
      </c>
      <c r="B20" s="7">
        <f>'[1]Pesq_leite cru adquirido'!M133</f>
        <v>457638</v>
      </c>
      <c r="C20">
        <f>[2]Plan2!$C22</f>
        <v>123.69166935821428</v>
      </c>
      <c r="D20">
        <f>[2]Plan2!M22</f>
        <v>3.0419030527777831</v>
      </c>
      <c r="G20" s="7">
        <f t="shared" si="0"/>
        <v>1273868</v>
      </c>
      <c r="I20" s="10">
        <f t="shared" si="2"/>
        <v>0.13062062771035365</v>
      </c>
    </row>
    <row r="21" spans="1:17" x14ac:dyDescent="0.25">
      <c r="A21" s="1">
        <v>39387</v>
      </c>
      <c r="B21" s="7">
        <f>'[1]Pesq_leite cru adquirido'!M134</f>
        <v>474993</v>
      </c>
      <c r="C21">
        <f>[2]Plan2!$C23</f>
        <v>123.94233458990739</v>
      </c>
      <c r="D21">
        <f>[2]Plan2!M23</f>
        <v>2.8436722571709803</v>
      </c>
      <c r="G21" s="7">
        <f t="shared" si="0"/>
        <v>1353458</v>
      </c>
      <c r="I21" s="10">
        <f t="shared" si="2"/>
        <v>0.12790516469093105</v>
      </c>
    </row>
    <row r="22" spans="1:17" x14ac:dyDescent="0.25">
      <c r="A22" s="1">
        <v>39417</v>
      </c>
      <c r="B22" s="7">
        <f>'[1]Pesq_leite cru adquirido'!M135</f>
        <v>514962</v>
      </c>
      <c r="C22">
        <f>[2]Plan2!$C24</f>
        <v>126.57261801954843</v>
      </c>
      <c r="D22">
        <f>[2]Plan2!M24</f>
        <v>2.7946689161027258</v>
      </c>
      <c r="G22" s="7">
        <f t="shared" si="0"/>
        <v>1447593</v>
      </c>
      <c r="I22" s="10">
        <f t="shared" si="2"/>
        <v>0.10989518202261661</v>
      </c>
    </row>
    <row r="23" spans="1:17" x14ac:dyDescent="0.25">
      <c r="A23" s="1">
        <v>39448</v>
      </c>
      <c r="B23" s="7">
        <f>'[1]Pesq_leite cru adquirido'!M136</f>
        <v>497689</v>
      </c>
      <c r="C23">
        <f>[2]Plan2!$C25</f>
        <v>128.96376954496716</v>
      </c>
      <c r="D23">
        <f>[2]Plan2!M25</f>
        <v>2.6846200858756468</v>
      </c>
      <c r="G23" s="7">
        <f t="shared" si="0"/>
        <v>1487644</v>
      </c>
      <c r="I23" s="10">
        <f t="shared" si="2"/>
        <v>0.11899879799193958</v>
      </c>
    </row>
    <row r="24" spans="1:17" x14ac:dyDescent="0.25">
      <c r="A24" s="1">
        <v>39479</v>
      </c>
      <c r="B24" s="7">
        <f>'[1]Pesq_leite cru adquirido'!M137</f>
        <v>464865</v>
      </c>
      <c r="C24">
        <f>[2]Plan2!$C26</f>
        <v>124.91277452113488</v>
      </c>
      <c r="D24">
        <f>[2]Plan2!M26</f>
        <v>2.8199440005814558</v>
      </c>
      <c r="G24" s="7">
        <f t="shared" si="0"/>
        <v>1477516</v>
      </c>
      <c r="I24" s="10">
        <f t="shared" si="2"/>
        <v>0.15107467530696939</v>
      </c>
    </row>
    <row r="25" spans="1:17" x14ac:dyDescent="0.25">
      <c r="A25" s="1">
        <v>39508</v>
      </c>
      <c r="B25" s="7">
        <f>'[1]Pesq_leite cru adquirido'!M138</f>
        <v>460721</v>
      </c>
      <c r="C25">
        <f>[2]Plan2!$C27</f>
        <v>128.47681359972142</v>
      </c>
      <c r="D25">
        <f>[2]Plan2!M27</f>
        <v>2.9023626400832305</v>
      </c>
      <c r="G25" s="7">
        <f t="shared" si="0"/>
        <v>1423275</v>
      </c>
      <c r="I25" s="10">
        <f t="shared" si="2"/>
        <v>0.15398835532082056</v>
      </c>
    </row>
    <row r="26" spans="1:17" x14ac:dyDescent="0.25">
      <c r="A26" s="1">
        <v>39539</v>
      </c>
      <c r="B26" s="7">
        <f>'[1]Pesq_leite cru adquirido'!M139</f>
        <v>452354</v>
      </c>
      <c r="C26">
        <f>[2]Plan2!$C28</f>
        <v>129.41609489799495</v>
      </c>
      <c r="D26">
        <f>[2]Plan2!M28</f>
        <v>2.9112989389732435</v>
      </c>
      <c r="G26" s="7">
        <f t="shared" si="0"/>
        <v>1377940</v>
      </c>
      <c r="I26" s="10">
        <f t="shared" si="2"/>
        <v>0.18386539431393389</v>
      </c>
    </row>
    <row r="27" spans="1:17" x14ac:dyDescent="0.25">
      <c r="A27" s="1">
        <v>39569</v>
      </c>
      <c r="B27" s="7">
        <f>'[1]Pesq_leite cru adquirido'!M140</f>
        <v>464577</v>
      </c>
      <c r="C27">
        <f>[2]Plan2!$C29</f>
        <v>131.028456225827</v>
      </c>
      <c r="D27">
        <f>[2]Plan2!M29</f>
        <v>2.9062758466886058</v>
      </c>
      <c r="G27" s="7">
        <f t="shared" si="0"/>
        <v>1377652</v>
      </c>
      <c r="I27" s="10">
        <f t="shared" si="2"/>
        <v>0.17890510411728355</v>
      </c>
    </row>
    <row r="28" spans="1:17" x14ac:dyDescent="0.25">
      <c r="A28" s="1">
        <v>39600</v>
      </c>
      <c r="B28" s="7">
        <f>'[1]Pesq_leite cru adquirido'!M141</f>
        <v>431925</v>
      </c>
      <c r="C28">
        <f>[2]Plan2!$C30</f>
        <v>132.78329745799547</v>
      </c>
      <c r="D28">
        <f>[2]Plan2!M30</f>
        <v>2.872868650960783</v>
      </c>
      <c r="G28" s="7">
        <f t="shared" si="0"/>
        <v>1348856</v>
      </c>
      <c r="I28" s="10">
        <f t="shared" si="2"/>
        <v>0.18108727669463409</v>
      </c>
    </row>
    <row r="29" spans="1:17" x14ac:dyDescent="0.25">
      <c r="A29" s="1">
        <v>39630</v>
      </c>
      <c r="B29" s="7">
        <f>'[1]Pesq_leite cru adquirido'!M142</f>
        <v>436716</v>
      </c>
      <c r="C29">
        <f>[2]Plan2!$C31</f>
        <v>132.2561014753756</v>
      </c>
      <c r="D29">
        <f>[2]Plan2!M31</f>
        <v>2.7966358320302773</v>
      </c>
      <c r="G29" s="7">
        <f t="shared" si="0"/>
        <v>1333218</v>
      </c>
      <c r="I29" s="10">
        <f t="shared" si="2"/>
        <v>0.15787919554015839</v>
      </c>
    </row>
    <row r="30" spans="1:17" x14ac:dyDescent="0.25">
      <c r="A30" s="1">
        <v>39661</v>
      </c>
      <c r="B30" s="7">
        <f>'[1]Pesq_leite cru adquirido'!M143</f>
        <v>419579</v>
      </c>
      <c r="C30">
        <f>[2]Plan2!$C32</f>
        <v>130.70145247043715</v>
      </c>
      <c r="D30">
        <f>[2]Plan2!M32</f>
        <v>2.7200663074092666</v>
      </c>
      <c r="G30" s="7">
        <f t="shared" si="0"/>
        <v>1288220</v>
      </c>
      <c r="I30" s="10">
        <f t="shared" si="2"/>
        <v>0.11599032858049996</v>
      </c>
    </row>
    <row r="31" spans="1:17" x14ac:dyDescent="0.25">
      <c r="A31" s="1">
        <v>39692</v>
      </c>
      <c r="B31" s="7">
        <f>'[1]Pesq_leite cru adquirido'!M144</f>
        <v>402991</v>
      </c>
      <c r="C31">
        <f>[2]Plan2!$C33</f>
        <v>129.56215972976003</v>
      </c>
      <c r="D31">
        <f>[2]Plan2!M33</f>
        <v>2.4857136318484039</v>
      </c>
      <c r="G31" s="7">
        <f t="shared" si="0"/>
        <v>1259286</v>
      </c>
      <c r="I31" s="10">
        <f t="shared" si="2"/>
        <v>4.5630274708303054E-2</v>
      </c>
    </row>
    <row r="32" spans="1:17" x14ac:dyDescent="0.25">
      <c r="A32" s="1">
        <v>39722</v>
      </c>
      <c r="B32" s="7">
        <f>'[1]Pesq_leite cru adquirido'!M145</f>
        <v>425642</v>
      </c>
      <c r="C32">
        <f>[2]Plan2!$C34</f>
        <v>130.09409290228282</v>
      </c>
      <c r="D32">
        <f>[2]Plan2!M34</f>
        <v>2.3522436970899174</v>
      </c>
      <c r="G32" s="7">
        <f t="shared" si="0"/>
        <v>1248212</v>
      </c>
      <c r="I32" s="10">
        <f t="shared" si="2"/>
        <v>-2.0140234309991345E-2</v>
      </c>
    </row>
    <row r="33" spans="1:9" x14ac:dyDescent="0.25">
      <c r="A33" s="1">
        <v>39753</v>
      </c>
      <c r="B33" s="7">
        <f>'[1]Pesq_leite cru adquirido'!M146</f>
        <v>428347</v>
      </c>
      <c r="C33">
        <f>[2]Plan2!$C35</f>
        <v>130.34446284255688</v>
      </c>
      <c r="D33">
        <f>[2]Plan2!M35</f>
        <v>2.2007476274977988</v>
      </c>
      <c r="G33" s="7">
        <f t="shared" si="0"/>
        <v>1256980</v>
      </c>
      <c r="I33" s="10">
        <f t="shared" si="2"/>
        <v>-7.1282596135232912E-2</v>
      </c>
    </row>
    <row r="34" spans="1:9" x14ac:dyDescent="0.25">
      <c r="A34" s="1">
        <v>39783</v>
      </c>
      <c r="B34" s="7">
        <f>'[1]Pesq_leite cru adquirido'!M147</f>
        <v>454013</v>
      </c>
      <c r="C34">
        <f>[2]Plan2!$C36</f>
        <v>129.8041726240572</v>
      </c>
      <c r="D34">
        <f>[2]Plan2!M36</f>
        <v>2.2150243449508666</v>
      </c>
      <c r="G34" s="7">
        <f t="shared" si="0"/>
        <v>1308002</v>
      </c>
      <c r="I34" s="10">
        <f t="shared" si="2"/>
        <v>-9.6429728521759905E-2</v>
      </c>
    </row>
    <row r="35" spans="1:9" x14ac:dyDescent="0.25">
      <c r="A35" s="1">
        <v>39814</v>
      </c>
      <c r="B35" s="7">
        <f>'[1]Pesq_leite cru adquirido'!M148</f>
        <v>471349</v>
      </c>
      <c r="C35">
        <f>[2]Plan2!$C37</f>
        <v>131.02368867866545</v>
      </c>
      <c r="D35">
        <f>[2]Plan2!M37</f>
        <v>2.1780316073682795</v>
      </c>
      <c r="G35" s="7">
        <f t="shared" si="0"/>
        <v>1353709</v>
      </c>
      <c r="I35" s="10">
        <f t="shared" si="2"/>
        <v>-9.0031620468337903E-2</v>
      </c>
    </row>
    <row r="36" spans="1:9" x14ac:dyDescent="0.25">
      <c r="A36" s="1">
        <v>39845</v>
      </c>
      <c r="B36" s="7">
        <f>'[1]Pesq_leite cru adquirido'!M149</f>
        <v>421376</v>
      </c>
      <c r="C36">
        <f>[2]Plan2!$C38</f>
        <v>132.61776663151841</v>
      </c>
      <c r="D36">
        <f>[2]Plan2!M38</f>
        <v>2.1610967977256466</v>
      </c>
      <c r="G36" s="7">
        <f t="shared" si="0"/>
        <v>1346738</v>
      </c>
      <c r="I36" s="10">
        <f t="shared" si="2"/>
        <v>-8.8512070258460862E-2</v>
      </c>
    </row>
    <row r="37" spans="1:9" x14ac:dyDescent="0.25">
      <c r="A37" s="1">
        <v>39873</v>
      </c>
      <c r="B37" s="7">
        <f>'[1]Pesq_leite cru adquirido'!M150</f>
        <v>437568</v>
      </c>
      <c r="C37">
        <f>[2]Plan2!$C39</f>
        <v>134.84621703269889</v>
      </c>
      <c r="D37">
        <f>[2]Plan2!M39</f>
        <v>2.1772860911431007</v>
      </c>
      <c r="G37" s="7">
        <f t="shared" si="0"/>
        <v>1330293</v>
      </c>
      <c r="I37" s="10">
        <f t="shared" si="2"/>
        <v>-6.5329609527322585E-2</v>
      </c>
    </row>
    <row r="38" spans="1:9" x14ac:dyDescent="0.25">
      <c r="A38" s="1">
        <v>39904</v>
      </c>
      <c r="B38" s="7">
        <f>'[1]Pesq_leite cru adquirido'!M151</f>
        <v>388288</v>
      </c>
      <c r="C38">
        <f>[2]Plan2!$C40</f>
        <v>134.11282735599247</v>
      </c>
      <c r="D38">
        <f>[2]Plan2!M40</f>
        <v>2.2909002192256263</v>
      </c>
      <c r="G38" s="7">
        <f t="shared" si="0"/>
        <v>1247232</v>
      </c>
      <c r="I38" s="10">
        <f t="shared" si="2"/>
        <v>-9.4857540966950649E-2</v>
      </c>
    </row>
    <row r="39" spans="1:9" x14ac:dyDescent="0.25">
      <c r="A39" s="1">
        <v>39934</v>
      </c>
      <c r="B39" s="7">
        <f>'[1]Pesq_leite cru adquirido'!M152</f>
        <v>381216</v>
      </c>
      <c r="C39">
        <f>[2]Plan2!$C41</f>
        <v>132.97295077137645</v>
      </c>
      <c r="D39">
        <f>[2]Plan2!M41</f>
        <v>2.4319434508789941</v>
      </c>
      <c r="G39" s="7">
        <f t="shared" si="0"/>
        <v>1207072</v>
      </c>
      <c r="I39" s="10">
        <f t="shared" si="2"/>
        <v>-0.12381936802617788</v>
      </c>
    </row>
    <row r="40" spans="1:9" x14ac:dyDescent="0.25">
      <c r="A40" s="1">
        <v>39965</v>
      </c>
      <c r="B40" s="7">
        <f>'[1]Pesq_leite cru adquirido'!M153</f>
        <v>363095</v>
      </c>
      <c r="C40">
        <f>[2]Plan2!$C42</f>
        <v>132.80880491512309</v>
      </c>
      <c r="D40">
        <f>[2]Plan2!M42</f>
        <v>2.5476569866848253</v>
      </c>
      <c r="G40" s="7">
        <f t="shared" si="0"/>
        <v>1132599</v>
      </c>
      <c r="I40" s="10">
        <f t="shared" si="2"/>
        <v>-0.16032623200697482</v>
      </c>
    </row>
    <row r="41" spans="1:9" x14ac:dyDescent="0.25">
      <c r="A41" s="1">
        <v>39995</v>
      </c>
      <c r="B41" s="7">
        <f>'[1]Pesq_leite cru adquirido'!M154</f>
        <v>408023</v>
      </c>
      <c r="C41">
        <f>[2]Plan2!$C43</f>
        <v>131.50338710720283</v>
      </c>
      <c r="D41">
        <f>[2]Plan2!M43</f>
        <v>2.8204132747214627</v>
      </c>
      <c r="G41" s="7">
        <f t="shared" si="0"/>
        <v>1152334</v>
      </c>
      <c r="I41" s="10">
        <f t="shared" si="2"/>
        <v>-0.13567473586465228</v>
      </c>
    </row>
    <row r="42" spans="1:9" x14ac:dyDescent="0.25">
      <c r="A42" s="1">
        <v>40026</v>
      </c>
      <c r="B42" s="7">
        <f>'[1]Pesq_leite cru adquirido'!M155</f>
        <v>425639</v>
      </c>
      <c r="C42">
        <f>[2]Plan2!$C44</f>
        <v>131.48488551689684</v>
      </c>
      <c r="D42">
        <f>[2]Plan2!M44</f>
        <v>2.8402372097232789</v>
      </c>
      <c r="G42" s="7">
        <f t="shared" si="0"/>
        <v>1196757</v>
      </c>
      <c r="I42" s="10">
        <f t="shared" si="2"/>
        <v>-7.0999518715747278E-2</v>
      </c>
    </row>
    <row r="43" spans="1:9" x14ac:dyDescent="0.25">
      <c r="A43" s="1">
        <v>40057</v>
      </c>
      <c r="B43" s="7">
        <f>'[1]Pesq_leite cru adquirido'!M156</f>
        <v>432843</v>
      </c>
      <c r="C43">
        <f>[2]Plan2!$C45</f>
        <v>131.75670090954134</v>
      </c>
      <c r="D43">
        <f>[2]Plan2!M45</f>
        <v>2.7614826938044423</v>
      </c>
      <c r="G43" s="7">
        <f t="shared" si="0"/>
        <v>1266505</v>
      </c>
      <c r="I43" s="10">
        <f t="shared" si="2"/>
        <v>5.7326135603825712E-3</v>
      </c>
    </row>
    <row r="44" spans="1:9" x14ac:dyDescent="0.25">
      <c r="A44" s="1">
        <v>40087</v>
      </c>
      <c r="B44" s="7">
        <f>'[1]Pesq_leite cru adquirido'!M157</f>
        <v>503703</v>
      </c>
      <c r="C44">
        <f>[2]Plan2!$C46</f>
        <v>132.02136519951708</v>
      </c>
      <c r="D44">
        <f>[2]Plan2!M46</f>
        <v>2.6027095882867148</v>
      </c>
      <c r="G44" s="7">
        <f t="shared" si="0"/>
        <v>1362185</v>
      </c>
      <c r="I44" s="10">
        <f t="shared" si="2"/>
        <v>9.1309008405623393E-2</v>
      </c>
    </row>
    <row r="45" spans="1:9" x14ac:dyDescent="0.25">
      <c r="A45" s="1">
        <v>40118</v>
      </c>
      <c r="B45" s="7">
        <f>'[1]Pesq_leite cru adquirido'!M158</f>
        <v>505871</v>
      </c>
      <c r="C45">
        <f>[2]Plan2!$C47</f>
        <v>132.18061147387442</v>
      </c>
      <c r="D45">
        <f>[2]Plan2!M47</f>
        <v>2.3746331091488795</v>
      </c>
      <c r="G45" s="7">
        <f t="shared" si="0"/>
        <v>1442417</v>
      </c>
      <c r="I45" s="10">
        <f t="shared" si="2"/>
        <v>0.14752581584432534</v>
      </c>
    </row>
    <row r="46" spans="1:9" x14ac:dyDescent="0.25">
      <c r="A46" s="1">
        <v>40148</v>
      </c>
      <c r="B46" s="7">
        <f>'[1]Pesq_leite cru adquirido'!M159</f>
        <v>524588</v>
      </c>
      <c r="C46">
        <f>[2]Plan2!$C48</f>
        <v>131.5572324277837</v>
      </c>
      <c r="D46">
        <f>[2]Plan2!M48</f>
        <v>2.2798717651087803</v>
      </c>
      <c r="G46" s="7">
        <f t="shared" si="0"/>
        <v>1534162</v>
      </c>
      <c r="I46" s="10">
        <f t="shared" si="2"/>
        <v>0.17290493439612487</v>
      </c>
    </row>
    <row r="47" spans="1:9" x14ac:dyDescent="0.25">
      <c r="A47" s="1">
        <v>40179</v>
      </c>
      <c r="B47" s="7">
        <f>'[1]Pesq_leite cru adquirido'!M160</f>
        <v>503845</v>
      </c>
      <c r="C47">
        <f>[2]Plan2!$C49</f>
        <v>133.30605295473705</v>
      </c>
      <c r="D47">
        <f>[2]Plan2!M49</f>
        <v>2.2392319651160952</v>
      </c>
      <c r="G47" s="7">
        <f t="shared" si="0"/>
        <v>1534304</v>
      </c>
      <c r="I47" s="10">
        <f t="shared" si="2"/>
        <v>0.13340754918523845</v>
      </c>
    </row>
    <row r="48" spans="1:9" x14ac:dyDescent="0.25">
      <c r="A48" s="1">
        <v>40210</v>
      </c>
      <c r="B48" s="7">
        <f>'[1]Pesq_leite cru adquirido'!M161</f>
        <v>438822</v>
      </c>
      <c r="C48">
        <f>[2]Plan2!$C50</f>
        <v>134.34955941307885</v>
      </c>
      <c r="D48">
        <f>[2]Plan2!M50</f>
        <v>2.3153827633653385</v>
      </c>
      <c r="G48" s="7">
        <f t="shared" si="0"/>
        <v>1467255</v>
      </c>
      <c r="I48" s="10">
        <f t="shared" si="2"/>
        <v>8.9488081571916789E-2</v>
      </c>
    </row>
    <row r="49" spans="1:9" x14ac:dyDescent="0.25">
      <c r="A49" s="1">
        <v>40238</v>
      </c>
      <c r="B49" s="7">
        <f>'[1]Pesq_leite cru adquirido'!M162</f>
        <v>482648</v>
      </c>
      <c r="C49">
        <f>[2]Plan2!$C51</f>
        <v>134.56420435417849</v>
      </c>
      <c r="D49">
        <f>[2]Plan2!M51</f>
        <v>2.510626122437468</v>
      </c>
      <c r="G49" s="7">
        <f t="shared" si="0"/>
        <v>1425315</v>
      </c>
      <c r="I49" s="10">
        <f t="shared" si="2"/>
        <v>7.14293768365315E-2</v>
      </c>
    </row>
    <row r="50" spans="1:9" x14ac:dyDescent="0.25">
      <c r="A50" s="1">
        <v>40269</v>
      </c>
      <c r="B50" s="7">
        <f>'[1]Pesq_leite cru adquirido'!M163</f>
        <v>469265</v>
      </c>
      <c r="C50">
        <f>[2]Plan2!$C52</f>
        <v>132.99411372167643</v>
      </c>
      <c r="D50">
        <f>[2]Plan2!M52</f>
        <v>2.8356634771737945</v>
      </c>
      <c r="G50" s="7">
        <f t="shared" si="0"/>
        <v>1390735</v>
      </c>
      <c r="I50" s="10">
        <f t="shared" si="2"/>
        <v>0.11505718262520515</v>
      </c>
    </row>
    <row r="51" spans="1:9" x14ac:dyDescent="0.25">
      <c r="A51" s="1">
        <v>40299</v>
      </c>
      <c r="B51" s="7">
        <f>'[1]Pesq_leite cru adquirido'!M164</f>
        <v>458690</v>
      </c>
      <c r="C51">
        <f>[2]Plan2!$C53</f>
        <v>130.98599575944507</v>
      </c>
      <c r="D51">
        <f>[2]Plan2!M53</f>
        <v>3.0359249386029079</v>
      </c>
      <c r="G51" s="7">
        <f t="shared" si="0"/>
        <v>1410603</v>
      </c>
      <c r="I51" s="10">
        <f t="shared" si="2"/>
        <v>0.16861545955833623</v>
      </c>
    </row>
    <row r="52" spans="1:9" x14ac:dyDescent="0.25">
      <c r="A52" s="1">
        <v>40330</v>
      </c>
      <c r="B52" s="7">
        <f>'[1]Pesq_leite cru adquirido'!M165</f>
        <v>432035</v>
      </c>
      <c r="C52">
        <f>[2]Plan2!$C54</f>
        <v>132.05439910770932</v>
      </c>
      <c r="D52">
        <f>[2]Plan2!M54</f>
        <v>2.9924059737842166</v>
      </c>
      <c r="G52" s="7">
        <f t="shared" si="0"/>
        <v>1359990</v>
      </c>
      <c r="I52" s="10">
        <f t="shared" si="2"/>
        <v>0.20076920428147993</v>
      </c>
    </row>
    <row r="53" spans="1:9" x14ac:dyDescent="0.25">
      <c r="A53" s="1">
        <v>40360</v>
      </c>
      <c r="B53" s="7">
        <f>'[1]Pesq_leite cru adquirido'!M166</f>
        <v>464499</v>
      </c>
      <c r="C53">
        <f>[2]Plan2!$C55</f>
        <v>130.45790853115724</v>
      </c>
      <c r="D53">
        <f>[2]Plan2!M55</f>
        <v>2.8042474290308905</v>
      </c>
      <c r="G53" s="7">
        <f t="shared" si="0"/>
        <v>1355224</v>
      </c>
      <c r="I53" s="10">
        <f t="shared" si="2"/>
        <v>0.17606874395791494</v>
      </c>
    </row>
    <row r="54" spans="1:9" x14ac:dyDescent="0.25">
      <c r="A54" s="1">
        <v>40391</v>
      </c>
      <c r="B54" s="7">
        <f>'[1]Pesq_leite cru adquirido'!M167</f>
        <v>460560</v>
      </c>
      <c r="C54">
        <f>[2]Plan2!$C56</f>
        <v>133.78505827770553</v>
      </c>
      <c r="D54">
        <f>[2]Plan2!M56</f>
        <v>2.568016116093224</v>
      </c>
      <c r="G54" s="7">
        <f t="shared" si="0"/>
        <v>1357094</v>
      </c>
      <c r="I54" s="10">
        <f t="shared" si="2"/>
        <v>0.13397623744837084</v>
      </c>
    </row>
    <row r="55" spans="1:9" x14ac:dyDescent="0.25">
      <c r="A55" s="1">
        <v>40422</v>
      </c>
      <c r="B55" s="7">
        <f>'[1]Pesq_leite cru adquirido'!M168</f>
        <v>431456</v>
      </c>
      <c r="C55">
        <f>[2]Plan2!$C57</f>
        <v>137.93252616739755</v>
      </c>
      <c r="D55">
        <f>[2]Plan2!M57</f>
        <v>2.5241330212065831</v>
      </c>
      <c r="G55" s="7">
        <f t="shared" si="0"/>
        <v>1356515</v>
      </c>
      <c r="I55" s="10">
        <f t="shared" si="2"/>
        <v>7.1069597040674948E-2</v>
      </c>
    </row>
    <row r="56" spans="1:9" x14ac:dyDescent="0.25">
      <c r="A56" s="1">
        <v>40452</v>
      </c>
      <c r="B56" s="7">
        <f>'[1]Pesq_leite cru adquirido'!M169</f>
        <v>456063</v>
      </c>
      <c r="C56">
        <f>[2]Plan2!$C58</f>
        <v>140.09394771082674</v>
      </c>
      <c r="D56">
        <f>[2]Plan2!M58</f>
        <v>2.4706031709332446</v>
      </c>
      <c r="G56" s="7">
        <f t="shared" si="0"/>
        <v>1348079</v>
      </c>
      <c r="I56" s="10">
        <f t="shared" si="2"/>
        <v>-1.0355421620411365E-2</v>
      </c>
    </row>
    <row r="57" spans="1:9" x14ac:dyDescent="0.25">
      <c r="A57" s="1">
        <v>40483</v>
      </c>
      <c r="B57" s="7">
        <f>'[1]Pesq_leite cru adquirido'!M170</f>
        <v>488519</v>
      </c>
      <c r="C57">
        <f>[2]Plan2!$C59</f>
        <v>143.45827206793126</v>
      </c>
      <c r="D57">
        <f>[2]Plan2!M59</f>
        <v>2.4347425900768456</v>
      </c>
      <c r="G57" s="7">
        <f t="shared" si="0"/>
        <v>1376038</v>
      </c>
      <c r="I57" s="10">
        <f t="shared" si="2"/>
        <v>-4.6019285685068856E-2</v>
      </c>
    </row>
    <row r="58" spans="1:9" x14ac:dyDescent="0.25">
      <c r="A58" s="1">
        <v>40513</v>
      </c>
      <c r="B58" s="7">
        <f>'[1]Pesq_leite cru adquirido'!M171</f>
        <v>511526</v>
      </c>
      <c r="C58">
        <f>[2]Plan2!$C60</f>
        <v>146.42972391497022</v>
      </c>
      <c r="D58">
        <f>[2]Plan2!M60</f>
        <v>2.3762640906443151</v>
      </c>
      <c r="G58" s="7">
        <f t="shared" si="0"/>
        <v>1456108</v>
      </c>
      <c r="I58" s="10">
        <f t="shared" si="2"/>
        <v>-5.0877286753289397E-2</v>
      </c>
    </row>
    <row r="59" spans="1:9" x14ac:dyDescent="0.25">
      <c r="A59" s="1">
        <v>40544</v>
      </c>
      <c r="B59" s="7">
        <f>'[1]Pesq_leite cru adquirido'!M172</f>
        <v>532374</v>
      </c>
      <c r="C59">
        <f>[2]Plan2!$C61</f>
        <v>148.56904434553059</v>
      </c>
      <c r="D59">
        <f>[2]Plan2!M61</f>
        <v>2.3038783375822605</v>
      </c>
      <c r="G59" s="7">
        <f t="shared" si="0"/>
        <v>1532419</v>
      </c>
      <c r="I59" s="10">
        <f t="shared" si="2"/>
        <v>-1.228570087805303E-3</v>
      </c>
    </row>
    <row r="60" spans="1:9" x14ac:dyDescent="0.25">
      <c r="A60" s="1">
        <v>40575</v>
      </c>
      <c r="B60" s="7">
        <f>'[1]Pesq_leite cru adquirido'!M173</f>
        <v>453402</v>
      </c>
      <c r="C60">
        <f>[2]Plan2!$C62</f>
        <v>150.79359516625678</v>
      </c>
      <c r="D60">
        <f>[2]Plan2!M62</f>
        <v>2.2969940310154713</v>
      </c>
      <c r="G60" s="7">
        <f t="shared" si="0"/>
        <v>1497302</v>
      </c>
      <c r="I60" s="10">
        <f t="shared" si="2"/>
        <v>2.0478376287693667E-2</v>
      </c>
    </row>
    <row r="61" spans="1:9" x14ac:dyDescent="0.25">
      <c r="A61" s="1">
        <v>40603</v>
      </c>
      <c r="B61" s="7">
        <f>'[1]Pesq_leite cru adquirido'!M174</f>
        <v>466391</v>
      </c>
      <c r="C61">
        <f>[2]Plan2!$C63</f>
        <v>157.31732311316037</v>
      </c>
      <c r="D61">
        <f>[2]Plan2!M63</f>
        <v>2.2751322858992604</v>
      </c>
      <c r="G61" s="7">
        <f t="shared" si="0"/>
        <v>1452167</v>
      </c>
      <c r="I61" s="10">
        <f t="shared" si="2"/>
        <v>1.8839344285298321E-2</v>
      </c>
    </row>
    <row r="62" spans="1:9" x14ac:dyDescent="0.25">
      <c r="A62" s="1">
        <v>40634</v>
      </c>
      <c r="B62" s="7">
        <f>'[1]Pesq_leite cru adquirido'!M175</f>
        <v>449393</v>
      </c>
      <c r="C62">
        <f>[2]Plan2!$C64</f>
        <v>155.35939906150236</v>
      </c>
      <c r="D62">
        <f>[2]Plan2!M64</f>
        <v>2.4448741491603907</v>
      </c>
      <c r="G62" s="7">
        <f t="shared" si="0"/>
        <v>1369186</v>
      </c>
      <c r="I62" s="10">
        <f t="shared" si="2"/>
        <v>-1.5494684465408581E-2</v>
      </c>
    </row>
    <row r="63" spans="1:9" x14ac:dyDescent="0.25">
      <c r="A63" s="1">
        <v>40664</v>
      </c>
      <c r="B63" s="7">
        <f>'[1]Pesq_leite cru adquirido'!M176</f>
        <v>446785</v>
      </c>
      <c r="C63">
        <f>[2]Plan2!$C65</f>
        <v>156.34479015531923</v>
      </c>
      <c r="D63">
        <f>[2]Plan2!M65</f>
        <v>2.5484057412211141</v>
      </c>
      <c r="G63" s="7">
        <f t="shared" si="0"/>
        <v>1362569</v>
      </c>
      <c r="I63" s="10">
        <f t="shared" si="2"/>
        <v>-3.4052103958378099E-2</v>
      </c>
    </row>
    <row r="64" spans="1:9" x14ac:dyDescent="0.25">
      <c r="A64" s="1">
        <v>40695</v>
      </c>
      <c r="B64" s="7">
        <f>'[1]Pesq_leite cru adquirido'!M177</f>
        <v>422023</v>
      </c>
      <c r="C64">
        <f>[2]Plan2!$C66</f>
        <v>158.99827079096713</v>
      </c>
      <c r="D64">
        <f>[2]Plan2!M66</f>
        <v>2.5862029018476296</v>
      </c>
      <c r="G64" s="7">
        <f t="shared" si="0"/>
        <v>1318201</v>
      </c>
      <c r="I64" s="10">
        <f t="shared" si="2"/>
        <v>-3.0727431819351558E-2</v>
      </c>
    </row>
    <row r="65" spans="1:9" x14ac:dyDescent="0.25">
      <c r="A65" s="1">
        <v>40725</v>
      </c>
      <c r="B65" s="7">
        <f>'[1]Pesq_leite cru adquirido'!M178</f>
        <v>446805</v>
      </c>
      <c r="C65">
        <f>[2]Plan2!$C67</f>
        <v>160.64510543279869</v>
      </c>
      <c r="D65">
        <f>[2]Plan2!M67</f>
        <v>2.5698671754725106</v>
      </c>
      <c r="G65" s="7">
        <f t="shared" si="0"/>
        <v>1315613</v>
      </c>
      <c r="I65" s="10">
        <f t="shared" si="2"/>
        <v>-2.9228378482081152E-2</v>
      </c>
    </row>
    <row r="66" spans="1:9" x14ac:dyDescent="0.25">
      <c r="A66" s="1">
        <v>40756</v>
      </c>
      <c r="B66" s="7">
        <f>'[1]Pesq_leite cru adquirido'!M179</f>
        <v>446867</v>
      </c>
      <c r="C66">
        <f>[2]Plan2!$C68</f>
        <v>162.46865533517726</v>
      </c>
      <c r="D66">
        <f>[2]Plan2!M68</f>
        <v>2.5941640159816584</v>
      </c>
      <c r="G66" s="7">
        <f t="shared" si="0"/>
        <v>1315695</v>
      </c>
      <c r="I66" s="10">
        <f t="shared" si="2"/>
        <v>-3.0505624518272101E-2</v>
      </c>
    </row>
    <row r="67" spans="1:9" x14ac:dyDescent="0.25">
      <c r="A67" s="1">
        <v>40787</v>
      </c>
      <c r="B67" s="7">
        <f>'[1]Pesq_leite cru adquirido'!M180</f>
        <v>440390</v>
      </c>
      <c r="C67">
        <f>[2]Plan2!$C69</f>
        <v>166.42142222858817</v>
      </c>
      <c r="D67">
        <f>[2]Plan2!M69</f>
        <v>2.5936367390366697</v>
      </c>
      <c r="G67" s="7">
        <f t="shared" si="0"/>
        <v>1334062</v>
      </c>
      <c r="I67" s="10">
        <f t="shared" si="2"/>
        <v>-1.6551973254995356E-2</v>
      </c>
    </row>
    <row r="68" spans="1:9" x14ac:dyDescent="0.25">
      <c r="A68" s="1">
        <v>40817</v>
      </c>
      <c r="B68" s="7">
        <f>'[1]Pesq_leite cru adquirido'!M181</f>
        <v>447496</v>
      </c>
      <c r="C68">
        <f>[2]Plan2!$C70</f>
        <v>170.08408352816207</v>
      </c>
      <c r="D68">
        <f>[2]Plan2!M70</f>
        <v>2.5029419426882638</v>
      </c>
      <c r="G68" s="7">
        <f t="shared" si="0"/>
        <v>1334753</v>
      </c>
      <c r="I68" s="10">
        <f t="shared" si="2"/>
        <v>-9.885177352365826E-3</v>
      </c>
    </row>
    <row r="69" spans="1:9" x14ac:dyDescent="0.25">
      <c r="A69" s="1">
        <v>40848</v>
      </c>
      <c r="B69" s="7">
        <f>'[1]Pesq_leite cru adquirido'!M182</f>
        <v>504380</v>
      </c>
      <c r="C69">
        <f>[2]Plan2!$C71</f>
        <v>171.00676825966116</v>
      </c>
      <c r="D69">
        <f>[2]Plan2!M71</f>
        <v>2.3857727544169283</v>
      </c>
      <c r="G69" s="7">
        <f t="shared" ref="G69:G132" si="3">SUM(B67:B69)</f>
        <v>1392266</v>
      </c>
      <c r="I69" s="10">
        <f t="shared" si="2"/>
        <v>1.1793278964679743E-2</v>
      </c>
    </row>
    <row r="70" spans="1:9" x14ac:dyDescent="0.25">
      <c r="A70" s="1">
        <v>40878</v>
      </c>
      <c r="B70" s="7">
        <f>'[1]Pesq_leite cru adquirido'!M183</f>
        <v>515222</v>
      </c>
      <c r="C70">
        <f>[2]Plan2!$C72</f>
        <v>172.03252239707882</v>
      </c>
      <c r="D70">
        <f>[2]Plan2!M72</f>
        <v>2.320766749801856</v>
      </c>
      <c r="G70" s="7">
        <f t="shared" si="3"/>
        <v>1467098</v>
      </c>
      <c r="I70" s="10">
        <f t="shared" si="2"/>
        <v>7.5475170797769664E-3</v>
      </c>
    </row>
    <row r="71" spans="1:9" x14ac:dyDescent="0.25">
      <c r="A71" s="1">
        <v>40909</v>
      </c>
      <c r="B71" s="7">
        <f>'[1]Pesq_leite cru adquirido'!M184</f>
        <v>534404</v>
      </c>
      <c r="C71">
        <f>[2]Plan2!$C73</f>
        <v>177.29038436683092</v>
      </c>
      <c r="D71">
        <f>[2]Plan2!M73</f>
        <v>2.1994958617338645</v>
      </c>
      <c r="G71" s="7">
        <f t="shared" si="3"/>
        <v>1554006</v>
      </c>
      <c r="I71" s="10">
        <f t="shared" si="2"/>
        <v>1.4086878327663754E-2</v>
      </c>
    </row>
    <row r="72" spans="1:9" x14ac:dyDescent="0.25">
      <c r="A72" s="1">
        <v>40940</v>
      </c>
      <c r="B72" s="7">
        <f>'[1]Pesq_leite cru adquirido'!M185</f>
        <v>482125</v>
      </c>
      <c r="C72">
        <f>[2]Plan2!$C74</f>
        <v>177.51925238812947</v>
      </c>
      <c r="D72">
        <f>[2]Plan2!M74</f>
        <v>2.232057655804315</v>
      </c>
      <c r="G72" s="7">
        <f t="shared" si="3"/>
        <v>1531751</v>
      </c>
      <c r="I72" s="10">
        <f t="shared" si="2"/>
        <v>2.3007382612191707E-2</v>
      </c>
    </row>
    <row r="73" spans="1:9" x14ac:dyDescent="0.25">
      <c r="A73" s="1">
        <v>40969</v>
      </c>
      <c r="B73" s="7">
        <f>'[1]Pesq_leite cru adquirido'!M186</f>
        <v>477554</v>
      </c>
      <c r="C73">
        <f>[2]Plan2!$C75</f>
        <v>178.83509531564377</v>
      </c>
      <c r="D73">
        <f>[2]Plan2!M75</f>
        <v>2.280195274644472</v>
      </c>
      <c r="G73" s="7">
        <f t="shared" si="3"/>
        <v>1494083</v>
      </c>
      <c r="I73" s="10">
        <f t="shared" si="2"/>
        <v>2.8864448785848928E-2</v>
      </c>
    </row>
    <row r="74" spans="1:9" x14ac:dyDescent="0.25">
      <c r="A74" s="1">
        <v>41000</v>
      </c>
      <c r="B74" s="7">
        <f>'[1]Pesq_leite cru adquirido'!M187</f>
        <v>435555</v>
      </c>
      <c r="C74">
        <f>[2]Plan2!$C76</f>
        <v>179.24242590940321</v>
      </c>
      <c r="D74">
        <f>[2]Plan2!M76</f>
        <v>2.3263167392410886</v>
      </c>
      <c r="G74" s="7">
        <f t="shared" si="3"/>
        <v>1395234</v>
      </c>
      <c r="I74" s="10">
        <f t="shared" si="2"/>
        <v>1.9024442259853558E-2</v>
      </c>
    </row>
    <row r="75" spans="1:9" x14ac:dyDescent="0.25">
      <c r="A75" s="1">
        <v>41030</v>
      </c>
      <c r="B75" s="7">
        <f>'[1]Pesq_leite cru adquirido'!M188</f>
        <v>435800</v>
      </c>
      <c r="C75">
        <f>[2]Plan2!$C77</f>
        <v>182.17374330713602</v>
      </c>
      <c r="D75">
        <f>[2]Plan2!M77</f>
        <v>2.3152450820947608</v>
      </c>
      <c r="G75" s="7">
        <f t="shared" si="3"/>
        <v>1348909</v>
      </c>
      <c r="I75" s="10">
        <f t="shared" si="2"/>
        <v>-1.0025180376186493E-2</v>
      </c>
    </row>
    <row r="76" spans="1:9" x14ac:dyDescent="0.25">
      <c r="A76" s="1">
        <v>41061</v>
      </c>
      <c r="B76" s="7">
        <f>'[1]Pesq_leite cru adquirido'!M189</f>
        <v>429689</v>
      </c>
      <c r="C76">
        <f>[2]Plan2!$C78</f>
        <v>183.5603168017231</v>
      </c>
      <c r="D76">
        <f>[2]Plan2!M78</f>
        <v>2.22650798413243</v>
      </c>
      <c r="G76" s="7">
        <f t="shared" si="3"/>
        <v>1301044</v>
      </c>
      <c r="I76" s="10">
        <f t="shared" si="2"/>
        <v>-1.3015465774946278E-2</v>
      </c>
    </row>
    <row r="77" spans="1:9" x14ac:dyDescent="0.25">
      <c r="A77" s="1">
        <v>41091</v>
      </c>
      <c r="B77" s="7">
        <f>'[1]Pesq_leite cru adquirido'!M190</f>
        <v>435065</v>
      </c>
      <c r="C77">
        <f>[2]Plan2!$C79</f>
        <v>190.49715929650327</v>
      </c>
      <c r="D77">
        <f>[2]Plan2!M79</f>
        <v>2.1290720884283894</v>
      </c>
      <c r="G77" s="7">
        <f t="shared" si="3"/>
        <v>1300554</v>
      </c>
      <c r="I77" s="10">
        <f t="shared" si="2"/>
        <v>-1.1446375187840196E-2</v>
      </c>
    </row>
    <row r="78" spans="1:9" x14ac:dyDescent="0.25">
      <c r="A78" s="1">
        <v>41122</v>
      </c>
      <c r="B78" s="7">
        <f>'[1]Pesq_leite cru adquirido'!M191</f>
        <v>432200</v>
      </c>
      <c r="C78">
        <f>[2]Plan2!$C80</f>
        <v>201.24320256524706</v>
      </c>
      <c r="D78">
        <f>[2]Plan2!M80</f>
        <v>2.0359458206962175</v>
      </c>
      <c r="G78" s="7">
        <f t="shared" si="3"/>
        <v>1296954</v>
      </c>
      <c r="I78" s="10">
        <f t="shared" si="2"/>
        <v>-1.4244182732320199E-2</v>
      </c>
    </row>
    <row r="79" spans="1:9" x14ac:dyDescent="0.25">
      <c r="A79" s="1">
        <v>41153</v>
      </c>
      <c r="B79" s="7">
        <f>'[1]Pesq_leite cru adquirido'!M192</f>
        <v>423641</v>
      </c>
      <c r="C79">
        <f>[2]Plan2!$C81</f>
        <v>200.71732452326171</v>
      </c>
      <c r="D79">
        <f>[2]Plan2!M81</f>
        <v>2.0891304385858822</v>
      </c>
      <c r="G79" s="7">
        <f t="shared" si="3"/>
        <v>1290906</v>
      </c>
      <c r="I79" s="10">
        <f t="shared" si="2"/>
        <v>-3.2349321096021066E-2</v>
      </c>
    </row>
    <row r="80" spans="1:9" x14ac:dyDescent="0.25">
      <c r="A80" s="1">
        <v>41183</v>
      </c>
      <c r="B80" s="7">
        <f>'[1]Pesq_leite cru adquirido'!M193</f>
        <v>471529</v>
      </c>
      <c r="C80">
        <f>[2]Plan2!$C82</f>
        <v>202.79964630358003</v>
      </c>
      <c r="D80">
        <f>[2]Plan2!M82</f>
        <v>2.0739772614302363</v>
      </c>
      <c r="G80" s="7">
        <f t="shared" si="3"/>
        <v>1327370</v>
      </c>
      <c r="I80" s="10">
        <f t="shared" si="2"/>
        <v>-5.5313604839247743E-3</v>
      </c>
    </row>
    <row r="81" spans="1:9" x14ac:dyDescent="0.25">
      <c r="A81" s="1">
        <v>41214</v>
      </c>
      <c r="B81" s="7">
        <f>'[1]Pesq_leite cru adquirido'!M194</f>
        <v>474787</v>
      </c>
      <c r="C81">
        <f>[2]Plan2!$C83</f>
        <v>208.57283688039487</v>
      </c>
      <c r="D81">
        <f>[2]Plan2!M83</f>
        <v>2.0511068109993844</v>
      </c>
      <c r="G81" s="7">
        <f t="shared" si="3"/>
        <v>1369957</v>
      </c>
      <c r="I81" s="10">
        <f t="shared" ref="I81:I144" si="4">G81/G69-1</f>
        <v>-1.6023518494310718E-2</v>
      </c>
    </row>
    <row r="82" spans="1:9" x14ac:dyDescent="0.25">
      <c r="A82" s="14">
        <v>41244</v>
      </c>
      <c r="B82" s="7">
        <f>'[1]Pesq_leite cru adquirido'!M195</f>
        <v>537175</v>
      </c>
      <c r="C82">
        <f>[2]Plan2!$C84</f>
        <v>210.92456221720056</v>
      </c>
      <c r="D82">
        <f>[2]Plan2!M84</f>
        <v>2.0149164212300903</v>
      </c>
      <c r="G82" s="7">
        <f t="shared" si="3"/>
        <v>1483491</v>
      </c>
      <c r="I82" s="10">
        <f t="shared" si="4"/>
        <v>1.1173759353499291E-2</v>
      </c>
    </row>
    <row r="83" spans="1:9" x14ac:dyDescent="0.25">
      <c r="A83" s="1">
        <v>41275</v>
      </c>
      <c r="B83" s="7">
        <f>'[1]Pesq_leite cru adquirido'!M196</f>
        <v>523282</v>
      </c>
      <c r="C83">
        <f>[2]Plan2!$C85</f>
        <v>213.49568262240805</v>
      </c>
      <c r="D83">
        <f>[2]Plan2!M85</f>
        <v>1.9676790498102863</v>
      </c>
      <c r="G83" s="7">
        <f t="shared" si="3"/>
        <v>1535244</v>
      </c>
      <c r="I83" s="10">
        <f t="shared" si="4"/>
        <v>-1.2073312458253049E-2</v>
      </c>
    </row>
    <row r="84" spans="1:9" x14ac:dyDescent="0.25">
      <c r="A84" s="1">
        <v>41306</v>
      </c>
      <c r="B84" s="7">
        <f>'[1]Pesq_leite cru adquirido'!M197</f>
        <v>457148</v>
      </c>
      <c r="C84">
        <f>[2]Plan2!$C86</f>
        <v>210.04438002073488</v>
      </c>
      <c r="D84">
        <f>[2]Plan2!M86</f>
        <v>2.0255488379884325</v>
      </c>
      <c r="G84" s="7">
        <f t="shared" si="3"/>
        <v>1517605</v>
      </c>
      <c r="I84" s="10">
        <f t="shared" si="4"/>
        <v>-9.23518248070343E-3</v>
      </c>
    </row>
    <row r="85" spans="1:9" x14ac:dyDescent="0.25">
      <c r="A85" s="1">
        <v>41334</v>
      </c>
      <c r="B85" s="7">
        <f>'[1]Pesq_leite cru adquirido'!M198</f>
        <v>478546</v>
      </c>
      <c r="C85">
        <f>[2]Plan2!$C87</f>
        <v>206.40966300425225</v>
      </c>
      <c r="D85">
        <f>[2]Plan2!M87</f>
        <v>2.1243308502656011</v>
      </c>
      <c r="G85" s="7">
        <f t="shared" si="3"/>
        <v>1458976</v>
      </c>
      <c r="I85" s="10">
        <f t="shared" si="4"/>
        <v>-2.3497355903253081E-2</v>
      </c>
    </row>
    <row r="86" spans="1:9" x14ac:dyDescent="0.25">
      <c r="A86" s="15">
        <v>41365</v>
      </c>
      <c r="B86" s="7">
        <f>'[1]Pesq_leite cru adquirido'!M199</f>
        <v>461455</v>
      </c>
      <c r="C86">
        <f>[2]Plan2!$C88</f>
        <v>204.16643118857471</v>
      </c>
      <c r="D86">
        <f>[2]Plan2!M88</f>
        <v>2.2482614424653979</v>
      </c>
      <c r="G86" s="7">
        <f t="shared" si="3"/>
        <v>1397149</v>
      </c>
      <c r="I86" s="10">
        <f t="shared" si="4"/>
        <v>1.3725296258548791E-3</v>
      </c>
    </row>
    <row r="87" spans="1:9" x14ac:dyDescent="0.25">
      <c r="A87" s="15">
        <v>41395</v>
      </c>
      <c r="B87" s="7">
        <f>'[1]Pesq_leite cru adquirido'!M200</f>
        <v>478474</v>
      </c>
      <c r="C87">
        <f>[2]Plan2!$C89</f>
        <v>203.87804907193515</v>
      </c>
      <c r="D87">
        <f>[2]Plan2!M89</f>
        <v>2.3398955358526852</v>
      </c>
      <c r="G87" s="7">
        <f t="shared" si="3"/>
        <v>1418475</v>
      </c>
      <c r="I87" s="10">
        <f t="shared" si="4"/>
        <v>5.1572048225640099E-2</v>
      </c>
    </row>
    <row r="88" spans="1:9" x14ac:dyDescent="0.25">
      <c r="A88" s="15">
        <v>41426</v>
      </c>
      <c r="B88" s="7">
        <f>'[1]Pesq_leite cru adquirido'!M201</f>
        <v>475591</v>
      </c>
      <c r="C88">
        <f>[2]Plan2!$C90</f>
        <v>204.95066587805672</v>
      </c>
      <c r="D88">
        <f>[2]Plan2!M90</f>
        <v>2.3989397962728214</v>
      </c>
      <c r="G88" s="7">
        <f t="shared" si="3"/>
        <v>1415520</v>
      </c>
      <c r="I88" s="10">
        <f t="shared" si="4"/>
        <v>8.7987800566314389E-2</v>
      </c>
    </row>
    <row r="89" spans="1:9" x14ac:dyDescent="0.25">
      <c r="A89" s="15">
        <v>41456</v>
      </c>
      <c r="B89" s="7">
        <f>'[1]Pesq_leite cru adquirido'!M202</f>
        <v>527556</v>
      </c>
      <c r="C89">
        <f>[2]Plan2!$C91</f>
        <v>205.79112049682328</v>
      </c>
      <c r="D89">
        <f>[2]Plan2!M91</f>
        <v>2.4715609479315992</v>
      </c>
      <c r="G89" s="7">
        <f t="shared" si="3"/>
        <v>1481621</v>
      </c>
      <c r="I89" s="10">
        <f t="shared" si="4"/>
        <v>0.13922297728506461</v>
      </c>
    </row>
    <row r="90" spans="1:9" x14ac:dyDescent="0.25">
      <c r="A90" s="15">
        <v>41487</v>
      </c>
      <c r="B90" s="7">
        <f>'[1]Pesq_leite cru adquirido'!M203</f>
        <v>507543</v>
      </c>
      <c r="C90">
        <f>[2]Plan2!$C92</f>
        <v>207.9718525048423</v>
      </c>
      <c r="D90">
        <f>[2]Plan2!M92</f>
        <v>2.5547114083393501</v>
      </c>
      <c r="G90" s="7">
        <f t="shared" si="3"/>
        <v>1510690</v>
      </c>
      <c r="I90" s="10">
        <f t="shared" si="4"/>
        <v>0.16479844312134428</v>
      </c>
    </row>
    <row r="91" spans="1:9" x14ac:dyDescent="0.25">
      <c r="A91" s="15">
        <v>41518</v>
      </c>
      <c r="B91" s="7">
        <f>'[1]Pesq_leite cru adquirido'!M204</f>
        <v>518562</v>
      </c>
      <c r="C91">
        <f>[2]Plan2!$C93</f>
        <v>212.08617165743436</v>
      </c>
      <c r="D91">
        <f>[2]Plan2!M93</f>
        <v>2.59620447927341</v>
      </c>
      <c r="G91" s="7">
        <f t="shared" si="3"/>
        <v>1553661</v>
      </c>
      <c r="I91" s="10">
        <f t="shared" si="4"/>
        <v>0.20354309299050444</v>
      </c>
    </row>
    <row r="92" spans="1:9" x14ac:dyDescent="0.25">
      <c r="A92" s="15">
        <v>41548</v>
      </c>
      <c r="B92" s="7">
        <f>'[1]Pesq_leite cru adquirido'!M205</f>
        <v>569516</v>
      </c>
      <c r="C92">
        <f>[2]Plan2!$C94</f>
        <v>210.96839670078805</v>
      </c>
      <c r="D92">
        <f>[2]Plan2!M94</f>
        <v>2.612865837896917</v>
      </c>
      <c r="G92" s="7">
        <f t="shared" si="3"/>
        <v>1595621</v>
      </c>
      <c r="I92" s="10">
        <f t="shared" si="4"/>
        <v>0.20209210694832636</v>
      </c>
    </row>
    <row r="93" spans="1:9" x14ac:dyDescent="0.25">
      <c r="A93" s="15">
        <v>41579</v>
      </c>
      <c r="B93" s="7">
        <f>'[1]Pesq_leite cru adquirido'!M206</f>
        <v>589580</v>
      </c>
      <c r="C93">
        <f>[2]Plan2!$C95</f>
        <v>210.90744595012595</v>
      </c>
      <c r="D93">
        <f>[2]Plan2!M95</f>
        <v>2.5547599655316304</v>
      </c>
      <c r="G93" s="7">
        <f t="shared" si="3"/>
        <v>1677658</v>
      </c>
      <c r="I93" s="10">
        <f t="shared" si="4"/>
        <v>0.22460631976040113</v>
      </c>
    </row>
    <row r="94" spans="1:9" x14ac:dyDescent="0.25">
      <c r="A94" s="16">
        <v>41609</v>
      </c>
      <c r="B94" s="7">
        <f>'[1]Pesq_leite cru adquirido'!M207</f>
        <v>585200</v>
      </c>
      <c r="C94">
        <f>[2]Plan2!$C96</f>
        <v>213.97572349248216</v>
      </c>
      <c r="D94">
        <f>[2]Plan2!M96</f>
        <v>2.3514768220191962</v>
      </c>
      <c r="G94" s="7">
        <f t="shared" si="3"/>
        <v>1744296</v>
      </c>
      <c r="I94" s="10">
        <f t="shared" si="4"/>
        <v>0.17580490882654498</v>
      </c>
    </row>
    <row r="95" spans="1:9" x14ac:dyDescent="0.25">
      <c r="A95" s="1">
        <v>41640</v>
      </c>
      <c r="B95" s="7">
        <f>'[1]Pesq_leite cru adquirido'!M208</f>
        <v>616834</v>
      </c>
      <c r="C95">
        <f>[2]Plan2!$C97</f>
        <v>215.57656926519635</v>
      </c>
      <c r="D95">
        <f>[2]Plan2!M97</f>
        <v>2.1906421972854138</v>
      </c>
      <c r="G95" s="7">
        <f t="shared" si="3"/>
        <v>1791614</v>
      </c>
      <c r="I95" s="10">
        <f t="shared" si="4"/>
        <v>0.16698974234714492</v>
      </c>
    </row>
    <row r="96" spans="1:9" x14ac:dyDescent="0.25">
      <c r="A96" s="1">
        <v>41671</v>
      </c>
      <c r="B96" s="7">
        <f>'[1]Pesq_leite cru adquirido'!M209</f>
        <v>525914</v>
      </c>
      <c r="C96">
        <f>[2]Plan2!$C98</f>
        <v>218.57377805924844</v>
      </c>
      <c r="D96">
        <f>[2]Plan2!M98</f>
        <v>2.1823397747126347</v>
      </c>
      <c r="G96" s="7">
        <f t="shared" si="3"/>
        <v>1727948</v>
      </c>
      <c r="I96" s="10">
        <f t="shared" si="4"/>
        <v>0.13860194187552088</v>
      </c>
    </row>
    <row r="97" spans="1:9" x14ac:dyDescent="0.25">
      <c r="A97" s="1">
        <v>41699</v>
      </c>
      <c r="B97" s="7">
        <f>'[1]Pesq_leite cru adquirido'!M210</f>
        <v>563386</v>
      </c>
      <c r="C97">
        <f>[2]Plan2!$C99</f>
        <v>222.53225015982215</v>
      </c>
      <c r="D97">
        <f>[2]Plan2!M99</f>
        <v>2.2470568996736326</v>
      </c>
      <c r="G97" s="7">
        <f t="shared" si="3"/>
        <v>1706134</v>
      </c>
      <c r="I97" s="10">
        <f t="shared" si="4"/>
        <v>0.16940511701357663</v>
      </c>
    </row>
    <row r="98" spans="1:9" x14ac:dyDescent="0.25">
      <c r="A98" s="15">
        <v>41730</v>
      </c>
      <c r="B98" s="7">
        <f>'[1]Pesq_leite cru adquirido'!M211</f>
        <v>540893</v>
      </c>
      <c r="C98">
        <f>[2]Plan2!$C100</f>
        <v>224.97934935974723</v>
      </c>
      <c r="D98">
        <f>[2]Plan2!M100</f>
        <v>2.3604505442368096</v>
      </c>
      <c r="G98" s="7">
        <f t="shared" si="3"/>
        <v>1630193</v>
      </c>
      <c r="I98" s="10">
        <f t="shared" si="4"/>
        <v>0.16679967562514797</v>
      </c>
    </row>
    <row r="99" spans="1:9" x14ac:dyDescent="0.25">
      <c r="A99" s="15">
        <v>41760</v>
      </c>
      <c r="B99" s="7">
        <f>'[1]Pesq_leite cru adquirido'!M212</f>
        <v>541482</v>
      </c>
      <c r="C99">
        <f>[2]Plan2!$C101</f>
        <v>225.13010845841106</v>
      </c>
      <c r="D99">
        <f>[2]Plan2!M101</f>
        <v>2.3672660307439815</v>
      </c>
      <c r="G99" s="7">
        <f t="shared" si="3"/>
        <v>1645761</v>
      </c>
      <c r="I99" s="10">
        <f t="shared" si="4"/>
        <v>0.16023264421297512</v>
      </c>
    </row>
    <row r="100" spans="1:9" x14ac:dyDescent="0.25">
      <c r="A100" s="15">
        <v>41791</v>
      </c>
      <c r="B100" s="7">
        <f>'[1]Pesq_leite cru adquirido'!M213</f>
        <v>505365</v>
      </c>
      <c r="C100">
        <f>[2]Plan2!$C102</f>
        <v>223.65408950741875</v>
      </c>
      <c r="D100">
        <f>[2]Plan2!M102</f>
        <v>2.3344636749616412</v>
      </c>
      <c r="G100" s="7">
        <f t="shared" si="3"/>
        <v>1587740</v>
      </c>
      <c r="I100" s="10">
        <f t="shared" si="4"/>
        <v>0.12166553634000232</v>
      </c>
    </row>
    <row r="101" spans="1:9" x14ac:dyDescent="0.25">
      <c r="A101" s="15">
        <v>41821</v>
      </c>
      <c r="B101" s="7">
        <f>'[1]Pesq_leite cru adquirido'!M214</f>
        <v>520123</v>
      </c>
      <c r="C101">
        <f>[2]Plan2!$C103</f>
        <v>220.69558769399077</v>
      </c>
      <c r="D101">
        <f>[2]Plan2!M103</f>
        <v>2.3773321382957588</v>
      </c>
      <c r="G101" s="7">
        <f t="shared" si="3"/>
        <v>1566970</v>
      </c>
      <c r="I101" s="10">
        <f t="shared" si="4"/>
        <v>5.7605150034995445E-2</v>
      </c>
    </row>
    <row r="102" spans="1:9" x14ac:dyDescent="0.25">
      <c r="A102" s="15">
        <v>41852</v>
      </c>
      <c r="B102" s="7">
        <f>'[1]Pesq_leite cru adquirido'!M215</f>
        <v>537549</v>
      </c>
      <c r="C102">
        <f>[2]Plan2!$C104</f>
        <v>218.89299842696317</v>
      </c>
      <c r="D102">
        <f>[2]Plan2!M104</f>
        <v>2.4116130619623091</v>
      </c>
      <c r="G102" s="7">
        <f t="shared" si="3"/>
        <v>1563037</v>
      </c>
      <c r="I102" s="10">
        <f t="shared" si="4"/>
        <v>3.4651053492112949E-2</v>
      </c>
    </row>
    <row r="103" spans="1:9" x14ac:dyDescent="0.25">
      <c r="A103" s="15">
        <v>41883</v>
      </c>
      <c r="B103" s="7">
        <f>'[1]Pesq_leite cru adquirido'!M216</f>
        <v>526490</v>
      </c>
      <c r="C103">
        <f>[2]Plan2!$C105</f>
        <v>218.46500244391282</v>
      </c>
      <c r="D103">
        <f>[2]Plan2!M105</f>
        <v>2.4060484127355775</v>
      </c>
      <c r="G103" s="7">
        <f t="shared" si="3"/>
        <v>1584162</v>
      </c>
      <c r="I103" s="10">
        <f t="shared" si="4"/>
        <v>1.9631695717405639E-2</v>
      </c>
    </row>
    <row r="104" spans="1:9" x14ac:dyDescent="0.25">
      <c r="A104" s="15">
        <v>41913</v>
      </c>
      <c r="B104" s="7">
        <f>'[1]Pesq_leite cru adquirido'!M217</f>
        <v>550245</v>
      </c>
      <c r="C104">
        <f>[2]Plan2!$C106</f>
        <v>221.28850701065767</v>
      </c>
      <c r="D104">
        <f>[2]Plan2!M106</f>
        <v>2.3337933941941098</v>
      </c>
      <c r="G104" s="7">
        <f t="shared" si="3"/>
        <v>1614284</v>
      </c>
      <c r="I104" s="10">
        <f t="shared" si="4"/>
        <v>1.1696386547933368E-2</v>
      </c>
    </row>
    <row r="105" spans="1:9" x14ac:dyDescent="0.25">
      <c r="A105" s="15">
        <v>41944</v>
      </c>
      <c r="B105" s="7">
        <f>'[1]Pesq_leite cru adquirido'!M218</f>
        <v>566267</v>
      </c>
      <c r="C105">
        <f>[2]Plan2!$C107</f>
        <v>222.66510014728294</v>
      </c>
      <c r="D105">
        <f>[2]Plan2!M107</f>
        <v>2.2046472420455014</v>
      </c>
      <c r="G105" s="7">
        <f t="shared" si="3"/>
        <v>1643002</v>
      </c>
      <c r="I105" s="10">
        <f t="shared" si="4"/>
        <v>-2.065736878434099E-2</v>
      </c>
    </row>
    <row r="106" spans="1:9" x14ac:dyDescent="0.25">
      <c r="A106" s="16">
        <v>41974</v>
      </c>
      <c r="B106" s="7">
        <f>'[1]Pesq_leite cru adquirido'!M219</f>
        <v>594964</v>
      </c>
      <c r="C106">
        <f>[2]Plan2!$C108</f>
        <v>226.38145542459139</v>
      </c>
      <c r="D106">
        <f>[2]Plan2!M108</f>
        <v>2.0522353804426356</v>
      </c>
      <c r="G106" s="7">
        <f t="shared" si="3"/>
        <v>1711476</v>
      </c>
      <c r="I106" s="10">
        <f t="shared" si="4"/>
        <v>-1.8815613863702008E-2</v>
      </c>
    </row>
    <row r="107" spans="1:9" x14ac:dyDescent="0.25">
      <c r="A107" s="1">
        <v>42005</v>
      </c>
      <c r="B107" s="7">
        <f>'[1]Pesq_leite cru adquirido'!M220</f>
        <v>597663</v>
      </c>
      <c r="C107">
        <f>[2]Plan2!$C109</f>
        <v>230.09755104208563</v>
      </c>
      <c r="D107">
        <f>[2]Plan2!M109</f>
        <v>1.8900953138031684</v>
      </c>
      <c r="G107" s="7">
        <f t="shared" si="3"/>
        <v>1758894</v>
      </c>
      <c r="I107" s="10">
        <f t="shared" si="4"/>
        <v>-1.8262862424607063E-2</v>
      </c>
    </row>
    <row r="108" spans="1:9" x14ac:dyDescent="0.25">
      <c r="A108" s="1">
        <v>42036</v>
      </c>
      <c r="B108" s="7">
        <f>'[1]Pesq_leite cru adquirido'!M221</f>
        <v>523491</v>
      </c>
      <c r="C108">
        <f>[2]Plan2!$C110</f>
        <v>231.13184546299132</v>
      </c>
      <c r="D108">
        <f>[2]Plan2!M110</f>
        <v>1.9030773172175224</v>
      </c>
      <c r="G108" s="7">
        <f t="shared" si="3"/>
        <v>1716118</v>
      </c>
      <c r="I108" s="10">
        <f t="shared" si="4"/>
        <v>-6.8462708368538516E-3</v>
      </c>
    </row>
    <row r="109" spans="1:9" x14ac:dyDescent="0.25">
      <c r="A109" s="1">
        <v>42064</v>
      </c>
      <c r="B109" s="7">
        <f>'[1]Pesq_leite cru adquirido'!M222</f>
        <v>562848</v>
      </c>
      <c r="C109">
        <f>[2]Plan2!$C111</f>
        <v>234.88016742912922</v>
      </c>
      <c r="D109">
        <f>[2]Plan2!M111</f>
        <v>1.886409900037648</v>
      </c>
      <c r="G109" s="7">
        <f t="shared" si="3"/>
        <v>1684002</v>
      </c>
      <c r="I109" s="10">
        <f t="shared" si="4"/>
        <v>-1.2972017438255157E-2</v>
      </c>
    </row>
    <row r="110" spans="1:9" x14ac:dyDescent="0.25">
      <c r="A110" s="15">
        <v>42095</v>
      </c>
      <c r="B110" s="7">
        <f>'[1]Pesq_leite cru adquirido'!M223</f>
        <v>515056</v>
      </c>
      <c r="C110">
        <f>[2]Plan2!$C112</f>
        <v>238.9162063488686</v>
      </c>
      <c r="D110">
        <f>[2]Plan2!M112</f>
        <v>1.9257477577992046</v>
      </c>
      <c r="G110" s="7">
        <f t="shared" si="3"/>
        <v>1601395</v>
      </c>
      <c r="I110" s="10">
        <f t="shared" si="4"/>
        <v>-1.7665392993344908E-2</v>
      </c>
    </row>
    <row r="111" spans="1:9" x14ac:dyDescent="0.25">
      <c r="A111" s="15">
        <v>42125</v>
      </c>
      <c r="B111" s="7">
        <f>'[1]Pesq_leite cru adquirido'!M224</f>
        <v>504315</v>
      </c>
      <c r="C111">
        <f>[2]Plan2!$C113</f>
        <v>238.67608524939322</v>
      </c>
      <c r="D111">
        <f>[2]Plan2!M113</f>
        <v>2.0124468040747212</v>
      </c>
      <c r="G111" s="7">
        <f t="shared" si="3"/>
        <v>1582219</v>
      </c>
      <c r="I111" s="10">
        <f t="shared" si="4"/>
        <v>-3.8609494331193872E-2</v>
      </c>
    </row>
    <row r="112" spans="1:9" x14ac:dyDescent="0.25">
      <c r="A112" s="15">
        <v>42156</v>
      </c>
      <c r="B112" s="7">
        <f>'[1]Pesq_leite cru adquirido'!M225</f>
        <v>488178</v>
      </c>
      <c r="C112">
        <f>[2]Plan2!$C114</f>
        <v>239.12754221920216</v>
      </c>
      <c r="D112">
        <f>[2]Plan2!M114</f>
        <v>2.0351388525647054</v>
      </c>
      <c r="G112" s="7">
        <f t="shared" si="3"/>
        <v>1507549</v>
      </c>
      <c r="I112" s="10">
        <f t="shared" si="4"/>
        <v>-5.0506380137805951E-2</v>
      </c>
    </row>
    <row r="113" spans="1:9" x14ac:dyDescent="0.25">
      <c r="A113" s="15">
        <v>42186</v>
      </c>
      <c r="B113" s="7">
        <f>'[1]Pesq_leite cru adquirido'!M226</f>
        <v>522314</v>
      </c>
      <c r="C113">
        <f>[2]Plan2!$C115</f>
        <v>240.39744332316522</v>
      </c>
      <c r="D113">
        <f>[2]Plan2!M115</f>
        <v>2.0724159039936807</v>
      </c>
      <c r="G113" s="7">
        <f t="shared" si="3"/>
        <v>1514807</v>
      </c>
      <c r="I113" s="10">
        <f t="shared" si="4"/>
        <v>-3.328908658110874E-2</v>
      </c>
    </row>
    <row r="114" spans="1:9" x14ac:dyDescent="0.25">
      <c r="A114" s="15">
        <v>42217</v>
      </c>
      <c r="B114" s="7">
        <f>'[1]Pesq_leite cru adquirido'!M227</f>
        <v>511437</v>
      </c>
      <c r="C114">
        <f>[2]Plan2!$C116</f>
        <v>242.16</v>
      </c>
      <c r="D114">
        <f>[2]Plan2!M116</f>
        <v>2.1362328221352573</v>
      </c>
      <c r="G114" s="7">
        <f t="shared" si="3"/>
        <v>1521929</v>
      </c>
      <c r="I114" s="10">
        <f t="shared" si="4"/>
        <v>-2.6300081188097235E-2</v>
      </c>
    </row>
    <row r="115" spans="1:9" x14ac:dyDescent="0.25">
      <c r="A115" s="15">
        <v>42248</v>
      </c>
      <c r="B115" s="7">
        <f>'[1]Pesq_leite cru adquirido'!M228</f>
        <v>514600</v>
      </c>
      <c r="C115">
        <f>[2]Plan2!$C117</f>
        <v>248.98</v>
      </c>
      <c r="D115">
        <f>[2]Plan2!M117</f>
        <v>2.060276803476802</v>
      </c>
      <c r="G115" s="7">
        <f t="shared" si="3"/>
        <v>1548351</v>
      </c>
      <c r="I115" s="10">
        <f t="shared" si="4"/>
        <v>-2.2605642604733633E-2</v>
      </c>
    </row>
    <row r="116" spans="1:9" x14ac:dyDescent="0.25">
      <c r="A116" s="15">
        <v>42278</v>
      </c>
      <c r="B116" s="7">
        <f>'[1]Pesq_leite cru adquirido'!M229</f>
        <v>552649</v>
      </c>
      <c r="C116">
        <f>[2]Plan2!$C118</f>
        <v>255.42</v>
      </c>
      <c r="D116">
        <f>[2]Plan2!M118</f>
        <v>1.9835286649841672</v>
      </c>
      <c r="G116" s="7">
        <f t="shared" si="3"/>
        <v>1578686</v>
      </c>
      <c r="I116" s="10">
        <f t="shared" si="4"/>
        <v>-2.205188182500728E-2</v>
      </c>
    </row>
    <row r="117" spans="1:9" x14ac:dyDescent="0.25">
      <c r="A117" s="15">
        <v>42309</v>
      </c>
      <c r="B117" s="7">
        <f>'[1]Pesq_leite cru adquirido'!M230</f>
        <v>552891</v>
      </c>
      <c r="C117">
        <f>[2]Plan2!$C119</f>
        <v>260.58</v>
      </c>
      <c r="D117">
        <f>[2]Plan2!M119</f>
        <v>1.9697376713978465</v>
      </c>
      <c r="G117" s="7">
        <f t="shared" si="3"/>
        <v>1620140</v>
      </c>
      <c r="I117" s="10">
        <f t="shared" si="4"/>
        <v>-1.3914773080008436E-2</v>
      </c>
    </row>
    <row r="118" spans="1:9" x14ac:dyDescent="0.25">
      <c r="A118" s="17">
        <v>42339</v>
      </c>
      <c r="B118" s="7">
        <f>'[1]Pesq_leite cru adquirido'!M231</f>
        <v>596988</v>
      </c>
      <c r="C118">
        <f>[2]Plan2!$C120</f>
        <v>260.76</v>
      </c>
      <c r="D118">
        <f>[2]Plan2!M120</f>
        <v>1.9536842072131164</v>
      </c>
      <c r="G118" s="7">
        <f t="shared" si="3"/>
        <v>1702528</v>
      </c>
      <c r="I118" s="10">
        <f t="shared" si="4"/>
        <v>-5.2282357450528227E-3</v>
      </c>
    </row>
    <row r="119" spans="1:9" x14ac:dyDescent="0.25">
      <c r="A119" s="15">
        <v>42370</v>
      </c>
      <c r="B119" s="7">
        <f>'[1]Pesq_leite cru adquirido'!M232</f>
        <v>558610</v>
      </c>
      <c r="C119">
        <f>[2]Plan2!$C121</f>
        <v>272.66000000000003</v>
      </c>
      <c r="D119">
        <f>[2]Plan2!M121</f>
        <v>1.8504302491811973</v>
      </c>
      <c r="G119" s="7">
        <f t="shared" si="3"/>
        <v>1708489</v>
      </c>
      <c r="I119" s="10">
        <f t="shared" si="4"/>
        <v>-2.8657212998623005E-2</v>
      </c>
    </row>
    <row r="120" spans="1:9" x14ac:dyDescent="0.25">
      <c r="A120" s="15">
        <v>42401</v>
      </c>
      <c r="B120" s="7">
        <f>'[1]Pesq_leite cru adquirido'!M233</f>
        <v>511054</v>
      </c>
      <c r="C120">
        <f>[2]Plan2!$C122</f>
        <v>277.31</v>
      </c>
      <c r="D120">
        <f>[2]Plan2!M122</f>
        <v>1.8859068625271811</v>
      </c>
      <c r="G120" s="7">
        <f t="shared" si="3"/>
        <v>1666652</v>
      </c>
      <c r="I120" s="10">
        <f t="shared" si="4"/>
        <v>-2.8824358231776648E-2</v>
      </c>
    </row>
    <row r="121" spans="1:9" x14ac:dyDescent="0.25">
      <c r="A121" s="15">
        <v>42430</v>
      </c>
      <c r="B121" s="7">
        <f>'[1]Pesq_leite cru adquirido'!M234</f>
        <v>516826</v>
      </c>
      <c r="C121">
        <f>[2]Plan2!$C123</f>
        <v>268.48</v>
      </c>
      <c r="D121">
        <f>[2]Plan2!M123</f>
        <v>2.0341306064837692</v>
      </c>
      <c r="G121" s="7">
        <f t="shared" si="3"/>
        <v>1586490</v>
      </c>
      <c r="I121" s="10">
        <f t="shared" si="4"/>
        <v>-5.7904919352827378E-2</v>
      </c>
    </row>
    <row r="122" spans="1:9" x14ac:dyDescent="0.25">
      <c r="A122" s="15">
        <v>42461</v>
      </c>
      <c r="B122" s="7">
        <f>'[1]Pesq_leite cru adquirido'!M235</f>
        <v>484342</v>
      </c>
      <c r="C122">
        <f>[2]Plan2!$C124</f>
        <v>271.42</v>
      </c>
      <c r="D122">
        <f>[2]Plan2!M124</f>
        <v>2.1414058280700865</v>
      </c>
      <c r="G122" s="7">
        <f t="shared" si="3"/>
        <v>1512222</v>
      </c>
      <c r="I122" s="10">
        <f t="shared" si="4"/>
        <v>-5.5684575011162196E-2</v>
      </c>
    </row>
    <row r="123" spans="1:9" x14ac:dyDescent="0.25">
      <c r="A123" s="15">
        <v>42491</v>
      </c>
      <c r="B123" s="7">
        <f>'[1]Pesq_leite cru adquirido'!M236</f>
        <v>471488</v>
      </c>
      <c r="C123">
        <f>[2]Plan2!$C125</f>
        <v>275.20401684485381</v>
      </c>
      <c r="D123">
        <f>[2]Plan2!M125</f>
        <v>2.2177733659409022</v>
      </c>
      <c r="G123" s="7">
        <f t="shared" si="3"/>
        <v>1472656</v>
      </c>
      <c r="I123" s="10">
        <f t="shared" si="4"/>
        <v>-6.9246419111387181E-2</v>
      </c>
    </row>
    <row r="124" spans="1:9" x14ac:dyDescent="0.25">
      <c r="A124" s="15">
        <v>42522</v>
      </c>
      <c r="B124" s="7">
        <f>'[1]Pesq_leite cru adquirido'!M237</f>
        <v>458659</v>
      </c>
      <c r="C124">
        <f>[2]Plan2!$C126</f>
        <v>283.90807264154779</v>
      </c>
      <c r="D124">
        <f>[2]Plan2!M126</f>
        <v>2.2737616863302645</v>
      </c>
      <c r="G124" s="7">
        <f t="shared" si="3"/>
        <v>1414489</v>
      </c>
      <c r="I124" s="10">
        <f t="shared" si="4"/>
        <v>-6.1729336824209335E-2</v>
      </c>
    </row>
    <row r="125" spans="1:9" x14ac:dyDescent="0.25">
      <c r="A125" s="15">
        <v>42552</v>
      </c>
      <c r="B125" s="7">
        <f>'[1]Pesq_leite cru adquirido'!M238</f>
        <v>489557</v>
      </c>
      <c r="C125">
        <f>[2]Plan2!$C127</f>
        <v>286.36504199795331</v>
      </c>
      <c r="D125">
        <f>[2]Plan2!M127</f>
        <v>2.5330912059794715</v>
      </c>
      <c r="G125" s="7">
        <f t="shared" si="3"/>
        <v>1419704</v>
      </c>
      <c r="I125" s="10">
        <f t="shared" si="4"/>
        <v>-6.2782255429239542E-2</v>
      </c>
    </row>
    <row r="126" spans="1:9" x14ac:dyDescent="0.25">
      <c r="A126" s="15">
        <v>42583</v>
      </c>
      <c r="B126" s="7">
        <f>'[1]Pesq_leite cru adquirido'!M239</f>
        <v>500318</v>
      </c>
      <c r="C126">
        <f>[2]Plan2!$C128</f>
        <v>289.89063278625218</v>
      </c>
      <c r="D126">
        <f>[2]Plan2!M128</f>
        <v>2.8418787302189417</v>
      </c>
      <c r="G126" s="7">
        <f t="shared" si="3"/>
        <v>1448534</v>
      </c>
      <c r="I126" s="10">
        <f t="shared" si="4"/>
        <v>-4.8224982899990776E-2</v>
      </c>
    </row>
    <row r="127" spans="1:9" x14ac:dyDescent="0.25">
      <c r="A127" s="15">
        <v>42614</v>
      </c>
      <c r="B127" s="7">
        <f>'[1]Pesq_leite cru adquirido'!M240</f>
        <v>494259</v>
      </c>
      <c r="C127">
        <f>[2]Plan2!$C129</f>
        <v>290.49167327332663</v>
      </c>
      <c r="D127">
        <f>[2]Plan2!M129</f>
        <v>2.7512318309017689</v>
      </c>
      <c r="G127" s="7">
        <f t="shared" si="3"/>
        <v>1484134</v>
      </c>
      <c r="I127" s="10">
        <f t="shared" si="4"/>
        <v>-4.1474446039689972E-2</v>
      </c>
    </row>
    <row r="128" spans="1:9" x14ac:dyDescent="0.25">
      <c r="A128" s="15">
        <v>42644</v>
      </c>
      <c r="B128" s="7">
        <f>'[1]Pesq_leite cru adquirido'!M241</f>
        <v>537273</v>
      </c>
      <c r="C128">
        <f>[2]Plan2!$C130</f>
        <v>286.6463966844164</v>
      </c>
      <c r="D128">
        <f>[2]Plan2!M130</f>
        <v>2.5512788803641184</v>
      </c>
      <c r="G128" s="7">
        <f t="shared" si="3"/>
        <v>1531850</v>
      </c>
      <c r="I128" s="10">
        <f t="shared" si="4"/>
        <v>-2.9667710995093355E-2</v>
      </c>
    </row>
    <row r="129" spans="1:9" x14ac:dyDescent="0.25">
      <c r="A129" s="15">
        <v>42675</v>
      </c>
      <c r="B129" s="7">
        <f>'[1]Pesq_leite cru adquirido'!M242</f>
        <v>529128</v>
      </c>
      <c r="C129">
        <f>[2]Plan2!$C131</f>
        <v>283.20344429176799</v>
      </c>
      <c r="D129">
        <f>[2]Plan2!M131</f>
        <v>2.2565093117047232</v>
      </c>
      <c r="G129" s="7">
        <f t="shared" si="3"/>
        <v>1560660</v>
      </c>
      <c r="I129" s="10">
        <f t="shared" si="4"/>
        <v>-3.6712876664979577E-2</v>
      </c>
    </row>
    <row r="130" spans="1:9" x14ac:dyDescent="0.25">
      <c r="A130" s="17">
        <v>42705</v>
      </c>
      <c r="B130" s="7">
        <f>'[1]Pesq_leite cru adquirido'!M243</f>
        <v>554781</v>
      </c>
      <c r="C130">
        <f>[2]Plan2!$C132</f>
        <v>283.90276734344985</v>
      </c>
      <c r="D130">
        <f>[2]Plan2!M132</f>
        <v>2.1726742341798309</v>
      </c>
      <c r="G130" s="7">
        <f t="shared" si="3"/>
        <v>1621182</v>
      </c>
      <c r="I130" s="10">
        <f t="shared" si="4"/>
        <v>-4.7779537252838122E-2</v>
      </c>
    </row>
    <row r="131" spans="1:9" x14ac:dyDescent="0.25">
      <c r="A131" s="15">
        <v>42736</v>
      </c>
      <c r="B131" s="7">
        <f>'[1]Pesq_leite cru adquirido'!M244</f>
        <v>534424</v>
      </c>
      <c r="C131">
        <f>[2]Plan2!$C133</f>
        <v>282.3544899019285</v>
      </c>
      <c r="D131">
        <f>[2]Plan2!M133</f>
        <v>2.1939965188995969</v>
      </c>
      <c r="G131" s="7">
        <f t="shared" si="3"/>
        <v>1618333</v>
      </c>
      <c r="I131" s="10">
        <f t="shared" si="4"/>
        <v>-5.27694354485162E-2</v>
      </c>
    </row>
    <row r="132" spans="1:9" x14ac:dyDescent="0.25">
      <c r="A132" s="15">
        <v>42767</v>
      </c>
      <c r="B132" s="7">
        <f>'[1]Pesq_leite cru adquirido'!M245</f>
        <v>473039</v>
      </c>
      <c r="C132">
        <f>[2]Plan2!$C134</f>
        <v>280.48739159195998</v>
      </c>
      <c r="D132">
        <f>[2]Plan2!M134</f>
        <v>2.2413858992670095</v>
      </c>
      <c r="G132" s="7">
        <f t="shared" si="3"/>
        <v>1562244</v>
      </c>
      <c r="I132" s="10">
        <f t="shared" si="4"/>
        <v>-6.264535127909121E-2</v>
      </c>
    </row>
    <row r="133" spans="1:9" x14ac:dyDescent="0.25">
      <c r="A133" s="15">
        <v>42795</v>
      </c>
      <c r="B133" s="7">
        <f>'[1]Pesq_leite cru adquirido'!M246</f>
        <v>498165</v>
      </c>
      <c r="C133">
        <f>[2]Plan2!$C135</f>
        <v>277.87687304287783</v>
      </c>
      <c r="D133">
        <f>[2]Plan2!M135</f>
        <v>2.2979254409345291</v>
      </c>
      <c r="G133" s="7">
        <f t="shared" ref="G133:G178" si="5">SUM(B131:B133)</f>
        <v>1505628</v>
      </c>
      <c r="I133" s="10">
        <f t="shared" si="4"/>
        <v>-5.0969120511317412E-2</v>
      </c>
    </row>
    <row r="134" spans="1:9" x14ac:dyDescent="0.25">
      <c r="A134" s="15">
        <v>42826</v>
      </c>
      <c r="B134" s="7">
        <f>'[1]Pesq_leite cru adquirido'!M247</f>
        <v>447815</v>
      </c>
      <c r="C134">
        <f>[2]Plan2!$C136</f>
        <v>265.0443477006325</v>
      </c>
      <c r="D134">
        <f>[2]Plan2!M136</f>
        <v>2.4772237684121521</v>
      </c>
      <c r="G134" s="7">
        <f t="shared" si="5"/>
        <v>1419019</v>
      </c>
      <c r="I134" s="10">
        <f t="shared" si="4"/>
        <v>-6.1633146456009813E-2</v>
      </c>
    </row>
    <row r="135" spans="1:9" x14ac:dyDescent="0.25">
      <c r="A135" s="15">
        <v>42856</v>
      </c>
      <c r="B135" s="7">
        <f>'[1]Pesq_leite cru adquirido'!M248</f>
        <v>466266</v>
      </c>
      <c r="C135">
        <f>[2]Plan2!$C137</f>
        <v>264.71168706223875</v>
      </c>
      <c r="D135">
        <f>[2]Plan2!M137</f>
        <v>2.5040749230576402</v>
      </c>
      <c r="G135" s="7">
        <f t="shared" si="5"/>
        <v>1412246</v>
      </c>
      <c r="I135" s="10">
        <f t="shared" si="4"/>
        <v>-4.1021121022153162E-2</v>
      </c>
    </row>
    <row r="136" spans="1:9" x14ac:dyDescent="0.25">
      <c r="A136" s="15">
        <v>42887</v>
      </c>
      <c r="B136" s="7">
        <f>'[1]Pesq_leite cru adquirido'!M249</f>
        <v>463774</v>
      </c>
      <c r="C136">
        <f>[2]Plan2!$C138</f>
        <v>257.29332595056559</v>
      </c>
      <c r="D136">
        <f>[2]Plan2!M138</f>
        <v>2.5506593748576099</v>
      </c>
      <c r="G136" s="7">
        <f t="shared" si="5"/>
        <v>1377855</v>
      </c>
      <c r="I136" s="10">
        <f t="shared" si="4"/>
        <v>-2.5899105613405249E-2</v>
      </c>
    </row>
    <row r="137" spans="1:9" x14ac:dyDescent="0.25">
      <c r="A137" s="15">
        <v>42917</v>
      </c>
      <c r="B137" s="7">
        <f>'[1]Pesq_leite cru adquirido'!M250</f>
        <v>483727</v>
      </c>
      <c r="C137">
        <f>[2]Plan2!$C139</f>
        <v>257.49197201998669</v>
      </c>
      <c r="D137">
        <f>[2]Plan2!M139</f>
        <v>2.4738935027734952</v>
      </c>
      <c r="G137" s="7">
        <f t="shared" si="5"/>
        <v>1413767</v>
      </c>
      <c r="I137" s="10">
        <f t="shared" si="4"/>
        <v>-4.1818576266602348E-3</v>
      </c>
    </row>
    <row r="138" spans="1:9" x14ac:dyDescent="0.25">
      <c r="A138" s="15">
        <v>42948</v>
      </c>
      <c r="B138" s="7">
        <f>'[1]Pesq_leite cru adquirido'!M251</f>
        <v>505461</v>
      </c>
      <c r="C138">
        <f>[2]Plan2!$C140</f>
        <v>258.32100907883984</v>
      </c>
      <c r="D138">
        <f>[2]Plan2!M140</f>
        <v>2.2881616309053077</v>
      </c>
      <c r="G138" s="7">
        <f t="shared" si="5"/>
        <v>1452962</v>
      </c>
      <c r="I138" s="10">
        <f t="shared" si="4"/>
        <v>3.0568837182971542E-3</v>
      </c>
    </row>
    <row r="139" spans="1:9" x14ac:dyDescent="0.25">
      <c r="A139" s="15">
        <v>42979</v>
      </c>
      <c r="B139" s="7">
        <f>'[1]Pesq_leite cru adquirido'!M252</f>
        <v>504901</v>
      </c>
      <c r="C139">
        <f>[2]Plan2!$C141</f>
        <v>263.5284427270675</v>
      </c>
      <c r="D139">
        <f>[2]Plan2!M141</f>
        <v>2.1320593408637638</v>
      </c>
      <c r="G139" s="7">
        <f t="shared" si="5"/>
        <v>1494089</v>
      </c>
      <c r="I139" s="10">
        <f t="shared" si="4"/>
        <v>6.7076153500964519E-3</v>
      </c>
    </row>
    <row r="140" spans="1:9" x14ac:dyDescent="0.25">
      <c r="A140" s="15">
        <v>43009</v>
      </c>
      <c r="B140" s="7">
        <f>'[1]Pesq_leite cru adquirido'!M253</f>
        <v>523252</v>
      </c>
      <c r="C140">
        <f>[2]Plan2!$C142</f>
        <v>267.28688688795728</v>
      </c>
      <c r="D140">
        <f>[2]Plan2!M142</f>
        <v>1.9839593483407778</v>
      </c>
      <c r="G140" s="7">
        <f t="shared" si="5"/>
        <v>1533614</v>
      </c>
      <c r="I140" s="10">
        <f t="shared" si="4"/>
        <v>1.1515487808857472E-3</v>
      </c>
    </row>
    <row r="141" spans="1:9" x14ac:dyDescent="0.25">
      <c r="A141" s="15">
        <v>43040</v>
      </c>
      <c r="B141" s="7">
        <f>'[1]Pesq_leite cru adquirido'!M254</f>
        <v>528430</v>
      </c>
      <c r="C141">
        <f>[2]Plan2!$C143</f>
        <v>272.80092214281723</v>
      </c>
      <c r="D141">
        <f>[2]Plan2!M143</f>
        <v>1.9461054659438535</v>
      </c>
      <c r="G141" s="7">
        <f t="shared" si="5"/>
        <v>1556583</v>
      </c>
      <c r="I141" s="10">
        <f t="shared" si="4"/>
        <v>-2.612356310791597E-3</v>
      </c>
    </row>
    <row r="142" spans="1:9" x14ac:dyDescent="0.25">
      <c r="A142" s="17">
        <v>43070</v>
      </c>
      <c r="B142" s="7">
        <f>'[1]Pesq_leite cru adquirido'!M255</f>
        <v>560976</v>
      </c>
      <c r="C142">
        <f>[2]Plan2!$C144</f>
        <v>272.62081600313121</v>
      </c>
      <c r="D142">
        <f>[2]Plan2!M144</f>
        <v>1.9425189290390021</v>
      </c>
      <c r="G142" s="7">
        <f t="shared" si="5"/>
        <v>1612658</v>
      </c>
      <c r="I142" s="10">
        <f t="shared" si="4"/>
        <v>-5.2578920812098584E-3</v>
      </c>
    </row>
    <row r="143" spans="1:9" x14ac:dyDescent="0.25">
      <c r="A143" s="15">
        <v>43101</v>
      </c>
      <c r="B143" s="7">
        <f>'[1]Pesq_leite cru adquirido'!M256</f>
        <v>551988</v>
      </c>
      <c r="C143">
        <f>[2]Plan2!$C145</f>
        <v>275.20709246740842</v>
      </c>
      <c r="D143">
        <f>[2]Plan2!M145</f>
        <v>1.8678317753810003</v>
      </c>
      <c r="G143" s="7">
        <f t="shared" si="5"/>
        <v>1641394</v>
      </c>
      <c r="I143" s="10">
        <f t="shared" si="4"/>
        <v>1.4249848455169634E-2</v>
      </c>
    </row>
    <row r="144" spans="1:9" x14ac:dyDescent="0.25">
      <c r="A144" s="15">
        <v>43132</v>
      </c>
      <c r="B144" s="7">
        <f>'[1]Pesq_leite cru adquirido'!M257</f>
        <v>476316</v>
      </c>
      <c r="C144">
        <f>[2]Plan2!$C146</f>
        <v>273.46615849732052</v>
      </c>
      <c r="D144">
        <f>[2]Plan2!M146</f>
        <v>1.9649099186401</v>
      </c>
      <c r="G144" s="7">
        <f t="shared" si="5"/>
        <v>1589280</v>
      </c>
      <c r="I144" s="10">
        <f t="shared" si="4"/>
        <v>1.7305875394624692E-2</v>
      </c>
    </row>
    <row r="145" spans="1:13" x14ac:dyDescent="0.25">
      <c r="A145" s="15">
        <v>43160</v>
      </c>
      <c r="B145" s="7">
        <f>'[1]Pesq_leite cru adquirido'!M258</f>
        <v>495852</v>
      </c>
      <c r="C145">
        <f>[2]Plan2!$C147</f>
        <v>286.58653419175471</v>
      </c>
      <c r="D145">
        <f>[2]Plan2!M147</f>
        <v>2.0027667137415279</v>
      </c>
      <c r="G145" s="7">
        <f t="shared" si="5"/>
        <v>1524156</v>
      </c>
      <c r="I145" s="10">
        <f t="shared" ref="I145:I178" si="6">G145/G133-1</f>
        <v>1.2305828531350427E-2</v>
      </c>
      <c r="K145" t="s">
        <v>13</v>
      </c>
      <c r="L145" s="9">
        <f>G145</f>
        <v>1524156</v>
      </c>
    </row>
    <row r="146" spans="1:13" x14ac:dyDescent="0.25">
      <c r="A146" s="15">
        <v>43191</v>
      </c>
      <c r="B146" s="7">
        <f>'[1]Pesq_leite cru adquirido'!M259</f>
        <v>488644</v>
      </c>
      <c r="C146">
        <f>[2]Plan2!$C148</f>
        <v>291.69893373537946</v>
      </c>
      <c r="D146">
        <f>[2]Plan2!M148</f>
        <v>2.1170576186397967</v>
      </c>
      <c r="G146" s="7">
        <f t="shared" si="5"/>
        <v>1460812</v>
      </c>
      <c r="I146" s="10">
        <f t="shared" si="6"/>
        <v>2.9452036935375681E-2</v>
      </c>
      <c r="L146" s="9"/>
    </row>
    <row r="147" spans="1:13" x14ac:dyDescent="0.25">
      <c r="A147" s="15">
        <v>43221</v>
      </c>
      <c r="B147" s="7">
        <f>'[1]Pesq_leite cru adquirido'!M260</f>
        <v>445765</v>
      </c>
      <c r="C147">
        <f>[2]Plan2!$C149</f>
        <v>292.35563812607887</v>
      </c>
      <c r="D147">
        <f>[2]Plan2!M149</f>
        <v>2.2554172866184894</v>
      </c>
      <c r="G147" s="7">
        <f t="shared" si="5"/>
        <v>1430261</v>
      </c>
      <c r="I147" s="10">
        <f t="shared" si="6"/>
        <v>1.2756276172848136E-2</v>
      </c>
      <c r="L147" s="9"/>
    </row>
    <row r="148" spans="1:13" x14ac:dyDescent="0.25">
      <c r="A148" s="15">
        <v>43252</v>
      </c>
      <c r="B148" s="7">
        <f>'[1]Pesq_leite cru adquirido'!M261</f>
        <v>463051</v>
      </c>
      <c r="C148">
        <f>[2]Plan2!$C150</f>
        <v>295.89965031903154</v>
      </c>
      <c r="D148">
        <f>[2]Plan2!M150</f>
        <v>2.295737800789253</v>
      </c>
      <c r="G148" s="7">
        <f t="shared" si="5"/>
        <v>1397460</v>
      </c>
      <c r="I148" s="10">
        <f t="shared" si="6"/>
        <v>1.4228637991660964E-2</v>
      </c>
      <c r="K148" t="s">
        <v>14</v>
      </c>
      <c r="L148" s="9">
        <f t="shared" ref="K148:L202" si="7">G148</f>
        <v>1397460</v>
      </c>
    </row>
    <row r="149" spans="1:13" x14ac:dyDescent="0.25">
      <c r="A149" s="15">
        <v>43282</v>
      </c>
      <c r="B149" s="7">
        <f>'[1]Pesq_leite cru adquirido'!M262</f>
        <v>475240</v>
      </c>
      <c r="C149">
        <f>[2]Plan2!$C151</f>
        <v>295.79427429649951</v>
      </c>
      <c r="D149">
        <f>[2]Plan2!M151</f>
        <v>2.6443982543759925</v>
      </c>
      <c r="G149" s="7">
        <f t="shared" si="5"/>
        <v>1384056</v>
      </c>
      <c r="I149" s="10">
        <f t="shared" si="6"/>
        <v>-2.1015485578599558E-2</v>
      </c>
      <c r="L149" s="9"/>
    </row>
    <row r="150" spans="1:13" x14ac:dyDescent="0.25">
      <c r="A150" s="15">
        <v>43313</v>
      </c>
      <c r="B150" s="7">
        <f>'[1]Pesq_leite cru adquirido'!M263</f>
        <v>503409</v>
      </c>
      <c r="C150">
        <f>[2]Plan2!$C152</f>
        <v>303.98350697844154</v>
      </c>
      <c r="D150">
        <f>[2]Plan2!M152</f>
        <v>2.7060939458485573</v>
      </c>
      <c r="G150" s="7">
        <f t="shared" si="5"/>
        <v>1441700</v>
      </c>
      <c r="I150" s="10">
        <f t="shared" si="6"/>
        <v>-7.7510630009594017E-3</v>
      </c>
      <c r="L150" s="9"/>
    </row>
    <row r="151" spans="1:13" x14ac:dyDescent="0.25">
      <c r="A151" s="15">
        <v>43344</v>
      </c>
      <c r="B151" s="7">
        <f>'[1]Pesq_leite cru adquirido'!M264</f>
        <v>500663</v>
      </c>
      <c r="C151">
        <f>[2]Plan2!$C153</f>
        <v>306.04410074503215</v>
      </c>
      <c r="D151">
        <f>[2]Plan2!M153</f>
        <v>2.5124325518023189</v>
      </c>
      <c r="G151" s="7">
        <f t="shared" si="5"/>
        <v>1479312</v>
      </c>
      <c r="I151" s="10">
        <f t="shared" si="6"/>
        <v>-9.8903077393649452E-3</v>
      </c>
      <c r="K151" t="s">
        <v>15</v>
      </c>
      <c r="L151" s="9">
        <f t="shared" si="7"/>
        <v>1479312</v>
      </c>
    </row>
    <row r="152" spans="1:13" x14ac:dyDescent="0.25">
      <c r="A152" s="15">
        <v>43374</v>
      </c>
      <c r="B152" s="7">
        <f>'[1]Pesq_leite cru adquirido'!M265</f>
        <v>547893</v>
      </c>
      <c r="C152">
        <f>[2]Plan2!$C154</f>
        <v>309.97905605152152</v>
      </c>
      <c r="D152">
        <f>[2]Plan2!M154</f>
        <v>2.4080231497115459</v>
      </c>
      <c r="G152" s="7">
        <f t="shared" si="5"/>
        <v>1551965</v>
      </c>
      <c r="I152" s="10">
        <f t="shared" si="6"/>
        <v>1.1965853206869603E-2</v>
      </c>
      <c r="L152" s="9"/>
    </row>
    <row r="153" spans="1:13" x14ac:dyDescent="0.25">
      <c r="A153" s="15">
        <v>43405</v>
      </c>
      <c r="B153" s="7">
        <f>'[1]Pesq_leite cru adquirido'!M266</f>
        <v>553101</v>
      </c>
      <c r="C153">
        <f>[2]Plan2!$C155</f>
        <v>308.548684537344</v>
      </c>
      <c r="D153">
        <f>[2]Plan2!M155</f>
        <v>2.2713296368973368</v>
      </c>
      <c r="G153" s="7">
        <f t="shared" si="5"/>
        <v>1601657</v>
      </c>
      <c r="I153" s="10">
        <f t="shared" si="6"/>
        <v>2.8957016747580999E-2</v>
      </c>
      <c r="L153" s="9"/>
    </row>
    <row r="154" spans="1:13" x14ac:dyDescent="0.25">
      <c r="A154" s="17">
        <v>43435</v>
      </c>
      <c r="B154" s="7">
        <f>'[1]Pesq_leite cru adquirido'!M267</f>
        <v>570090</v>
      </c>
      <c r="C154">
        <f>[2]Plan2!$C156</f>
        <v>304.47012964628203</v>
      </c>
      <c r="D154">
        <f>[2]Plan2!M156</f>
        <v>2.0841306379322031</v>
      </c>
      <c r="G154" s="7">
        <f t="shared" si="5"/>
        <v>1671084</v>
      </c>
      <c r="I154" s="10">
        <f t="shared" si="6"/>
        <v>3.6229628352694832E-2</v>
      </c>
      <c r="K154" t="s">
        <v>16</v>
      </c>
      <c r="L154" s="9">
        <f t="shared" si="7"/>
        <v>1671084</v>
      </c>
    </row>
    <row r="155" spans="1:13" x14ac:dyDescent="0.25">
      <c r="A155" s="15">
        <v>43466</v>
      </c>
      <c r="B155" s="7">
        <f>'[1]Pesq_leite cru adquirido'!M268</f>
        <v>557028</v>
      </c>
      <c r="C155">
        <f>[2]Plan2!$C157</f>
        <v>304.71693417760758</v>
      </c>
      <c r="D155">
        <f>[2]Plan2!M157</f>
        <v>2.1015552714195112</v>
      </c>
      <c r="G155" s="7">
        <f t="shared" si="5"/>
        <v>1680219</v>
      </c>
      <c r="I155" s="10">
        <f t="shared" si="6"/>
        <v>2.3653674864170249E-2</v>
      </c>
      <c r="L155" s="9"/>
    </row>
    <row r="156" spans="1:13" x14ac:dyDescent="0.25">
      <c r="A156" s="15">
        <v>43497</v>
      </c>
      <c r="B156" s="7">
        <f>'[1]Pesq_leite cru adquirido'!M269</f>
        <v>485008</v>
      </c>
      <c r="C156">
        <f>[2]Plan2!$C158</f>
        <v>304.54821695635638</v>
      </c>
      <c r="D156">
        <f>[2]Plan2!M158</f>
        <v>2.3578640219227056</v>
      </c>
      <c r="G156" s="7">
        <f t="shared" si="5"/>
        <v>1612126</v>
      </c>
      <c r="H156" s="9"/>
      <c r="I156" s="10">
        <f t="shared" si="6"/>
        <v>1.4375062921574644E-2</v>
      </c>
      <c r="L156" s="9"/>
    </row>
    <row r="157" spans="1:13" x14ac:dyDescent="0.25">
      <c r="A157" s="15">
        <v>43525</v>
      </c>
      <c r="B157" s="7">
        <f>'[1]Pesq_leite cru adquirido'!M270</f>
        <v>536660</v>
      </c>
      <c r="C157">
        <f>[2]Plan2!$C159</f>
        <v>306.22543113020475</v>
      </c>
      <c r="D157">
        <f>[2]Plan2!M159</f>
        <v>2.4633985288645026</v>
      </c>
      <c r="G157" s="7">
        <f t="shared" si="5"/>
        <v>1578696</v>
      </c>
      <c r="H157" s="9"/>
      <c r="I157" s="10">
        <f t="shared" si="6"/>
        <v>3.5783738672419352E-2</v>
      </c>
      <c r="K157" t="s">
        <v>17</v>
      </c>
      <c r="L157" s="9">
        <f t="shared" si="7"/>
        <v>1578696</v>
      </c>
      <c r="M157" s="18">
        <f>(L157/L145-1)*100</f>
        <v>3.5783738672419352</v>
      </c>
    </row>
    <row r="158" spans="1:13" x14ac:dyDescent="0.25">
      <c r="A158" s="15">
        <v>43556</v>
      </c>
      <c r="B158" s="7">
        <f>'[1]Pesq_leite cru adquirido'!M271</f>
        <v>483106</v>
      </c>
      <c r="C158">
        <f>[2]Plan2!$C160</f>
        <v>306.23616534675887</v>
      </c>
      <c r="D158">
        <f>[2]Plan2!M160</f>
        <v>2.4804949768591853</v>
      </c>
      <c r="G158" s="7">
        <f t="shared" si="5"/>
        <v>1504774</v>
      </c>
      <c r="H158" s="9"/>
      <c r="I158" s="10">
        <f t="shared" si="6"/>
        <v>3.0094221569921364E-2</v>
      </c>
      <c r="L158" s="9"/>
      <c r="M158" s="18"/>
    </row>
    <row r="159" spans="1:13" x14ac:dyDescent="0.25">
      <c r="A159" s="15">
        <v>43586</v>
      </c>
      <c r="B159" s="7">
        <f>'[1]Pesq_leite cru adquirido'!M272</f>
        <v>488111</v>
      </c>
      <c r="C159">
        <f>[2]Plan2!$C161</f>
        <v>303.97221949674446</v>
      </c>
      <c r="D159">
        <f>[2]Plan2!M161</f>
        <v>2.5411538822017969</v>
      </c>
      <c r="G159" s="7">
        <f t="shared" si="5"/>
        <v>1507877</v>
      </c>
      <c r="H159" s="9"/>
      <c r="I159" s="10">
        <f t="shared" si="6"/>
        <v>5.4267018397341493E-2</v>
      </c>
      <c r="L159" s="9"/>
      <c r="M159" s="18"/>
    </row>
    <row r="160" spans="1:13" x14ac:dyDescent="0.25">
      <c r="A160" s="15">
        <v>43617</v>
      </c>
      <c r="B160" s="7">
        <f>'[1]Pesq_leite cru adquirido'!M273</f>
        <v>484415</v>
      </c>
      <c r="C160">
        <f>[2]Plan2!$C162</f>
        <v>306.06642894352774</v>
      </c>
      <c r="D160">
        <f>[2]Plan2!M162</f>
        <v>2.5232657053562222</v>
      </c>
      <c r="G160" s="7">
        <f t="shared" si="5"/>
        <v>1455632</v>
      </c>
      <c r="H160" s="9"/>
      <c r="I160" s="10">
        <f t="shared" si="6"/>
        <v>4.1626951755327601E-2</v>
      </c>
      <c r="K160" t="s">
        <v>18</v>
      </c>
      <c r="L160" s="9">
        <f t="shared" si="7"/>
        <v>1455632</v>
      </c>
      <c r="M160" s="18">
        <f t="shared" ref="M160:M193" si="8">(L160/L148-1)*100</f>
        <v>4.1626951755327601</v>
      </c>
    </row>
    <row r="161" spans="1:17" x14ac:dyDescent="0.25">
      <c r="A161" s="15">
        <v>43647</v>
      </c>
      <c r="B161" s="7">
        <f>'[1]Pesq_leite cru adquirido'!M274</f>
        <v>513611</v>
      </c>
      <c r="C161">
        <f>[2]Plan2!$C163</f>
        <v>307.00720289108028</v>
      </c>
      <c r="D161">
        <f>[2]Plan2!M163</f>
        <v>2.3299927884985654</v>
      </c>
      <c r="G161" s="7">
        <f t="shared" si="5"/>
        <v>1486137</v>
      </c>
      <c r="H161" s="9"/>
      <c r="I161" s="10">
        <f t="shared" si="6"/>
        <v>7.3754963671990081E-2</v>
      </c>
      <c r="L161" s="9"/>
      <c r="M161" s="18"/>
    </row>
    <row r="162" spans="1:17" x14ac:dyDescent="0.25">
      <c r="A162" s="15">
        <v>43678</v>
      </c>
      <c r="B162" s="7">
        <f>'[1]Pesq_leite cru adquirido'!M275</f>
        <v>527083</v>
      </c>
      <c r="C162">
        <f>[2]Plan2!$C164</f>
        <v>301.95418769637303</v>
      </c>
      <c r="D162">
        <f>[2]Plan2!M164</f>
        <v>2.2967400817433088</v>
      </c>
      <c r="G162" s="7">
        <f t="shared" si="5"/>
        <v>1525109</v>
      </c>
      <c r="H162" s="9"/>
      <c r="I162" s="10">
        <f t="shared" si="6"/>
        <v>5.7854616078240939E-2</v>
      </c>
      <c r="L162" s="9"/>
      <c r="M162" s="18"/>
    </row>
    <row r="163" spans="1:17" x14ac:dyDescent="0.25">
      <c r="A163" s="15">
        <v>43709</v>
      </c>
      <c r="B163" s="7">
        <f>'[1]Pesq_leite cru adquirido'!M276</f>
        <v>512500</v>
      </c>
      <c r="C163">
        <f>[2]Plan2!$C165</f>
        <v>301.76498527000132</v>
      </c>
      <c r="D163">
        <f>[2]Plan2!M165</f>
        <v>2.3587877283366572</v>
      </c>
      <c r="G163" s="7">
        <f t="shared" si="5"/>
        <v>1553194</v>
      </c>
      <c r="H163" s="9"/>
      <c r="I163" s="10">
        <f t="shared" si="6"/>
        <v>4.9943487242718243E-2</v>
      </c>
      <c r="K163" t="s">
        <v>19</v>
      </c>
      <c r="L163" s="9">
        <f t="shared" si="7"/>
        <v>1553194</v>
      </c>
      <c r="M163" s="18">
        <f t="shared" si="8"/>
        <v>4.9943487242718243</v>
      </c>
    </row>
    <row r="164" spans="1:17" x14ac:dyDescent="0.25">
      <c r="A164" s="15">
        <v>43739</v>
      </c>
      <c r="B164" s="7">
        <f>'[1]Pesq_leite cru adquirido'!M277</f>
        <v>555704</v>
      </c>
      <c r="C164">
        <f>[2]Plan2!$C166</f>
        <v>307.34441996283181</v>
      </c>
      <c r="D164">
        <f>[2]Plan2!M166</f>
        <v>2.283886242689225</v>
      </c>
      <c r="G164" s="7">
        <f t="shared" si="5"/>
        <v>1595287</v>
      </c>
      <c r="H164" s="9"/>
      <c r="I164" s="10">
        <f t="shared" si="6"/>
        <v>2.7914289304204587E-2</v>
      </c>
      <c r="L164" s="9"/>
      <c r="M164" s="18"/>
    </row>
    <row r="165" spans="1:17" x14ac:dyDescent="0.25">
      <c r="A165" s="15">
        <v>43770</v>
      </c>
      <c r="B165" s="7">
        <f>'[1]Pesq_leite cru adquirido'!M278</f>
        <v>554107</v>
      </c>
      <c r="C165">
        <f>[2]Plan2!$C167</f>
        <v>310.38749113896534</v>
      </c>
      <c r="D165">
        <f>[2]Plan2!M167</f>
        <v>2.2348308726253938</v>
      </c>
      <c r="G165" s="7">
        <f t="shared" si="5"/>
        <v>1622311</v>
      </c>
      <c r="H165" s="9"/>
      <c r="I165" s="10">
        <f t="shared" si="6"/>
        <v>1.2895395206339533E-2</v>
      </c>
      <c r="L165" s="9"/>
      <c r="M165" s="18"/>
    </row>
    <row r="166" spans="1:17" x14ac:dyDescent="0.25">
      <c r="A166" s="17">
        <v>43800</v>
      </c>
      <c r="B166" s="7">
        <f>'[1]Pesq_leite cru adquirido'!M279</f>
        <v>587862</v>
      </c>
      <c r="C166">
        <f>[2]Plan2!$C168</f>
        <v>313.41944824029014</v>
      </c>
      <c r="D166">
        <f>[2]Plan2!M168</f>
        <v>2.2045725749266825</v>
      </c>
      <c r="G166" s="7">
        <f t="shared" si="5"/>
        <v>1697673</v>
      </c>
      <c r="H166" s="9"/>
      <c r="I166" s="10">
        <f t="shared" si="6"/>
        <v>1.5911228878979111E-2</v>
      </c>
      <c r="K166" t="s">
        <v>20</v>
      </c>
      <c r="L166" s="9">
        <f t="shared" si="7"/>
        <v>1697673</v>
      </c>
      <c r="M166" s="18">
        <f t="shared" si="8"/>
        <v>1.5911228878979111</v>
      </c>
    </row>
    <row r="167" spans="1:17" x14ac:dyDescent="0.25">
      <c r="A167" s="15">
        <v>43831</v>
      </c>
      <c r="B167" s="7">
        <f>'[1]Pesq_leite cru adquirido'!M280</f>
        <v>585523</v>
      </c>
      <c r="C167">
        <f>[2]Plan2!$C169</f>
        <v>316.78733073204353</v>
      </c>
      <c r="D167">
        <f>[2]Plan2!M169</f>
        <v>2.2045186558944119</v>
      </c>
      <c r="E167" s="9"/>
      <c r="F167" s="9"/>
      <c r="G167" s="7">
        <f t="shared" si="5"/>
        <v>1727492</v>
      </c>
      <c r="H167" s="9"/>
      <c r="I167" s="10">
        <f t="shared" si="6"/>
        <v>2.8135022874994364E-2</v>
      </c>
      <c r="L167" s="9"/>
      <c r="M167" s="18"/>
      <c r="Q167" s="9"/>
    </row>
    <row r="168" spans="1:17" x14ac:dyDescent="0.25">
      <c r="A168" s="15">
        <v>43862</v>
      </c>
      <c r="B168" s="7">
        <f>'[1]Pesq_leite cru adquirido'!M281</f>
        <v>533527</v>
      </c>
      <c r="C168">
        <f>[2]Plan2!$C170</f>
        <v>320.95348475969689</v>
      </c>
      <c r="D168">
        <f>[2]Plan2!M170</f>
        <v>2.2720436223675695</v>
      </c>
      <c r="G168" s="7">
        <f t="shared" si="5"/>
        <v>1706912</v>
      </c>
      <c r="H168" s="9"/>
      <c r="I168" s="10">
        <f t="shared" si="6"/>
        <v>5.8795652449002089E-2</v>
      </c>
      <c r="L168" s="9"/>
      <c r="M168" s="18"/>
    </row>
    <row r="169" spans="1:17" x14ac:dyDescent="0.25">
      <c r="A169" s="15">
        <v>43891</v>
      </c>
      <c r="B169" s="7">
        <f>'[1]Pesq_leite cru adquirido'!M282</f>
        <v>552839</v>
      </c>
      <c r="C169">
        <f>[2]Plan2!$C171</f>
        <v>321.69796841054051</v>
      </c>
      <c r="D169">
        <f>[2]Plan2!M171</f>
        <v>2.306963305363313</v>
      </c>
      <c r="G169" s="7">
        <f t="shared" si="5"/>
        <v>1671889</v>
      </c>
      <c r="H169" s="9"/>
      <c r="I169" s="10">
        <f t="shared" si="6"/>
        <v>5.9031631169015331E-2</v>
      </c>
      <c r="K169" t="s">
        <v>21</v>
      </c>
      <c r="L169" s="9">
        <f t="shared" si="7"/>
        <v>1671889</v>
      </c>
      <c r="M169" s="18">
        <f t="shared" si="8"/>
        <v>5.9031631169015331</v>
      </c>
    </row>
    <row r="170" spans="1:17" x14ac:dyDescent="0.25">
      <c r="A170" s="15">
        <v>43922</v>
      </c>
      <c r="B170" s="7">
        <f>'[1]Pesq_leite cru adquirido'!M283</f>
        <v>511064</v>
      </c>
      <c r="C170">
        <f>[2]Plan2!$C172</f>
        <v>325.67036366092242</v>
      </c>
      <c r="D170">
        <f>[2]Plan2!M172</f>
        <v>2.3023541263755796</v>
      </c>
      <c r="G170" s="7">
        <f t="shared" si="5"/>
        <v>1597430</v>
      </c>
      <c r="H170" s="9"/>
      <c r="I170" s="10">
        <f t="shared" si="6"/>
        <v>6.1574694937578611E-2</v>
      </c>
      <c r="L170" s="9"/>
      <c r="M170" s="18"/>
    </row>
    <row r="171" spans="1:17" x14ac:dyDescent="0.25">
      <c r="A171" s="15">
        <v>43952</v>
      </c>
      <c r="B171" s="7">
        <f>'[1]Pesq_leite cru adquirido'!M284</f>
        <v>496084</v>
      </c>
      <c r="C171">
        <f>[2]Plan2!$C173</f>
        <v>322.55902904659519</v>
      </c>
      <c r="D171">
        <f>[2]Plan2!M173</f>
        <v>2.2043507400497147</v>
      </c>
      <c r="G171" s="7">
        <f t="shared" si="5"/>
        <v>1559987</v>
      </c>
      <c r="H171" s="9"/>
      <c r="I171" s="10">
        <f t="shared" si="6"/>
        <v>3.4558521683134558E-2</v>
      </c>
      <c r="L171" s="9"/>
      <c r="M171" s="18"/>
    </row>
    <row r="172" spans="1:17" x14ac:dyDescent="0.25">
      <c r="A172" s="15">
        <v>43983</v>
      </c>
      <c r="B172" s="7">
        <f>'[1]Pesq_leite cru adquirido'!M285</f>
        <v>482614</v>
      </c>
      <c r="C172">
        <f>[2]Plan2!$C174</f>
        <v>324.97216236485502</v>
      </c>
      <c r="D172">
        <f>[2]Plan2!M174</f>
        <v>2.3995801768917993</v>
      </c>
      <c r="G172" s="7">
        <f t="shared" si="5"/>
        <v>1489762</v>
      </c>
      <c r="H172" s="9"/>
      <c r="I172" s="10">
        <f t="shared" si="6"/>
        <v>2.3446860195434072E-2</v>
      </c>
      <c r="K172" t="s">
        <v>22</v>
      </c>
      <c r="L172" s="9">
        <f t="shared" si="7"/>
        <v>1489762</v>
      </c>
      <c r="M172" s="18">
        <f t="shared" si="8"/>
        <v>2.3446860195434072</v>
      </c>
    </row>
    <row r="173" spans="1:17" x14ac:dyDescent="0.25">
      <c r="A173" s="15">
        <v>44013</v>
      </c>
      <c r="B173" s="7">
        <f>'[1]Pesq_leite cru adquirido'!M286</f>
        <v>547717</v>
      </c>
      <c r="C173">
        <f>[2]Plan2!$C175</f>
        <v>327.99501575568786</v>
      </c>
      <c r="D173">
        <f>[2]Plan2!M175</f>
        <v>2.7578223322368718</v>
      </c>
      <c r="G173" s="7">
        <f t="shared" si="5"/>
        <v>1526415</v>
      </c>
      <c r="H173" s="9"/>
      <c r="I173" s="10">
        <f t="shared" si="6"/>
        <v>2.7102481130609091E-2</v>
      </c>
      <c r="L173" s="9"/>
      <c r="M173" s="18"/>
    </row>
    <row r="174" spans="1:17" x14ac:dyDescent="0.25">
      <c r="A174" s="15">
        <v>44044</v>
      </c>
      <c r="B174" s="7">
        <f>'[1]Pesq_leite cru adquirido'!M287</f>
        <v>541055</v>
      </c>
      <c r="C174">
        <f>[2]Plan2!$C176</f>
        <v>330.94499949145393</v>
      </c>
      <c r="D174">
        <f>[2]Plan2!M176</f>
        <v>3.0089408312815902</v>
      </c>
      <c r="G174" s="7">
        <f t="shared" si="5"/>
        <v>1571386</v>
      </c>
      <c r="H174" s="9"/>
      <c r="I174" s="10">
        <f t="shared" si="6"/>
        <v>3.0343404963186327E-2</v>
      </c>
      <c r="L174" s="9"/>
      <c r="M174" s="18"/>
    </row>
    <row r="175" spans="1:17" x14ac:dyDescent="0.25">
      <c r="A175" s="15">
        <v>44075</v>
      </c>
      <c r="B175" s="7">
        <f>'[1]Pesq_leite cru adquirido'!M288</f>
        <v>538853</v>
      </c>
      <c r="C175">
        <f>[2]Plan2!$C177</f>
        <v>349.96046007610943</v>
      </c>
      <c r="D175">
        <f>[2]Plan2!M177</f>
        <v>3.1444144873874706</v>
      </c>
      <c r="G175" s="7">
        <f t="shared" si="5"/>
        <v>1627625</v>
      </c>
      <c r="H175" s="9"/>
      <c r="I175" s="10">
        <f t="shared" si="6"/>
        <v>4.7921251305374613E-2</v>
      </c>
      <c r="K175" t="s">
        <v>23</v>
      </c>
      <c r="L175" s="9">
        <f t="shared" si="7"/>
        <v>1627625</v>
      </c>
      <c r="M175" s="18">
        <f t="shared" si="8"/>
        <v>4.7921251305374613</v>
      </c>
    </row>
    <row r="176" spans="1:17" x14ac:dyDescent="0.25">
      <c r="A176" s="15">
        <v>44105</v>
      </c>
      <c r="B176" s="7">
        <f>'[1]Pesq_leite cru adquirido'!M289</f>
        <v>562311</v>
      </c>
      <c r="C176">
        <f>[2]Plan2!$C178</f>
        <v>357.68153541690157</v>
      </c>
      <c r="D176">
        <f>[2]Plan2!M178</f>
        <v>3.0795371446374147</v>
      </c>
      <c r="G176" s="7">
        <f t="shared" si="5"/>
        <v>1642219</v>
      </c>
      <c r="H176" s="9"/>
      <c r="I176" s="10">
        <f t="shared" si="6"/>
        <v>2.9419157806714447E-2</v>
      </c>
      <c r="L176" s="9"/>
      <c r="M176" s="18"/>
    </row>
    <row r="177" spans="1:13" x14ac:dyDescent="0.25">
      <c r="A177" s="15">
        <v>44136</v>
      </c>
      <c r="B177" s="7">
        <f>'[1]Pesq_leite cru adquirido'!M290</f>
        <v>572870</v>
      </c>
      <c r="C177">
        <f>[2]Plan2!$C179</f>
        <v>375.85656534994285</v>
      </c>
      <c r="D177">
        <f>[2]Plan2!M179</f>
        <v>2.7554182158016345</v>
      </c>
      <c r="G177" s="7">
        <f t="shared" si="5"/>
        <v>1674034</v>
      </c>
      <c r="H177" s="9"/>
      <c r="I177" s="10">
        <f t="shared" si="6"/>
        <v>3.1882296304469371E-2</v>
      </c>
      <c r="L177" s="9"/>
      <c r="M177" s="18"/>
    </row>
    <row r="178" spans="1:13" x14ac:dyDescent="0.25">
      <c r="A178" s="15">
        <v>44166</v>
      </c>
      <c r="B178" s="7">
        <f>'[1]Pesq_leite cru adquirido'!M291</f>
        <v>592459</v>
      </c>
      <c r="C178">
        <f>[2]Plan2!$C180</f>
        <v>390.61815927040442</v>
      </c>
      <c r="D178">
        <f>[2]Plan2!M180</f>
        <v>2.7720053246237613</v>
      </c>
      <c r="G178" s="7">
        <f t="shared" si="5"/>
        <v>1727640</v>
      </c>
      <c r="H178" s="9"/>
      <c r="I178" s="10">
        <f t="shared" si="6"/>
        <v>1.7651809270689878E-2</v>
      </c>
      <c r="K178" t="s">
        <v>24</v>
      </c>
      <c r="L178" s="9">
        <f t="shared" si="7"/>
        <v>1727640</v>
      </c>
      <c r="M178" s="18">
        <f t="shared" si="8"/>
        <v>1.7651809270689878</v>
      </c>
    </row>
    <row r="179" spans="1:13" x14ac:dyDescent="0.25">
      <c r="A179" s="15">
        <v>44197</v>
      </c>
      <c r="B179" s="24">
        <v>604486.39756253303</v>
      </c>
      <c r="C179">
        <f>[2]Plan2!$C181</f>
        <v>399.51289698336848</v>
      </c>
      <c r="D179">
        <f>[2]Plan2!M181</f>
        <v>2.6097805516824968</v>
      </c>
      <c r="E179" s="19"/>
      <c r="F179" s="19"/>
      <c r="G179" s="7">
        <f t="shared" ref="G179:G190" si="9">SUM(B177:B179)</f>
        <v>1769815.3975625332</v>
      </c>
      <c r="H179" s="9"/>
      <c r="I179" s="10"/>
      <c r="L179" s="9"/>
      <c r="M179" s="18"/>
    </row>
    <row r="180" spans="1:13" x14ac:dyDescent="0.25">
      <c r="A180" s="15">
        <v>44228</v>
      </c>
      <c r="B180" s="24">
        <v>556297.25052797003</v>
      </c>
      <c r="C180">
        <f>[2]Plan2!$C182</f>
        <v>414.4597917872145</v>
      </c>
      <c r="D180">
        <f>[2]Plan2!M182</f>
        <v>2.4633993160390109</v>
      </c>
      <c r="E180" s="20"/>
      <c r="F180" s="20"/>
      <c r="G180" s="7">
        <f t="shared" si="9"/>
        <v>1753242.6480905032</v>
      </c>
      <c r="H180" s="9"/>
      <c r="I180" s="10"/>
      <c r="L180" s="9"/>
      <c r="M180" s="18"/>
    </row>
    <row r="181" spans="1:13" x14ac:dyDescent="0.25">
      <c r="A181" s="15">
        <v>44256</v>
      </c>
      <c r="B181" s="24">
        <v>564495.591953745</v>
      </c>
      <c r="C181">
        <f>[2]Plan2!$C183</f>
        <v>421.96964305415389</v>
      </c>
      <c r="D181">
        <f>[2]Plan2!M183</f>
        <v>2.3702829038401387</v>
      </c>
      <c r="E181" s="19"/>
      <c r="F181" s="19"/>
      <c r="G181" s="7">
        <f t="shared" si="9"/>
        <v>1725279.2400442483</v>
      </c>
      <c r="H181" s="9"/>
      <c r="I181" s="10"/>
      <c r="K181" t="s">
        <v>25</v>
      </c>
      <c r="L181" s="9">
        <f t="shared" si="7"/>
        <v>1725279.2400442483</v>
      </c>
      <c r="M181" s="18">
        <f t="shared" si="8"/>
        <v>3.1934081774716017</v>
      </c>
    </row>
    <row r="182" spans="1:13" x14ac:dyDescent="0.25">
      <c r="A182" s="15">
        <v>44287</v>
      </c>
      <c r="B182" s="24">
        <v>531957.63186395995</v>
      </c>
      <c r="C182">
        <f>[2]Plan2!$C184</f>
        <v>427.07547573510914</v>
      </c>
      <c r="D182">
        <f>[2]Plan2!M184</f>
        <v>2.4012775184132931</v>
      </c>
      <c r="E182" s="19"/>
      <c r="F182" s="19"/>
      <c r="G182" s="7">
        <f t="shared" si="9"/>
        <v>1652750.4743456752</v>
      </c>
      <c r="H182" s="9"/>
      <c r="I182" s="10"/>
      <c r="L182" s="9"/>
      <c r="M182" s="18"/>
    </row>
    <row r="183" spans="1:13" x14ac:dyDescent="0.25">
      <c r="A183" s="15">
        <v>44317</v>
      </c>
      <c r="B183" s="24">
        <v>513488.17993984598</v>
      </c>
      <c r="C183">
        <f>[2]Plan2!$C185</f>
        <v>441.51062681495586</v>
      </c>
      <c r="D183">
        <f>[2]Plan2!M185</f>
        <v>2.3778460498724447</v>
      </c>
      <c r="E183" s="19"/>
      <c r="F183" s="19"/>
      <c r="G183" s="7">
        <f t="shared" si="9"/>
        <v>1609941.403757551</v>
      </c>
      <c r="H183" s="9"/>
      <c r="I183" s="10"/>
      <c r="L183" s="9"/>
      <c r="M183" s="18"/>
    </row>
    <row r="184" spans="1:13" x14ac:dyDescent="0.25">
      <c r="A184" s="15">
        <v>44348</v>
      </c>
      <c r="B184" s="24">
        <v>500359.592721141</v>
      </c>
      <c r="C184">
        <f>[2]Plan2!$C186</f>
        <v>452.9899031121447</v>
      </c>
      <c r="D184">
        <f>[2]Plan2!M186</f>
        <v>2.5048002906270068</v>
      </c>
      <c r="E184" s="19"/>
      <c r="F184" s="19"/>
      <c r="G184" s="7">
        <f t="shared" si="9"/>
        <v>1545805.4045249468</v>
      </c>
      <c r="H184" s="9"/>
      <c r="I184" s="10"/>
      <c r="K184" t="s">
        <v>26</v>
      </c>
      <c r="L184" s="9">
        <f t="shared" si="7"/>
        <v>1545805.4045249468</v>
      </c>
      <c r="M184" s="18">
        <f t="shared" si="8"/>
        <v>3.7619032117174989</v>
      </c>
    </row>
    <row r="185" spans="1:13" x14ac:dyDescent="0.25">
      <c r="A185" s="15">
        <v>44378</v>
      </c>
      <c r="B185" s="24">
        <v>537651.18614272203</v>
      </c>
      <c r="C185">
        <f>[2]Plan2!$C187</f>
        <v>454.16767686023627</v>
      </c>
      <c r="D185">
        <f>[2]Plan2!M187</f>
        <v>2.6280005704178033</v>
      </c>
      <c r="E185" s="19"/>
      <c r="F185" s="19"/>
      <c r="G185" s="7">
        <f t="shared" si="9"/>
        <v>1551498.9588037091</v>
      </c>
      <c r="H185" s="9"/>
      <c r="I185" s="10"/>
      <c r="L185" s="9"/>
      <c r="M185" s="18"/>
    </row>
    <row r="186" spans="1:13" x14ac:dyDescent="0.25">
      <c r="A186" s="15">
        <v>44409</v>
      </c>
      <c r="B186" s="24">
        <v>529542.68846925499</v>
      </c>
      <c r="C186">
        <f>[2]Plan2!$C188</f>
        <v>462.43352857909258</v>
      </c>
      <c r="D186">
        <f>[2]Plan2!M188</f>
        <v>2.6452118361072197</v>
      </c>
      <c r="E186" s="19"/>
      <c r="F186" s="19"/>
      <c r="G186" s="7">
        <f t="shared" si="9"/>
        <v>1567553.467333118</v>
      </c>
      <c r="H186" s="9"/>
      <c r="I186" s="10"/>
      <c r="L186" s="9"/>
      <c r="M186" s="18"/>
    </row>
    <row r="187" spans="1:13" x14ac:dyDescent="0.25">
      <c r="A187" s="15">
        <v>44440</v>
      </c>
      <c r="B187" s="24">
        <v>531551.57310840394</v>
      </c>
      <c r="C187">
        <f>[2]Plan2!$C189</f>
        <v>468.76886792062618</v>
      </c>
      <c r="D187">
        <f>[2]Plan2!M189</f>
        <v>2.6285340334193199</v>
      </c>
      <c r="E187" s="19"/>
      <c r="F187" s="19"/>
      <c r="G187" s="7">
        <f t="shared" si="9"/>
        <v>1598745.447720381</v>
      </c>
      <c r="H187" s="9"/>
      <c r="I187" s="10"/>
      <c r="K187" t="s">
        <v>27</v>
      </c>
      <c r="L187" s="9">
        <f t="shared" si="7"/>
        <v>1598745.447720381</v>
      </c>
      <c r="M187" s="18">
        <f t="shared" si="8"/>
        <v>-1.7743369805464426</v>
      </c>
    </row>
    <row r="188" spans="1:13" x14ac:dyDescent="0.25">
      <c r="A188" s="15">
        <v>44470</v>
      </c>
      <c r="B188" s="24">
        <v>550705.30551879597</v>
      </c>
      <c r="C188">
        <f>[2]Plan2!$C190</f>
        <v>481.30580091702262</v>
      </c>
      <c r="D188">
        <f>[2]Plan2!M190</f>
        <v>2.5011571887301187</v>
      </c>
      <c r="E188" s="19"/>
      <c r="F188" s="19"/>
      <c r="G188" s="7">
        <f t="shared" si="9"/>
        <v>1611799.5670964548</v>
      </c>
      <c r="H188" s="9"/>
      <c r="I188" s="10"/>
      <c r="L188" s="9"/>
      <c r="M188" s="18"/>
    </row>
    <row r="189" spans="1:13" x14ac:dyDescent="0.25">
      <c r="A189" s="15">
        <v>44501</v>
      </c>
      <c r="B189" s="24">
        <v>555839.88407123904</v>
      </c>
      <c r="C189">
        <f>[2]Plan2!$C191</f>
        <v>487.51800594367484</v>
      </c>
      <c r="D189">
        <f>[2]Plan2!M191</f>
        <v>2.30067805138694</v>
      </c>
      <c r="E189" s="19"/>
      <c r="F189" s="19"/>
      <c r="G189" s="7">
        <f t="shared" si="9"/>
        <v>1638096.7626984389</v>
      </c>
      <c r="H189" s="9"/>
      <c r="I189" s="10"/>
      <c r="L189" s="9"/>
      <c r="M189" s="18"/>
    </row>
    <row r="190" spans="1:13" x14ac:dyDescent="0.25">
      <c r="A190" s="15">
        <v>44531</v>
      </c>
      <c r="B190" s="24">
        <v>565063.07240491395</v>
      </c>
      <c r="C190">
        <f>[2]Plan2!$C192</f>
        <v>489.48319523704458</v>
      </c>
      <c r="D190">
        <f>[2]Plan2!M192</f>
        <v>2.2536593269086378</v>
      </c>
      <c r="E190" s="19"/>
      <c r="F190" s="19"/>
      <c r="G190" s="7">
        <f t="shared" si="9"/>
        <v>1671608.2619949491</v>
      </c>
      <c r="H190" s="9"/>
      <c r="I190" s="10"/>
      <c r="K190" t="s">
        <v>28</v>
      </c>
      <c r="L190" s="9">
        <f t="shared" si="7"/>
        <v>1671608.2619949491</v>
      </c>
      <c r="M190" s="18">
        <f t="shared" si="8"/>
        <v>-3.243253108578803</v>
      </c>
    </row>
    <row r="191" spans="1:13" x14ac:dyDescent="0.25">
      <c r="A191" s="15">
        <v>44562</v>
      </c>
      <c r="B191" s="22"/>
      <c r="C191" s="19"/>
      <c r="D191" s="19"/>
      <c r="E191" s="19"/>
      <c r="F191" s="19"/>
      <c r="G191" s="22"/>
      <c r="H191" s="9"/>
      <c r="I191" s="10"/>
      <c r="L191" s="9"/>
      <c r="M191" s="18"/>
    </row>
    <row r="192" spans="1:13" x14ac:dyDescent="0.25">
      <c r="A192" s="15">
        <v>44593</v>
      </c>
      <c r="B192" s="22"/>
      <c r="C192" s="19"/>
      <c r="D192" s="19"/>
      <c r="E192" s="19"/>
      <c r="F192" s="19"/>
      <c r="G192" s="22"/>
      <c r="I192" s="10"/>
      <c r="L192" s="9"/>
      <c r="M192" s="18"/>
    </row>
    <row r="193" spans="1:13" x14ac:dyDescent="0.25">
      <c r="A193" s="15">
        <v>44621</v>
      </c>
      <c r="B193" s="22"/>
      <c r="C193" s="19"/>
      <c r="D193" s="19"/>
      <c r="E193" s="19"/>
      <c r="F193" s="19"/>
      <c r="G193" s="22"/>
      <c r="I193" s="10"/>
      <c r="K193" t="s">
        <v>29</v>
      </c>
      <c r="L193" s="9">
        <f t="shared" si="7"/>
        <v>0</v>
      </c>
      <c r="M193" s="18">
        <f t="shared" si="8"/>
        <v>-100</v>
      </c>
    </row>
    <row r="194" spans="1:13" x14ac:dyDescent="0.25">
      <c r="A194" s="15">
        <v>44652</v>
      </c>
      <c r="B194" s="23"/>
      <c r="C194" s="19"/>
      <c r="D194" s="19"/>
      <c r="E194" s="21"/>
      <c r="F194" s="19"/>
      <c r="G194" s="22"/>
      <c r="I194" s="10"/>
      <c r="L194" s="9"/>
      <c r="M194" s="18"/>
    </row>
    <row r="195" spans="1:13" x14ac:dyDescent="0.25">
      <c r="A195" s="15">
        <v>44682</v>
      </c>
      <c r="B195" s="23" t="s">
        <v>33</v>
      </c>
      <c r="C195" s="19" t="s">
        <v>34</v>
      </c>
      <c r="D195" s="19" t="s">
        <v>35</v>
      </c>
      <c r="E195" s="19"/>
      <c r="F195" s="22"/>
      <c r="H195" s="10"/>
      <c r="K195" s="9"/>
      <c r="L195" s="18"/>
    </row>
    <row r="196" spans="1:13" x14ac:dyDescent="0.25">
      <c r="A196" s="15">
        <v>44713</v>
      </c>
      <c r="B196" s="23">
        <v>604486.39756253303</v>
      </c>
      <c r="C196" s="19">
        <v>599959</v>
      </c>
      <c r="D196" s="25">
        <f t="shared" ref="D196:D207" si="10">(B196-C196)/C196</f>
        <v>7.5461782597361403E-3</v>
      </c>
      <c r="E196" s="19"/>
      <c r="F196" s="22"/>
      <c r="H196" s="10"/>
      <c r="J196" t="s">
        <v>30</v>
      </c>
      <c r="K196" s="9">
        <f>F196</f>
        <v>0</v>
      </c>
      <c r="L196" s="18">
        <f>(K196/L184-1)*100</f>
        <v>-100</v>
      </c>
    </row>
    <row r="197" spans="1:13" x14ac:dyDescent="0.25">
      <c r="A197" s="15">
        <v>44743</v>
      </c>
      <c r="B197" s="23">
        <v>556297.25052797003</v>
      </c>
      <c r="C197" s="19">
        <v>507945</v>
      </c>
      <c r="D197" s="25">
        <f t="shared" si="10"/>
        <v>9.5191901737333814E-2</v>
      </c>
      <c r="E197" s="19"/>
      <c r="F197" s="20"/>
      <c r="H197" s="10"/>
      <c r="K197" s="9"/>
      <c r="L197" s="18"/>
    </row>
    <row r="198" spans="1:13" x14ac:dyDescent="0.25">
      <c r="A198" s="15">
        <v>44774</v>
      </c>
      <c r="B198" s="23">
        <v>564495.591953745</v>
      </c>
      <c r="C198" s="19">
        <v>553633</v>
      </c>
      <c r="D198" s="25">
        <f t="shared" si="10"/>
        <v>1.9620564442049147E-2</v>
      </c>
      <c r="E198" s="19"/>
      <c r="F198" s="20"/>
      <c r="H198" s="10"/>
      <c r="K198" s="9"/>
      <c r="L198" s="18"/>
    </row>
    <row r="199" spans="1:13" x14ac:dyDescent="0.25">
      <c r="A199" s="15">
        <v>44805</v>
      </c>
      <c r="B199" s="23">
        <v>531957.63186395995</v>
      </c>
      <c r="C199" s="19">
        <v>510511</v>
      </c>
      <c r="D199" s="25">
        <f t="shared" si="10"/>
        <v>4.2010126841458752E-2</v>
      </c>
      <c r="E199" s="19"/>
      <c r="F199" s="20"/>
      <c r="H199" s="10"/>
      <c r="J199" t="s">
        <v>31</v>
      </c>
      <c r="K199" s="12">
        <f>F199</f>
        <v>0</v>
      </c>
      <c r="L199" s="18">
        <f>(K199/L187-1)*100</f>
        <v>-100</v>
      </c>
    </row>
    <row r="200" spans="1:13" x14ac:dyDescent="0.25">
      <c r="A200" s="15">
        <v>44835</v>
      </c>
      <c r="B200" s="23">
        <v>513488.17993984598</v>
      </c>
      <c r="C200" s="19">
        <v>476676</v>
      </c>
      <c r="D200" s="25">
        <f t="shared" si="10"/>
        <v>7.7226837390273445E-2</v>
      </c>
      <c r="E200" s="19"/>
      <c r="F200" s="20"/>
      <c r="H200" s="10"/>
      <c r="K200" s="9"/>
      <c r="L200" s="18"/>
    </row>
    <row r="201" spans="1:13" x14ac:dyDescent="0.25">
      <c r="A201" s="15">
        <v>44866</v>
      </c>
      <c r="B201" s="23">
        <v>500359.592721141</v>
      </c>
      <c r="C201" s="19">
        <v>456926</v>
      </c>
      <c r="D201" s="25">
        <f t="shared" si="10"/>
        <v>9.5056076303692505E-2</v>
      </c>
      <c r="E201" s="19"/>
      <c r="F201" s="9"/>
      <c r="H201" s="10"/>
      <c r="K201" s="9"/>
      <c r="L201" s="18"/>
    </row>
    <row r="202" spans="1:13" x14ac:dyDescent="0.25">
      <c r="A202" s="15">
        <v>44896</v>
      </c>
      <c r="B202" s="23">
        <v>537651.18614272203</v>
      </c>
      <c r="C202" s="19">
        <v>476785</v>
      </c>
      <c r="D202" s="25">
        <f t="shared" si="10"/>
        <v>0.12765960787927899</v>
      </c>
      <c r="F202" s="9"/>
      <c r="H202" s="10"/>
      <c r="J202" t="s">
        <v>32</v>
      </c>
      <c r="K202" s="12">
        <f t="shared" si="7"/>
        <v>0</v>
      </c>
      <c r="L202" s="18">
        <f>(K202/L190-1)*100</f>
        <v>-100</v>
      </c>
    </row>
    <row r="203" spans="1:13" x14ac:dyDescent="0.25">
      <c r="B203" s="23">
        <v>529542.68846925499</v>
      </c>
      <c r="C203" s="19">
        <v>487812</v>
      </c>
      <c r="D203" s="25">
        <f t="shared" si="10"/>
        <v>8.5546662380701979E-2</v>
      </c>
    </row>
    <row r="204" spans="1:13" x14ac:dyDescent="0.25">
      <c r="B204" s="23">
        <v>531551.57310840394</v>
      </c>
      <c r="C204" s="19">
        <v>492122</v>
      </c>
      <c r="D204" s="25">
        <f t="shared" si="10"/>
        <v>8.0121541220274539E-2</v>
      </c>
    </row>
    <row r="205" spans="1:13" x14ac:dyDescent="0.25">
      <c r="B205" s="23">
        <v>550705.30551879597</v>
      </c>
      <c r="C205" s="19">
        <v>524094</v>
      </c>
      <c r="D205" s="25">
        <f t="shared" si="10"/>
        <v>5.0775825555713229E-2</v>
      </c>
    </row>
    <row r="206" spans="1:13" x14ac:dyDescent="0.25">
      <c r="B206" s="23">
        <v>555839.88407123904</v>
      </c>
      <c r="C206" s="19">
        <v>539204</v>
      </c>
      <c r="D206" s="25">
        <f t="shared" si="10"/>
        <v>3.0852671848204088E-2</v>
      </c>
    </row>
    <row r="207" spans="1:13" x14ac:dyDescent="0.25">
      <c r="B207" s="23">
        <v>565063.07240491395</v>
      </c>
      <c r="C207" s="19">
        <v>566366</v>
      </c>
      <c r="D207" s="25">
        <f t="shared" si="10"/>
        <v>-2.30050461201069E-3</v>
      </c>
    </row>
    <row r="208" spans="1:13" x14ac:dyDescent="0.25">
      <c r="B208" s="23"/>
      <c r="C208" s="19"/>
      <c r="D208" s="25">
        <f>AVERAGE(Tabela4[Diferenca])</f>
        <v>5.9108957437225496E-2</v>
      </c>
    </row>
    <row r="209" spans="5:5" x14ac:dyDescent="0.25">
      <c r="E209" s="19"/>
    </row>
    <row r="210" spans="5:5" x14ac:dyDescent="0.25">
      <c r="E210" s="19"/>
    </row>
    <row r="211" spans="5:5" x14ac:dyDescent="0.25">
      <c r="E211" s="19"/>
    </row>
    <row r="212" spans="5:5" x14ac:dyDescent="0.25">
      <c r="E212" s="19"/>
    </row>
    <row r="213" spans="5:5" x14ac:dyDescent="0.25">
      <c r="E213" s="19"/>
    </row>
  </sheetData>
  <pageMargins left="0.7" right="0.7" top="0.75" bottom="0.75" header="0.3" footer="0.3"/>
  <pageSetup paperSize="9" orientation="portrait" horizontalDpi="4294967295" verticalDpi="4294967295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2"/>
  <sheetViews>
    <sheetView workbookViewId="0">
      <selection activeCell="B1" sqref="B1"/>
    </sheetView>
  </sheetViews>
  <sheetFormatPr defaultRowHeight="15" x14ac:dyDescent="0.25"/>
  <cols>
    <col min="1" max="1" width="9.28515625" customWidth="1"/>
  </cols>
  <sheetData>
    <row r="1" spans="1:16" x14ac:dyDescent="0.25">
      <c r="A1" t="s">
        <v>44</v>
      </c>
      <c r="B1" s="26" t="s">
        <v>42</v>
      </c>
      <c r="C1" s="26" t="s">
        <v>38</v>
      </c>
      <c r="D1" s="26" t="s">
        <v>37</v>
      </c>
      <c r="E1" s="26" t="s">
        <v>36</v>
      </c>
      <c r="F1" s="26" t="s">
        <v>39</v>
      </c>
      <c r="G1" s="26" t="s">
        <v>40</v>
      </c>
      <c r="H1" s="26" t="s">
        <v>41</v>
      </c>
      <c r="J1" s="27" t="s">
        <v>43</v>
      </c>
      <c r="K1" s="27" t="s">
        <v>45</v>
      </c>
      <c r="L1" s="27" t="s">
        <v>46</v>
      </c>
      <c r="M1" s="27" t="s">
        <v>47</v>
      </c>
      <c r="N1" s="27" t="s">
        <v>48</v>
      </c>
      <c r="O1" s="27" t="s">
        <v>49</v>
      </c>
      <c r="P1" s="27" t="s">
        <v>50</v>
      </c>
    </row>
    <row r="2" spans="1:16" x14ac:dyDescent="0.25">
      <c r="A2" s="1">
        <v>38808</v>
      </c>
      <c r="B2">
        <f>CORREL(Plan1!D2:D166,Plan1!B2:B166)</f>
        <v>-0.35970571718407507</v>
      </c>
      <c r="C2">
        <f>CORREL(Plan1!D2:D166,Plan1!B3:B167)</f>
        <v>-0.23902590005893909</v>
      </c>
      <c r="D2">
        <f>CORREL(Plan1!D2:D166,Plan1!B4:B168)</f>
        <v>-0.12475794974402638</v>
      </c>
      <c r="E2">
        <f>CORREL(Plan1!D2:D166,Plan1!B5:B169)</f>
        <v>-2.9529404995024735E-2</v>
      </c>
      <c r="F2">
        <f>CORREL(Plan1!D2:D166,Plan1!B6:B170)</f>
        <v>9.3664818356584481E-3</v>
      </c>
      <c r="G2">
        <f>CORREL(Plan1!D2:D166,Plan1!B7:B171)</f>
        <v>-3.0623374467207021E-3</v>
      </c>
      <c r="H2">
        <f>CORREL(Plan1!D2:D166,Plan1!B8:B172)</f>
        <v>-6.6954283638767362E-2</v>
      </c>
      <c r="J2">
        <f>CORREL(Plan1!B2:B166,Plan1!C2:C166)</f>
        <v>0.64495954403596323</v>
      </c>
      <c r="K2">
        <f>CORREL(Plan1!B3:B167,Plan1!C2:C166)</f>
        <v>0.64127884105924138</v>
      </c>
      <c r="L2">
        <f>CORREL(Plan1!B4:B168,Plan1!C2:C166)</f>
        <v>0.63321381008057387</v>
      </c>
      <c r="M2">
        <f>CORREL(Plan1!B5:B169,Plan1!C2:C166)</f>
        <v>0.62534126683534275</v>
      </c>
      <c r="N2">
        <f>CORREL(Plan1!B6:B170,Plan1!C2:C166)</f>
        <v>0.61535349447586574</v>
      </c>
      <c r="O2">
        <f>CORREL(Plan1!B7:B171,Plan1!C2:C166)</f>
        <v>0.60419015664955134</v>
      </c>
      <c r="P2">
        <f>CORREL(Plan1!B8:B172,Plan1!C8:C172)</f>
        <v>0.60940612303830954</v>
      </c>
    </row>
    <row r="3" spans="1:16" x14ac:dyDescent="0.25">
      <c r="A3" s="1">
        <v>38838</v>
      </c>
      <c r="B3">
        <f>CORREL(Plan1!D3:D167,Plan1!B3:B167)</f>
        <v>-0.36543811224553185</v>
      </c>
      <c r="C3">
        <f>CORREL(Plan1!D3:D167,Plan1!B4:B168)</f>
        <v>-0.24472561281015548</v>
      </c>
      <c r="D3">
        <f>CORREL(Plan1!D3:D167,Plan1!B5:B169)</f>
        <v>-0.13124415988790128</v>
      </c>
      <c r="E3">
        <f>CORREL(Plan1!D3:D167,Plan1!B6:B170)</f>
        <v>-3.2242699377296714E-2</v>
      </c>
      <c r="F3">
        <f>CORREL(Plan1!D3:D167,Plan1!B7:B171)</f>
        <v>8.1375807629196252E-3</v>
      </c>
      <c r="G3">
        <f>CORREL(Plan1!D3:D167,Plan1!B8:B172)</f>
        <v>-3.7506594752057523E-3</v>
      </c>
      <c r="H3">
        <f>CORREL(Plan1!D3:D167,Plan1!B9:B173)</f>
        <v>-7.1089698277648841E-2</v>
      </c>
      <c r="J3">
        <f>CORREL(Plan1!B3:B167,Plan1!C3:C167)</f>
        <v>0.64611604761548314</v>
      </c>
      <c r="K3">
        <f>CORREL(Plan1!B4:B168,Plan1!C3:C167)</f>
        <v>0.63717108558437752</v>
      </c>
      <c r="L3">
        <f>CORREL(Plan1!B5:B169,Plan1!C3:C167)</f>
        <v>0.63083791519607935</v>
      </c>
      <c r="M3">
        <f>CORREL(Plan1!B6:B170,Plan1!C3:C167)</f>
        <v>0.6175348533159114</v>
      </c>
      <c r="N3">
        <f>CORREL(Plan1!B7:B171,Plan1!C3:C167)</f>
        <v>0.60479617565858201</v>
      </c>
      <c r="O3">
        <f>CORREL(Plan1!B8:B172,Plan1!C3:C167)</f>
        <v>0.59077127619838132</v>
      </c>
      <c r="P3">
        <f>CORREL(Plan1!B9:B173,Plan1!C9:C173)</f>
        <v>0.60907585249265561</v>
      </c>
    </row>
    <row r="4" spans="1:16" x14ac:dyDescent="0.25">
      <c r="A4" s="1">
        <v>38869</v>
      </c>
      <c r="B4">
        <f>CORREL(Plan1!D4:D168,Plan1!B4:B168)</f>
        <v>-0.37107990603821156</v>
      </c>
      <c r="C4">
        <f>CORREL(Plan1!D4:D168,Plan1!B5:B169)</f>
        <v>-0.25100342606269332</v>
      </c>
      <c r="D4">
        <f>CORREL(Plan1!D4:D168,Plan1!B6:B170)</f>
        <v>-0.13465695555994436</v>
      </c>
      <c r="E4">
        <f>CORREL(Plan1!D4:D168,Plan1!B7:B171)</f>
        <v>-3.3721587645299207E-2</v>
      </c>
      <c r="F4">
        <f>CORREL(Plan1!D4:D168,Plan1!B8:B172)</f>
        <v>7.7492058361672885E-3</v>
      </c>
      <c r="G4">
        <f>CORREL(Plan1!D4:D168,Plan1!B9:B173)</f>
        <v>-6.2162849468292234E-3</v>
      </c>
      <c r="H4">
        <f>CORREL(Plan1!D4:D168,Plan1!B10:B174)</f>
        <v>-7.3244166850841008E-2</v>
      </c>
      <c r="J4">
        <f>CORREL(Plan1!B4:B168,Plan1!C4:C168)</f>
        <v>0.64216910865521271</v>
      </c>
      <c r="K4">
        <f>CORREL(Plan1!B5:B169,Plan1!C4:C168)</f>
        <v>0.63512665522717637</v>
      </c>
      <c r="L4">
        <f>CORREL(Plan1!B6:B170,Plan1!C4:C168)</f>
        <v>0.62318544409276833</v>
      </c>
      <c r="M4">
        <f>CORREL(Plan1!B7:B171,Plan1!C4:C168)</f>
        <v>0.60704307029620652</v>
      </c>
      <c r="N4">
        <f>CORREL(Plan1!B8:B172,Plan1!C4:C168)</f>
        <v>0.59143572724729621</v>
      </c>
      <c r="O4">
        <f>CORREL(Plan1!B9:B173,Plan1!C4:C168)</f>
        <v>0.5905252545431724</v>
      </c>
      <c r="P4">
        <f>CORREL(Plan1!B10:B174,Plan1!C10:C174)</f>
        <v>0.60878437592480927</v>
      </c>
    </row>
    <row r="5" spans="1:16" x14ac:dyDescent="0.25">
      <c r="A5" s="1">
        <v>38899</v>
      </c>
      <c r="B5">
        <f>CORREL(Plan1!D5:D169,Plan1!B5:B169)</f>
        <v>-0.37945802277231927</v>
      </c>
      <c r="C5">
        <f>CORREL(Plan1!D5:D169,Plan1!B6:B170)</f>
        <v>-0.25700709098181418</v>
      </c>
      <c r="D5">
        <f>CORREL(Plan1!D5:D169,Plan1!B7:B171)</f>
        <v>-0.13881476665284417</v>
      </c>
      <c r="E5">
        <f>CORREL(Plan1!D5:D169,Plan1!B8:B172)</f>
        <v>-3.6434456121271032E-2</v>
      </c>
      <c r="F5">
        <f>CORREL(Plan1!D5:D169,Plan1!B9:B173)</f>
        <v>5.5095367026532852E-3</v>
      </c>
      <c r="G5">
        <f>CORREL(Plan1!D5:D169,Plan1!B10:B174)</f>
        <v>-8.1578956462203516E-3</v>
      </c>
      <c r="H5">
        <f>CORREL(Plan1!D5:D169,Plan1!B11:B175)</f>
        <v>-7.4871205275730032E-2</v>
      </c>
      <c r="J5">
        <f>CORREL(Plan1!B5:B169,Plan1!C5:C169)</f>
        <v>0.6403152430014899</v>
      </c>
      <c r="K5">
        <f>CORREL(Plan1!B6:B170,Plan1!C5:C169)</f>
        <v>0.62770211090080252</v>
      </c>
      <c r="L5">
        <f>CORREL(Plan1!B7:B171,Plan1!C5:C169)</f>
        <v>0.61297289580055769</v>
      </c>
      <c r="M5">
        <f>CORREL(Plan1!B8:B172,Plan1!C5:C169)</f>
        <v>0.59398529078461948</v>
      </c>
      <c r="N5">
        <f>CORREL(Plan1!B9:B173,Plan1!C5:C169)</f>
        <v>0.59121473259647084</v>
      </c>
      <c r="O5">
        <f>CORREL(Plan1!B10:B174,Plan1!C5:C169)</f>
        <v>0.59029417830317943</v>
      </c>
      <c r="P5">
        <f>CORREL(Plan1!B11:B175,Plan1!C11:C175)</f>
        <v>0.60922213765162536</v>
      </c>
    </row>
    <row r="6" spans="1:16" x14ac:dyDescent="0.25">
      <c r="A6" s="1">
        <v>38930</v>
      </c>
      <c r="B6">
        <f>CORREL(Plan1!D6:D170,Plan1!B6:B170)</f>
        <v>-0.38843887135721994</v>
      </c>
      <c r="C6">
        <f>CORREL(Plan1!D6:D170,Plan1!B7:B171)</f>
        <v>-0.26420092295620118</v>
      </c>
      <c r="D6">
        <f>CORREL(Plan1!D6:D170,Plan1!B8:B172)</f>
        <v>-0.14504826519703454</v>
      </c>
      <c r="E6">
        <f>CORREL(Plan1!D6:D170,Plan1!B9:B173)</f>
        <v>-3.9356786154180257E-2</v>
      </c>
      <c r="F6">
        <f>CORREL(Plan1!D6:D170,Plan1!B10:B174)</f>
        <v>3.0189616272154936E-3</v>
      </c>
      <c r="G6">
        <f>CORREL(Plan1!D6:D170,Plan1!B11:B175)</f>
        <v>-1.0273783383888633E-2</v>
      </c>
      <c r="H6">
        <f>CORREL(Plan1!D6:D170,Plan1!B12:B176)</f>
        <v>-7.7248898197695287E-2</v>
      </c>
      <c r="J6">
        <f>CORREL(Plan1!B6:B170,Plan1!C6:C170)</f>
        <v>0.63274865826509052</v>
      </c>
      <c r="K6">
        <f>CORREL(Plan1!B7:B171,Plan1!C6:C170)</f>
        <v>0.61728653832022384</v>
      </c>
      <c r="L6">
        <f>CORREL(Plan1!B8:B172,Plan1!C6:C170)</f>
        <v>0.59969434329729776</v>
      </c>
      <c r="M6">
        <f>CORREL(Plan1!B9:B173,Plan1!C6:C170)</f>
        <v>0.59376068766663836</v>
      </c>
      <c r="N6">
        <f>CORREL(Plan1!B10:B174,Plan1!C6:C170)</f>
        <v>0.59096495024963813</v>
      </c>
      <c r="O6">
        <f>CORREL(Plan1!B11:B175,Plan1!C6:C170)</f>
        <v>0.59108073601072753</v>
      </c>
      <c r="P6">
        <f>CORREL(Plan1!B12:B176,Plan1!C12:C176)</f>
        <v>0.61302823142724683</v>
      </c>
    </row>
    <row r="7" spans="1:16" x14ac:dyDescent="0.25">
      <c r="A7" s="1">
        <v>38961</v>
      </c>
      <c r="B7">
        <f>CORREL(Plan1!D7:D171,Plan1!B7:B171)</f>
        <v>-0.39880984721145829</v>
      </c>
      <c r="C7">
        <f>CORREL(Plan1!D7:D171,Plan1!B8:B172)</f>
        <v>-0.2739589542207535</v>
      </c>
      <c r="D7">
        <f>CORREL(Plan1!D7:D171,Plan1!B9:B173)</f>
        <v>-0.15074279262528215</v>
      </c>
      <c r="E7">
        <f>CORREL(Plan1!D7:D171,Plan1!B10:B174)</f>
        <v>-4.4263302125636943E-2</v>
      </c>
      <c r="F7">
        <f>CORREL(Plan1!D7:D171,Plan1!B11:B175)</f>
        <v>-1.3219757203286014E-3</v>
      </c>
      <c r="G7">
        <f>CORREL(Plan1!D7:D171,Plan1!B12:B176)</f>
        <v>-1.5964473795049398E-2</v>
      </c>
      <c r="H7">
        <f>CORREL(Plan1!D7:D171,Plan1!B13:B177)</f>
        <v>-8.5748084882481576E-2</v>
      </c>
      <c r="J7">
        <f>CORREL(Plan1!B7:B171,Plan1!C7:C171)</f>
        <v>0.62269728550567871</v>
      </c>
      <c r="K7">
        <f>CORREL(Plan1!B8:B172,Plan1!C7:C171)</f>
        <v>0.60446359383003201</v>
      </c>
      <c r="L7">
        <f>CORREL(Plan1!B9:B173,Plan1!C7:C171)</f>
        <v>0.5993979278778836</v>
      </c>
      <c r="M7">
        <f>CORREL(Plan1!B10:B174,Plan1!C7:C171)</f>
        <v>0.59350812806734443</v>
      </c>
      <c r="N7">
        <f>CORREL(Plan1!B11:B175,Plan1!C7:C171)</f>
        <v>0.59178742746378943</v>
      </c>
      <c r="O7">
        <f>CORREL(Plan1!B12:B176,Plan1!C7:C171)</f>
        <v>0.5944947382110376</v>
      </c>
      <c r="P7">
        <f>CORREL(Plan1!B13:B177,Plan1!C13:C177)</f>
        <v>0.61424561065528482</v>
      </c>
    </row>
    <row r="8" spans="1:16" x14ac:dyDescent="0.25">
      <c r="A8" s="1">
        <v>38991</v>
      </c>
      <c r="B8">
        <f>CORREL(Plan1!D8:D172,Plan1!B8:B172)</f>
        <v>-0.40745295032772522</v>
      </c>
      <c r="C8">
        <f>CORREL(Plan1!D8:D172,Plan1!B9:B173)</f>
        <v>-0.27317511415399176</v>
      </c>
      <c r="D8">
        <f>CORREL(Plan1!D8:D172,Plan1!B10:B174)</f>
        <v>-0.14993087140804806</v>
      </c>
      <c r="E8">
        <f>CORREL(Plan1!D8:D172,Plan1!B11:B175)</f>
        <v>-4.3434822068464045E-2</v>
      </c>
      <c r="F8">
        <f>CORREL(Plan1!D8:D172,Plan1!B12:B176)</f>
        <v>-1.9348491058157602E-4</v>
      </c>
      <c r="G8">
        <f>CORREL(Plan1!D8:D172,Plan1!B13:B177)</f>
        <v>-1.4655673278828956E-2</v>
      </c>
      <c r="H8">
        <f>CORREL(Plan1!D8:D172,Plan1!B14:B178)</f>
        <v>-8.4016571168991611E-2</v>
      </c>
      <c r="J8">
        <f>CORREL(Plan1!B8:B172,Plan1!C8:C172)</f>
        <v>0.60940612303830954</v>
      </c>
      <c r="K8">
        <f>CORREL(Plan1!B9:B173,Plan1!C8:C172)</f>
        <v>0.60408105035346338</v>
      </c>
      <c r="L8">
        <f>CORREL(Plan1!B10:B174,Plan1!C8:C172)</f>
        <v>0.59909546784778001</v>
      </c>
      <c r="M8">
        <f>CORREL(Plan1!B11:B175,Plan1!C8:C172)</f>
        <v>0.59434598553660822</v>
      </c>
      <c r="N8">
        <f>CORREL(Plan1!B12:B176,Plan1!C8:C172)</f>
        <v>0.59525276576133579</v>
      </c>
      <c r="O8">
        <f>CORREL(Plan1!B13:B177,Plan1!C8:C172)</f>
        <v>0.5938944364579708</v>
      </c>
      <c r="P8">
        <f>CORREL(Plan1!B14:B178,Plan1!C14:C178)</f>
        <v>0.61852722252445447</v>
      </c>
    </row>
    <row r="9" spans="1:16" x14ac:dyDescent="0.25">
      <c r="A9" s="1">
        <v>39022</v>
      </c>
      <c r="B9">
        <f>CORREL(Plan1!D9:D173,Plan1!B9:B173)</f>
        <v>-0.39811539769595722</v>
      </c>
      <c r="C9">
        <f>CORREL(Plan1!D9:D173,Plan1!B10:B174)</f>
        <v>-0.26520893024350356</v>
      </c>
      <c r="D9">
        <f>CORREL(Plan1!D9:D173,Plan1!B11:B175)</f>
        <v>-0.14250952359406005</v>
      </c>
      <c r="E9">
        <f>CORREL(Plan1!D9:D173,Plan1!B12:B176)</f>
        <v>-3.3057409800805876E-2</v>
      </c>
      <c r="F9">
        <f>CORREL(Plan1!D9:D173,Plan1!B13:B177)</f>
        <v>9.7515405163844816E-3</v>
      </c>
      <c r="G9">
        <f>CORREL(Plan1!D9:D173,Plan1!B14:B178)</f>
        <v>-1.5792662369210353E-3</v>
      </c>
      <c r="H9">
        <f>CORREL(Plan1!D9:D173,Plan1!B15:B179)</f>
        <v>-6.9508466022666388E-2</v>
      </c>
      <c r="J9">
        <f>CORREL(Plan1!B9:B173,Plan1!C9:C173)</f>
        <v>0.60907585249265561</v>
      </c>
      <c r="K9">
        <f>CORREL(Plan1!B10:B174,Plan1!C9:C173)</f>
        <v>0.60378607421165131</v>
      </c>
      <c r="L9">
        <f>CORREL(Plan1!B11:B175,Plan1!C9:C173)</f>
        <v>0.59989211771759277</v>
      </c>
      <c r="M9">
        <f>CORREL(Plan1!B12:B176,Plan1!C9:C173)</f>
        <v>0.59782650692785233</v>
      </c>
      <c r="N9">
        <f>CORREL(Plan1!B13:B177,Plan1!C9:C173)</f>
        <v>0.5948754255784634</v>
      </c>
      <c r="O9">
        <f>CORREL(Plan1!B14:B178,Plan1!C9:C173)</f>
        <v>0.59535095349113298</v>
      </c>
      <c r="P9">
        <f>CORREL(Plan1!B15:B179,Plan1!C15:C179)</f>
        <v>0.6238235091541221</v>
      </c>
    </row>
    <row r="10" spans="1:16" x14ac:dyDescent="0.25">
      <c r="A10" s="1">
        <v>39052</v>
      </c>
      <c r="B10">
        <f>CORREL(Plan1!D10:D174,Plan1!B10:B174)</f>
        <v>-0.38261028218040244</v>
      </c>
      <c r="C10">
        <f>CORREL(Plan1!D10:D174,Plan1!B11:B175)</f>
        <v>-0.25124127426039744</v>
      </c>
      <c r="D10">
        <f>CORREL(Plan1!D10:D174,Plan1!B12:B176)</f>
        <v>-0.1243103968560524</v>
      </c>
      <c r="E10">
        <f>CORREL(Plan1!D10:D174,Plan1!B13:B177)</f>
        <v>-1.752006472173737E-2</v>
      </c>
      <c r="F10">
        <f>CORREL(Plan1!D10:D174,Plan1!B14:B178)</f>
        <v>2.9770486732348271E-2</v>
      </c>
      <c r="G10">
        <f>CORREL(Plan1!D10:D174,Plan1!B15:B179)</f>
        <v>2.0315075977645033E-2</v>
      </c>
      <c r="H10">
        <f>CORREL(Plan1!D10:D174,Plan1!B16:B180)</f>
        <v>-5.8696069574923272E-2</v>
      </c>
      <c r="J10">
        <f>CORREL(Plan1!B10:B174,Plan1!C10:C174)</f>
        <v>0.60878437592480927</v>
      </c>
      <c r="K10">
        <f>CORREL(Plan1!B11:B175,Plan1!C10:C174)</f>
        <v>0.60454158097969057</v>
      </c>
      <c r="L10">
        <f>CORREL(Plan1!B12:B176,Plan1!C10:C174)</f>
        <v>0.60336412511788873</v>
      </c>
      <c r="M10">
        <f>CORREL(Plan1!B13:B177,Plan1!C10:C174)</f>
        <v>0.59766590898577321</v>
      </c>
      <c r="N10">
        <f>CORREL(Plan1!B14:B178,Plan1!C10:C174)</f>
        <v>0.5965594235737367</v>
      </c>
      <c r="O10">
        <f>CORREL(Plan1!B15:B179,Plan1!C10:C174)</f>
        <v>0.59702280068268676</v>
      </c>
      <c r="P10">
        <f>CORREL(Plan1!B16:B180,Plan1!C16:C180)</f>
        <v>0.62065709136724534</v>
      </c>
    </row>
    <row r="11" spans="1:16" x14ac:dyDescent="0.25">
      <c r="A11" s="1">
        <v>39083</v>
      </c>
      <c r="B11">
        <f>CORREL(Plan1!D11:D175,Plan1!B11:B175)</f>
        <v>-0.36395114240276694</v>
      </c>
      <c r="C11">
        <f>CORREL(Plan1!D11:D175,Plan1!B12:B176)</f>
        <v>-0.2277956904087961</v>
      </c>
      <c r="D11">
        <f>CORREL(Plan1!D11:D175,Plan1!B13:B177)</f>
        <v>-0.10629164493855482</v>
      </c>
      <c r="E11">
        <f>CORREL(Plan1!D11:D175,Plan1!B14:B178)</f>
        <v>5.0311014909122124E-3</v>
      </c>
      <c r="F11">
        <f>CORREL(Plan1!D11:D175,Plan1!B15:B179)</f>
        <v>5.3133822085895198E-2</v>
      </c>
      <c r="G11">
        <f>CORREL(Plan1!D11:D175,Plan1!B16:B180)</f>
        <v>3.0579490681692346E-2</v>
      </c>
      <c r="H11">
        <f>CORREL(Plan1!D11:D175,Plan1!B17:B181)</f>
        <v>-4.7284983185572282E-2</v>
      </c>
      <c r="J11">
        <f>CORREL(Plan1!B11:B175,Plan1!C11:C175)</f>
        <v>0.60922213765162536</v>
      </c>
      <c r="K11">
        <f>CORREL(Plan1!B12:B176,Plan1!C11:C175)</f>
        <v>0.60833262888222372</v>
      </c>
      <c r="L11">
        <f>CORREL(Plan1!B13:B177,Plan1!C11:C175)</f>
        <v>0.60389664516482</v>
      </c>
      <c r="M11">
        <f>CORREL(Plan1!B14:B178,Plan1!C11:C175)</f>
        <v>0.60055299249970906</v>
      </c>
      <c r="N11">
        <f>CORREL(Plan1!B15:B179,Plan1!C11:C175)</f>
        <v>0.59976786369821522</v>
      </c>
      <c r="O11">
        <f>CORREL(Plan1!B16:B180,Plan1!C11:C175)</f>
        <v>0.59492219076888975</v>
      </c>
      <c r="P11">
        <f>CORREL(Plan1!B17:B181,Plan1!C17:C181)</f>
        <v>0.61891109042067005</v>
      </c>
    </row>
    <row r="12" spans="1:16" x14ac:dyDescent="0.25">
      <c r="A12" s="1">
        <v>39114</v>
      </c>
      <c r="B12">
        <f>CORREL(Plan1!D12:D176,Plan1!B12:B176)</f>
        <v>-0.34472671386664866</v>
      </c>
      <c r="C12">
        <f>CORREL(Plan1!D12:D176,Plan1!B13:B177)</f>
        <v>-0.2177320230595908</v>
      </c>
      <c r="D12">
        <f>CORREL(Plan1!D12:D176,Plan1!B14:B178)</f>
        <v>-9.0745661649809128E-2</v>
      </c>
      <c r="E12">
        <f>CORREL(Plan1!D12:D176,Plan1!B15:B179)</f>
        <v>1.9398824433836566E-2</v>
      </c>
      <c r="F12">
        <f>CORREL(Plan1!D12:D176,Plan1!B16:B180)</f>
        <v>5.6005653561996389E-2</v>
      </c>
      <c r="G12">
        <f>CORREL(Plan1!D12:D176,Plan1!B17:B181)</f>
        <v>3.2690487841103122E-2</v>
      </c>
      <c r="H12">
        <f>CORREL(Plan1!D12:D176,Plan1!B18:B182)</f>
        <v>-5.2060909942303231E-2</v>
      </c>
      <c r="J12">
        <f>CORREL(Plan1!B12:B176,Plan1!C12:C176)</f>
        <v>0.61302823142724683</v>
      </c>
      <c r="K12">
        <f>CORREL(Plan1!B13:B177,Plan1!C12:C176)</f>
        <v>0.60903699123932908</v>
      </c>
      <c r="L12">
        <f>CORREL(Plan1!B14:B178,Plan1!C12:C176)</f>
        <v>0.60708515209289393</v>
      </c>
      <c r="M12">
        <f>CORREL(Plan1!B15:B179,Plan1!C12:C176)</f>
        <v>0.60419501522687002</v>
      </c>
      <c r="N12">
        <f>CORREL(Plan1!B16:B180,Plan1!C12:C176)</f>
        <v>0.59768180272742621</v>
      </c>
      <c r="O12">
        <f>CORREL(Plan1!B17:B181,Plan1!C12:C176)</f>
        <v>0.59351859596642687</v>
      </c>
      <c r="P12">
        <f>CORREL(Plan1!B18:B182,Plan1!C18:C182)</f>
        <v>0.6092367581513588</v>
      </c>
    </row>
    <row r="13" spans="1:16" x14ac:dyDescent="0.25">
      <c r="A13" s="1">
        <v>39142</v>
      </c>
      <c r="B13">
        <f>CORREL(Plan1!D13:D177,Plan1!B13:B177)</f>
        <v>-0.34803062843642446</v>
      </c>
      <c r="C13">
        <f>CORREL(Plan1!D13:D177,Plan1!B14:B178)</f>
        <v>-0.21575005059639418</v>
      </c>
      <c r="D13">
        <f>CORREL(Plan1!D13:D177,Plan1!B15:B179)</f>
        <v>-9.0254953415043374E-2</v>
      </c>
      <c r="E13">
        <f>CORREL(Plan1!D13:D177,Plan1!B16:B180)</f>
        <v>1.480990417863187E-2</v>
      </c>
      <c r="F13">
        <f>CORREL(Plan1!D13:D177,Plan1!B17:B181)</f>
        <v>4.9879451937778478E-2</v>
      </c>
      <c r="G13">
        <f>CORREL(Plan1!D13:D177,Plan1!B18:B182)</f>
        <v>2.3583649723265859E-2</v>
      </c>
      <c r="H13">
        <f>CORREL(Plan1!D13:D177,Plan1!B19:B183)</f>
        <v>-6.4157835087686063E-2</v>
      </c>
      <c r="J13">
        <f>CORREL(Plan1!B13:B177,Plan1!C13:C177)</f>
        <v>0.61424561065528482</v>
      </c>
      <c r="K13">
        <f>CORREL(Plan1!B14:B178,Plan1!C13:C177)</f>
        <v>0.61314962217403213</v>
      </c>
      <c r="L13">
        <f>CORREL(Plan1!B15:B179,Plan1!C13:C177)</f>
        <v>0.61201572060462972</v>
      </c>
      <c r="M13">
        <f>CORREL(Plan1!B16:B180,Plan1!C13:C177)</f>
        <v>0.60216700871901196</v>
      </c>
      <c r="N13">
        <f>CORREL(Plan1!B17:B181,Plan1!C13:C177)</f>
        <v>0.5966687830058206</v>
      </c>
      <c r="O13">
        <f>CORREL(Plan1!B18:B182,Plan1!C13:C177)</f>
        <v>0.58616359140453744</v>
      </c>
      <c r="P13">
        <f>CORREL(Plan1!B19:B183,Plan1!C19:C183)</f>
        <v>0.59352465763570939</v>
      </c>
    </row>
    <row r="14" spans="1:16" x14ac:dyDescent="0.25">
      <c r="A14" s="1">
        <v>39173</v>
      </c>
      <c r="B14">
        <f>CORREL(Plan1!D14:D178,Plan1!B14:B178)</f>
        <v>-0.33614914240659433</v>
      </c>
      <c r="C14">
        <f>CORREL(Plan1!D14:D178,Plan1!B15:B179)</f>
        <v>-0.20438026562385692</v>
      </c>
      <c r="D14">
        <f>CORREL(Plan1!D14:D178,Plan1!B16:B180)</f>
        <v>-8.6319293985647694E-2</v>
      </c>
      <c r="E14">
        <f>CORREL(Plan1!D14:D178,Plan1!B17:B181)</f>
        <v>1.9168471195210066E-2</v>
      </c>
      <c r="F14">
        <f>CORREL(Plan1!D14:D178,Plan1!B18:B182)</f>
        <v>5.0378699326783676E-2</v>
      </c>
      <c r="G14">
        <f>CORREL(Plan1!D14:D178,Plan1!B19:B183)</f>
        <v>2.1311157956826109E-2</v>
      </c>
      <c r="H14">
        <f>CORREL(Plan1!D14:D178,Plan1!B20:B184)</f>
        <v>-6.7690910699325868E-2</v>
      </c>
      <c r="J14">
        <f>CORREL(Plan1!B14:B178,Plan1!C14:C178)</f>
        <v>0.61852722252445447</v>
      </c>
      <c r="K14">
        <f>CORREL(Plan1!B15:B179,Plan1!C14:C178)</f>
        <v>0.61836642444085221</v>
      </c>
      <c r="L14">
        <f>CORREL(Plan1!B16:B180,Plan1!C14:C178)</f>
        <v>0.60946534511977835</v>
      </c>
      <c r="M14">
        <f>CORREL(Plan1!B17:B181,Plan1!C14:C178)</f>
        <v>0.60071951726627615</v>
      </c>
      <c r="N14">
        <f>CORREL(Plan1!B18:B182,Plan1!C14:C178)</f>
        <v>0.58833741370679549</v>
      </c>
      <c r="O14">
        <f>CORREL(Plan1!B19:B183,Plan1!C14:C178)</f>
        <v>0.57317290938959897</v>
      </c>
      <c r="P14">
        <f>CORREL(Plan1!B20:B184,Plan1!C20:C184)</f>
        <v>0.57418795995201055</v>
      </c>
    </row>
    <row r="15" spans="1:16" x14ac:dyDescent="0.25">
      <c r="A15" s="1">
        <v>39203</v>
      </c>
      <c r="B15">
        <f>CORREL(Plan1!D15:D179,Plan1!B15:B179)</f>
        <v>-0.32884784235529829</v>
      </c>
      <c r="C15">
        <f>CORREL(Plan1!D15:D179,Plan1!B16:B180)</f>
        <v>-0.20223283399829622</v>
      </c>
      <c r="D15">
        <f>CORREL(Plan1!D15:D179,Plan1!B17:B181)</f>
        <v>-8.3669975204762298E-2</v>
      </c>
      <c r="E15">
        <f>CORREL(Plan1!D15:D179,Plan1!B18:B182)</f>
        <v>2.0447374033424632E-2</v>
      </c>
      <c r="F15">
        <f>CORREL(Plan1!D15:D179,Plan1!B19:B183)</f>
        <v>5.0469474689118034E-2</v>
      </c>
      <c r="G15">
        <f>CORREL(Plan1!D15:D179,Plan1!B20:B184)</f>
        <v>2.0254591484801743E-2</v>
      </c>
      <c r="H15">
        <f>CORREL(Plan1!D15:D179,Plan1!B21:B185)</f>
        <v>-6.4986159384659195E-2</v>
      </c>
      <c r="J15">
        <f>CORREL(Plan1!B15:B179,Plan1!C15:C179)</f>
        <v>0.6238235091541221</v>
      </c>
      <c r="K15">
        <f>CORREL(Plan1!B16:B180,Plan1!C15:C179)</f>
        <v>0.61555014927778429</v>
      </c>
      <c r="L15">
        <f>CORREL(Plan1!B17:B181,Plan1!C15:C179)</f>
        <v>0.60781647691690432</v>
      </c>
      <c r="M15">
        <f>CORREL(Plan1!B18:B182,Plan1!C15:C179)</f>
        <v>0.59194690680213335</v>
      </c>
      <c r="N15">
        <f>CORREL(Plan1!B19:B183,Plan1!C15:C179)</f>
        <v>0.5747675544692642</v>
      </c>
      <c r="O15">
        <f>CORREL(Plan1!B20:B184,Plan1!C15:C179)</f>
        <v>0.55706044271402677</v>
      </c>
      <c r="P15">
        <f>CORREL(Plan1!B21:B185,Plan1!C21:C185)</f>
        <v>0.57024653978964268</v>
      </c>
    </row>
    <row r="16" spans="1:16" x14ac:dyDescent="0.25">
      <c r="A16" s="1">
        <v>39234</v>
      </c>
      <c r="B16">
        <f>CORREL(Plan1!D16:D180,Plan1!B16:B180)</f>
        <v>-0.325367152479761</v>
      </c>
      <c r="C16">
        <f>CORREL(Plan1!D16:D180,Plan1!B17:B181)</f>
        <v>-0.19756291714210683</v>
      </c>
      <c r="D16">
        <f>CORREL(Plan1!D16:D180,Plan1!B18:B182)</f>
        <v>-7.9066287977979335E-2</v>
      </c>
      <c r="E16">
        <f>CORREL(Plan1!D16:D180,Plan1!B19:B183)</f>
        <v>2.5577196137026661E-2</v>
      </c>
      <c r="F16">
        <f>CORREL(Plan1!D16:D180,Plan1!B20:B184)</f>
        <v>5.4283337254618917E-2</v>
      </c>
      <c r="G16">
        <f>CORREL(Plan1!D16:D180,Plan1!B21:B185)</f>
        <v>2.3158944702197027E-2</v>
      </c>
      <c r="H16">
        <f>CORREL(Plan1!D16:D180,Plan1!B22:B186)</f>
        <v>-6.3060650537566876E-2</v>
      </c>
      <c r="J16">
        <f>CORREL(Plan1!B16:B180,Plan1!C16:C180)</f>
        <v>0.62065709136724534</v>
      </c>
      <c r="K16">
        <f>CORREL(Plan1!B17:B181,Plan1!C16:C180)</f>
        <v>0.61375652527829905</v>
      </c>
      <c r="L16">
        <f>CORREL(Plan1!B18:B182,Plan1!C16:C180)</f>
        <v>0.59834231346368205</v>
      </c>
      <c r="M16">
        <f>CORREL(Plan1!B19:B183,Plan1!C16:C180)</f>
        <v>0.57738491213779075</v>
      </c>
      <c r="N16">
        <f>CORREL(Plan1!B20:B184,Plan1!C16:C180)</f>
        <v>0.55743319410858061</v>
      </c>
      <c r="O16">
        <f>CORREL(Plan1!B21:B185,Plan1!C16:C180)</f>
        <v>0.55413882085883204</v>
      </c>
      <c r="P16">
        <f>CORREL(Plan1!B22:B186,Plan1!C22:C186)</f>
        <v>0.56574072594208935</v>
      </c>
    </row>
    <row r="17" spans="1:16" x14ac:dyDescent="0.25">
      <c r="A17" s="1">
        <v>39264</v>
      </c>
      <c r="B17">
        <f>CORREL(Plan1!D17:D181,Plan1!B17:B181)</f>
        <v>-0.31797061930968412</v>
      </c>
      <c r="C17">
        <f>CORREL(Plan1!D17:D181,Plan1!B18:B182)</f>
        <v>-0.18956978399696894</v>
      </c>
      <c r="D17">
        <f>CORREL(Plan1!D17:D181,Plan1!B19:B183)</f>
        <v>-6.9751474492339954E-2</v>
      </c>
      <c r="E17">
        <f>CORREL(Plan1!D17:D181,Plan1!B20:B184)</f>
        <v>3.3852264965565197E-2</v>
      </c>
      <c r="F17">
        <f>CORREL(Plan1!D17:D181,Plan1!B21:B185)</f>
        <v>5.8385184273430785E-2</v>
      </c>
      <c r="G17">
        <f>CORREL(Plan1!D17:D181,Plan1!B22:B186)</f>
        <v>2.5470426654084208E-2</v>
      </c>
      <c r="H17">
        <f>CORREL(Plan1!D17:D181,Plan1!B23:B187)</f>
        <v>-6.5023443833256575E-2</v>
      </c>
      <c r="J17">
        <f>CORREL(Plan1!B17:B181,Plan1!C17:C181)</f>
        <v>0.61891109042067005</v>
      </c>
      <c r="K17">
        <f>CORREL(Plan1!B18:B182,Plan1!C17:C181)</f>
        <v>0.60416846731165386</v>
      </c>
      <c r="L17">
        <f>CORREL(Plan1!B19:B183,Plan1!C17:C181)</f>
        <v>0.58358601444820846</v>
      </c>
      <c r="M17">
        <f>CORREL(Plan1!B20:B184,Plan1!C17:C181)</f>
        <v>0.55976894173674518</v>
      </c>
      <c r="N17">
        <f>CORREL(Plan1!B21:B185,Plan1!C17:C181)</f>
        <v>0.55434986592624158</v>
      </c>
      <c r="O17">
        <f>CORREL(Plan1!B22:B186,Plan1!C17:C181)</f>
        <v>0.55097111718537195</v>
      </c>
      <c r="P17">
        <f>CORREL(Plan1!B23:B187,Plan1!C23:C187)</f>
        <v>0.56781507621461558</v>
      </c>
    </row>
    <row r="18" spans="1:16" x14ac:dyDescent="0.25">
      <c r="A18" s="1">
        <v>39295</v>
      </c>
      <c r="B18">
        <f>CORREL(Plan1!D18:D182,Plan1!B18:B182)</f>
        <v>-0.30177918370903944</v>
      </c>
      <c r="C18">
        <f>CORREL(Plan1!D18:D182,Plan1!B19:B183)</f>
        <v>-0.1717603205041997</v>
      </c>
      <c r="D18">
        <f>CORREL(Plan1!D18:D182,Plan1!B20:B184)</f>
        <v>-5.4266600841326375E-2</v>
      </c>
      <c r="E18">
        <f>CORREL(Plan1!D18:D182,Plan1!B21:B185)</f>
        <v>4.3224710176511076E-2</v>
      </c>
      <c r="F18">
        <f>CORREL(Plan1!D18:D182,Plan1!B22:B186)</f>
        <v>6.4265022073908509E-2</v>
      </c>
      <c r="G18">
        <f>CORREL(Plan1!D18:D182,Plan1!B23:B187)</f>
        <v>2.249130344736313E-2</v>
      </c>
      <c r="H18">
        <f>CORREL(Plan1!D18:D182,Plan1!B24:B188)</f>
        <v>-6.4784201370153491E-2</v>
      </c>
      <c r="J18">
        <f>CORREL(Plan1!B18:B182,Plan1!C18:C182)</f>
        <v>0.6092367581513588</v>
      </c>
      <c r="K18">
        <f>CORREL(Plan1!B19:B183,Plan1!C18:C182)</f>
        <v>0.58932367471872793</v>
      </c>
      <c r="L18">
        <f>CORREL(Plan1!B20:B184,Plan1!C18:C182)</f>
        <v>0.56587081643977577</v>
      </c>
      <c r="M18">
        <f>CORREL(Plan1!B21:B185,Plan1!C18:C182)</f>
        <v>0.55664373941223722</v>
      </c>
      <c r="N18">
        <f>CORREL(Plan1!B22:B186,Plan1!C18:C182)</f>
        <v>0.55118750885229517</v>
      </c>
      <c r="O18">
        <f>CORREL(Plan1!B23:B187,Plan1!C18:C182)</f>
        <v>0.55508450417025557</v>
      </c>
      <c r="P18">
        <f>CORREL(Plan1!B24:B188,Plan1!C24:C188)</f>
        <v>0.57189183085502782</v>
      </c>
    </row>
    <row r="19" spans="1:16" x14ac:dyDescent="0.25">
      <c r="A19" s="1">
        <v>39326</v>
      </c>
      <c r="B19">
        <f>CORREL(Plan1!D19:D183,Plan1!B19:B183)</f>
        <v>-0.27568764192916567</v>
      </c>
      <c r="C19">
        <f>CORREL(Plan1!D19:D183,Plan1!B20:B184)</f>
        <v>-0.14850155813512322</v>
      </c>
      <c r="D19">
        <f>CORREL(Plan1!D19:D183,Plan1!B21:B185)</f>
        <v>-4.0231801288573871E-2</v>
      </c>
      <c r="E19">
        <f>CORREL(Plan1!D19:D183,Plan1!B22:B186)</f>
        <v>5.3711700131605686E-2</v>
      </c>
      <c r="F19">
        <f>CORREL(Plan1!D19:D183,Plan1!B23:B187)</f>
        <v>6.0057719031175967E-2</v>
      </c>
      <c r="G19">
        <f>CORREL(Plan1!D19:D183,Plan1!B24:B188)</f>
        <v>2.3680733172416837E-2</v>
      </c>
      <c r="H19">
        <f>CORREL(Plan1!D19:D183,Plan1!B25:B189)</f>
        <v>-5.3326692549026243E-2</v>
      </c>
      <c r="J19">
        <f>CORREL(Plan1!B19:B183,Plan1!C19:C183)</f>
        <v>0.59352465763570939</v>
      </c>
      <c r="K19">
        <f>CORREL(Plan1!B20:B184,Plan1!C19:C183)</f>
        <v>0.570514720828591</v>
      </c>
      <c r="L19">
        <f>CORREL(Plan1!B21:B185,Plan1!C19:C183)</f>
        <v>0.5620930220639142</v>
      </c>
      <c r="M19">
        <f>CORREL(Plan1!B22:B186,Plan1!C19:C183)</f>
        <v>0.5527476332492679</v>
      </c>
      <c r="N19">
        <f>CORREL(Plan1!B23:B187,Plan1!C19:C183)</f>
        <v>0.55454425300356469</v>
      </c>
      <c r="O19">
        <f>CORREL(Plan1!B24:B188,Plan1!C19:C183)</f>
        <v>0.56048669124330164</v>
      </c>
      <c r="P19">
        <f>CORREL(Plan1!B25:B189,Plan1!C25:C189)</f>
        <v>0.5729330839424519</v>
      </c>
    </row>
    <row r="20" spans="1:16" x14ac:dyDescent="0.25">
      <c r="A20" s="1">
        <v>39356</v>
      </c>
      <c r="B20">
        <f>CORREL(Plan1!D20:D184,Plan1!B20:B184)</f>
        <v>-0.25483048453289803</v>
      </c>
      <c r="C20">
        <f>CORREL(Plan1!D20:D184,Plan1!B21:B185)</f>
        <v>-0.13444023304651201</v>
      </c>
      <c r="D20">
        <f>CORREL(Plan1!D20:D184,Plan1!B22:B186)</f>
        <v>-2.9846114073460234E-2</v>
      </c>
      <c r="E20">
        <f>CORREL(Plan1!D20:D184,Plan1!B23:B187)</f>
        <v>5.0693444300716907E-2</v>
      </c>
      <c r="F20">
        <f>CORREL(Plan1!D20:D184,Plan1!B24:B188)</f>
        <v>6.5530910986631385E-2</v>
      </c>
      <c r="G20">
        <f>CORREL(Plan1!D20:D184,Plan1!B25:B189)</f>
        <v>4.2215632687907366E-2</v>
      </c>
      <c r="H20">
        <f>CORREL(Plan1!D20:D184,Plan1!B26:B190)</f>
        <v>-3.496467776865695E-2</v>
      </c>
      <c r="J20">
        <f>CORREL(Plan1!B20:B184,Plan1!C20:C184)</f>
        <v>0.57418795995201055</v>
      </c>
      <c r="K20">
        <f>CORREL(Plan1!B21:B185,Plan1!C20:C184)</f>
        <v>0.56630166731535192</v>
      </c>
      <c r="L20">
        <f>CORREL(Plan1!B22:B186,Plan1!C20:C184)</f>
        <v>0.55758946075070115</v>
      </c>
      <c r="M20">
        <f>CORREL(Plan1!B23:B187,Plan1!C20:C184)</f>
        <v>0.55536216916966041</v>
      </c>
      <c r="N20">
        <f>CORREL(Plan1!B24:B188,Plan1!C20:C184)</f>
        <v>0.55949820181795162</v>
      </c>
      <c r="O20">
        <f>CORREL(Plan1!B25:B189,Plan1!C20:C184)</f>
        <v>0.56185217221379824</v>
      </c>
      <c r="P20">
        <f>CORREL(Plan1!B26:B190,Plan1!C26:C190)</f>
        <v>0.57581788933657285</v>
      </c>
    </row>
    <row r="21" spans="1:16" x14ac:dyDescent="0.25">
      <c r="A21" s="1">
        <v>39387</v>
      </c>
      <c r="B21">
        <f>CORREL(Plan1!D21:D185,Plan1!B21:B185)</f>
        <v>-0.2425977064696313</v>
      </c>
      <c r="C21">
        <f>CORREL(Plan1!D21:D185,Plan1!B22:B186)</f>
        <v>-0.12613474580708806</v>
      </c>
      <c r="D21">
        <f>CORREL(Plan1!D21:D185,Plan1!B23:B187)</f>
        <v>-3.1222901405378013E-2</v>
      </c>
      <c r="E21">
        <f>CORREL(Plan1!D21:D185,Plan1!B24:B188)</f>
        <v>5.7330091480988152E-2</v>
      </c>
      <c r="F21">
        <f>CORREL(Plan1!D21:D185,Plan1!B25:B189)</f>
        <v>8.2337638494927451E-2</v>
      </c>
      <c r="G21">
        <f>CORREL(Plan1!D21:D185,Plan1!B26:B190)</f>
        <v>6.0927024821132041E-2</v>
      </c>
      <c r="H21">
        <f>CORREL(Plan1!D21:D185,Plan1!B27:B191)</f>
        <v>-2.1801487268429332E-2</v>
      </c>
      <c r="J21">
        <f>CORREL(Plan1!B21:B185,Plan1!C21:C185)</f>
        <v>0.57024653978964268</v>
      </c>
      <c r="K21">
        <f>CORREL(Plan1!B22:B186,Plan1!C21:C185)</f>
        <v>0.56202416316560566</v>
      </c>
      <c r="L21">
        <f>CORREL(Plan1!B23:B187,Plan1!C21:C185)</f>
        <v>0.56018026842943192</v>
      </c>
      <c r="M21">
        <f>CORREL(Plan1!B24:B188,Plan1!C21:C185)</f>
        <v>0.56032086778555867</v>
      </c>
      <c r="N21">
        <f>CORREL(Plan1!B25:B189,Plan1!C21:C185)</f>
        <v>0.56105520879588366</v>
      </c>
      <c r="O21">
        <f>CORREL(Plan1!B26:B190,Plan1!C21:C185)</f>
        <v>0.56500616431310924</v>
      </c>
      <c r="P21">
        <f>CORREL(Plan1!B27:B191,Plan1!C27:C191)</f>
        <v>0.57282468619035753</v>
      </c>
    </row>
    <row r="22" spans="1:16" x14ac:dyDescent="0.25">
      <c r="A22" s="1">
        <v>39417</v>
      </c>
      <c r="B22">
        <f>CORREL(Plan1!D22:D186,Plan1!B22:B186)</f>
        <v>-0.23540603933293924</v>
      </c>
      <c r="C22">
        <f>CORREL(Plan1!D22:D186,Plan1!B23:B187)</f>
        <v>-0.12612239151397578</v>
      </c>
      <c r="D22">
        <f>CORREL(Plan1!D22:D186,Plan1!B24:B188)</f>
        <v>-2.4938156107074103E-2</v>
      </c>
      <c r="E22">
        <f>CORREL(Plan1!D22:D186,Plan1!B25:B189)</f>
        <v>7.113866439303132E-2</v>
      </c>
      <c r="F22">
        <f>CORREL(Plan1!D22:D186,Plan1!B26:B190)</f>
        <v>9.8084055910625093E-2</v>
      </c>
      <c r="G22">
        <f>CORREL(Plan1!D22:D186,Plan1!B27:B191)</f>
        <v>7.1478182962569137E-2</v>
      </c>
      <c r="H22">
        <f>CORREL(Plan1!D22:D186,Plan1!B28:B192)</f>
        <v>-1.4543411201529058E-2</v>
      </c>
      <c r="J22">
        <f>CORREL(Plan1!B22:B186,Plan1!C22:C186)</f>
        <v>0.56574072594208935</v>
      </c>
      <c r="K22">
        <f>CORREL(Plan1!B23:B187,Plan1!C22:C186)</f>
        <v>0.5643674700559701</v>
      </c>
      <c r="L22">
        <f>CORREL(Plan1!B24:B188,Plan1!C22:C186)</f>
        <v>0.56493617478870017</v>
      </c>
      <c r="M22">
        <f>CORREL(Plan1!B25:B189,Plan1!C22:C186)</f>
        <v>0.5617881017047065</v>
      </c>
      <c r="N22">
        <f>CORREL(Plan1!B26:B190,Plan1!C22:C186)</f>
        <v>0.56417926881773095</v>
      </c>
      <c r="O22">
        <f>CORREL(Plan1!B27:B191,Plan1!C22:C186)</f>
        <v>0.56183890765792233</v>
      </c>
      <c r="P22">
        <f>CORREL(Plan1!B28:B192,Plan1!C28:C192)</f>
        <v>0.57095526197519952</v>
      </c>
    </row>
    <row r="23" spans="1:16" x14ac:dyDescent="0.25">
      <c r="A23" s="1">
        <v>39448</v>
      </c>
      <c r="B23">
        <f>CORREL(Plan1!D23:D187,Plan1!B23:B187)</f>
        <v>-0.23549781322832744</v>
      </c>
      <c r="C23">
        <f>CORREL(Plan1!D23:D187,Plan1!B24:B188)</f>
        <v>-0.12027087746301962</v>
      </c>
      <c r="D23">
        <f>CORREL(Plan1!D23:D187,Plan1!B25:B189)</f>
        <v>-1.2415487483305232E-2</v>
      </c>
      <c r="E23">
        <f>CORREL(Plan1!D23:D187,Plan1!B26:B190)</f>
        <v>8.5585988792777401E-2</v>
      </c>
      <c r="F23">
        <f>CORREL(Plan1!D23:D187,Plan1!B27:B191)</f>
        <v>0.10794082596606873</v>
      </c>
      <c r="G23">
        <f>CORREL(Plan1!D23:D187,Plan1!B28:B192)</f>
        <v>7.8863587729562437E-2</v>
      </c>
      <c r="H23">
        <f>CORREL(Plan1!D23:D187,Plan1!B29:B193)</f>
        <v>-1.7332851057861955E-3</v>
      </c>
      <c r="J23">
        <f>CORREL(Plan1!B23:B187,Plan1!C23:C187)</f>
        <v>0.56781507621461558</v>
      </c>
      <c r="K23">
        <f>CORREL(Plan1!B24:B188,Plan1!C23:C187)</f>
        <v>0.56889929029380326</v>
      </c>
      <c r="L23">
        <f>CORREL(Plan1!B25:B189,Plan1!C23:C187)</f>
        <v>0.56630087598896195</v>
      </c>
      <c r="M23">
        <f>CORREL(Plan1!B26:B190,Plan1!C23:C187)</f>
        <v>0.56490709148076612</v>
      </c>
      <c r="N23">
        <f>CORREL(Plan1!B27:B191,Plan1!C23:C187)</f>
        <v>0.56104621064882509</v>
      </c>
      <c r="O23">
        <f>CORREL(Plan1!B28:B192,Plan1!C23:C187)</f>
        <v>0.55990055079730272</v>
      </c>
      <c r="P23">
        <f>CORREL(Plan1!B29:B193,Plan1!C29:C193)</f>
        <v>0.56636776874924943</v>
      </c>
    </row>
    <row r="24" spans="1:16" x14ac:dyDescent="0.25">
      <c r="A24" s="1">
        <v>39479</v>
      </c>
      <c r="B24">
        <f>CORREL(Plan1!D24:D188,Plan1!B24:B188)</f>
        <v>-0.23236379069160268</v>
      </c>
      <c r="C24">
        <f>CORREL(Plan1!D24:D188,Plan1!B25:B189)</f>
        <v>-0.11245814661220499</v>
      </c>
      <c r="D24">
        <f>CORREL(Plan1!D24:D188,Plan1!B26:B190)</f>
        <v>-3.3850201990673658E-3</v>
      </c>
      <c r="E24">
        <f>CORREL(Plan1!D24:D188,Plan1!B27:B191)</f>
        <v>9.276917975160609E-2</v>
      </c>
      <c r="F24">
        <f>CORREL(Plan1!D24:D188,Plan1!B28:B192)</f>
        <v>0.11357068307274228</v>
      </c>
      <c r="G24">
        <f>CORREL(Plan1!D24:D188,Plan1!B29:B193)</f>
        <v>8.933272704728093E-2</v>
      </c>
      <c r="H24">
        <f>CORREL(Plan1!D24:D188,Plan1!B30:B194)</f>
        <v>7.4526924969920728E-3</v>
      </c>
      <c r="J24">
        <f>CORREL(Plan1!B24:B188,Plan1!C24:C188)</f>
        <v>0.57189183085502782</v>
      </c>
      <c r="K24">
        <f>CORREL(Plan1!B25:B189,Plan1!C24:C188)</f>
        <v>0.56995406488680966</v>
      </c>
      <c r="L24">
        <f>CORREL(Plan1!B26:B190,Plan1!C24:C188)</f>
        <v>0.56918145793906616</v>
      </c>
      <c r="M24">
        <f>CORREL(Plan1!B27:B191,Plan1!C24:C188)</f>
        <v>0.56181941539558566</v>
      </c>
      <c r="N24">
        <f>CORREL(Plan1!B28:B192,Plan1!C24:C188)</f>
        <v>0.55909929327106711</v>
      </c>
      <c r="O24">
        <f>CORREL(Plan1!B29:B193,Plan1!C24:C188)</f>
        <v>0.5550094888052769</v>
      </c>
      <c r="P24">
        <f>CORREL(Plan1!B30:B194,Plan1!C30:C194)</f>
        <v>0.56191141190357363</v>
      </c>
    </row>
    <row r="25" spans="1:16" x14ac:dyDescent="0.25">
      <c r="A25" s="1">
        <v>39508</v>
      </c>
      <c r="B25">
        <f>CORREL(Plan1!D25:D189,Plan1!B25:B189)</f>
        <v>-0.22842092024045735</v>
      </c>
      <c r="C25">
        <f>CORREL(Plan1!D25:D189,Plan1!B26:B190)</f>
        <v>-0.10708032130884487</v>
      </c>
      <c r="D25">
        <f>CORREL(Plan1!D25:D189,Plan1!B27:B191)</f>
        <v>6.1250212443809387E-3</v>
      </c>
      <c r="E25">
        <f>CORREL(Plan1!D25:D189,Plan1!B28:B192)</f>
        <v>0.10090335610591447</v>
      </c>
      <c r="F25">
        <f>CORREL(Plan1!D25:D189,Plan1!B29:B193)</f>
        <v>0.12907218743958138</v>
      </c>
      <c r="G25">
        <f>CORREL(Plan1!D25:D189,Plan1!B30:B194)</f>
        <v>0.1037298306101741</v>
      </c>
      <c r="H25">
        <f>CORREL(Plan1!D25:D189,Plan1!B31:B195)</f>
        <v>2.4569680162901938E-2</v>
      </c>
      <c r="J25">
        <f>CORREL(Plan1!B25:B189,Plan1!C25:C189)</f>
        <v>0.5729330839424519</v>
      </c>
      <c r="K25">
        <f>CORREL(Plan1!B26:B190,Plan1!C25:C189)</f>
        <v>0.57276550979640217</v>
      </c>
      <c r="L25">
        <f>CORREL(Plan1!B27:B191,Plan1!C25:C189)</f>
        <v>0.56606685686861846</v>
      </c>
      <c r="M25">
        <f>CORREL(Plan1!B28:B192,Plan1!C25:C189)</f>
        <v>0.55988463289139911</v>
      </c>
      <c r="N25">
        <f>CORREL(Plan1!B29:B193,Plan1!C25:C189)</f>
        <v>0.55400438532309693</v>
      </c>
      <c r="O25">
        <f>CORREL(Plan1!B30:B194,Plan1!C25:C189)</f>
        <v>0.55011941742476311</v>
      </c>
      <c r="P25">
        <f>CORREL(Plan1!B31:B195,Plan1!C31:C195)</f>
        <v>0.55619041084321319</v>
      </c>
    </row>
    <row r="26" spans="1:16" x14ac:dyDescent="0.25">
      <c r="A26" s="1">
        <v>39539</v>
      </c>
      <c r="B26">
        <f>CORREL(Plan1!D26:D190,Plan1!B26:B190)</f>
        <v>-0.22402930942999558</v>
      </c>
      <c r="C26">
        <f>CORREL(Plan1!D26:D190,Plan1!B27:B191)</f>
        <v>-9.715093155475106E-2</v>
      </c>
      <c r="D26">
        <f>CORREL(Plan1!D26:D190,Plan1!B28:B192)</f>
        <v>1.4878196889562649E-2</v>
      </c>
      <c r="E26">
        <f>CORREL(Plan1!D26:D190,Plan1!B29:B193)</f>
        <v>0.11929381981462721</v>
      </c>
      <c r="F26">
        <f>CORREL(Plan1!D26:D190,Plan1!B30:B194)</f>
        <v>0.14702357122026907</v>
      </c>
      <c r="G26">
        <f>CORREL(Plan1!D26:D190,Plan1!B31:B195)</f>
        <v>0.12615363472087851</v>
      </c>
      <c r="H26">
        <f>CORREL(Plan1!D26:D190,Plan1!B32:B196)</f>
        <v>4.4772260967778539E-2</v>
      </c>
      <c r="J26">
        <f>CORREL(Plan1!B26:B190,Plan1!C26:C190)</f>
        <v>0.57581788933657285</v>
      </c>
      <c r="K26">
        <f>CORREL(Plan1!B27:B191,Plan1!C26:C190)</f>
        <v>0.56973396538794985</v>
      </c>
      <c r="L26">
        <f>CORREL(Plan1!B28:B192,Plan1!C26:C190)</f>
        <v>0.56415455801823644</v>
      </c>
      <c r="M26">
        <f>CORREL(Plan1!B29:B193,Plan1!C26:C190)</f>
        <v>0.55496725001083747</v>
      </c>
      <c r="N26">
        <f>CORREL(Plan1!B30:B194,Plan1!C26:C190)</f>
        <v>0.54925380268484025</v>
      </c>
      <c r="O26">
        <f>CORREL(Plan1!B31:B195,Plan1!C26:C190)</f>
        <v>0.54406009618719653</v>
      </c>
      <c r="P26">
        <f>CORREL(Plan1!B32:B196,Plan1!C32:C196)</f>
        <v>0.15924863012035126</v>
      </c>
    </row>
    <row r="27" spans="1:16" x14ac:dyDescent="0.25">
      <c r="A27" s="1">
        <v>39569</v>
      </c>
      <c r="B27">
        <f>CORREL(Plan1!D27:D191,Plan1!B27:B191)</f>
        <v>-0.21558073806047751</v>
      </c>
      <c r="C27">
        <f>CORREL(Plan1!D27:D191,Plan1!B28:B192)</f>
        <v>-8.9546079927655495E-2</v>
      </c>
      <c r="D27">
        <f>CORREL(Plan1!D27:D191,Plan1!B29:B193)</f>
        <v>3.2313933372471036E-2</v>
      </c>
      <c r="E27">
        <f>CORREL(Plan1!D27:D191,Plan1!B30:B194)</f>
        <v>0.137629080485864</v>
      </c>
      <c r="F27">
        <f>CORREL(Plan1!D27:D191,Plan1!B31:B195)</f>
        <v>0.17103489949336215</v>
      </c>
      <c r="G27">
        <f>CORREL(Plan1!D27:D191,Plan1!B32:B196)</f>
        <v>0.15508348898267982</v>
      </c>
      <c r="H27">
        <f>CORREL(Plan1!D27:D191,Plan1!B33:B197)</f>
        <v>6.5926503876136869E-2</v>
      </c>
      <c r="J27">
        <f>CORREL(Plan1!B27:B191,Plan1!C27:C191)</f>
        <v>0.57282468619035753</v>
      </c>
      <c r="K27">
        <f>CORREL(Plan1!B28:B192,Plan1!C27:C191)</f>
        <v>0.56784533193154729</v>
      </c>
      <c r="L27">
        <f>CORREL(Plan1!B29:B193,Plan1!C27:C191)</f>
        <v>0.55933383777353174</v>
      </c>
      <c r="M27">
        <f>CORREL(Plan1!B30:B194,Plan1!C27:C191)</f>
        <v>0.55026695040066953</v>
      </c>
      <c r="N27">
        <f>CORREL(Plan1!B31:B195,Plan1!C27:C191)</f>
        <v>0.54325016981375851</v>
      </c>
      <c r="O27">
        <f>CORREL(Plan1!B32:B196,Plan1!C27:C191)</f>
        <v>0.53707410331902827</v>
      </c>
      <c r="P27">
        <f>CORREL(Plan1!B33:B197,Plan1!C33:C197)</f>
        <v>0.17424575554407121</v>
      </c>
    </row>
    <row r="28" spans="1:16" x14ac:dyDescent="0.25">
      <c r="A28" s="1">
        <v>39600</v>
      </c>
      <c r="B28">
        <f>CORREL(Plan1!D28:D192,Plan1!B28:B192)</f>
        <v>-0.20962183470213358</v>
      </c>
      <c r="C28">
        <f>CORREL(Plan1!D28:D192,Plan1!B29:B193)</f>
        <v>-7.3883651779019732E-2</v>
      </c>
      <c r="D28">
        <f>CORREL(Plan1!D28:D192,Plan1!B30:B194)</f>
        <v>4.9221617971905864E-2</v>
      </c>
      <c r="E28">
        <f>CORREL(Plan1!D28:D192,Plan1!B31:B195)</f>
        <v>0.16153267838460356</v>
      </c>
      <c r="F28">
        <f>CORREL(Plan1!D28:D192,Plan1!B32:B196)</f>
        <v>0.20121882515212131</v>
      </c>
      <c r="G28">
        <f>CORREL(Plan1!D28:D192,Plan1!B33:B197)</f>
        <v>0.1787367309633564</v>
      </c>
      <c r="H28">
        <f>CORREL(Plan1!D28:D192,Plan1!B34:B198)</f>
        <v>8.7305964085164445E-2</v>
      </c>
      <c r="J28">
        <f>CORREL(Plan1!B28:B192,Plan1!C28:C192)</f>
        <v>0.57095526197519952</v>
      </c>
      <c r="K28">
        <f>CORREL(Plan1!B29:B193,Plan1!C28:C192)</f>
        <v>0.56314388803598192</v>
      </c>
      <c r="L28">
        <f>CORREL(Plan1!B30:B194,Plan1!C28:C192)</f>
        <v>0.55475110899686908</v>
      </c>
      <c r="M28">
        <f>CORREL(Plan1!B31:B195,Plan1!C28:C192)</f>
        <v>0.54439167320061244</v>
      </c>
      <c r="N28">
        <f>CORREL(Plan1!B32:B196,Plan1!C28:C192)</f>
        <v>0.53641342898940836</v>
      </c>
      <c r="O28">
        <f>CORREL(Plan1!B33:B197,Plan1!C28:C192)</f>
        <v>0.53103278643327523</v>
      </c>
      <c r="P28">
        <f>CORREL(Plan1!B34:B198,Plan1!C34:C198)</f>
        <v>0.19585604842084628</v>
      </c>
    </row>
    <row r="29" spans="1:16" x14ac:dyDescent="0.25">
      <c r="A29" s="1">
        <v>39630</v>
      </c>
      <c r="B29">
        <f>CORREL(Plan1!D29:D193,Plan1!B29:B193)</f>
        <v>-0.19672642153988809</v>
      </c>
      <c r="C29">
        <f>CORREL(Plan1!D29:D193,Plan1!B30:B194)</f>
        <v>-5.9518675541762468E-2</v>
      </c>
      <c r="D29">
        <f>CORREL(Plan1!D29:D193,Plan1!B31:B195)</f>
        <v>7.0205219081662287E-2</v>
      </c>
      <c r="E29">
        <f>CORREL(Plan1!D29:D193,Plan1!B32:B196)</f>
        <v>0.18998706174336177</v>
      </c>
      <c r="F29">
        <f>CORREL(Plan1!D29:D193,Plan1!B33:B197)</f>
        <v>0.22456886359102057</v>
      </c>
      <c r="G29">
        <f>CORREL(Plan1!D29:D193,Plan1!B34:B198)</f>
        <v>0.20134513204824095</v>
      </c>
      <c r="H29">
        <f>CORREL(Plan1!D29:D193,Plan1!B35:B199)</f>
        <v>0.10153428998795384</v>
      </c>
      <c r="J29">
        <f>CORREL(Plan1!B29:B193,Plan1!C29:C193)</f>
        <v>0.56636776874924943</v>
      </c>
      <c r="K29">
        <f>CORREL(Plan1!B30:B194,Plan1!C29:C193)</f>
        <v>0.55867648335139664</v>
      </c>
      <c r="L29">
        <f>CORREL(Plan1!B31:B195,Plan1!C29:C193)</f>
        <v>0.54906665890535633</v>
      </c>
      <c r="M29">
        <f>CORREL(Plan1!B32:B196,Plan1!C29:C193)</f>
        <v>0.53775102462926183</v>
      </c>
      <c r="N29">
        <f>CORREL(Plan1!B33:B197,Plan1!C29:C193)</f>
        <v>0.53048400888343494</v>
      </c>
      <c r="O29">
        <f>CORREL(Plan1!B34:B198,Plan1!C29:C193)</f>
        <v>0.5250528899551683</v>
      </c>
      <c r="P29">
        <f>CORREL(Plan1!B35:B199,Plan1!C35:C199)</f>
        <v>0.19222764490388999</v>
      </c>
    </row>
    <row r="30" spans="1:16" x14ac:dyDescent="0.25">
      <c r="A30" s="1">
        <v>39661</v>
      </c>
      <c r="B30">
        <f>CORREL(Plan1!D30:D194,Plan1!B30:B194)</f>
        <v>-0.18594512813027891</v>
      </c>
      <c r="C30">
        <f>CORREL(Plan1!D30:D194,Plan1!B31:B195)</f>
        <v>-4.3225369202605279E-2</v>
      </c>
      <c r="D30">
        <f>CORREL(Plan1!D30:D194,Plan1!B32:B196)</f>
        <v>9.287644623236771E-2</v>
      </c>
      <c r="E30">
        <f>CORREL(Plan1!D30:D194,Plan1!B33:B197)</f>
        <v>0.20982921772546739</v>
      </c>
      <c r="F30">
        <f>CORREL(Plan1!D30:D194,Plan1!B34:B198)</f>
        <v>0.24471346353908555</v>
      </c>
      <c r="G30">
        <f>CORREL(Plan1!D30:D194,Plan1!B35:B199)</f>
        <v>0.21494491299546448</v>
      </c>
      <c r="H30">
        <f>CORREL(Plan1!D30:D194,Plan1!B36:B200)</f>
        <v>0.11008163336707598</v>
      </c>
      <c r="J30">
        <f>CORREL(Plan1!B30:B194,Plan1!C30:C194)</f>
        <v>0.56191141190357363</v>
      </c>
      <c r="K30">
        <f>CORREL(Plan1!B31:B195,Plan1!C30:C194)</f>
        <v>0.55301463753228264</v>
      </c>
      <c r="L30">
        <f>CORREL(Plan1!B32:B196,Plan1!C30:C194)</f>
        <v>0.54246723448741407</v>
      </c>
      <c r="M30">
        <f>CORREL(Plan1!B33:B197,Plan1!C30:C194)</f>
        <v>0.53180343112081152</v>
      </c>
      <c r="N30">
        <f>CORREL(Plan1!B34:B198,Plan1!C30:C194)</f>
        <v>0.52446185997617711</v>
      </c>
      <c r="O30">
        <f>CORREL(Plan1!B35:B199,Plan1!C30:C194)</f>
        <v>0.52105918434586296</v>
      </c>
      <c r="P30">
        <f>CORREL(Plan1!B36:B200,Plan1!C36:C200)</f>
        <v>0.18073117617002724</v>
      </c>
    </row>
    <row r="31" spans="1:16" x14ac:dyDescent="0.25">
      <c r="A31" s="1">
        <v>39692</v>
      </c>
      <c r="B31">
        <f>CORREL(Plan1!D31:D195,Plan1!B31:B195)</f>
        <v>-0.17412812242292067</v>
      </c>
      <c r="C31">
        <f>CORREL(Plan1!D31:D195,Plan1!B32:B196)</f>
        <v>-2.6273994999621565E-2</v>
      </c>
      <c r="D31">
        <f>CORREL(Plan1!D31:D195,Plan1!B33:B197)</f>
        <v>0.10811824635699706</v>
      </c>
      <c r="E31">
        <f>CORREL(Plan1!D31:D195,Plan1!B34:B198)</f>
        <v>0.22640604432954131</v>
      </c>
      <c r="F31">
        <f>CORREL(Plan1!D31:D195,Plan1!B35:B199)</f>
        <v>0.25632333070315566</v>
      </c>
      <c r="G31">
        <f>CORREL(Plan1!D31:D195,Plan1!B36:B200)</f>
        <v>0.2228297848862921</v>
      </c>
      <c r="H31">
        <f>CORREL(Plan1!D31:D195,Plan1!B37:B201)</f>
        <v>0.12753852877369418</v>
      </c>
      <c r="J31">
        <f>CORREL(Plan1!B31:B195,Plan1!C31:C195)</f>
        <v>0.55619041084321319</v>
      </c>
      <c r="K31">
        <f>CORREL(Plan1!B32:B196,Plan1!C31:C195)</f>
        <v>0.54634589294419345</v>
      </c>
      <c r="L31">
        <f>CORREL(Plan1!B33:B197,Plan1!C31:C195)</f>
        <v>0.53648732985032821</v>
      </c>
      <c r="M31">
        <f>CORREL(Plan1!B34:B198,Plan1!C31:C195)</f>
        <v>0.5256978020545946</v>
      </c>
      <c r="N31">
        <f>CORREL(Plan1!B35:B199,Plan1!C31:C195)</f>
        <v>0.5204232316572851</v>
      </c>
      <c r="O31">
        <f>CORREL(Plan1!B36:B200,Plan1!C31:C195)</f>
        <v>0.51901975319801474</v>
      </c>
      <c r="P31">
        <f>CORREL(Plan1!B37:B201,Plan1!C37:C201)</f>
        <v>0.16529639668818893</v>
      </c>
    </row>
    <row r="32" spans="1:16" x14ac:dyDescent="0.25">
      <c r="A32" s="1">
        <v>39722</v>
      </c>
      <c r="B32">
        <f>CORREL(Plan1!D32:D196,Plan1!B32:B196)</f>
        <v>-0.22815355451510433</v>
      </c>
      <c r="C32">
        <f>CORREL(Plan1!D32:D196,Plan1!B33:B197)</f>
        <v>-6.5359417132889799E-2</v>
      </c>
      <c r="D32">
        <f>CORREL(Plan1!D32:D196,Plan1!B34:B198)</f>
        <v>3.7522481120393025E-2</v>
      </c>
      <c r="E32">
        <f>CORREL(Plan1!D32:D196,Plan1!B35:B199)</f>
        <v>0.16325947206186867</v>
      </c>
      <c r="F32">
        <f>CORREL(Plan1!D32:D196,Plan1!B36:B200)</f>
        <v>0.20378490724893675</v>
      </c>
      <c r="G32">
        <f>CORREL(Plan1!D32:D196,Plan1!B37:B201)</f>
        <v>0.19335604736615356</v>
      </c>
      <c r="H32">
        <f>CORREL(Plan1!D32:D196,Plan1!B38:B202)</f>
        <v>7.9481344274844698E-2</v>
      </c>
      <c r="J32">
        <f>CORREL(Plan1!B32:B196,Plan1!C32:C196)</f>
        <v>0.15924863012035126</v>
      </c>
      <c r="K32">
        <f>CORREL(Plan1!B33:B197,Plan1!C32:C196)</f>
        <v>8.4469229363738588E-2</v>
      </c>
      <c r="L32">
        <f>CORREL(Plan1!B34:B198,Plan1!C32:C196)</f>
        <v>9.7300285043722623E-2</v>
      </c>
      <c r="M32">
        <f>CORREL(Plan1!B35:B199,Plan1!C32:C196)</f>
        <v>4.4970893293060414E-2</v>
      </c>
      <c r="N32">
        <f>CORREL(Plan1!B36:B200,Plan1!C32:C196)</f>
        <v>1.4857866318914333E-2</v>
      </c>
      <c r="O32">
        <f>CORREL(Plan1!B37:B201,Plan1!C32:C196)</f>
        <v>-7.338263838106639E-3</v>
      </c>
      <c r="P32">
        <f>CORREL(Plan1!B38:B202,Plan1!C38:C202)</f>
        <v>0.17113580529283939</v>
      </c>
    </row>
    <row r="33" spans="1:16" x14ac:dyDescent="0.25">
      <c r="A33" s="1">
        <v>39753</v>
      </c>
      <c r="B33">
        <f>CORREL(Plan1!D33:D197,Plan1!B33:B197)</f>
        <v>-0.23950016016975179</v>
      </c>
      <c r="C33">
        <f>CORREL(Plan1!D33:D197,Plan1!B34:B198)</f>
        <v>-0.10291875050705829</v>
      </c>
      <c r="D33">
        <f>CORREL(Plan1!D33:D197,Plan1!B35:B199)</f>
        <v>1.247386207703808E-2</v>
      </c>
      <c r="E33">
        <f>CORREL(Plan1!D33:D197,Plan1!B36:B200)</f>
        <v>0.1369017602329092</v>
      </c>
      <c r="F33">
        <f>CORREL(Plan1!D33:D197,Plan1!B37:B201)</f>
        <v>0.1848250240905347</v>
      </c>
      <c r="G33">
        <f>CORREL(Plan1!D33:D197,Plan1!B38:B202)</f>
        <v>0.14546167904504087</v>
      </c>
      <c r="H33">
        <f>CORREL(Plan1!D33:D197,Plan1!B39:B203)</f>
        <v>5.4380491354971694E-2</v>
      </c>
      <c r="J33">
        <f>CORREL(Plan1!B33:B197,Plan1!C33:C197)</f>
        <v>0.17424575554407121</v>
      </c>
      <c r="K33">
        <f>CORREL(Plan1!B34:B198,Plan1!C33:C197)</f>
        <v>0.1257014688207399</v>
      </c>
      <c r="L33">
        <f>CORREL(Plan1!B35:B199,Plan1!C33:C197)</f>
        <v>0.10210137302534972</v>
      </c>
      <c r="M33">
        <f>CORREL(Plan1!B36:B200,Plan1!C33:C197)</f>
        <v>4.3021684422147842E-2</v>
      </c>
      <c r="N33">
        <f>CORREL(Plan1!B37:B201,Plan1!C33:C197)</f>
        <v>5.4795485320177067E-3</v>
      </c>
      <c r="O33">
        <f>CORREL(Plan1!B38:B202,Plan1!C33:C197)</f>
        <v>2.7386368673754241E-2</v>
      </c>
      <c r="P33">
        <f>CORREL(Plan1!B39:B203,Plan1!C39:C203)</f>
        <v>0.17291532975822102</v>
      </c>
    </row>
    <row r="34" spans="1:16" x14ac:dyDescent="0.25">
      <c r="A34" s="1">
        <v>39783</v>
      </c>
      <c r="B34">
        <f>CORREL(Plan1!D34:D198,Plan1!B34:B198)</f>
        <v>-0.25950928581198124</v>
      </c>
      <c r="C34">
        <f>CORREL(Plan1!D34:D198,Plan1!B35:B199)</f>
        <v>-0.11325832404908064</v>
      </c>
      <c r="D34">
        <f>CORREL(Plan1!D34:D198,Plan1!B36:B200)</f>
        <v>4.1688868559976661E-3</v>
      </c>
      <c r="E34">
        <f>CORREL(Plan1!D34:D198,Plan1!B37:B201)</f>
        <v>0.12454733974612811</v>
      </c>
      <c r="F34">
        <f>CORREL(Plan1!D34:D198,Plan1!B38:B202)</f>
        <v>0.14076994911012558</v>
      </c>
      <c r="G34">
        <f>CORREL(Plan1!D34:D198,Plan1!B39:B203)</f>
        <v>0.11148330446953351</v>
      </c>
      <c r="H34">
        <f>CORREL(Plan1!D34:D198,Plan1!B40:B204)</f>
        <v>2.7809537058883168E-2</v>
      </c>
      <c r="J34">
        <f>CORREL(Plan1!B34:B198,Plan1!C34:C198)</f>
        <v>0.19585604842084628</v>
      </c>
      <c r="K34">
        <f>CORREL(Plan1!B35:B199,Plan1!C34:C198)</f>
        <v>0.12711872087309734</v>
      </c>
      <c r="L34">
        <f>CORREL(Plan1!B36:B200,Plan1!C34:C198)</f>
        <v>9.0910110949183623E-2</v>
      </c>
      <c r="M34">
        <f>CORREL(Plan1!B37:B201,Plan1!C34:C198)</f>
        <v>2.9707931438773483E-2</v>
      </c>
      <c r="N34">
        <f>CORREL(Plan1!B38:B202,Plan1!C34:C198)</f>
        <v>3.3503282497584046E-2</v>
      </c>
      <c r="O34">
        <f>CORREL(Plan1!B39:B203,Plan1!C34:C198)</f>
        <v>4.3143222840866531E-2</v>
      </c>
      <c r="P34">
        <f>CORREL(Plan1!B40:B204,Plan1!C40:C204)</f>
        <v>0.17584170145374536</v>
      </c>
    </row>
    <row r="35" spans="1:16" x14ac:dyDescent="0.25">
      <c r="A35" s="1">
        <v>39814</v>
      </c>
      <c r="B35">
        <f>CORREL(Plan1!D35:D199,Plan1!B35:B199)</f>
        <v>-0.25619318895003623</v>
      </c>
      <c r="C35">
        <f>CORREL(Plan1!D35:D199,Plan1!B36:B200)</f>
        <v>-0.10981695573665715</v>
      </c>
      <c r="D35">
        <f>CORREL(Plan1!D35:D199,Plan1!B37:B201)</f>
        <v>5.3204599497705578E-3</v>
      </c>
      <c r="E35">
        <f>CORREL(Plan1!D35:D199,Plan1!B38:B202)</f>
        <v>9.2201163539347722E-2</v>
      </c>
      <c r="F35">
        <f>CORREL(Plan1!D35:D199,Plan1!B39:B203)</f>
        <v>0.11315136994600769</v>
      </c>
      <c r="G35">
        <f>CORREL(Plan1!D35:D199,Plan1!B40:B204)</f>
        <v>8.4858024321275066E-2</v>
      </c>
      <c r="H35">
        <f>CORREL(Plan1!D35:D199,Plan1!B41:B205)</f>
        <v>-6.1532763558541535E-3</v>
      </c>
      <c r="J35">
        <f>CORREL(Plan1!B35:B199,Plan1!C35:C199)</f>
        <v>0.19222764490388999</v>
      </c>
      <c r="K35">
        <f>CORREL(Plan1!B36:B200,Plan1!C35:C199)</f>
        <v>0.11803832685856812</v>
      </c>
      <c r="L35">
        <f>CORREL(Plan1!B37:B201,Plan1!C35:C199)</f>
        <v>7.5729816285960191E-2</v>
      </c>
      <c r="M35">
        <f>CORREL(Plan1!B38:B202,Plan1!C35:C199)</f>
        <v>4.9367179574557052E-2</v>
      </c>
      <c r="N35">
        <f>CORREL(Plan1!B39:B203,Plan1!C35:C199)</f>
        <v>4.5864203022171195E-2</v>
      </c>
      <c r="O35">
        <f>CORREL(Plan1!B40:B204,Plan1!C35:C199)</f>
        <v>5.5759667336493256E-2</v>
      </c>
      <c r="P35">
        <f>CORREL(Plan1!B41:B205,Plan1!C41:C205)</f>
        <v>0.18905780134901295</v>
      </c>
    </row>
    <row r="36" spans="1:16" x14ac:dyDescent="0.25">
      <c r="A36" s="1">
        <v>39845</v>
      </c>
      <c r="B36">
        <f>CORREL(Plan1!D36:D200,Plan1!B36:B200)</f>
        <v>-0.24410401825933131</v>
      </c>
      <c r="C36">
        <f>CORREL(Plan1!D36:D200,Plan1!B37:B201)</f>
        <v>-0.1022881617246284</v>
      </c>
      <c r="D36">
        <f>CORREL(Plan1!D36:D200,Plan1!B38:B202)</f>
        <v>-1.5709621845813908E-2</v>
      </c>
      <c r="E36">
        <f>CORREL(Plan1!D36:D200,Plan1!B39:B203)</f>
        <v>7.0080067645095737E-2</v>
      </c>
      <c r="F36">
        <f>CORREL(Plan1!D36:D200,Plan1!B40:B204)</f>
        <v>8.897193369945583E-2</v>
      </c>
      <c r="G36">
        <f>CORREL(Plan1!D36:D200,Plan1!B41:B205)</f>
        <v>4.9907678597650565E-2</v>
      </c>
      <c r="H36">
        <f>CORREL(Plan1!D36:D200,Plan1!B42:B206)</f>
        <v>-3.8081347678915529E-2</v>
      </c>
      <c r="J36">
        <f>CORREL(Plan1!B36:B200,Plan1!C36:C200)</f>
        <v>0.18073117617002724</v>
      </c>
      <c r="K36">
        <f>CORREL(Plan1!B37:B201,Plan1!C36:C200)</f>
        <v>0.10408758200304292</v>
      </c>
      <c r="L36">
        <f>CORREL(Plan1!B38:B202,Plan1!C36:C200)</f>
        <v>8.8723940386952596E-2</v>
      </c>
      <c r="M36">
        <f>CORREL(Plan1!B39:B203,Plan1!C36:C200)</f>
        <v>5.8713087809749473E-2</v>
      </c>
      <c r="N36">
        <f>CORREL(Plan1!B40:B204,Plan1!C36:C200)</f>
        <v>5.6510070687004352E-2</v>
      </c>
      <c r="O36">
        <f>CORREL(Plan1!B41:B205,Plan1!C36:C200)</f>
        <v>7.8695201787011879E-2</v>
      </c>
      <c r="P36">
        <f>CORREL(Plan1!B42:B206,Plan1!C42:C206)</f>
        <v>0.20271903691513007</v>
      </c>
    </row>
    <row r="37" spans="1:16" x14ac:dyDescent="0.25">
      <c r="A37" s="1">
        <v>39873</v>
      </c>
      <c r="B37">
        <f>CORREL(Plan1!D37:D201,Plan1!B37:B201)</f>
        <v>-0.23079174997633384</v>
      </c>
      <c r="C37">
        <f>CORREL(Plan1!D37:D201,Plan1!B38:B202)</f>
        <v>-0.11581692235548373</v>
      </c>
      <c r="D37">
        <f>CORREL(Plan1!D37:D201,Plan1!B39:B203)</f>
        <v>-3.1127370294815177E-2</v>
      </c>
      <c r="E37">
        <f>CORREL(Plan1!D37:D201,Plan1!B40:B204)</f>
        <v>4.9912209053412399E-2</v>
      </c>
      <c r="F37">
        <f>CORREL(Plan1!D37:D201,Plan1!B41:B205)</f>
        <v>5.6797707164927505E-2</v>
      </c>
      <c r="G37">
        <f>CORREL(Plan1!D37:D201,Plan1!B42:B206)</f>
        <v>1.6640012760456638E-2</v>
      </c>
      <c r="H37">
        <f>CORREL(Plan1!D37:D201,Plan1!B43:B207)</f>
        <v>-7.0884037605157102E-2</v>
      </c>
      <c r="J37">
        <f>CORREL(Plan1!B37:B201,Plan1!C37:C201)</f>
        <v>0.16529639668818893</v>
      </c>
      <c r="K37">
        <f>CORREL(Plan1!B38:B202,Plan1!C37:C201)</f>
        <v>0.11411637644825594</v>
      </c>
      <c r="L37">
        <f>CORREL(Plan1!B39:B203,Plan1!C37:C201)</f>
        <v>9.4914714957002905E-2</v>
      </c>
      <c r="M37">
        <f>CORREL(Plan1!B40:B204,Plan1!C37:C201)</f>
        <v>6.7418600599775377E-2</v>
      </c>
      <c r="N37">
        <f>CORREL(Plan1!B41:B205,Plan1!C37:C201)</f>
        <v>7.6801898621091352E-2</v>
      </c>
      <c r="O37">
        <f>CORREL(Plan1!B42:B206,Plan1!C37:C201)</f>
        <v>0.10095594336140123</v>
      </c>
      <c r="P37">
        <f>CORREL(Plan1!B43:B207,Plan1!C43:C207)</f>
        <v>0.21982598246867754</v>
      </c>
    </row>
    <row r="38" spans="1:16" x14ac:dyDescent="0.25">
      <c r="A38" s="1">
        <v>39904</v>
      </c>
      <c r="B38">
        <f>CORREL(Plan1!D38:D202,Plan1!B38:B202)</f>
        <v>-0.23696450333411614</v>
      </c>
      <c r="C38">
        <f>CORREL(Plan1!D38:D202,Plan1!B39:B203)</f>
        <v>-0.12595176877993078</v>
      </c>
      <c r="D38">
        <f>CORREL(Plan1!D38:D202,Plan1!B40:B204)</f>
        <v>-4.5409359613890816E-2</v>
      </c>
      <c r="E38">
        <f>CORREL(Plan1!D38:D202,Plan1!B41:B205)</f>
        <v>2.2513369144020148E-2</v>
      </c>
      <c r="F38">
        <f>CORREL(Plan1!D38:D202,Plan1!B42:B206)</f>
        <v>2.6574801783789133E-2</v>
      </c>
      <c r="G38">
        <f>CORREL(Plan1!D38:D202,Plan1!B43:B207)</f>
        <v>-1.6659871089363714E-2</v>
      </c>
      <c r="H38">
        <f>CORREL(Plan1!D38:D202,Plan1!B44:B208)</f>
        <v>-7.3325179444521285E-2</v>
      </c>
      <c r="J38">
        <f>CORREL(Plan1!B38:B202,Plan1!C38:C202)</f>
        <v>0.17113580529283939</v>
      </c>
      <c r="K38">
        <f>CORREL(Plan1!B39:B203,Plan1!C38:C202)</f>
        <v>0.1187242973003298</v>
      </c>
      <c r="L38">
        <f>CORREL(Plan1!B40:B204,Plan1!C38:C202)</f>
        <v>0.10149076054004087</v>
      </c>
      <c r="M38">
        <f>CORREL(Plan1!B41:B205,Plan1!C38:C202)</f>
        <v>8.6479967333592922E-2</v>
      </c>
      <c r="N38">
        <f>CORREL(Plan1!B42:B206,Plan1!C38:C202)</f>
        <v>9.8462213530897166E-2</v>
      </c>
      <c r="O38">
        <f>CORREL(Plan1!B43:B207,Plan1!C38:C202)</f>
        <v>0.12663420384495278</v>
      </c>
      <c r="P38">
        <f>CORREL(Plan1!B44:B208,Plan1!C44:C208)</f>
        <v>0.21887695378602856</v>
      </c>
    </row>
    <row r="39" spans="1:16" x14ac:dyDescent="0.25">
      <c r="A39" s="1">
        <v>39934</v>
      </c>
      <c r="B39">
        <f>CORREL(Plan1!D39:D203,Plan1!B39:B203)</f>
        <v>-0.23941523008917831</v>
      </c>
      <c r="C39">
        <f>CORREL(Plan1!D39:D203,Plan1!B40:B204)</f>
        <v>-0.13327402229166441</v>
      </c>
      <c r="D39">
        <f>CORREL(Plan1!D39:D203,Plan1!B41:B205)</f>
        <v>-6.5061019030152337E-2</v>
      </c>
      <c r="E39">
        <f>CORREL(Plan1!D39:D203,Plan1!B42:B206)</f>
        <v>-2.0214765902290921E-3</v>
      </c>
      <c r="F39">
        <f>CORREL(Plan1!D39:D203,Plan1!B43:B207)</f>
        <v>-3.2133023739757765E-3</v>
      </c>
      <c r="G39">
        <f>CORREL(Plan1!D39:D203,Plan1!B44:B208)</f>
        <v>-1.5842802591803068E-2</v>
      </c>
      <c r="H39">
        <f>CORREL(Plan1!D39:D203,Plan1!B45:B209)</f>
        <v>-7.325109820170847E-2</v>
      </c>
      <c r="J39">
        <f>CORREL(Plan1!B39:B203,Plan1!C39:C203)</f>
        <v>0.17291532975822102</v>
      </c>
      <c r="K39">
        <f>CORREL(Plan1!B40:B204,Plan1!C39:C203)</f>
        <v>0.12393798434973304</v>
      </c>
      <c r="L39">
        <f>CORREL(Plan1!B41:B205,Plan1!C39:C203)</f>
        <v>0.11833821998763797</v>
      </c>
      <c r="M39">
        <f>CORREL(Plan1!B42:B206,Plan1!C39:C203)</f>
        <v>0.10667247431959119</v>
      </c>
      <c r="N39">
        <f>CORREL(Plan1!B43:B207,Plan1!C39:C203)</f>
        <v>0.12324581665355776</v>
      </c>
      <c r="O39">
        <f>CORREL(Plan1!B44:B208,Plan1!C39:C203)</f>
        <v>0.1254342520433028</v>
      </c>
      <c r="P39">
        <f>CORREL(Plan1!B45:B209,Plan1!C45:C209)</f>
        <v>0.21859461697070837</v>
      </c>
    </row>
    <row r="40" spans="1:16" x14ac:dyDescent="0.25">
      <c r="A40" s="1">
        <v>39965</v>
      </c>
      <c r="B40">
        <f>CORREL(Plan1!D40:D204,Plan1!B40:B204)</f>
        <v>-0.23947070786508426</v>
      </c>
      <c r="C40">
        <f>CORREL(Plan1!D40:D204,Plan1!B41:B205)</f>
        <v>-0.14539102584088842</v>
      </c>
      <c r="D40">
        <f>CORREL(Plan1!D40:D204,Plan1!B42:B206)</f>
        <v>-8.1711589967499262E-2</v>
      </c>
      <c r="E40">
        <f>CORREL(Plan1!D40:D204,Plan1!B43:B207)</f>
        <v>-2.6061894081252548E-2</v>
      </c>
      <c r="F40">
        <f>CORREL(Plan1!D40:D204,Plan1!B44:B208)</f>
        <v>7.6336320699385205E-4</v>
      </c>
      <c r="G40">
        <f>CORREL(Plan1!D40:D204,Plan1!B45:B209)</f>
        <v>-1.5456854714281201E-2</v>
      </c>
      <c r="H40">
        <f>CORREL(Plan1!D40:D204,Plan1!B46:B210)</f>
        <v>-7.2970485542066338E-2</v>
      </c>
      <c r="J40">
        <f>CORREL(Plan1!B40:B204,Plan1!C40:C204)</f>
        <v>0.17584170145374536</v>
      </c>
      <c r="K40">
        <f>CORREL(Plan1!B41:B205,Plan1!C40:C204)</f>
        <v>0.13918061865999981</v>
      </c>
      <c r="L40">
        <f>CORREL(Plan1!B42:B206,Plan1!C40:C204)</f>
        <v>0.13599415369748122</v>
      </c>
      <c r="M40">
        <f>CORREL(Plan1!B43:B207,Plan1!C40:C204)</f>
        <v>0.12982071890116337</v>
      </c>
      <c r="N40">
        <f>CORREL(Plan1!B44:B208,Plan1!C40:C204)</f>
        <v>0.1218503365192385</v>
      </c>
      <c r="O40">
        <f>CORREL(Plan1!B45:B209,Plan1!C40:C204)</f>
        <v>0.12521769125966895</v>
      </c>
      <c r="P40">
        <f>CORREL(Plan1!B46:B210,Plan1!C46:C210)</f>
        <v>0.21838479022466364</v>
      </c>
    </row>
    <row r="41" spans="1:16" x14ac:dyDescent="0.25">
      <c r="A41" s="1">
        <v>39995</v>
      </c>
      <c r="B41">
        <f>CORREL(Plan1!D41:D205,Plan1!B41:B205)</f>
        <v>-0.24562595607313367</v>
      </c>
      <c r="C41">
        <f>CORREL(Plan1!D41:D205,Plan1!B42:B206)</f>
        <v>-0.15628623472024358</v>
      </c>
      <c r="D41">
        <f>CORREL(Plan1!D41:D205,Plan1!B43:B207)</f>
        <v>-9.9570541513844757E-2</v>
      </c>
      <c r="E41">
        <f>CORREL(Plan1!D41:D205,Plan1!B44:B208)</f>
        <v>-2.0039226203961331E-2</v>
      </c>
      <c r="F41">
        <f>CORREL(Plan1!D41:D205,Plan1!B45:B209)</f>
        <v>1.3959371983026103E-3</v>
      </c>
      <c r="G41">
        <f>CORREL(Plan1!D41:D205,Plan1!B46:B210)</f>
        <v>-1.5009357235854653E-2</v>
      </c>
      <c r="H41">
        <f>CORREL(Plan1!D41:D205,Plan1!B47:B211)</f>
        <v>-7.409323391345779E-2</v>
      </c>
      <c r="J41">
        <f>CORREL(Plan1!B41:B205,Plan1!C41:C205)</f>
        <v>0.18905780134901295</v>
      </c>
      <c r="K41">
        <f>CORREL(Plan1!B42:B206,Plan1!C41:C205)</f>
        <v>0.15571716162488372</v>
      </c>
      <c r="L41">
        <f>CORREL(Plan1!B43:B207,Plan1!C41:C205)</f>
        <v>0.15752048825043866</v>
      </c>
      <c r="M41">
        <f>CORREL(Plan1!B44:B208,Plan1!C41:C205)</f>
        <v>0.12834290445504937</v>
      </c>
      <c r="N41">
        <f>CORREL(Plan1!B45:B209,Plan1!C41:C205)</f>
        <v>0.12161875141616132</v>
      </c>
      <c r="O41">
        <f>CORREL(Plan1!B46:B210,Plan1!C41:C205)</f>
        <v>0.12506234528198332</v>
      </c>
      <c r="P41">
        <f>CORREL(Plan1!B47:B211,Plan1!C47:C211)</f>
        <v>0.21897131748845514</v>
      </c>
    </row>
    <row r="42" spans="1:16" x14ac:dyDescent="0.25">
      <c r="A42" s="1">
        <v>40026</v>
      </c>
      <c r="B42">
        <f>CORREL(Plan1!D42:D206,Plan1!B42:B206)</f>
        <v>-0.24756009910893959</v>
      </c>
      <c r="C42">
        <f>CORREL(Plan1!D42:D206,Plan1!B43:B207)</f>
        <v>-0.16610439368643279</v>
      </c>
      <c r="D42">
        <f>CORREL(Plan1!D42:D206,Plan1!B44:B208)</f>
        <v>-8.9503888693109407E-2</v>
      </c>
      <c r="E42">
        <f>CORREL(Plan1!D42:D206,Plan1!B45:B209)</f>
        <v>-1.8935743791935675E-2</v>
      </c>
      <c r="F42">
        <f>CORREL(Plan1!D42:D206,Plan1!B46:B210)</f>
        <v>2.2618202556756875E-3</v>
      </c>
      <c r="G42">
        <f>CORREL(Plan1!D42:D206,Plan1!B47:B211)</f>
        <v>-1.7134568984547616E-2</v>
      </c>
      <c r="H42">
        <f>CORREL(Plan1!D42:D206,Plan1!B48:B212)</f>
        <v>-7.3064395090536888E-2</v>
      </c>
      <c r="J42">
        <f>CORREL(Plan1!B42:B206,Plan1!C42:C206)</f>
        <v>0.20271903691513007</v>
      </c>
      <c r="K42">
        <f>CORREL(Plan1!B43:B207,Plan1!C42:C206)</f>
        <v>0.17561756160521666</v>
      </c>
      <c r="L42">
        <f>CORREL(Plan1!B44:B208,Plan1!C42:C206)</f>
        <v>0.15618788237847939</v>
      </c>
      <c r="M42">
        <f>CORREL(Plan1!B45:B209,Plan1!C42:C206)</f>
        <v>0.12809645288746524</v>
      </c>
      <c r="N42">
        <f>CORREL(Plan1!B46:B210,Plan1!C42:C206)</f>
        <v>0.12145293463436452</v>
      </c>
      <c r="O42">
        <f>CORREL(Plan1!B47:B211,Plan1!C42:C206)</f>
        <v>0.12554406390045364</v>
      </c>
      <c r="P42">
        <f>CORREL(Plan1!B48:B212,Plan1!C48:C212)</f>
        <v>0.21868782645353407</v>
      </c>
    </row>
    <row r="43" spans="1:16" x14ac:dyDescent="0.25">
      <c r="A43" s="1">
        <v>40057</v>
      </c>
      <c r="B43">
        <f>CORREL(Plan1!D43:D207,Plan1!B43:B207)</f>
        <v>-0.25391171751819669</v>
      </c>
      <c r="C43">
        <f>CORREL(Plan1!D43:D207,Plan1!B44:B208)</f>
        <v>-0.15667677998502227</v>
      </c>
      <c r="D43">
        <f>CORREL(Plan1!D43:D207,Plan1!B45:B209)</f>
        <v>-8.858375573976876E-2</v>
      </c>
      <c r="E43">
        <f>CORREL(Plan1!D43:D207,Plan1!B46:B210)</f>
        <v>-1.8111377299991727E-2</v>
      </c>
      <c r="F43">
        <f>CORREL(Plan1!D43:D207,Plan1!B47:B211)</f>
        <v>1.8343389887258646E-4</v>
      </c>
      <c r="G43">
        <f>CORREL(Plan1!D43:D207,Plan1!B48:B212)</f>
        <v>-1.5953692505228653E-2</v>
      </c>
      <c r="H43">
        <f>CORREL(Plan1!D43:D207,Plan1!B49:B213)</f>
        <v>-6.1548922200787781E-2</v>
      </c>
      <c r="J43">
        <f>CORREL(Plan1!B43:B207,Plan1!C43:C207)</f>
        <v>0.21982598246867754</v>
      </c>
      <c r="K43">
        <f>CORREL(Plan1!B44:B208,Plan1!C43:C207)</f>
        <v>0.17434093857803665</v>
      </c>
      <c r="L43">
        <f>CORREL(Plan1!B45:B209,Plan1!C43:C207)</f>
        <v>0.15592839925955732</v>
      </c>
      <c r="M43">
        <f>CORREL(Plan1!B46:B210,Plan1!C43:C207)</f>
        <v>0.12791938495330185</v>
      </c>
      <c r="N43">
        <f>CORREL(Plan1!B47:B211,Plan1!C43:C207)</f>
        <v>0.12196302728680515</v>
      </c>
      <c r="O43">
        <f>CORREL(Plan1!B48:B212,Plan1!C43:C207)</f>
        <v>0.1253273189808658</v>
      </c>
      <c r="P43">
        <f>CORREL(Plan1!B49:B213,Plan1!C49:C213)</f>
        <v>0.21756971343336562</v>
      </c>
    </row>
    <row r="44" spans="1:16" x14ac:dyDescent="0.25">
      <c r="A44" s="1">
        <v>40087</v>
      </c>
      <c r="B44">
        <f>CORREL(Plan1!D44:D208,Plan1!B44:B208)</f>
        <v>-0.24694826455131433</v>
      </c>
      <c r="C44">
        <f>CORREL(Plan1!D44:D208,Plan1!B45:B209)</f>
        <v>-0.155993675442859</v>
      </c>
      <c r="D44">
        <f>CORREL(Plan1!D44:D208,Plan1!B46:B210)</f>
        <v>-8.8014774011782121E-2</v>
      </c>
      <c r="E44">
        <f>CORREL(Plan1!D44:D208,Plan1!B47:B211)</f>
        <v>-1.9941861156175498E-2</v>
      </c>
      <c r="F44">
        <f>CORREL(Plan1!D44:D208,Plan1!B48:B212)</f>
        <v>1.2548390769502968E-3</v>
      </c>
      <c r="G44">
        <f>CORREL(Plan1!D44:D208,Plan1!B49:B213)</f>
        <v>-5.5077621250922866E-3</v>
      </c>
      <c r="H44">
        <f>CORREL(Plan1!D44:D208,Plan1!B50:B214)</f>
        <v>-5.736350518197305E-2</v>
      </c>
      <c r="J44">
        <f>CORREL(Plan1!B44:B208,Plan1!C44:C208)</f>
        <v>0.21887695378602856</v>
      </c>
      <c r="K44">
        <f>CORREL(Plan1!B45:B209,Plan1!C44:C208)</f>
        <v>0.17406802076865091</v>
      </c>
      <c r="L44">
        <f>CORREL(Plan1!B46:B210,Plan1!C44:C208)</f>
        <v>0.15574008580163326</v>
      </c>
      <c r="M44">
        <f>CORREL(Plan1!B47:B211,Plan1!C44:C208)</f>
        <v>0.12845515747751707</v>
      </c>
      <c r="N44">
        <f>CORREL(Plan1!B48:B212,Plan1!C44:C208)</f>
        <v>0.12173131983309286</v>
      </c>
      <c r="O44">
        <f>CORREL(Plan1!B49:B213,Plan1!C44:C208)</f>
        <v>0.12403834462918648</v>
      </c>
      <c r="P44">
        <f>CORREL(Plan1!B50:B214,Plan1!C50:C214)</f>
        <v>0.21666266638550657</v>
      </c>
    </row>
    <row r="45" spans="1:16" x14ac:dyDescent="0.25">
      <c r="A45" s="1">
        <v>40118</v>
      </c>
      <c r="B45">
        <f>CORREL(Plan1!D45:D209,Plan1!B45:B209)</f>
        <v>-0.24647057857421759</v>
      </c>
      <c r="C45">
        <f>CORREL(Plan1!D45:D209,Plan1!B46:B210)</f>
        <v>-0.15561172559063594</v>
      </c>
      <c r="D45">
        <f>CORREL(Plan1!D45:D209,Plan1!B47:B211)</f>
        <v>-8.9386209215262968E-2</v>
      </c>
      <c r="E45">
        <f>CORREL(Plan1!D45:D209,Plan1!B48:B212)</f>
        <v>-1.9209129597511834E-2</v>
      </c>
      <c r="F45">
        <f>CORREL(Plan1!D45:D209,Plan1!B49:B213)</f>
        <v>8.6406877543197137E-3</v>
      </c>
      <c r="G45">
        <f>CORREL(Plan1!D45:D209,Plan1!B50:B214)</f>
        <v>-2.4828255566580909E-3</v>
      </c>
      <c r="H45">
        <f>CORREL(Plan1!D45:D209,Plan1!B51:B215)</f>
        <v>-5.3059961420782786E-2</v>
      </c>
      <c r="J45">
        <f>CORREL(Plan1!B45:B209,Plan1!C45:C209)</f>
        <v>0.21859461697070837</v>
      </c>
      <c r="K45">
        <f>CORREL(Plan1!B46:B210,Plan1!C45:C209)</f>
        <v>0.17386835311831808</v>
      </c>
      <c r="L45">
        <f>CORREL(Plan1!B47:B211,Plan1!C45:C209)</f>
        <v>0.1562985549990146</v>
      </c>
      <c r="M45">
        <f>CORREL(Plan1!B48:B212,Plan1!C45:C209)</f>
        <v>0.12820852171503094</v>
      </c>
      <c r="N45">
        <f>CORREL(Plan1!B49:B213,Plan1!C45:C209)</f>
        <v>0.12025405254579863</v>
      </c>
      <c r="O45">
        <f>CORREL(Plan1!B50:B214,Plan1!C45:C209)</f>
        <v>0.12325353184566655</v>
      </c>
      <c r="P45">
        <f>CORREL(Plan1!B51:B215,Plan1!C51:C215)</f>
        <v>0.21552240068985082</v>
      </c>
    </row>
    <row r="46" spans="1:16" x14ac:dyDescent="0.25">
      <c r="A46" s="1">
        <v>40148</v>
      </c>
      <c r="B46">
        <f>CORREL(Plan1!D46:D210,Plan1!B46:B210)</f>
        <v>-0.24625338393019455</v>
      </c>
      <c r="C46">
        <f>CORREL(Plan1!D46:D210,Plan1!B47:B211)</f>
        <v>-0.15624783561544192</v>
      </c>
      <c r="D46">
        <f>CORREL(Plan1!D46:D210,Plan1!B48:B212)</f>
        <v>-8.9070196420377432E-2</v>
      </c>
      <c r="E46">
        <f>CORREL(Plan1!D46:D210,Plan1!B49:B213)</f>
        <v>-1.6259326101322445E-2</v>
      </c>
      <c r="F46">
        <f>CORREL(Plan1!D46:D210,Plan1!B50:B214)</f>
        <v>9.8893268789682718E-3</v>
      </c>
      <c r="G46">
        <f>CORREL(Plan1!D46:D210,Plan1!B51:B215)</f>
        <v>-7.2365463667824822E-4</v>
      </c>
      <c r="H46">
        <f>CORREL(Plan1!D46:D210,Plan1!B52:B216)</f>
        <v>-5.1172523120838941E-2</v>
      </c>
      <c r="J46">
        <f>CORREL(Plan1!B46:B210,Plan1!C46:C210)</f>
        <v>0.21838479022466364</v>
      </c>
      <c r="K46">
        <f>CORREL(Plan1!B47:B211,Plan1!C46:C210)</f>
        <v>0.17444584352295522</v>
      </c>
      <c r="L46">
        <f>CORREL(Plan1!B48:B212,Plan1!C46:C210)</f>
        <v>0.15603862172306862</v>
      </c>
      <c r="M46">
        <f>CORREL(Plan1!B49:B213,Plan1!C46:C210)</f>
        <v>0.12664484206639887</v>
      </c>
      <c r="N46">
        <f>CORREL(Plan1!B50:B214,Plan1!C46:C210)</f>
        <v>0.11940114192682839</v>
      </c>
      <c r="O46">
        <f>CORREL(Plan1!B51:B215,Plan1!C46:C210)</f>
        <v>0.12220334339850342</v>
      </c>
      <c r="P46">
        <f>CORREL(Plan1!B52:B216,Plan1!C52:C216)</f>
        <v>0.21427551626395203</v>
      </c>
    </row>
    <row r="47" spans="1:16" x14ac:dyDescent="0.25">
      <c r="A47" s="1">
        <v>40179</v>
      </c>
      <c r="B47">
        <f>CORREL(Plan1!D47:D211,Plan1!B47:B211)</f>
        <v>-0.24662603826948679</v>
      </c>
      <c r="C47">
        <f>CORREL(Plan1!D47:D211,Plan1!B48:B212)</f>
        <v>-0.15608328992209206</v>
      </c>
      <c r="D47">
        <f>CORREL(Plan1!D47:D211,Plan1!B49:B213)</f>
        <v>-8.830482641836046E-2</v>
      </c>
      <c r="E47">
        <f>CORREL(Plan1!D47:D211,Plan1!B50:B214)</f>
        <v>-1.5712541909123922E-2</v>
      </c>
      <c r="F47">
        <f>CORREL(Plan1!D47:D211,Plan1!B51:B215)</f>
        <v>1.0666200624924989E-2</v>
      </c>
      <c r="G47">
        <f>CORREL(Plan1!D47:D211,Plan1!B52:B216)</f>
        <v>8.6437255881812659E-5</v>
      </c>
      <c r="H47">
        <f>CORREL(Plan1!D47:D211,Plan1!B53:B217)</f>
        <v>-5.0738027639029605E-2</v>
      </c>
      <c r="J47">
        <f>CORREL(Plan1!B47:B211,Plan1!C47:C211)</f>
        <v>0.21897131748845514</v>
      </c>
      <c r="K47">
        <f>CORREL(Plan1!B48:B212,Plan1!C47:C211)</f>
        <v>0.17417223690572092</v>
      </c>
      <c r="L47">
        <f>CORREL(Plan1!B49:B213,Plan1!C47:C211)</f>
        <v>0.15459374736483616</v>
      </c>
      <c r="M47">
        <f>CORREL(Plan1!B50:B214,Plan1!C47:C211)</f>
        <v>0.12574239634630188</v>
      </c>
      <c r="N47">
        <f>CORREL(Plan1!B51:B215,Plan1!C47:C211)</f>
        <v>0.11824555490069874</v>
      </c>
      <c r="O47">
        <f>CORREL(Plan1!B52:B216,Plan1!C47:C211)</f>
        <v>0.12098300795705352</v>
      </c>
      <c r="P47">
        <f>CORREL(Plan1!B53:B217,Plan1!C53:C217)</f>
        <v>0.2131433593794429</v>
      </c>
    </row>
    <row r="48" spans="1:16" x14ac:dyDescent="0.25">
      <c r="A48" s="1">
        <v>40210</v>
      </c>
      <c r="B48">
        <f>CORREL(Plan1!D48:D212,Plan1!B48:B212)</f>
        <v>-0.24652046104332212</v>
      </c>
      <c r="C48">
        <f>CORREL(Plan1!D48:D212,Plan1!B49:B213)</f>
        <v>-0.15642667078566252</v>
      </c>
      <c r="D48">
        <f>CORREL(Plan1!D48:D212,Plan1!B50:B214)</f>
        <v>-8.8086680917403293E-2</v>
      </c>
      <c r="E48">
        <f>CORREL(Plan1!D48:D212,Plan1!B51:B215)</f>
        <v>-1.536146633346519E-2</v>
      </c>
      <c r="F48">
        <f>CORREL(Plan1!D48:D212,Plan1!B52:B216)</f>
        <v>1.1082436758838615E-2</v>
      </c>
      <c r="G48">
        <f>CORREL(Plan1!D48:D212,Plan1!B53:B217)</f>
        <v>4.018944535028353E-4</v>
      </c>
      <c r="H48">
        <f>CORREL(Plan1!D48:D212,Plan1!B54:B218)</f>
        <v>-5.0926396186595162E-2</v>
      </c>
      <c r="J48">
        <f>CORREL(Plan1!B48:B212,Plan1!C48:C212)</f>
        <v>0.21868782645353407</v>
      </c>
      <c r="K48">
        <f>CORREL(Plan1!B49:B213,Plan1!C48:C212)</f>
        <v>0.17276711428965066</v>
      </c>
      <c r="L48">
        <f>CORREL(Plan1!B50:B214,Plan1!C48:C212)</f>
        <v>0.1536802063931054</v>
      </c>
      <c r="M48">
        <f>CORREL(Plan1!B51:B215,Plan1!C48:C212)</f>
        <v>0.12452014452627987</v>
      </c>
      <c r="N48">
        <f>CORREL(Plan1!B52:B216,Plan1!C48:C212)</f>
        <v>0.11688692928408041</v>
      </c>
      <c r="O48">
        <f>CORREL(Plan1!B53:B217,Plan1!C48:C212)</f>
        <v>0.11955946319315282</v>
      </c>
      <c r="P48">
        <f>CORREL(Plan1!B54:B218,Plan1!C54:C218)</f>
        <v>0.21187982874961647</v>
      </c>
    </row>
    <row r="49" spans="1:16" x14ac:dyDescent="0.25">
      <c r="A49" s="1">
        <v>40238</v>
      </c>
      <c r="B49">
        <f>CORREL(Plan1!D49:D213,Plan1!B49:B213)</f>
        <v>-0.24626442953896338</v>
      </c>
      <c r="C49">
        <f>CORREL(Plan1!D49:D213,Plan1!B50:B214)</f>
        <v>-0.15572184721663937</v>
      </c>
      <c r="D49">
        <f>CORREL(Plan1!D49:D213,Plan1!B51:B215)</f>
        <v>-8.7063633789376663E-2</v>
      </c>
      <c r="E49">
        <f>CORREL(Plan1!D49:D213,Plan1!B52:B216)</f>
        <v>-1.388835385236183E-2</v>
      </c>
      <c r="F49">
        <f>CORREL(Plan1!D49:D213,Plan1!B53:B217)</f>
        <v>1.3423811011499786E-2</v>
      </c>
      <c r="G49">
        <f>CORREL(Plan1!D49:D213,Plan1!B54:B218)</f>
        <v>1.6559425457510534E-3</v>
      </c>
      <c r="H49">
        <f>CORREL(Plan1!D49:D213,Plan1!B55:B219)</f>
        <v>-4.9935096056303488E-2</v>
      </c>
      <c r="J49">
        <f>CORREL(Plan1!B49:B213,Plan1!C49:C213)</f>
        <v>0.21756971343336562</v>
      </c>
      <c r="K49">
        <f>CORREL(Plan1!B50:B214,Plan1!C49:C213)</f>
        <v>0.17183065179186005</v>
      </c>
      <c r="L49">
        <f>CORREL(Plan1!B51:B215,Plan1!C49:C213)</f>
        <v>0.1524696254997574</v>
      </c>
      <c r="M49">
        <f>CORREL(Plan1!B52:B216,Plan1!C49:C213)</f>
        <v>0.12308296117626902</v>
      </c>
      <c r="N49">
        <f>CORREL(Plan1!B53:B217,Plan1!C49:C213)</f>
        <v>0.11523395037412944</v>
      </c>
      <c r="O49">
        <f>CORREL(Plan1!B54:B218,Plan1!C49:C213)</f>
        <v>0.11835619684251182</v>
      </c>
      <c r="P49">
        <f>CORREL(Plan1!B55:B219,Plan1!C55:C219)</f>
        <v>0.21056312471039038</v>
      </c>
    </row>
    <row r="50" spans="1:16" x14ac:dyDescent="0.25">
      <c r="A50" s="1">
        <v>40269</v>
      </c>
      <c r="B50">
        <f>CORREL(Plan1!D50:D214,Plan1!B50:B214)</f>
        <v>-0.2445107563901408</v>
      </c>
      <c r="C50">
        <f>CORREL(Plan1!D50:D214,Plan1!B51:B215)</f>
        <v>-0.15296707518476202</v>
      </c>
      <c r="D50">
        <f>CORREL(Plan1!D50:D214,Plan1!B52:B216)</f>
        <v>-8.3340176915930111E-2</v>
      </c>
      <c r="E50">
        <f>CORREL(Plan1!D50:D214,Plan1!B53:B217)</f>
        <v>-7.6190833698694142E-3</v>
      </c>
      <c r="F50">
        <f>CORREL(Plan1!D50:D214,Plan1!B54:B218)</f>
        <v>1.7433336778693194E-2</v>
      </c>
      <c r="G50">
        <f>CORREL(Plan1!D50:D214,Plan1!B55:B219)</f>
        <v>6.0186762193538048E-3</v>
      </c>
      <c r="H50">
        <f>CORREL(Plan1!D50:D214,Plan1!B56:B220)</f>
        <v>-4.3706091866286226E-2</v>
      </c>
      <c r="J50">
        <f>CORREL(Plan1!B50:B214,Plan1!C50:C214)</f>
        <v>0.21666266638550657</v>
      </c>
      <c r="K50">
        <f>CORREL(Plan1!B51:B215,Plan1!C50:C214)</f>
        <v>0.17060478870685344</v>
      </c>
      <c r="L50">
        <f>CORREL(Plan1!B52:B216,Plan1!C50:C214)</f>
        <v>0.15107473904750157</v>
      </c>
      <c r="M50">
        <f>CORREL(Plan1!B53:B217,Plan1!C50:C214)</f>
        <v>0.12133272657181066</v>
      </c>
      <c r="N50">
        <f>CORREL(Plan1!B54:B218,Plan1!C50:C214)</f>
        <v>0.11390135000701566</v>
      </c>
      <c r="O50">
        <f>CORREL(Plan1!B55:B219,Plan1!C50:C214)</f>
        <v>0.11707081936715032</v>
      </c>
      <c r="P50">
        <f>CORREL(Plan1!B56:B220,Plan1!C56:C220)</f>
        <v>0.20936549557363929</v>
      </c>
    </row>
    <row r="51" spans="1:16" x14ac:dyDescent="0.25">
      <c r="A51" s="1">
        <v>40299</v>
      </c>
      <c r="B51">
        <f>CORREL(Plan1!D51:D215,Plan1!B51:B215)</f>
        <v>-0.2395064730171817</v>
      </c>
      <c r="C51">
        <f>CORREL(Plan1!D51:D215,Plan1!B52:B216)</f>
        <v>-0.14583174830122686</v>
      </c>
      <c r="D51">
        <f>CORREL(Plan1!D51:D215,Plan1!B53:B217)</f>
        <v>-7.1601497184521329E-2</v>
      </c>
      <c r="E51">
        <f>CORREL(Plan1!D51:D215,Plan1!B54:B218)</f>
        <v>4.1288698658613918E-4</v>
      </c>
      <c r="F51">
        <f>CORREL(Plan1!D51:D215,Plan1!B55:B219)</f>
        <v>2.6669355440676619E-2</v>
      </c>
      <c r="G51">
        <f>CORREL(Plan1!D51:D215,Plan1!B56:B220)</f>
        <v>2.0872891763790379E-2</v>
      </c>
      <c r="H51">
        <f>CORREL(Plan1!D51:D215,Plan1!B57:B221)</f>
        <v>-3.3298654576717948E-2</v>
      </c>
      <c r="J51">
        <f>CORREL(Plan1!B51:B215,Plan1!C51:C215)</f>
        <v>0.21552240068985082</v>
      </c>
      <c r="K51">
        <f>CORREL(Plan1!B52:B216,Plan1!C51:C215)</f>
        <v>0.16920827397192573</v>
      </c>
      <c r="L51">
        <f>CORREL(Plan1!B53:B217,Plan1!C51:C215)</f>
        <v>0.14949388129803445</v>
      </c>
      <c r="M51">
        <f>CORREL(Plan1!B54:B218,Plan1!C51:C215)</f>
        <v>0.11992298672971598</v>
      </c>
      <c r="N51">
        <f>CORREL(Plan1!B55:B219,Plan1!C51:C215)</f>
        <v>0.11247095863872603</v>
      </c>
      <c r="O51">
        <f>CORREL(Plan1!B56:B220,Plan1!C51:C215)</f>
        <v>0.11553399922335941</v>
      </c>
      <c r="P51">
        <f>CORREL(Plan1!B57:B221,Plan1!C57:C221)</f>
        <v>0.20797362715110676</v>
      </c>
    </row>
    <row r="52" spans="1:16" x14ac:dyDescent="0.25">
      <c r="A52" s="1">
        <v>40330</v>
      </c>
      <c r="B52">
        <f>CORREL(Plan1!D52:D216,Plan1!B52:B216)</f>
        <v>-0.23125004034250013</v>
      </c>
      <c r="C52">
        <f>CORREL(Plan1!D52:D216,Plan1!B53:B217)</f>
        <v>-0.13157773413481266</v>
      </c>
      <c r="D52">
        <f>CORREL(Plan1!D52:D216,Plan1!B54:B218)</f>
        <v>-6.1869278894728576E-2</v>
      </c>
      <c r="E52">
        <f>CORREL(Plan1!D52:D216,Plan1!B55:B219)</f>
        <v>1.2185704974940401E-2</v>
      </c>
      <c r="F52">
        <f>CORREL(Plan1!D52:D216,Plan1!B56:B220)</f>
        <v>4.62996524514801E-2</v>
      </c>
      <c r="G52">
        <f>CORREL(Plan1!D52:D216,Plan1!B57:B221)</f>
        <v>3.5325622555207582E-2</v>
      </c>
      <c r="H52">
        <f>CORREL(Plan1!D52:D216,Plan1!B58:B222)</f>
        <v>-2.6841379522995219E-2</v>
      </c>
      <c r="J52">
        <f>CORREL(Plan1!B52:B216,Plan1!C52:C216)</f>
        <v>0.21427551626395203</v>
      </c>
      <c r="K52">
        <f>CORREL(Plan1!B53:B217,Plan1!C52:C216)</f>
        <v>0.16769215592696798</v>
      </c>
      <c r="L52">
        <f>CORREL(Plan1!B54:B218,Plan1!C52:C216)</f>
        <v>0.14811308787437005</v>
      </c>
      <c r="M52">
        <f>CORREL(Plan1!B55:B219,Plan1!C52:C216)</f>
        <v>0.11840969474903634</v>
      </c>
      <c r="N52">
        <f>CORREL(Plan1!B56:B220,Plan1!C52:C216)</f>
        <v>0.11068135172735684</v>
      </c>
      <c r="O52">
        <f>CORREL(Plan1!B57:B221,Plan1!C52:C216)</f>
        <v>0.1141206692812526</v>
      </c>
      <c r="P52">
        <f>CORREL(Plan1!B58:B222,Plan1!C58:C222)</f>
        <v>0.20701540348802747</v>
      </c>
    </row>
    <row r="53" spans="1:16" x14ac:dyDescent="0.25">
      <c r="A53" s="1">
        <v>40360</v>
      </c>
      <c r="B53">
        <f>CORREL(Plan1!D53:D217,Plan1!B53:B217)</f>
        <v>-0.21937957403633834</v>
      </c>
      <c r="C53">
        <f>CORREL(Plan1!D53:D217,Plan1!B54:B218)</f>
        <v>-0.12299564696351793</v>
      </c>
      <c r="D53">
        <f>CORREL(Plan1!D53:D217,Plan1!B55:B219)</f>
        <v>-5.1527855837493135E-2</v>
      </c>
      <c r="E53">
        <f>CORREL(Plan1!D53:D217,Plan1!B56:B220)</f>
        <v>3.0202110415399233E-2</v>
      </c>
      <c r="F53">
        <f>CORREL(Plan1!D53:D217,Plan1!B57:B221)</f>
        <v>6.0007649902013217E-2</v>
      </c>
      <c r="G53">
        <f>CORREL(Plan1!D53:D217,Plan1!B58:B222)</f>
        <v>4.1800801031898482E-2</v>
      </c>
      <c r="H53">
        <f>CORREL(Plan1!D53:D217,Plan1!B59:B223)</f>
        <v>-2.5977436298678148E-2</v>
      </c>
      <c r="J53">
        <f>CORREL(Plan1!B53:B217,Plan1!C53:C217)</f>
        <v>0.2131433593794429</v>
      </c>
      <c r="K53">
        <f>CORREL(Plan1!B54:B218,Plan1!C53:C217)</f>
        <v>0.16630280364719005</v>
      </c>
      <c r="L53">
        <f>CORREL(Plan1!B55:B219,Plan1!C53:C217)</f>
        <v>0.14664302264973328</v>
      </c>
      <c r="M53">
        <f>CORREL(Plan1!B56:B220,Plan1!C53:C217)</f>
        <v>0.11651479835482137</v>
      </c>
      <c r="N53">
        <f>CORREL(Plan1!B57:B221,Plan1!C53:C217)</f>
        <v>0.1090975167593194</v>
      </c>
      <c r="O53">
        <f>CORREL(Plan1!B58:B222,Plan1!C53:C217)</f>
        <v>0.11329900683295015</v>
      </c>
      <c r="P53">
        <f>CORREL(Plan1!B59:B223,Plan1!C59:C223)</f>
        <v>0.2068484303987998</v>
      </c>
    </row>
    <row r="54" spans="1:16" x14ac:dyDescent="0.25">
      <c r="A54" s="1">
        <v>40391</v>
      </c>
      <c r="B54">
        <f>CORREL(Plan1!D54:D218,Plan1!B54:B218)</f>
        <v>-0.21345143704511393</v>
      </c>
      <c r="C54">
        <f>CORREL(Plan1!D54:D218,Plan1!B55:B219)</f>
        <v>-0.11560030180995562</v>
      </c>
      <c r="D54">
        <f>CORREL(Plan1!D54:D218,Plan1!B56:B220)</f>
        <v>-3.888541585668337E-2</v>
      </c>
      <c r="E54">
        <f>CORREL(Plan1!D54:D218,Plan1!B57:B221)</f>
        <v>4.0362856642129394E-2</v>
      </c>
      <c r="F54">
        <f>CORREL(Plan1!D54:D218,Plan1!B58:B222)</f>
        <v>6.4919414612615231E-2</v>
      </c>
      <c r="G54">
        <f>CORREL(Plan1!D54:D218,Plan1!B59:B223)</f>
        <v>4.2651459058208184E-2</v>
      </c>
      <c r="H54">
        <f>CORREL(Plan1!D54:D218,Plan1!B60:B224)</f>
        <v>-2.9090134883348259E-2</v>
      </c>
      <c r="J54">
        <f>CORREL(Plan1!B54:B218,Plan1!C54:C218)</f>
        <v>0.21187982874961647</v>
      </c>
      <c r="K54">
        <f>CORREL(Plan1!B55:B219,Plan1!C54:C218)</f>
        <v>0.16483023747987594</v>
      </c>
      <c r="L54">
        <f>CORREL(Plan1!B56:B220,Plan1!C54:C218)</f>
        <v>0.14493975888275293</v>
      </c>
      <c r="M54">
        <f>CORREL(Plan1!B57:B221,Plan1!C54:C218)</f>
        <v>0.11483900377388694</v>
      </c>
      <c r="N54">
        <f>CORREL(Plan1!B58:B222,Plan1!C54:C218)</f>
        <v>0.10820659364160559</v>
      </c>
      <c r="O54">
        <f>CORREL(Plan1!B59:B223,Plan1!C54:C218)</f>
        <v>0.11318191147319756</v>
      </c>
      <c r="P54">
        <f>CORREL(Plan1!B60:B224,Plan1!C60:C224)</f>
        <v>0.20775560486018996</v>
      </c>
    </row>
    <row r="55" spans="1:16" x14ac:dyDescent="0.25">
      <c r="A55" s="1">
        <v>40422</v>
      </c>
      <c r="B55">
        <f>CORREL(Plan1!D55:D219,Plan1!B55:B219)</f>
        <v>-0.20945018131269649</v>
      </c>
      <c r="C55">
        <f>CORREL(Plan1!D55:D219,Plan1!B56:B220)</f>
        <v>-0.10870955619991653</v>
      </c>
      <c r="D55">
        <f>CORREL(Plan1!D55:D219,Plan1!B57:B221)</f>
        <v>-3.3073582962820695E-2</v>
      </c>
      <c r="E55">
        <f>CORREL(Plan1!D55:D219,Plan1!B58:B222)</f>
        <v>4.3288581409111855E-2</v>
      </c>
      <c r="F55">
        <f>CORREL(Plan1!D55:D219,Plan1!B59:B223)</f>
        <v>6.542242719464704E-2</v>
      </c>
      <c r="G55">
        <f>CORREL(Plan1!D55:D219,Plan1!B60:B224)</f>
        <v>4.0874061932125907E-2</v>
      </c>
      <c r="H55">
        <f>CORREL(Plan1!D55:D219,Plan1!B61:B225)</f>
        <v>-2.2391417763217774E-2</v>
      </c>
      <c r="J55">
        <f>CORREL(Plan1!B55:B219,Plan1!C55:C219)</f>
        <v>0.21056312471039038</v>
      </c>
      <c r="K55">
        <f>CORREL(Plan1!B56:B220,Plan1!C55:C219)</f>
        <v>0.16320225794844817</v>
      </c>
      <c r="L55">
        <f>CORREL(Plan1!B57:B221,Plan1!C55:C219)</f>
        <v>0.14333198154410928</v>
      </c>
      <c r="M55">
        <f>CORREL(Plan1!B58:B222,Plan1!C55:C219)</f>
        <v>0.11389645282335897</v>
      </c>
      <c r="N55">
        <f>CORREL(Plan1!B59:B223,Plan1!C55:C219)</f>
        <v>0.10808244735044105</v>
      </c>
      <c r="O55">
        <f>CORREL(Plan1!B60:B224,Plan1!C55:C219)</f>
        <v>0.11391323279431571</v>
      </c>
      <c r="P55">
        <f>CORREL(Plan1!B61:B225,Plan1!C61:C225)</f>
        <v>0.2062662644413702</v>
      </c>
    </row>
    <row r="56" spans="1:16" x14ac:dyDescent="0.25">
      <c r="A56" s="1">
        <v>40452</v>
      </c>
      <c r="B56">
        <f>CORREL(Plan1!D56:D220,Plan1!B56:B220)</f>
        <v>-0.20466726645233344</v>
      </c>
      <c r="C56">
        <f>CORREL(Plan1!D56:D220,Plan1!B57:B221)</f>
        <v>-0.10404070265422415</v>
      </c>
      <c r="D56">
        <f>CORREL(Plan1!D56:D220,Plan1!B58:B222)</f>
        <v>-3.0638178478361783E-2</v>
      </c>
      <c r="E56">
        <f>CORREL(Plan1!D56:D220,Plan1!B59:B223)</f>
        <v>4.3705806249641939E-2</v>
      </c>
      <c r="F56">
        <f>CORREL(Plan1!D56:D220,Plan1!B60:B224)</f>
        <v>6.3904038703735816E-2</v>
      </c>
      <c r="G56">
        <f>CORREL(Plan1!D56:D220,Plan1!B61:B225)</f>
        <v>4.7276201839997131E-2</v>
      </c>
      <c r="H56">
        <f>CORREL(Plan1!D56:D220,Plan1!B62:B226)</f>
        <v>-1.7583600744678136E-2</v>
      </c>
      <c r="J56">
        <f>CORREL(Plan1!B56:B220,Plan1!C56:C220)</f>
        <v>0.20936549557363929</v>
      </c>
      <c r="K56">
        <f>CORREL(Plan1!B57:B221,Plan1!C56:C220)</f>
        <v>0.16160347541999281</v>
      </c>
      <c r="L56">
        <f>CORREL(Plan1!B58:B222,Plan1!C56:C220)</f>
        <v>0.14237447147785479</v>
      </c>
      <c r="M56">
        <f>CORREL(Plan1!B59:B223,Plan1!C56:C220)</f>
        <v>0.11376330382103267</v>
      </c>
      <c r="N56">
        <f>CORREL(Plan1!B60:B224,Plan1!C56:C220)</f>
        <v>0.10885545919207631</v>
      </c>
      <c r="O56">
        <f>CORREL(Plan1!B61:B225,Plan1!C56:C220)</f>
        <v>0.11237895182723211</v>
      </c>
      <c r="P56">
        <f>CORREL(Plan1!B62:B226,Plan1!C62:C226)</f>
        <v>0.20482157330216264</v>
      </c>
    </row>
    <row r="57" spans="1:16" x14ac:dyDescent="0.25">
      <c r="A57" s="1">
        <v>40483</v>
      </c>
      <c r="B57">
        <f>CORREL(Plan1!D57:D221,Plan1!B57:B221)</f>
        <v>-0.20139913052763408</v>
      </c>
      <c r="C57">
        <f>CORREL(Plan1!D57:D221,Plan1!B58:B222)</f>
        <v>-0.10208492381424997</v>
      </c>
      <c r="D57">
        <f>CORREL(Plan1!D57:D221,Plan1!B59:B223)</f>
        <v>-3.0328839149138455E-2</v>
      </c>
      <c r="E57">
        <f>CORREL(Plan1!D57:D221,Plan1!B60:B224)</f>
        <v>4.2400222749789516E-2</v>
      </c>
      <c r="F57">
        <f>CORREL(Plan1!D57:D221,Plan1!B61:B225)</f>
        <v>6.9475148049986682E-2</v>
      </c>
      <c r="G57">
        <f>CORREL(Plan1!D57:D221,Plan1!B62:B226)</f>
        <v>5.1624844900443355E-2</v>
      </c>
      <c r="H57">
        <f>CORREL(Plan1!D57:D221,Plan1!B63:B227)</f>
        <v>-1.2134865659633079E-2</v>
      </c>
      <c r="J57">
        <f>CORREL(Plan1!B57:B221,Plan1!C57:C221)</f>
        <v>0.20797362715110676</v>
      </c>
      <c r="K57">
        <f>CORREL(Plan1!B58:B222,Plan1!C57:C221)</f>
        <v>0.16061989215768854</v>
      </c>
      <c r="L57">
        <f>CORREL(Plan1!B59:B223,Plan1!C57:C221)</f>
        <v>0.14223048647945818</v>
      </c>
      <c r="M57">
        <f>CORREL(Plan1!B60:B224,Plan1!C57:C221)</f>
        <v>0.11457641184192084</v>
      </c>
      <c r="N57">
        <f>CORREL(Plan1!B61:B225,Plan1!C57:C221)</f>
        <v>0.10713199962855255</v>
      </c>
      <c r="O57">
        <f>CORREL(Plan1!B62:B226,Plan1!C57:C221)</f>
        <v>0.11100276022832416</v>
      </c>
      <c r="P57">
        <f>CORREL(Plan1!B63:B227,Plan1!C63:C227)</f>
        <v>0.20326484881559589</v>
      </c>
    </row>
    <row r="58" spans="1:16" x14ac:dyDescent="0.25">
      <c r="A58" s="1">
        <v>40513</v>
      </c>
      <c r="B58">
        <f>CORREL(Plan1!D58:D222,Plan1!B58:B222)</f>
        <v>-0.19982520302615586</v>
      </c>
      <c r="C58">
        <f>CORREL(Plan1!D58:D222,Plan1!B59:B223)</f>
        <v>-0.10183768391779512</v>
      </c>
      <c r="D58">
        <f>CORREL(Plan1!D58:D222,Plan1!B60:B224)</f>
        <v>-3.1552116000758981E-2</v>
      </c>
      <c r="E58">
        <f>CORREL(Plan1!D58:D222,Plan1!B61:B225)</f>
        <v>4.7193765454121336E-2</v>
      </c>
      <c r="F58">
        <f>CORREL(Plan1!D58:D222,Plan1!B62:B226)</f>
        <v>7.3413287449616407E-2</v>
      </c>
      <c r="G58">
        <f>CORREL(Plan1!D58:D222,Plan1!B63:B227)</f>
        <v>5.6992425637381113E-2</v>
      </c>
      <c r="H58">
        <f>CORREL(Plan1!D58:D222,Plan1!B64:B228)</f>
        <v>-7.0976377774769868E-3</v>
      </c>
      <c r="J58">
        <f>CORREL(Plan1!B58:B222,Plan1!C58:C222)</f>
        <v>0.20701540348802747</v>
      </c>
      <c r="K58">
        <f>CORREL(Plan1!B59:B223,Plan1!C58:C222)</f>
        <v>0.1604651455730563</v>
      </c>
      <c r="L58">
        <f>CORREL(Plan1!B60:B224,Plan1!C58:C222)</f>
        <v>0.14308327595986586</v>
      </c>
      <c r="M58">
        <f>CORREL(Plan1!B61:B225,Plan1!C58:C222)</f>
        <v>0.11275327705499773</v>
      </c>
      <c r="N58">
        <f>CORREL(Plan1!B62:B226,Plan1!C58:C222)</f>
        <v>0.1056089392240511</v>
      </c>
      <c r="O58">
        <f>CORREL(Plan1!B63:B227,Plan1!C58:C222)</f>
        <v>0.10934319661173465</v>
      </c>
      <c r="P58">
        <f>CORREL(Plan1!B64:B228,Plan1!C64:C228)</f>
        <v>0.20167894551482007</v>
      </c>
    </row>
    <row r="59" spans="1:16" x14ac:dyDescent="0.25">
      <c r="A59" s="1">
        <v>40544</v>
      </c>
      <c r="B59">
        <f>CORREL(Plan1!D59:D223,Plan1!B59:B223)</f>
        <v>-0.19963204613184934</v>
      </c>
      <c r="C59">
        <f>CORREL(Plan1!D59:D223,Plan1!B60:B224)</f>
        <v>-0.1028797638542838</v>
      </c>
      <c r="D59">
        <f>CORREL(Plan1!D59:D223,Plan1!B61:B225)</f>
        <v>-2.8233223116047129E-2</v>
      </c>
      <c r="E59">
        <f>CORREL(Plan1!D59:D223,Plan1!B62:B226)</f>
        <v>5.023646928187344E-2</v>
      </c>
      <c r="F59">
        <f>CORREL(Plan1!D59:D223,Plan1!B63:B227)</f>
        <v>7.7847044666395429E-2</v>
      </c>
      <c r="G59">
        <f>CORREL(Plan1!D59:D223,Plan1!B64:B228)</f>
        <v>6.1503639741892539E-2</v>
      </c>
      <c r="H59">
        <f>CORREL(Plan1!D59:D223,Plan1!B65:B229)</f>
        <v>-1.877132170769909E-3</v>
      </c>
      <c r="J59">
        <f>CORREL(Plan1!B59:B223,Plan1!C59:C223)</f>
        <v>0.2068484303987998</v>
      </c>
      <c r="K59">
        <f>CORREL(Plan1!B60:B224,Plan1!C59:C223)</f>
        <v>0.16135069857176967</v>
      </c>
      <c r="L59">
        <f>CORREL(Plan1!B61:B225,Plan1!C59:C223)</f>
        <v>0.14134172462097552</v>
      </c>
      <c r="M59">
        <f>CORREL(Plan1!B62:B226,Plan1!C59:C223)</f>
        <v>0.11114243626567569</v>
      </c>
      <c r="N59">
        <f>CORREL(Plan1!B63:B227,Plan1!C59:C223)</f>
        <v>0.1037335810416323</v>
      </c>
      <c r="O59">
        <f>CORREL(Plan1!B64:B228,Plan1!C59:C223)</f>
        <v>0.10760814942672435</v>
      </c>
      <c r="P59">
        <f>CORREL(Plan1!B65:B229,Plan1!C65:C229)</f>
        <v>0.20040314262553743</v>
      </c>
    </row>
    <row r="60" spans="1:16" x14ac:dyDescent="0.25">
      <c r="A60" s="1">
        <v>40575</v>
      </c>
      <c r="B60">
        <f>CORREL(Plan1!D60:D224,Plan1!B60:B224)</f>
        <v>-0.20042342656043355</v>
      </c>
      <c r="C60">
        <f>CORREL(Plan1!D60:D224,Plan1!B61:B225)</f>
        <v>-0.10111216522057277</v>
      </c>
      <c r="D60">
        <f>CORREL(Plan1!D60:D224,Plan1!B62:B226)</f>
        <v>-2.6437502961282056E-2</v>
      </c>
      <c r="E60">
        <f>CORREL(Plan1!D60:D224,Plan1!B63:B227)</f>
        <v>5.3188180236188626E-2</v>
      </c>
      <c r="F60">
        <f>CORREL(Plan1!D60:D224,Plan1!B64:B228)</f>
        <v>8.1138560749964644E-2</v>
      </c>
      <c r="G60">
        <f>CORREL(Plan1!D60:D224,Plan1!B65:B229)</f>
        <v>6.5985304537418243E-2</v>
      </c>
      <c r="H60">
        <f>CORREL(Plan1!D60:D224,Plan1!B66:B230)</f>
        <v>4.5537985324247212E-4</v>
      </c>
      <c r="J60">
        <f>CORREL(Plan1!B60:B224,Plan1!C60:C224)</f>
        <v>0.20775560486018996</v>
      </c>
      <c r="K60">
        <f>CORREL(Plan1!B61:B225,Plan1!C60:C224)</f>
        <v>0.15962311922451103</v>
      </c>
      <c r="L60">
        <f>CORREL(Plan1!B62:B226,Plan1!C60:C224)</f>
        <v>0.1397635172361183</v>
      </c>
      <c r="M60">
        <f>CORREL(Plan1!B63:B227,Plan1!C60:C224)</f>
        <v>0.10915822586686952</v>
      </c>
      <c r="N60">
        <f>CORREL(Plan1!B64:B228,Plan1!C60:C224)</f>
        <v>0.10176414154522888</v>
      </c>
      <c r="O60">
        <f>CORREL(Plan1!B65:B229,Plan1!C60:C224)</f>
        <v>0.10568726628083451</v>
      </c>
      <c r="P60">
        <f>CORREL(Plan1!B66:B230,Plan1!C66:C230)</f>
        <v>0.19874792259206808</v>
      </c>
    </row>
    <row r="61" spans="1:16" x14ac:dyDescent="0.25">
      <c r="A61" s="1">
        <v>40603</v>
      </c>
      <c r="B61">
        <f>CORREL(Plan1!D61:D225,Plan1!B61:B225)</f>
        <v>-0.1993514107175596</v>
      </c>
      <c r="C61">
        <f>CORREL(Plan1!D61:D225,Plan1!B62:B226)</f>
        <v>-9.9640572506477926E-2</v>
      </c>
      <c r="D61">
        <f>CORREL(Plan1!D61:D225,Plan1!B63:B227)</f>
        <v>-2.4142597418706713E-2</v>
      </c>
      <c r="E61">
        <f>CORREL(Plan1!D61:D225,Plan1!B64:B228)</f>
        <v>5.6245033236191504E-2</v>
      </c>
      <c r="F61">
        <f>CORREL(Plan1!D61:D225,Plan1!B65:B229)</f>
        <v>8.5989180247341479E-2</v>
      </c>
      <c r="G61">
        <f>CORREL(Plan1!D61:D225,Plan1!B66:B230)</f>
        <v>6.9071763416395371E-2</v>
      </c>
      <c r="H61">
        <f>CORREL(Plan1!D61:D225,Plan1!B67:B231)</f>
        <v>2.7054834151112547E-3</v>
      </c>
      <c r="J61">
        <f>CORREL(Plan1!B61:B225,Plan1!C61:C225)</f>
        <v>0.2062662644413702</v>
      </c>
      <c r="K61">
        <f>CORREL(Plan1!B62:B226,Plan1!C61:C225)</f>
        <v>0.15803475390965177</v>
      </c>
      <c r="L61">
        <f>CORREL(Plan1!B63:B227,Plan1!C61:C225)</f>
        <v>0.13788754981161253</v>
      </c>
      <c r="M61">
        <f>CORREL(Plan1!B64:B228,Plan1!C61:C225)</f>
        <v>0.10707426120784827</v>
      </c>
      <c r="N61">
        <f>CORREL(Plan1!B65:B229,Plan1!C61:C225)</f>
        <v>9.9482106138469167E-2</v>
      </c>
      <c r="O61">
        <f>CORREL(Plan1!B66:B230,Plan1!C61:C225)</f>
        <v>0.10383695616754021</v>
      </c>
      <c r="P61">
        <f>CORREL(Plan1!B67:B231,Plan1!C67:C231)</f>
        <v>0.19705226579260507</v>
      </c>
    </row>
    <row r="62" spans="1:16" x14ac:dyDescent="0.25">
      <c r="A62" s="1">
        <v>40634</v>
      </c>
      <c r="B62">
        <f>CORREL(Plan1!D62:D226,Plan1!B62:B226)</f>
        <v>-0.19850547062025151</v>
      </c>
      <c r="C62">
        <f>CORREL(Plan1!D62:D226,Plan1!B63:B227)</f>
        <v>-9.8200061413329445E-2</v>
      </c>
      <c r="D62">
        <f>CORREL(Plan1!D62:D226,Plan1!B64:B228)</f>
        <v>-2.2098605607679747E-2</v>
      </c>
      <c r="E62">
        <f>CORREL(Plan1!D62:D226,Plan1!B65:B229)</f>
        <v>6.0239948545295227E-2</v>
      </c>
      <c r="F62">
        <f>CORREL(Plan1!D62:D226,Plan1!B66:B230)</f>
        <v>8.8974772664686536E-2</v>
      </c>
      <c r="G62">
        <f>CORREL(Plan1!D62:D226,Plan1!B67:B231)</f>
        <v>7.1770687210415268E-2</v>
      </c>
      <c r="H62">
        <f>CORREL(Plan1!D62:D226,Plan1!B68:B232)</f>
        <v>4.6670083173610023E-3</v>
      </c>
      <c r="J62">
        <f>CORREL(Plan1!B62:B226,Plan1!C62:C226)</f>
        <v>0.20482157330216264</v>
      </c>
      <c r="K62">
        <f>CORREL(Plan1!B63:B227,Plan1!C62:C226)</f>
        <v>0.15618539458806732</v>
      </c>
      <c r="L62">
        <f>CORREL(Plan1!B64:B228,Plan1!C62:C226)</f>
        <v>0.13593261667769457</v>
      </c>
      <c r="M62">
        <f>CORREL(Plan1!B65:B229,Plan1!C62:C226)</f>
        <v>0.10465738006316155</v>
      </c>
      <c r="N62">
        <f>CORREL(Plan1!B66:B230,Plan1!C62:C226)</f>
        <v>9.7374967616823252E-2</v>
      </c>
      <c r="O62">
        <f>CORREL(Plan1!B67:B231,Plan1!C62:C226)</f>
        <v>0.1019300453323809</v>
      </c>
      <c r="P62">
        <f>CORREL(Plan1!B68:B232,Plan1!C68:C232)</f>
        <v>0.19536724428229177</v>
      </c>
    </row>
    <row r="63" spans="1:16" x14ac:dyDescent="0.25">
      <c r="A63" s="1">
        <v>40664</v>
      </c>
      <c r="B63">
        <f>CORREL(Plan1!D63:D227,Plan1!B63:B227)</f>
        <v>-0.19510363392058505</v>
      </c>
      <c r="C63">
        <f>CORREL(Plan1!D63:D227,Plan1!B64:B228)</f>
        <v>-9.3687597692615254E-2</v>
      </c>
      <c r="D63">
        <f>CORREL(Plan1!D63:D227,Plan1!B65:B229)</f>
        <v>-1.492078487775182E-2</v>
      </c>
      <c r="E63">
        <f>CORREL(Plan1!D63:D227,Plan1!B66:B230)</f>
        <v>6.6650702049858193E-2</v>
      </c>
      <c r="F63">
        <f>CORREL(Plan1!D63:D227,Plan1!B67:B231)</f>
        <v>9.5852878367141334E-2</v>
      </c>
      <c r="G63">
        <f>CORREL(Plan1!D63:D227,Plan1!B68:B232)</f>
        <v>7.9333190410018087E-2</v>
      </c>
      <c r="H63">
        <f>CORREL(Plan1!D63:D227,Plan1!B69:B233)</f>
        <v>1.0792060447141994E-2</v>
      </c>
      <c r="J63">
        <f>CORREL(Plan1!B63:B227,Plan1!C63:C227)</f>
        <v>0.20326484881559589</v>
      </c>
      <c r="K63">
        <f>CORREL(Plan1!B64:B228,Plan1!C63:C227)</f>
        <v>0.15426615985756076</v>
      </c>
      <c r="L63">
        <f>CORREL(Plan1!B65:B229,Plan1!C63:C227)</f>
        <v>0.1338370572479825</v>
      </c>
      <c r="M63">
        <f>CORREL(Plan1!B66:B230,Plan1!C63:C227)</f>
        <v>0.10242702537001984</v>
      </c>
      <c r="N63">
        <f>CORREL(Plan1!B67:B231,Plan1!C63:C227)</f>
        <v>9.520030652708715E-2</v>
      </c>
      <c r="O63">
        <f>CORREL(Plan1!B68:B232,Plan1!C63:C227)</f>
        <v>9.9892898740320535E-2</v>
      </c>
      <c r="P63">
        <f>CORREL(Plan1!B69:B233,Plan1!C69:C233)</f>
        <v>0.19358498508161873</v>
      </c>
    </row>
    <row r="64" spans="1:16" x14ac:dyDescent="0.25">
      <c r="A64" s="1">
        <v>40695</v>
      </c>
      <c r="B64">
        <f>CORREL(Plan1!D64:D228,Plan1!B64:B228)</f>
        <v>-0.18984478941188834</v>
      </c>
      <c r="C64">
        <f>CORREL(Plan1!D64:D228,Plan1!B65:B229)</f>
        <v>-8.5222229833566754E-2</v>
      </c>
      <c r="D64">
        <f>CORREL(Plan1!D64:D228,Plan1!B66:B230)</f>
        <v>-7.2661190865524862E-3</v>
      </c>
      <c r="E64">
        <f>CORREL(Plan1!D64:D228,Plan1!B67:B231)</f>
        <v>7.5524751807876211E-2</v>
      </c>
      <c r="F64">
        <f>CORREL(Plan1!D64:D228,Plan1!B68:B232)</f>
        <v>0.1063767816183577</v>
      </c>
      <c r="G64">
        <f>CORREL(Plan1!D64:D228,Plan1!B69:B233)</f>
        <v>8.8973898623535816E-2</v>
      </c>
      <c r="H64">
        <f>CORREL(Plan1!D64:D228,Plan1!B70:B234)</f>
        <v>1.2786025624501294E-2</v>
      </c>
      <c r="J64">
        <f>CORREL(Plan1!B64:B228,Plan1!C64:C228)</f>
        <v>0.20167894551482007</v>
      </c>
      <c r="K64">
        <f>CORREL(Plan1!B65:B229,Plan1!C64:C228)</f>
        <v>0.15230965530617166</v>
      </c>
      <c r="L64">
        <f>CORREL(Plan1!B66:B230,Plan1!C64:C228)</f>
        <v>0.1317570413675849</v>
      </c>
      <c r="M64">
        <f>CORREL(Plan1!B67:B231,Plan1!C64:C228)</f>
        <v>0.10012546255192693</v>
      </c>
      <c r="N64">
        <f>CORREL(Plan1!B68:B232,Plan1!C64:C228)</f>
        <v>9.2851074643489462E-2</v>
      </c>
      <c r="O64">
        <f>CORREL(Plan1!B69:B233,Plan1!C64:C228)</f>
        <v>9.7864201879397331E-2</v>
      </c>
      <c r="P64">
        <f>CORREL(Plan1!B70:B234,Plan1!C70:C234)</f>
        <v>0.19282180165059976</v>
      </c>
    </row>
    <row r="65" spans="1:16" x14ac:dyDescent="0.25">
      <c r="A65" s="1">
        <v>40725</v>
      </c>
      <c r="B65">
        <f>CORREL(Plan1!D65:D229,Plan1!B65:B229)</f>
        <v>-0.18240012524542765</v>
      </c>
      <c r="C65">
        <f>CORREL(Plan1!D65:D229,Plan1!B66:B230)</f>
        <v>-7.7673268791640604E-2</v>
      </c>
      <c r="D65">
        <f>CORREL(Plan1!D65:D229,Plan1!B67:B231)</f>
        <v>1.4454900197389503E-3</v>
      </c>
      <c r="E65">
        <f>CORREL(Plan1!D65:D229,Plan1!B68:B232)</f>
        <v>8.6605588713954906E-2</v>
      </c>
      <c r="F65">
        <f>CORREL(Plan1!D65:D229,Plan1!B69:B233)</f>
        <v>0.1171779310362259</v>
      </c>
      <c r="G65">
        <f>CORREL(Plan1!D65:D229,Plan1!B70:B234)</f>
        <v>9.1274772887840638E-2</v>
      </c>
      <c r="H65">
        <f>CORREL(Plan1!D65:D229,Plan1!B71:B235)</f>
        <v>1.3577441112573896E-2</v>
      </c>
      <c r="J65">
        <f>CORREL(Plan1!B65:B229,Plan1!C65:C229)</f>
        <v>0.20040314262553743</v>
      </c>
      <c r="K65">
        <f>CORREL(Plan1!B66:B230,Plan1!C65:C229)</f>
        <v>0.15027546847093484</v>
      </c>
      <c r="L65">
        <f>CORREL(Plan1!B67:B231,Plan1!C65:C229)</f>
        <v>0.12961447360116163</v>
      </c>
      <c r="M65">
        <f>CORREL(Plan1!B68:B232,Plan1!C65:C229)</f>
        <v>9.7638645842046859E-2</v>
      </c>
      <c r="N65">
        <f>CORREL(Plan1!B69:B233,Plan1!C65:C229)</f>
        <v>9.0534142234602571E-2</v>
      </c>
      <c r="O65">
        <f>CORREL(Plan1!B70:B234,Plan1!C65:C229)</f>
        <v>9.7237308318166793E-2</v>
      </c>
      <c r="P65">
        <f>CORREL(Plan1!B71:B235,Plan1!C71:C235)</f>
        <v>0.19255923951762741</v>
      </c>
    </row>
    <row r="66" spans="1:16" x14ac:dyDescent="0.25">
      <c r="A66" s="1">
        <v>40756</v>
      </c>
      <c r="B66">
        <f>CORREL(Plan1!D66:D230,Plan1!B66:B230)</f>
        <v>-0.17632659567943001</v>
      </c>
      <c r="C66">
        <f>CORREL(Plan1!D66:D230,Plan1!B67:B231)</f>
        <v>-7.013912335123533E-2</v>
      </c>
      <c r="D66">
        <f>CORREL(Plan1!D66:D230,Plan1!B68:B232)</f>
        <v>1.0986520458292117E-2</v>
      </c>
      <c r="E66">
        <f>CORREL(Plan1!D66:D230,Plan1!B69:B233)</f>
        <v>9.6699782063141657E-2</v>
      </c>
      <c r="F66">
        <f>CORREL(Plan1!D66:D230,Plan1!B70:B234)</f>
        <v>0.11941329485196142</v>
      </c>
      <c r="G66">
        <f>CORREL(Plan1!D66:D230,Plan1!B71:B235)</f>
        <v>9.2076268372077219E-2</v>
      </c>
      <c r="H66">
        <f>CORREL(Plan1!D66:D230,Plan1!B72:B236)</f>
        <v>1.1858176082096239E-2</v>
      </c>
      <c r="J66">
        <f>CORREL(Plan1!B66:B230,Plan1!C66:C230)</f>
        <v>0.19874792259206808</v>
      </c>
      <c r="K66">
        <f>CORREL(Plan1!B67:B231,Plan1!C66:C230)</f>
        <v>0.14818218000875394</v>
      </c>
      <c r="L66">
        <f>CORREL(Plan1!B68:B232,Plan1!C66:C230)</f>
        <v>0.12734429825353666</v>
      </c>
      <c r="M66">
        <f>CORREL(Plan1!B69:B233,Plan1!C66:C230)</f>
        <v>9.518643905802307E-2</v>
      </c>
      <c r="N66">
        <f>CORREL(Plan1!B70:B234,Plan1!C66:C230)</f>
        <v>8.9860868625997778E-2</v>
      </c>
      <c r="O66">
        <f>CORREL(Plan1!B71:B235,Plan1!C66:C230)</f>
        <v>9.7043332725294335E-2</v>
      </c>
      <c r="P66">
        <f>CORREL(Plan1!B72:B236,Plan1!C72:C236)</f>
        <v>0.19344932562881351</v>
      </c>
    </row>
    <row r="67" spans="1:16" x14ac:dyDescent="0.25">
      <c r="A67" s="1">
        <v>40787</v>
      </c>
      <c r="B67">
        <f>CORREL(Plan1!D67:D231,Plan1!B67:B231)</f>
        <v>-0.16960900852763808</v>
      </c>
      <c r="C67">
        <f>CORREL(Plan1!D67:D231,Plan1!B68:B232)</f>
        <v>-6.1139541090321783E-2</v>
      </c>
      <c r="D67">
        <f>CORREL(Plan1!D67:D231,Plan1!B69:B233)</f>
        <v>2.0559089052842781E-2</v>
      </c>
      <c r="E67">
        <f>CORREL(Plan1!D67:D231,Plan1!B70:B234)</f>
        <v>9.9017046130200015E-2</v>
      </c>
      <c r="F67">
        <f>CORREL(Plan1!D67:D231,Plan1!B71:B235)</f>
        <v>0.12031313784928478</v>
      </c>
      <c r="G67">
        <f>CORREL(Plan1!D67:D231,Plan1!B72:B236)</f>
        <v>9.0335418803731235E-2</v>
      </c>
      <c r="H67">
        <f>CORREL(Plan1!D67:D231,Plan1!B73:B237)</f>
        <v>1.7360665506848758E-2</v>
      </c>
      <c r="J67">
        <f>CORREL(Plan1!B67:B231,Plan1!C67:C231)</f>
        <v>0.19705226579260507</v>
      </c>
      <c r="K67">
        <f>CORREL(Plan1!B68:B232,Plan1!C67:C231)</f>
        <v>0.14599066489581791</v>
      </c>
      <c r="L67">
        <f>CORREL(Plan1!B69:B233,Plan1!C67:C231)</f>
        <v>0.12506862013955014</v>
      </c>
      <c r="M67">
        <f>CORREL(Plan1!B70:B234,Plan1!C67:C231)</f>
        <v>9.4473686175494634E-2</v>
      </c>
      <c r="N67">
        <f>CORREL(Plan1!B71:B235,Plan1!C67:C231)</f>
        <v>8.965561248440615E-2</v>
      </c>
      <c r="O67">
        <f>CORREL(Plan1!B72:B236,Plan1!C67:C231)</f>
        <v>9.7764705709791427E-2</v>
      </c>
      <c r="P67">
        <f>CORREL(Plan1!B73:B237,Plan1!C73:C237)</f>
        <v>0.19189312555832966</v>
      </c>
    </row>
    <row r="68" spans="1:16" x14ac:dyDescent="0.25">
      <c r="A68" s="1">
        <v>40817</v>
      </c>
      <c r="B68">
        <f>CORREL(Plan1!D68:D232,Plan1!B68:B232)</f>
        <v>-0.16216385502118272</v>
      </c>
      <c r="C68">
        <f>CORREL(Plan1!D68:D232,Plan1!B69:B233)</f>
        <v>-5.2534010016169849E-2</v>
      </c>
      <c r="D68">
        <f>CORREL(Plan1!D68:D232,Plan1!B70:B234)</f>
        <v>2.2710500171438237E-2</v>
      </c>
      <c r="E68">
        <f>CORREL(Plan1!D68:D232,Plan1!B71:B235)</f>
        <v>9.98759713252583E-2</v>
      </c>
      <c r="F68">
        <f>CORREL(Plan1!D68:D232,Plan1!B72:B236)</f>
        <v>0.11865954832607953</v>
      </c>
      <c r="G68">
        <f>CORREL(Plan1!D68:D232,Plan1!B73:B237)</f>
        <v>9.6142234582213937E-2</v>
      </c>
      <c r="H68">
        <f>CORREL(Plan1!D68:D232,Plan1!B74:B238)</f>
        <v>2.36772417833985E-2</v>
      </c>
      <c r="J68">
        <f>CORREL(Plan1!B68:B232,Plan1!C68:C232)</f>
        <v>0.19536724428229177</v>
      </c>
      <c r="K68">
        <f>CORREL(Plan1!B69:B233,Plan1!C68:C232)</f>
        <v>0.14377175378289808</v>
      </c>
      <c r="L68">
        <f>CORREL(Plan1!B70:B234,Plan1!C68:C232)</f>
        <v>0.12433303036727576</v>
      </c>
      <c r="M68">
        <f>CORREL(Plan1!B71:B235,Plan1!C68:C232)</f>
        <v>9.4255106995538324E-2</v>
      </c>
      <c r="N68">
        <f>CORREL(Plan1!B72:B236,Plan1!C68:C232)</f>
        <v>9.041970068867973E-2</v>
      </c>
      <c r="O68">
        <f>CORREL(Plan1!B73:B237,Plan1!C68:C232)</f>
        <v>9.6351645379222042E-2</v>
      </c>
      <c r="P68">
        <f>CORREL(Plan1!B74:B238,Plan1!C74:C238)</f>
        <v>0.1901935101813991</v>
      </c>
    </row>
    <row r="69" spans="1:16" x14ac:dyDescent="0.25">
      <c r="A69" s="1">
        <v>40848</v>
      </c>
      <c r="B69">
        <f>CORREL(Plan1!D69:D233,Plan1!B69:B233)</f>
        <v>-0.15658636834377834</v>
      </c>
      <c r="C69">
        <f>CORREL(Plan1!D69:D233,Plan1!B70:B234)</f>
        <v>-5.0907605486835095E-2</v>
      </c>
      <c r="D69">
        <f>CORREL(Plan1!D69:D233,Plan1!B71:B235)</f>
        <v>2.3299649468189718E-2</v>
      </c>
      <c r="E69">
        <f>CORREL(Plan1!D69:D233,Plan1!B72:B236)</f>
        <v>9.8516689957607179E-2</v>
      </c>
      <c r="F69">
        <f>CORREL(Plan1!D69:D233,Plan1!B73:B237)</f>
        <v>0.12334223342413547</v>
      </c>
      <c r="G69">
        <f>CORREL(Plan1!D69:D233,Plan1!B74:B238)</f>
        <v>0.10144787319645422</v>
      </c>
      <c r="H69">
        <f>CORREL(Plan1!D69:D233,Plan1!B75:B239)</f>
        <v>3.3871781552673688E-2</v>
      </c>
      <c r="J69">
        <f>CORREL(Plan1!B69:B233,Plan1!C69:C233)</f>
        <v>0.19358498508161873</v>
      </c>
      <c r="K69">
        <f>CORREL(Plan1!B70:B234,Plan1!C69:C233)</f>
        <v>0.14300890269892721</v>
      </c>
      <c r="L69">
        <f>CORREL(Plan1!B71:B235,Plan1!C69:C233)</f>
        <v>0.12409976593725314</v>
      </c>
      <c r="M69">
        <f>CORREL(Plan1!B72:B236,Plan1!C69:C233)</f>
        <v>9.5059309922862573E-2</v>
      </c>
      <c r="N69">
        <f>CORREL(Plan1!B73:B237,Plan1!C69:C233)</f>
        <v>8.8871947034551632E-2</v>
      </c>
      <c r="O69">
        <f>CORREL(Plan1!B74:B238,Plan1!C69:C233)</f>
        <v>9.4773125270050287E-2</v>
      </c>
      <c r="P69">
        <f>CORREL(Plan1!B75:B239,Plan1!C75:C239)</f>
        <v>0.18826165599148501</v>
      </c>
    </row>
    <row r="70" spans="1:16" x14ac:dyDescent="0.25">
      <c r="A70" s="1">
        <v>40878</v>
      </c>
      <c r="B70">
        <f>CORREL(Plan1!D70:D234,Plan1!B70:B234)</f>
        <v>-0.15552460577509278</v>
      </c>
      <c r="C70">
        <f>CORREL(Plan1!D70:D234,Plan1!B71:B235)</f>
        <v>-5.0531153585212929E-2</v>
      </c>
      <c r="D70">
        <f>CORREL(Plan1!D70:D234,Plan1!B72:B236)</f>
        <v>2.2302219502367188E-2</v>
      </c>
      <c r="E70">
        <f>CORREL(Plan1!D70:D234,Plan1!B73:B237)</f>
        <v>0.10167927413156912</v>
      </c>
      <c r="F70">
        <f>CORREL(Plan1!D70:D234,Plan1!B74:B238)</f>
        <v>0.12705914575084229</v>
      </c>
      <c r="G70">
        <f>CORREL(Plan1!D70:D234,Plan1!B75:B239)</f>
        <v>0.10955604394510926</v>
      </c>
      <c r="H70">
        <f>CORREL(Plan1!D70:D234,Plan1!B76:B240)</f>
        <v>4.086778592774324E-2</v>
      </c>
      <c r="J70">
        <f>CORREL(Plan1!B70:B234,Plan1!C70:C234)</f>
        <v>0.19282180165059976</v>
      </c>
      <c r="K70">
        <f>CORREL(Plan1!B71:B235,Plan1!C70:C234)</f>
        <v>0.14276094075689191</v>
      </c>
      <c r="L70">
        <f>CORREL(Plan1!B72:B236,Plan1!C70:C234)</f>
        <v>0.12494194881444057</v>
      </c>
      <c r="M70">
        <f>CORREL(Plan1!B73:B237,Plan1!C70:C234)</f>
        <v>9.3422386110271524E-2</v>
      </c>
      <c r="N70">
        <f>CORREL(Plan1!B74:B238,Plan1!C70:C234)</f>
        <v>8.7134979055443151E-2</v>
      </c>
      <c r="O70">
        <f>CORREL(Plan1!B75:B239,Plan1!C70:C234)</f>
        <v>9.232319469343736E-2</v>
      </c>
      <c r="P70">
        <f>CORREL(Plan1!B76:B240,Plan1!C76:C240)</f>
        <v>0.18628015532588288</v>
      </c>
    </row>
    <row r="71" spans="1:16" x14ac:dyDescent="0.25">
      <c r="A71" s="1">
        <v>40909</v>
      </c>
      <c r="B71">
        <f>CORREL(Plan1!D71:D235,Plan1!B71:B235)</f>
        <v>-0.155240414514314</v>
      </c>
      <c r="C71">
        <f>CORREL(Plan1!D71:D235,Plan1!B72:B236)</f>
        <v>-5.1348645807710654E-2</v>
      </c>
      <c r="D71">
        <f>CORREL(Plan1!D71:D235,Plan1!B73:B237)</f>
        <v>2.4508827150946749E-2</v>
      </c>
      <c r="E71">
        <f>CORREL(Plan1!D71:D235,Plan1!B74:B238)</f>
        <v>0.10446697604379063</v>
      </c>
      <c r="F71">
        <f>CORREL(Plan1!D71:D235,Plan1!B75:B239)</f>
        <v>0.13385420841141613</v>
      </c>
      <c r="G71">
        <f>CORREL(Plan1!D71:D235,Plan1!B76:B240)</f>
        <v>0.1161171558569469</v>
      </c>
      <c r="H71">
        <f>CORREL(Plan1!D71:D235,Plan1!B77:B241)</f>
        <v>4.6583186836866027E-2</v>
      </c>
      <c r="J71">
        <f>CORREL(Plan1!B71:B235,Plan1!C71:C235)</f>
        <v>0.19255923951762741</v>
      </c>
      <c r="K71">
        <f>CORREL(Plan1!B72:B236,Plan1!C71:C235)</f>
        <v>0.1436346198754451</v>
      </c>
      <c r="L71">
        <f>CORREL(Plan1!B73:B237,Plan1!C71:C235)</f>
        <v>0.12331092295534646</v>
      </c>
      <c r="M71">
        <f>CORREL(Plan1!B74:B238,Plan1!C71:C235)</f>
        <v>9.1585355545492228E-2</v>
      </c>
      <c r="N71">
        <f>CORREL(Plan1!B75:B239,Plan1!C71:C235)</f>
        <v>8.4291211269372529E-2</v>
      </c>
      <c r="O71">
        <f>CORREL(Plan1!B76:B240,Plan1!C71:C235)</f>
        <v>8.9774425314028669E-2</v>
      </c>
      <c r="P71">
        <f>CORREL(Plan1!B77:B241,Plan1!C77:C241)</f>
        <v>0.1843620583952825</v>
      </c>
    </row>
    <row r="72" spans="1:16" x14ac:dyDescent="0.25">
      <c r="A72" s="1">
        <v>40940</v>
      </c>
      <c r="B72">
        <f>CORREL(Plan1!D72:D236,Plan1!B72:B236)</f>
        <v>-0.15565609400638447</v>
      </c>
      <c r="C72">
        <f>CORREL(Plan1!D72:D236,Plan1!B73:B237)</f>
        <v>-5.0597277799787774E-2</v>
      </c>
      <c r="D72">
        <f>CORREL(Plan1!D72:D236,Plan1!B74:B238)</f>
        <v>2.5513203531510608E-2</v>
      </c>
      <c r="E72">
        <f>CORREL(Plan1!D72:D236,Plan1!B75:B239)</f>
        <v>0.10779380193978144</v>
      </c>
      <c r="F72">
        <f>CORREL(Plan1!D72:D236,Plan1!B76:B240)</f>
        <v>0.13753710563873403</v>
      </c>
      <c r="G72">
        <f>CORREL(Plan1!D72:D236,Plan1!B77:B241)</f>
        <v>0.119715603793471</v>
      </c>
      <c r="H72">
        <f>CORREL(Plan1!D72:D236,Plan1!B78:B242)</f>
        <v>4.815329987009704E-2</v>
      </c>
      <c r="J72">
        <f>CORREL(Plan1!B72:B236,Plan1!C72:C236)</f>
        <v>0.19344932562881351</v>
      </c>
      <c r="K72">
        <f>CORREL(Plan1!B73:B237,Plan1!C72:C236)</f>
        <v>0.14197752858961699</v>
      </c>
      <c r="L72">
        <f>CORREL(Plan1!B74:B238,Plan1!C72:C236)</f>
        <v>0.12149493127275229</v>
      </c>
      <c r="M72">
        <f>CORREL(Plan1!B75:B239,Plan1!C72:C236)</f>
        <v>8.8575040580607584E-2</v>
      </c>
      <c r="N72">
        <f>CORREL(Plan1!B76:B240,Plan1!C72:C236)</f>
        <v>8.132774200455245E-2</v>
      </c>
      <c r="O72">
        <f>CORREL(Plan1!B77:B241,Plan1!C72:C236)</f>
        <v>8.7050424247713198E-2</v>
      </c>
      <c r="P72">
        <f>CORREL(Plan1!B78:B242,Plan1!C78:C242)</f>
        <v>0.18230405968350019</v>
      </c>
    </row>
    <row r="73" spans="1:16" x14ac:dyDescent="0.25">
      <c r="A73" s="1">
        <v>40969</v>
      </c>
      <c r="B73">
        <f>CORREL(Plan1!D73:D237,Plan1!B73:B237)</f>
        <v>-0.15480553240899531</v>
      </c>
      <c r="C73">
        <f>CORREL(Plan1!D73:D237,Plan1!B74:B238)</f>
        <v>-4.9368377464350771E-2</v>
      </c>
      <c r="D73">
        <f>CORREL(Plan1!D73:D237,Plan1!B75:B239)</f>
        <v>2.8604555774789556E-2</v>
      </c>
      <c r="E73">
        <f>CORREL(Plan1!D73:D237,Plan1!B76:B240)</f>
        <v>0.11219938423663899</v>
      </c>
      <c r="F73">
        <f>CORREL(Plan1!D73:D237,Plan1!B77:B241)</f>
        <v>0.14298422093345683</v>
      </c>
      <c r="G73">
        <f>CORREL(Plan1!D73:D237,Plan1!B78:B242)</f>
        <v>0.12426239913415706</v>
      </c>
      <c r="H73">
        <f>CORREL(Plan1!D73:D237,Plan1!B79:B243)</f>
        <v>5.1100981477548907E-2</v>
      </c>
      <c r="J73">
        <f>CORREL(Plan1!B73:B237,Plan1!C73:C237)</f>
        <v>0.19189312555832966</v>
      </c>
      <c r="K73">
        <f>CORREL(Plan1!B74:B238,Plan1!C73:C237)</f>
        <v>0.14014026319156095</v>
      </c>
      <c r="L73">
        <f>CORREL(Plan1!B75:B239,Plan1!C73:C237)</f>
        <v>0.11877958034514784</v>
      </c>
      <c r="M73">
        <f>CORREL(Plan1!B76:B240,Plan1!C73:C237)</f>
        <v>8.5437148862351417E-2</v>
      </c>
      <c r="N73">
        <f>CORREL(Plan1!B77:B241,Plan1!C73:C237)</f>
        <v>7.8117653474942053E-2</v>
      </c>
      <c r="O73">
        <f>CORREL(Plan1!B78:B242,Plan1!C73:C237)</f>
        <v>8.4258450887378586E-2</v>
      </c>
      <c r="P73">
        <f>CORREL(Plan1!B79:B243,Plan1!C79:C243)</f>
        <v>0.18025818402691918</v>
      </c>
    </row>
    <row r="74" spans="1:16" x14ac:dyDescent="0.25">
      <c r="A74" s="1">
        <v>41000</v>
      </c>
      <c r="B74">
        <f>CORREL(Plan1!D74:D238,Plan1!B74:B238)</f>
        <v>-0.15335784360215213</v>
      </c>
      <c r="C74">
        <f>CORREL(Plan1!D74:D238,Plan1!B75:B239)</f>
        <v>-4.6112751302628867E-2</v>
      </c>
      <c r="D74">
        <f>CORREL(Plan1!D74:D238,Plan1!B76:B240)</f>
        <v>3.3107565902081068E-2</v>
      </c>
      <c r="E74">
        <f>CORREL(Plan1!D74:D238,Plan1!B77:B241)</f>
        <v>0.11884344312642073</v>
      </c>
      <c r="F74">
        <f>CORREL(Plan1!D74:D238,Plan1!B78:B242)</f>
        <v>0.14978786415872694</v>
      </c>
      <c r="G74">
        <f>CORREL(Plan1!D74:D238,Plan1!B79:B243)</f>
        <v>0.13105388867391304</v>
      </c>
      <c r="H74">
        <f>CORREL(Plan1!D74:D238,Plan1!B80:B244)</f>
        <v>5.6675161867406766E-2</v>
      </c>
      <c r="J74">
        <f>CORREL(Plan1!B74:B238,Plan1!C74:C238)</f>
        <v>0.1901935101813991</v>
      </c>
      <c r="K74">
        <f>CORREL(Plan1!B75:B239,Plan1!C74:C238)</f>
        <v>0.13753863371284647</v>
      </c>
      <c r="L74">
        <f>CORREL(Plan1!B76:B240,Plan1!C74:C238)</f>
        <v>0.11595900386793696</v>
      </c>
      <c r="M74">
        <f>CORREL(Plan1!B77:B241,Plan1!C74:C238)</f>
        <v>8.2037140981488885E-2</v>
      </c>
      <c r="N74">
        <f>CORREL(Plan1!B78:B242,Plan1!C74:C238)</f>
        <v>7.4847898597415211E-2</v>
      </c>
      <c r="O74">
        <f>CORREL(Plan1!B79:B243,Plan1!C74:C238)</f>
        <v>8.129695059423056E-2</v>
      </c>
      <c r="P74">
        <f>CORREL(Plan1!B80:B244,Plan1!C80:C244)</f>
        <v>0.17841554649578664</v>
      </c>
    </row>
    <row r="75" spans="1:16" x14ac:dyDescent="0.25">
      <c r="A75" s="1">
        <v>41030</v>
      </c>
      <c r="B75">
        <f>CORREL(Plan1!D75:D239,Plan1!B75:B239)</f>
        <v>-0.15061050397604953</v>
      </c>
      <c r="C75">
        <f>CORREL(Plan1!D75:D239,Plan1!B76:B240)</f>
        <v>-4.15630204468505E-2</v>
      </c>
      <c r="D75">
        <f>CORREL(Plan1!D75:D239,Plan1!B77:B241)</f>
        <v>3.9589641838989519E-2</v>
      </c>
      <c r="E75">
        <f>CORREL(Plan1!D75:D239,Plan1!B78:B242)</f>
        <v>0.12674170489802622</v>
      </c>
      <c r="F75">
        <f>CORREL(Plan1!D75:D239,Plan1!B79:B243)</f>
        <v>0.15894146170063325</v>
      </c>
      <c r="G75">
        <f>CORREL(Plan1!D75:D239,Plan1!B80:B244)</f>
        <v>0.14124102725979107</v>
      </c>
      <c r="H75">
        <f>CORREL(Plan1!D75:D239,Plan1!B81:B245)</f>
        <v>6.0425290267914447E-2</v>
      </c>
      <c r="J75">
        <f>CORREL(Plan1!B75:B239,Plan1!C75:C239)</f>
        <v>0.18826165599148501</v>
      </c>
      <c r="K75">
        <f>CORREL(Plan1!B76:B240,Plan1!C75:C239)</f>
        <v>0.13484195327086429</v>
      </c>
      <c r="L75">
        <f>CORREL(Plan1!B77:B241,Plan1!C75:C239)</f>
        <v>0.11297293390141326</v>
      </c>
      <c r="M75">
        <f>CORREL(Plan1!B78:B242,Plan1!C75:C239)</f>
        <v>7.8574331391626187E-2</v>
      </c>
      <c r="N75">
        <f>CORREL(Plan1!B79:B243,Plan1!C75:C239)</f>
        <v>7.135116553571956E-2</v>
      </c>
      <c r="O75">
        <f>CORREL(Plan1!B80:B244,Plan1!C75:C239)</f>
        <v>7.8086805335912918E-2</v>
      </c>
      <c r="P75">
        <f>CORREL(Plan1!B81:B245,Plan1!C81:C245)</f>
        <v>0.17612052474301582</v>
      </c>
    </row>
    <row r="76" spans="1:16" x14ac:dyDescent="0.25">
      <c r="A76" s="1">
        <v>41061</v>
      </c>
      <c r="B76">
        <f>CORREL(Plan1!D76:D240,Plan1!B76:B240)</f>
        <v>-0.14802247070573718</v>
      </c>
      <c r="C76">
        <f>CORREL(Plan1!D76:D240,Plan1!B77:B241)</f>
        <v>-3.6790340152917815E-2</v>
      </c>
      <c r="D76">
        <f>CORREL(Plan1!D76:D240,Plan1!B78:B242)</f>
        <v>4.5727042106973322E-2</v>
      </c>
      <c r="E76">
        <f>CORREL(Plan1!D76:D240,Plan1!B79:B243)</f>
        <v>0.13520403712470716</v>
      </c>
      <c r="F76">
        <f>CORREL(Plan1!D76:D240,Plan1!B80:B244)</f>
        <v>0.16975745691800762</v>
      </c>
      <c r="G76">
        <f>CORREL(Plan1!D76:D240,Plan1!B81:B245)</f>
        <v>0.14566221662590637</v>
      </c>
      <c r="H76">
        <f>CORREL(Plan1!D76:D240,Plan1!B82:B246)</f>
        <v>6.3814515061416804E-2</v>
      </c>
      <c r="J76">
        <f>CORREL(Plan1!B76:B240,Plan1!C76:C240)</f>
        <v>0.18628015532588288</v>
      </c>
      <c r="K76">
        <f>CORREL(Plan1!B77:B241,Plan1!C76:C240)</f>
        <v>0.13203002888729767</v>
      </c>
      <c r="L76">
        <f>CORREL(Plan1!B78:B242,Plan1!C76:C240)</f>
        <v>0.10989968715742583</v>
      </c>
      <c r="M76">
        <f>CORREL(Plan1!B79:B243,Plan1!C76:C240)</f>
        <v>7.4870749176521548E-2</v>
      </c>
      <c r="N76">
        <f>CORREL(Plan1!B80:B244,Plan1!C76:C240)</f>
        <v>6.7482080465634822E-2</v>
      </c>
      <c r="O76">
        <f>CORREL(Plan1!B81:B245,Plan1!C76:C240)</f>
        <v>7.572163484921822E-2</v>
      </c>
      <c r="P76">
        <f>CORREL(Plan1!B82:B246,Plan1!C82:C246)</f>
        <v>0.1738155361077646</v>
      </c>
    </row>
    <row r="77" spans="1:16" x14ac:dyDescent="0.25">
      <c r="A77" s="1">
        <v>41091</v>
      </c>
      <c r="B77">
        <f>CORREL(Plan1!D77:D241,Plan1!B77:B241)</f>
        <v>-0.14764958737645562</v>
      </c>
      <c r="C77">
        <f>CORREL(Plan1!D77:D241,Plan1!B78:B242)</f>
        <v>-3.4353033676793342E-2</v>
      </c>
      <c r="D77">
        <f>CORREL(Plan1!D77:D241,Plan1!B79:B243)</f>
        <v>4.9872414121939865E-2</v>
      </c>
      <c r="E77">
        <f>CORREL(Plan1!D77:D241,Plan1!B80:B244)</f>
        <v>0.14240195245022952</v>
      </c>
      <c r="F77">
        <f>CORREL(Plan1!D77:D241,Plan1!B81:B245)</f>
        <v>0.17276085806886243</v>
      </c>
      <c r="G77">
        <f>CORREL(Plan1!D77:D241,Plan1!B82:B246)</f>
        <v>0.14809657362601175</v>
      </c>
      <c r="H77">
        <f>CORREL(Plan1!D77:D241,Plan1!B83:B247)</f>
        <v>6.3630516250643351E-2</v>
      </c>
      <c r="J77">
        <f>CORREL(Plan1!B77:B241,Plan1!C77:C241)</f>
        <v>0.1843620583952825</v>
      </c>
      <c r="K77">
        <f>CORREL(Plan1!B78:B242,Plan1!C77:C241)</f>
        <v>0.12911566001177072</v>
      </c>
      <c r="L77">
        <f>CORREL(Plan1!B79:B243,Plan1!C77:C241)</f>
        <v>0.10665995637246169</v>
      </c>
      <c r="M77">
        <f>CORREL(Plan1!B80:B244,Plan1!C77:C241)</f>
        <v>7.0770345800323944E-2</v>
      </c>
      <c r="N77">
        <f>CORREL(Plan1!B81:B245,Plan1!C77:C241)</f>
        <v>6.4831144733973958E-2</v>
      </c>
      <c r="O77">
        <f>CORREL(Plan1!B82:B246,Plan1!C77:C241)</f>
        <v>7.3389341734129962E-2</v>
      </c>
      <c r="P77">
        <f>CORREL(Plan1!B83:B247,Plan1!C83:C247)</f>
        <v>0.17467353475776864</v>
      </c>
    </row>
    <row r="78" spans="1:16" x14ac:dyDescent="0.25">
      <c r="A78" s="1">
        <v>41122</v>
      </c>
      <c r="B78">
        <f>CORREL(Plan1!D78:D242,Plan1!B78:B242)</f>
        <v>-0.14962736918780078</v>
      </c>
      <c r="C78">
        <f>CORREL(Plan1!D78:D242,Plan1!B79:B243)</f>
        <v>-3.4490251457293862E-2</v>
      </c>
      <c r="D78">
        <f>CORREL(Plan1!D78:D242,Plan1!B80:B244)</f>
        <v>5.1610785086197215E-2</v>
      </c>
      <c r="E78">
        <f>CORREL(Plan1!D78:D242,Plan1!B81:B245)</f>
        <v>0.1435171190577324</v>
      </c>
      <c r="F78">
        <f>CORREL(Plan1!D78:D242,Plan1!B82:B246)</f>
        <v>0.17375711456059448</v>
      </c>
      <c r="G78">
        <f>CORREL(Plan1!D78:D242,Plan1!B83:B247)</f>
        <v>0.14829900843522981</v>
      </c>
      <c r="H78">
        <f>CORREL(Plan1!D78:D242,Plan1!B84:B248)</f>
        <v>6.3565118866020856E-2</v>
      </c>
      <c r="J78">
        <f>CORREL(Plan1!B78:B242,Plan1!C78:C242)</f>
        <v>0.18230405968350019</v>
      </c>
      <c r="K78">
        <f>CORREL(Plan1!B79:B243,Plan1!C78:C242)</f>
        <v>0.12607326795543322</v>
      </c>
      <c r="L78">
        <f>CORREL(Plan1!B80:B244,Plan1!C78:C242)</f>
        <v>0.10320431194341907</v>
      </c>
      <c r="M78">
        <f>CORREL(Plan1!B81:B245,Plan1!C78:C242)</f>
        <v>6.7966502454825842E-2</v>
      </c>
      <c r="N78">
        <f>CORREL(Plan1!B82:B246,Plan1!C78:C242)</f>
        <v>6.2226961101273702E-2</v>
      </c>
      <c r="O78">
        <f>CORREL(Plan1!B83:B247,Plan1!C78:C242)</f>
        <v>7.4088733591955391E-2</v>
      </c>
      <c r="P78">
        <f>CORREL(Plan1!B84:B248,Plan1!C84:C248)</f>
        <v>0.1744767656535576</v>
      </c>
    </row>
    <row r="79" spans="1:16" x14ac:dyDescent="0.25">
      <c r="A79" s="1">
        <v>41153</v>
      </c>
      <c r="B79">
        <f>CORREL(Plan1!D79:D243,Plan1!B79:B243)</f>
        <v>-0.15449313325489616</v>
      </c>
      <c r="C79">
        <f>CORREL(Plan1!D79:D243,Plan1!B80:B244)</f>
        <v>-3.7764866312091673E-2</v>
      </c>
      <c r="D79">
        <f>CORREL(Plan1!D79:D243,Plan1!B81:B245)</f>
        <v>5.0521741942148493E-2</v>
      </c>
      <c r="E79">
        <f>CORREL(Plan1!D79:D243,Plan1!B82:B246)</f>
        <v>0.14287714486118441</v>
      </c>
      <c r="F79">
        <f>CORREL(Plan1!D79:D243,Plan1!B83:B247)</f>
        <v>0.17431949470546113</v>
      </c>
      <c r="G79">
        <f>CORREL(Plan1!D79:D243,Plan1!B84:B248)</f>
        <v>0.14819827294533111</v>
      </c>
      <c r="H79">
        <f>CORREL(Plan1!D79:D243,Plan1!B85:B249)</f>
        <v>6.044830533957745E-2</v>
      </c>
      <c r="J79">
        <f>CORREL(Plan1!B79:B243,Plan1!C79:C243)</f>
        <v>0.18025818402691918</v>
      </c>
      <c r="K79">
        <f>CORREL(Plan1!B80:B244,Plan1!C79:C243)</f>
        <v>0.12291000984038393</v>
      </c>
      <c r="L79">
        <f>CORREL(Plan1!B81:B245,Plan1!C79:C243)</f>
        <v>0.10052294481451779</v>
      </c>
      <c r="M79">
        <f>CORREL(Plan1!B82:B246,Plan1!C79:C243)</f>
        <v>6.5212657652793618E-2</v>
      </c>
      <c r="N79">
        <f>CORREL(Plan1!B83:B247,Plan1!C79:C243)</f>
        <v>6.2969906494918737E-2</v>
      </c>
      <c r="O79">
        <f>CORREL(Plan1!B84:B248,Plan1!C79:C243)</f>
        <v>7.3952061547020831E-2</v>
      </c>
      <c r="P79">
        <f>CORREL(Plan1!B85:B249,Plan1!C85:C249)</f>
        <v>0.17182734881803052</v>
      </c>
    </row>
    <row r="80" spans="1:16" x14ac:dyDescent="0.25">
      <c r="A80" s="1">
        <v>41183</v>
      </c>
      <c r="B80">
        <f>CORREL(Plan1!D80:D244,Plan1!B80:B244)</f>
        <v>-0.15901512937989182</v>
      </c>
      <c r="C80">
        <f>CORREL(Plan1!D80:D244,Plan1!B81:B245)</f>
        <v>-3.8393980621475969E-2</v>
      </c>
      <c r="D80">
        <f>CORREL(Plan1!D80:D244,Plan1!B82:B246)</f>
        <v>5.0356345375268827E-2</v>
      </c>
      <c r="E80">
        <f>CORREL(Plan1!D80:D244,Plan1!B83:B247)</f>
        <v>0.14312184600439956</v>
      </c>
      <c r="F80">
        <f>CORREL(Plan1!D80:D244,Plan1!B84:B248)</f>
        <v>0.17427195721330113</v>
      </c>
      <c r="G80">
        <f>CORREL(Plan1!D80:D244,Plan1!B85:B249)</f>
        <v>0.14838616958382078</v>
      </c>
      <c r="H80">
        <f>CORREL(Plan1!D80:D244,Plan1!B86:B250)</f>
        <v>5.9082482392984116E-2</v>
      </c>
      <c r="J80">
        <f>CORREL(Plan1!B80:B244,Plan1!C80:C244)</f>
        <v>0.17841554649578664</v>
      </c>
      <c r="K80">
        <f>CORREL(Plan1!B81:B245,Plan1!C80:C244)</f>
        <v>0.12024737591007066</v>
      </c>
      <c r="L80">
        <f>CORREL(Plan1!B82:B246,Plan1!C80:C244)</f>
        <v>9.7872815041188513E-2</v>
      </c>
      <c r="M80">
        <f>CORREL(Plan1!B83:B247,Plan1!C80:C244)</f>
        <v>6.5995792979913842E-2</v>
      </c>
      <c r="N80">
        <f>CORREL(Plan1!B84:B248,Plan1!C80:C244)</f>
        <v>6.282867480067357E-2</v>
      </c>
      <c r="O80">
        <f>CORREL(Plan1!B85:B249,Plan1!C80:C244)</f>
        <v>7.0908993529993497E-2</v>
      </c>
      <c r="P80">
        <f>CORREL(Plan1!B86:B250,Plan1!C86:C250)</f>
        <v>0.16939634609961035</v>
      </c>
    </row>
    <row r="81" spans="1:16" x14ac:dyDescent="0.25">
      <c r="A81" s="1">
        <v>41214</v>
      </c>
      <c r="B81">
        <f>CORREL(Plan1!D81:D245,Plan1!B81:B245)</f>
        <v>-0.16066344827044751</v>
      </c>
      <c r="C81">
        <f>CORREL(Plan1!D81:D245,Plan1!B82:B246)</f>
        <v>-3.9241157879718741E-2</v>
      </c>
      <c r="D81">
        <f>CORREL(Plan1!D81:D245,Plan1!B83:B247)</f>
        <v>5.0552278534265721E-2</v>
      </c>
      <c r="E81">
        <f>CORREL(Plan1!D81:D245,Plan1!B84:B248)</f>
        <v>0.14307199371530613</v>
      </c>
      <c r="F81">
        <f>CORREL(Plan1!D81:D245,Plan1!B85:B249)</f>
        <v>0.17489966200028809</v>
      </c>
      <c r="G81">
        <f>CORREL(Plan1!D81:D245,Plan1!B86:B250)</f>
        <v>0.14776403713256492</v>
      </c>
      <c r="H81">
        <f>CORREL(Plan1!D81:D245,Plan1!B87:B251)</f>
        <v>5.6963984575059197E-2</v>
      </c>
      <c r="J81">
        <f>CORREL(Plan1!B81:B245,Plan1!C81:C245)</f>
        <v>0.17612052474301582</v>
      </c>
      <c r="K81">
        <f>CORREL(Plan1!B82:B246,Plan1!C81:C245)</f>
        <v>0.1176069041950969</v>
      </c>
      <c r="L81">
        <f>CORREL(Plan1!B83:B247,Plan1!C81:C245)</f>
        <v>9.8691881467988976E-2</v>
      </c>
      <c r="M81">
        <f>CORREL(Plan1!B84:B248,Plan1!C81:C245)</f>
        <v>6.5845513742511047E-2</v>
      </c>
      <c r="N81">
        <f>CORREL(Plan1!B85:B249,Plan1!C81:C245)</f>
        <v>5.9355044675449345E-2</v>
      </c>
      <c r="O81">
        <f>CORREL(Plan1!B86:B250,Plan1!C81:C245)</f>
        <v>6.8496426317322473E-2</v>
      </c>
      <c r="P81">
        <f>CORREL(Plan1!B87:B251,Plan1!C87:C251)</f>
        <v>0.16658961858275445</v>
      </c>
    </row>
    <row r="82" spans="1:16" x14ac:dyDescent="0.25">
      <c r="A82" s="14">
        <v>41244</v>
      </c>
      <c r="B82">
        <f>CORREL(Plan1!D82:D246,Plan1!B82:B246)</f>
        <v>-0.16256451934807895</v>
      </c>
      <c r="C82">
        <f>CORREL(Plan1!D82:D246,Plan1!B83:B247)</f>
        <v>-3.906477218110959E-2</v>
      </c>
      <c r="D82">
        <f>CORREL(Plan1!D82:D246,Plan1!B84:B248)</f>
        <v>5.048436186379799E-2</v>
      </c>
      <c r="E82">
        <f>CORREL(Plan1!D82:D246,Plan1!B85:B249)</f>
        <v>0.1430851010050592</v>
      </c>
      <c r="F82">
        <f>CORREL(Plan1!D82:D246,Plan1!B86:B250)</f>
        <v>0.17439012201518964</v>
      </c>
      <c r="G82">
        <f>CORREL(Plan1!D82:D246,Plan1!B87:B251)</f>
        <v>0.14684397830687088</v>
      </c>
      <c r="H82">
        <f>CORREL(Plan1!D82:D246,Plan1!B88:B252)</f>
        <v>5.4683100473049889E-2</v>
      </c>
      <c r="J82">
        <f>CORREL(Plan1!B82:B246,Plan1!C82:C246)</f>
        <v>0.1738155361077646</v>
      </c>
      <c r="K82">
        <f>CORREL(Plan1!B83:B247,Plan1!C82:C246)</f>
        <v>0.1184557447064141</v>
      </c>
      <c r="L82">
        <f>CORREL(Plan1!B84:B248,Plan1!C82:C246)</f>
        <v>9.8527566194440433E-2</v>
      </c>
      <c r="M82">
        <f>CORREL(Plan1!B85:B249,Plan1!C82:C246)</f>
        <v>6.217005394771908E-2</v>
      </c>
      <c r="N82">
        <f>CORREL(Plan1!B86:B250,Plan1!C82:C246)</f>
        <v>5.6672026272240161E-2</v>
      </c>
      <c r="O82">
        <f>CORREL(Plan1!B87:B251,Plan1!C82:C246)</f>
        <v>6.5354378958972933E-2</v>
      </c>
      <c r="P82">
        <f>CORREL(Plan1!B88:B252,Plan1!C88:C252)</f>
        <v>0.16399111693084675</v>
      </c>
    </row>
    <row r="83" spans="1:16" x14ac:dyDescent="0.25">
      <c r="A83" s="1">
        <v>41275</v>
      </c>
      <c r="B83">
        <f>CORREL(Plan1!D83:D247,Plan1!B83:B247)</f>
        <v>-0.16238715638583726</v>
      </c>
      <c r="C83">
        <f>CORREL(Plan1!D83:D247,Plan1!B84:B248)</f>
        <v>-3.9165088247821125E-2</v>
      </c>
      <c r="D83">
        <f>CORREL(Plan1!D83:D247,Plan1!B85:B249)</f>
        <v>4.8674359864008927E-2</v>
      </c>
      <c r="E83">
        <f>CORREL(Plan1!D83:D247,Plan1!B86:B250)</f>
        <v>0.14202438078710233</v>
      </c>
      <c r="F83">
        <f>CORREL(Plan1!D83:D247,Plan1!B87:B251)</f>
        <v>0.17343049254801693</v>
      </c>
      <c r="G83">
        <f>CORREL(Plan1!D83:D247,Plan1!B88:B252)</f>
        <v>0.14503068249565285</v>
      </c>
      <c r="H83">
        <f>CORREL(Plan1!D83:D247,Plan1!B89:B253)</f>
        <v>5.1387957193635418E-2</v>
      </c>
      <c r="J83">
        <f>CORREL(Plan1!B83:B247,Plan1!C83:C247)</f>
        <v>0.17467353475776864</v>
      </c>
      <c r="K83">
        <f>CORREL(Plan1!B84:B248,Plan1!C83:C247)</f>
        <v>0.11827772708277323</v>
      </c>
      <c r="L83">
        <f>CORREL(Plan1!B85:B249,Plan1!C83:C247)</f>
        <v>9.512214814180274E-2</v>
      </c>
      <c r="M83">
        <f>CORREL(Plan1!B86:B250,Plan1!C83:C247)</f>
        <v>5.9332625896877059E-2</v>
      </c>
      <c r="N83">
        <f>CORREL(Plan1!B87:B251,Plan1!C83:C247)</f>
        <v>5.310186741947958E-2</v>
      </c>
      <c r="O83">
        <f>CORREL(Plan1!B88:B252,Plan1!C83:C247)</f>
        <v>6.2752367785696206E-2</v>
      </c>
      <c r="P83">
        <f>CORREL(Plan1!B89:B253,Plan1!C89:C253)</f>
        <v>0.16123373769040764</v>
      </c>
    </row>
    <row r="84" spans="1:16" x14ac:dyDescent="0.25">
      <c r="A84" s="1">
        <v>41306</v>
      </c>
      <c r="B84">
        <f>CORREL(Plan1!D84:D248,Plan1!B84:B248)</f>
        <v>-0.16256137842563054</v>
      </c>
      <c r="C84">
        <f>CORREL(Plan1!D84:D248,Plan1!B85:B249)</f>
        <v>-4.2959650996541532E-2</v>
      </c>
      <c r="D84">
        <f>CORREL(Plan1!D84:D248,Plan1!B86:B250)</f>
        <v>4.6432978663661292E-2</v>
      </c>
      <c r="E84">
        <f>CORREL(Plan1!D84:D248,Plan1!B87:B251)</f>
        <v>0.1399449078850499</v>
      </c>
      <c r="F84">
        <f>CORREL(Plan1!D84:D248,Plan1!B88:B252)</f>
        <v>0.17136178448757991</v>
      </c>
      <c r="G84">
        <f>CORREL(Plan1!D84:D248,Plan1!B89:B253)</f>
        <v>0.14212689689964811</v>
      </c>
      <c r="H84">
        <f>CORREL(Plan1!D84:D248,Plan1!B90:B254)</f>
        <v>5.1240235893465054E-2</v>
      </c>
      <c r="J84">
        <f>CORREL(Plan1!B84:B248,Plan1!C84:C248)</f>
        <v>0.1744767656535576</v>
      </c>
      <c r="K84">
        <f>CORREL(Plan1!B85:B249,Plan1!C84:C248)</f>
        <v>0.11495987921650766</v>
      </c>
      <c r="L84">
        <f>CORREL(Plan1!B86:B250,Plan1!C84:C248)</f>
        <v>9.2374624531964364E-2</v>
      </c>
      <c r="M84">
        <f>CORREL(Plan1!B87:B251,Plan1!C84:C248)</f>
        <v>5.5555190885156133E-2</v>
      </c>
      <c r="N84">
        <f>CORREL(Plan1!B88:B252,Plan1!C84:C248)</f>
        <v>5.0204139816755262E-2</v>
      </c>
      <c r="O84">
        <f>CORREL(Plan1!B89:B253,Plan1!C84:C248)</f>
        <v>5.9933578107261409E-2</v>
      </c>
      <c r="P84">
        <f>CORREL(Plan1!B90:B254,Plan1!C90:C254)</f>
        <v>0.16114505919727232</v>
      </c>
    </row>
    <row r="85" spans="1:16" x14ac:dyDescent="0.25">
      <c r="A85" s="1">
        <v>41334</v>
      </c>
      <c r="B85">
        <f>CORREL(Plan1!D85:D249,Plan1!B85:B249)</f>
        <v>-0.16641996152446606</v>
      </c>
      <c r="C85">
        <f>CORREL(Plan1!D85:D249,Plan1!B86:B250)</f>
        <v>-4.4629625565450581E-2</v>
      </c>
      <c r="D85">
        <f>CORREL(Plan1!D85:D249,Plan1!B87:B251)</f>
        <v>4.4785258360388831E-2</v>
      </c>
      <c r="E85">
        <f>CORREL(Plan1!D85:D249,Plan1!B88:B252)</f>
        <v>0.13900128365397552</v>
      </c>
      <c r="F85">
        <f>CORREL(Plan1!D85:D249,Plan1!B89:B253)</f>
        <v>0.17034286538525351</v>
      </c>
      <c r="G85">
        <f>CORREL(Plan1!D85:D249,Plan1!B90:B254)</f>
        <v>0.14210442450799526</v>
      </c>
      <c r="H85">
        <f>CORREL(Plan1!D85:D249,Plan1!B91:B255)</f>
        <v>4.9826831301096212E-2</v>
      </c>
      <c r="J85">
        <f>CORREL(Plan1!B85:B249,Plan1!C85:C249)</f>
        <v>0.17182734881803052</v>
      </c>
      <c r="K85">
        <f>CORREL(Plan1!B86:B250,Plan1!C85:C249)</f>
        <v>0.11221203877664598</v>
      </c>
      <c r="L85">
        <f>CORREL(Plan1!B87:B251,Plan1!C85:C249)</f>
        <v>8.8848111968121701E-2</v>
      </c>
      <c r="M85">
        <f>CORREL(Plan1!B88:B252,Plan1!C85:C249)</f>
        <v>5.249031037112397E-2</v>
      </c>
      <c r="N85">
        <f>CORREL(Plan1!B89:B253,Plan1!C85:C249)</f>
        <v>4.7052954344704224E-2</v>
      </c>
      <c r="O85">
        <f>CORREL(Plan1!B90:B254,Plan1!C85:C249)</f>
        <v>5.9886708487282433E-2</v>
      </c>
      <c r="P85">
        <f>CORREL(Plan1!B91:B255,Plan1!C91:C255)</f>
        <v>0.15964542029811016</v>
      </c>
    </row>
    <row r="86" spans="1:16" x14ac:dyDescent="0.25">
      <c r="A86" s="15">
        <v>41365</v>
      </c>
      <c r="B86">
        <f>CORREL(Plan1!D86:D250,Plan1!B86:B250)</f>
        <v>-0.16717185280389213</v>
      </c>
      <c r="C86">
        <f>CORREL(Plan1!D86:D250,Plan1!B87:B251)</f>
        <v>-4.4941656169653121E-2</v>
      </c>
      <c r="D86">
        <f>CORREL(Plan1!D86:D250,Plan1!B88:B252)</f>
        <v>4.5111290174777233E-2</v>
      </c>
      <c r="E86">
        <f>CORREL(Plan1!D86:D250,Plan1!B89:B253)</f>
        <v>0.13996548776876486</v>
      </c>
      <c r="F86">
        <f>CORREL(Plan1!D86:D250,Plan1!B90:B254)</f>
        <v>0.17033448465224005</v>
      </c>
      <c r="G86">
        <f>CORREL(Plan1!D86:D250,Plan1!B91:B255)</f>
        <v>0.14192081981140522</v>
      </c>
      <c r="H86">
        <f>CORREL(Plan1!D86:D250,Plan1!B92:B256)</f>
        <v>4.9550977965979522E-2</v>
      </c>
      <c r="J86">
        <f>CORREL(Plan1!B86:B250,Plan1!C86:C250)</f>
        <v>0.16939634609961035</v>
      </c>
      <c r="K86">
        <f>CORREL(Plan1!B87:B251,Plan1!C86:C250)</f>
        <v>0.10876010513081308</v>
      </c>
      <c r="L86">
        <f>CORREL(Plan1!B88:B252,Plan1!C86:C250)</f>
        <v>8.5887868484665092E-2</v>
      </c>
      <c r="M86">
        <f>CORREL(Plan1!B89:B253,Plan1!C86:C250)</f>
        <v>4.9157218019089045E-2</v>
      </c>
      <c r="N86">
        <f>CORREL(Plan1!B90:B254,Plan1!C86:C250)</f>
        <v>4.7009317963372023E-2</v>
      </c>
      <c r="O86">
        <f>CORREL(Plan1!B91:B255,Plan1!C86:C250)</f>
        <v>5.8594338137629549E-2</v>
      </c>
      <c r="P86">
        <f>CORREL(Plan1!B92:B256,Plan1!C92:C256)</f>
        <v>0.15884616728414341</v>
      </c>
    </row>
    <row r="87" spans="1:16" x14ac:dyDescent="0.25">
      <c r="A87" s="15">
        <v>41395</v>
      </c>
      <c r="B87">
        <f>CORREL(Plan1!D87:D251,Plan1!B87:B251)</f>
        <v>-0.16623586128856324</v>
      </c>
      <c r="C87">
        <f>CORREL(Plan1!D87:D251,Plan1!B88:B252)</f>
        <v>-4.2985165263340397E-2</v>
      </c>
      <c r="D87">
        <f>CORREL(Plan1!D87:D251,Plan1!B89:B253)</f>
        <v>4.7832395603529872E-2</v>
      </c>
      <c r="E87">
        <f>CORREL(Plan1!D87:D251,Plan1!B90:B254)</f>
        <v>0.14001774004863782</v>
      </c>
      <c r="F87">
        <f>CORREL(Plan1!D87:D251,Plan1!B91:B255)</f>
        <v>0.17136199419607143</v>
      </c>
      <c r="G87">
        <f>CORREL(Plan1!D87:D251,Plan1!B92:B256)</f>
        <v>0.14230952875750033</v>
      </c>
      <c r="H87">
        <f>CORREL(Plan1!D87:D251,Plan1!B93:B257)</f>
        <v>4.8754820871092328E-2</v>
      </c>
      <c r="J87">
        <f>CORREL(Plan1!B87:B251,Plan1!C87:C251)</f>
        <v>0.16658961858275445</v>
      </c>
      <c r="K87">
        <f>CORREL(Plan1!B88:B252,Plan1!C87:C251)</f>
        <v>0.10580417787404933</v>
      </c>
      <c r="L87">
        <f>CORREL(Plan1!B89:B253,Plan1!C87:C251)</f>
        <v>8.2689392875113649E-2</v>
      </c>
      <c r="M87">
        <f>CORREL(Plan1!B90:B254,Plan1!C87:C251)</f>
        <v>4.9110625228349927E-2</v>
      </c>
      <c r="N87">
        <f>CORREL(Plan1!B91:B255,Plan1!C87:C251)</f>
        <v>4.5614910766039199E-2</v>
      </c>
      <c r="O87">
        <f>CORREL(Plan1!B92:B256,Plan1!C87:C251)</f>
        <v>5.7946998767844614E-2</v>
      </c>
      <c r="P87">
        <f>CORREL(Plan1!B93:B257,Plan1!C93:C257)</f>
        <v>0.16312319904676054</v>
      </c>
    </row>
    <row r="88" spans="1:16" x14ac:dyDescent="0.25">
      <c r="A88" s="15">
        <v>41426</v>
      </c>
      <c r="B88">
        <f>CORREL(Plan1!D88:D252,Plan1!B88:B252)</f>
        <v>-0.16365196445648209</v>
      </c>
      <c r="C88">
        <f>CORREL(Plan1!D88:D252,Plan1!B89:B253)</f>
        <v>-3.9216881058834106E-2</v>
      </c>
      <c r="D88">
        <f>CORREL(Plan1!D88:D252,Plan1!B90:B254)</f>
        <v>4.7946469793585113E-2</v>
      </c>
      <c r="E88">
        <f>CORREL(Plan1!D88:D252,Plan1!B91:B255)</f>
        <v>0.14184665734230684</v>
      </c>
      <c r="F88">
        <f>CORREL(Plan1!D88:D252,Plan1!B92:B256)</f>
        <v>0.17221769429141676</v>
      </c>
      <c r="G88">
        <f>CORREL(Plan1!D88:D252,Plan1!B93:B257)</f>
        <v>0.14029875381404236</v>
      </c>
      <c r="H88">
        <f>CORREL(Plan1!D88:D252,Plan1!B94:B258)</f>
        <v>4.5304102935515574E-2</v>
      </c>
      <c r="J88">
        <f>CORREL(Plan1!B88:B252,Plan1!C88:C252)</f>
        <v>0.16399111693084675</v>
      </c>
      <c r="K88">
        <f>CORREL(Plan1!B89:B253,Plan1!C88:C252)</f>
        <v>0.10262236399825318</v>
      </c>
      <c r="L88">
        <f>CORREL(Plan1!B90:B254,Plan1!C88:C252)</f>
        <v>8.2631943550284789E-2</v>
      </c>
      <c r="M88">
        <f>CORREL(Plan1!B91:B255,Plan1!C88:C252)</f>
        <v>4.7637112528971598E-2</v>
      </c>
      <c r="N88">
        <f>CORREL(Plan1!B92:B256,Plan1!C88:C252)</f>
        <v>4.4926730310130038E-2</v>
      </c>
      <c r="O88">
        <f>CORREL(Plan1!B93:B257,Plan1!C88:C252)</f>
        <v>6.1084032026298168E-2</v>
      </c>
      <c r="P88">
        <f>CORREL(Plan1!B94:B258,Plan1!C94:C258)</f>
        <v>0.17041543335707435</v>
      </c>
    </row>
    <row r="89" spans="1:16" x14ac:dyDescent="0.25">
      <c r="A89" s="15">
        <v>41456</v>
      </c>
      <c r="B89">
        <f>CORREL(Plan1!D89:D253,Plan1!B89:B253)</f>
        <v>-0.15992688273075367</v>
      </c>
      <c r="C89">
        <f>CORREL(Plan1!D89:D253,Plan1!B90:B254)</f>
        <v>-3.909981862441738E-2</v>
      </c>
      <c r="D89">
        <f>CORREL(Plan1!D89:D253,Plan1!B91:B255)</f>
        <v>5.0148188874709509E-2</v>
      </c>
      <c r="E89">
        <f>CORREL(Plan1!D89:D253,Plan1!B92:B256)</f>
        <v>0.14297902453463338</v>
      </c>
      <c r="F89">
        <f>CORREL(Plan1!D89:D253,Plan1!B93:B257)</f>
        <v>0.16936746475133099</v>
      </c>
      <c r="G89">
        <f>CORREL(Plan1!D89:D253,Plan1!B94:B258)</f>
        <v>0.13629687243330016</v>
      </c>
      <c r="H89">
        <f>CORREL(Plan1!D89:D253,Plan1!B95:B259)</f>
        <v>4.045765385625176E-2</v>
      </c>
      <c r="J89">
        <f>CORREL(Plan1!B89:B253,Plan1!C89:C253)</f>
        <v>0.16123373769040764</v>
      </c>
      <c r="K89">
        <f>CORREL(Plan1!B90:B254,Plan1!C89:C253)</f>
        <v>0.10255454280692571</v>
      </c>
      <c r="L89">
        <f>CORREL(Plan1!B91:B255,Plan1!C89:C253)</f>
        <v>8.1132945647372501E-2</v>
      </c>
      <c r="M89">
        <f>CORREL(Plan1!B92:B256,Plan1!C89:C253)</f>
        <v>4.6909935304045074E-2</v>
      </c>
      <c r="N89">
        <f>CORREL(Plan1!B93:B257,Plan1!C89:C253)</f>
        <v>4.8174467920603252E-2</v>
      </c>
      <c r="O89">
        <f>CORREL(Plan1!B94:B258,Plan1!C89:C253)</f>
        <v>6.6199907669852245E-2</v>
      </c>
      <c r="P89">
        <f>CORREL(Plan1!B95:B259,Plan1!C95:C259)</f>
        <v>0.17735493540056485</v>
      </c>
    </row>
    <row r="90" spans="1:16" x14ac:dyDescent="0.25">
      <c r="A90" s="15">
        <v>41487</v>
      </c>
      <c r="B90">
        <f>CORREL(Plan1!D90:D254,Plan1!B90:B254)</f>
        <v>-0.15985518877294363</v>
      </c>
      <c r="C90">
        <f>CORREL(Plan1!D90:D254,Plan1!B91:B255)</f>
        <v>-3.6492343648500562E-2</v>
      </c>
      <c r="D90">
        <f>CORREL(Plan1!D90:D254,Plan1!B92:B256)</f>
        <v>5.1533455015168136E-2</v>
      </c>
      <c r="E90">
        <f>CORREL(Plan1!D90:D254,Plan1!B93:B257)</f>
        <v>0.13880743043151755</v>
      </c>
      <c r="F90">
        <f>CORREL(Plan1!D90:D254,Plan1!B94:B258)</f>
        <v>0.16394323064720068</v>
      </c>
      <c r="G90">
        <f>CORREL(Plan1!D90:D254,Plan1!B95:B259)</f>
        <v>0.13058394747675664</v>
      </c>
      <c r="H90">
        <f>CORREL(Plan1!D90:D254,Plan1!B96:B260)</f>
        <v>2.992584265683226E-2</v>
      </c>
      <c r="J90">
        <f>CORREL(Plan1!B90:B254,Plan1!C90:C254)</f>
        <v>0.16114505919727232</v>
      </c>
      <c r="K90">
        <f>CORREL(Plan1!B91:B255,Plan1!C90:C254)</f>
        <v>0.10101311897982788</v>
      </c>
      <c r="L90">
        <f>CORREL(Plan1!B92:B256,Plan1!C90:C254)</f>
        <v>8.0376400852744889E-2</v>
      </c>
      <c r="M90">
        <f>CORREL(Plan1!B93:B257,Plan1!C90:C254)</f>
        <v>5.0335006355716007E-2</v>
      </c>
      <c r="N90">
        <f>CORREL(Plan1!B94:B258,Plan1!C90:C254)</f>
        <v>5.3399827079498967E-2</v>
      </c>
      <c r="O90">
        <f>CORREL(Plan1!B95:B259,Plan1!C90:C254)</f>
        <v>7.1122643269383334E-2</v>
      </c>
      <c r="P90">
        <f>CORREL(Plan1!B96:B260,Plan1!C96:C260)</f>
        <v>0.19060554836259924</v>
      </c>
    </row>
    <row r="91" spans="1:16" x14ac:dyDescent="0.25">
      <c r="A91" s="15">
        <v>41518</v>
      </c>
      <c r="B91">
        <f>CORREL(Plan1!D91:D255,Plan1!B91:B255)</f>
        <v>-0.15699798645033117</v>
      </c>
      <c r="C91">
        <f>CORREL(Plan1!D91:D255,Plan1!B92:B256)</f>
        <v>-3.4904486623006103E-2</v>
      </c>
      <c r="D91">
        <f>CORREL(Plan1!D91:D255,Plan1!B93:B257)</f>
        <v>4.5535849993859311E-2</v>
      </c>
      <c r="E91">
        <f>CORREL(Plan1!D91:D255,Plan1!B94:B258)</f>
        <v>0.13101605218825629</v>
      </c>
      <c r="F91">
        <f>CORREL(Plan1!D91:D255,Plan1!B95:B259)</f>
        <v>0.15670990198235973</v>
      </c>
      <c r="G91">
        <f>CORREL(Plan1!D91:D255,Plan1!B96:B260)</f>
        <v>0.11933456366208932</v>
      </c>
      <c r="H91">
        <f>CORREL(Plan1!D91:D255,Plan1!B97:B261)</f>
        <v>3.0254386236299016E-2</v>
      </c>
      <c r="J91">
        <f>CORREL(Plan1!B91:B255,Plan1!C91:C255)</f>
        <v>0.15964542029811016</v>
      </c>
      <c r="K91">
        <f>CORREL(Plan1!B92:B256,Plan1!C91:C255)</f>
        <v>0.10022438671385271</v>
      </c>
      <c r="L91">
        <f>CORREL(Plan1!B93:B257,Plan1!C91:C255)</f>
        <v>8.4114777935203333E-2</v>
      </c>
      <c r="M91">
        <f>CORREL(Plan1!B94:B258,Plan1!C91:C255)</f>
        <v>5.5843028120968675E-2</v>
      </c>
      <c r="N91">
        <f>CORREL(Plan1!B95:B259,Plan1!C91:C255)</f>
        <v>5.8439191779101909E-2</v>
      </c>
      <c r="O91">
        <f>CORREL(Plan1!B96:B260,Plan1!C91:C255)</f>
        <v>8.0014321373070518E-2</v>
      </c>
      <c r="P91">
        <f>CORREL(Plan1!B97:B261,Plan1!C97:C261)</f>
        <v>0.19055033389792519</v>
      </c>
    </row>
    <row r="92" spans="1:16" x14ac:dyDescent="0.25">
      <c r="A92" s="15">
        <v>41548</v>
      </c>
      <c r="B92">
        <f>CORREL(Plan1!D92:D256,Plan1!B92:B256)</f>
        <v>-0.15549145948096021</v>
      </c>
      <c r="C92">
        <f>CORREL(Plan1!D92:D256,Plan1!B93:B257)</f>
        <v>-4.2147044966096565E-2</v>
      </c>
      <c r="D92">
        <f>CORREL(Plan1!D92:D256,Plan1!B94:B258)</f>
        <v>3.546173795282704E-2</v>
      </c>
      <c r="E92">
        <f>CORREL(Plan1!D92:D256,Plan1!B95:B259)</f>
        <v>0.12245544509832794</v>
      </c>
      <c r="F92">
        <f>CORREL(Plan1!D92:D256,Plan1!B96:B260)</f>
        <v>0.14486201668178564</v>
      </c>
      <c r="G92">
        <f>CORREL(Plan1!D92:D256,Plan1!B97:B261)</f>
        <v>0.11972632129471299</v>
      </c>
      <c r="H92">
        <f>CORREL(Plan1!D92:D256,Plan1!B98:B262)</f>
        <v>2.3479299650415078E-2</v>
      </c>
      <c r="J92">
        <f>CORREL(Plan1!B92:B256,Plan1!C92:C256)</f>
        <v>0.15884616728414341</v>
      </c>
      <c r="K92">
        <f>CORREL(Plan1!B93:B257,Plan1!C92:C256)</f>
        <v>0.10419169652752404</v>
      </c>
      <c r="L92">
        <f>CORREL(Plan1!B94:B258,Plan1!C92:C256)</f>
        <v>9.0254866012372495E-2</v>
      </c>
      <c r="M92">
        <f>CORREL(Plan1!B95:B259,Plan1!C92:C256)</f>
        <v>6.1154340229905575E-2</v>
      </c>
      <c r="N92">
        <f>CORREL(Plan1!B96:B260,Plan1!C92:C256)</f>
        <v>6.7373672427317274E-2</v>
      </c>
      <c r="O92">
        <f>CORREL(Plan1!B97:B261,Plan1!C92:C256)</f>
        <v>8.0003099764985486E-2</v>
      </c>
      <c r="P92">
        <f>CORREL(Plan1!B98:B262,Plan1!C98:C262)</f>
        <v>0.19493151801284492</v>
      </c>
    </row>
    <row r="93" spans="1:16" x14ac:dyDescent="0.25">
      <c r="A93" s="15">
        <v>41579</v>
      </c>
      <c r="B93">
        <f>CORREL(Plan1!D93:D257,Plan1!B93:B257)</f>
        <v>-0.16366557433385021</v>
      </c>
      <c r="C93">
        <f>CORREL(Plan1!D93:D257,Plan1!B94:B258)</f>
        <v>-5.392452380613285E-2</v>
      </c>
      <c r="D93">
        <f>CORREL(Plan1!D93:D257,Plan1!B95:B259)</f>
        <v>2.5275391651155745E-2</v>
      </c>
      <c r="E93">
        <f>CORREL(Plan1!D93:D257,Plan1!B96:B260)</f>
        <v>0.10895323681538813</v>
      </c>
      <c r="F93">
        <f>CORREL(Plan1!D93:D257,Plan1!B97:B261)</f>
        <v>0.14531390914989079</v>
      </c>
      <c r="G93">
        <f>CORREL(Plan1!D93:D257,Plan1!B98:B262)</f>
        <v>0.11311515960311939</v>
      </c>
      <c r="H93">
        <f>CORREL(Plan1!D93:D257,Plan1!B99:B263)</f>
        <v>2.0734402295002573E-2</v>
      </c>
      <c r="J93">
        <f>CORREL(Plan1!B93:B257,Plan1!C93:C257)</f>
        <v>0.16312319904676054</v>
      </c>
      <c r="K93">
        <f>CORREL(Plan1!B94:B258,Plan1!C93:C257)</f>
        <v>0.11077359930198205</v>
      </c>
      <c r="L93">
        <f>CORREL(Plan1!B95:B259,Plan1!C93:C257)</f>
        <v>9.6150473000109413E-2</v>
      </c>
      <c r="M93">
        <f>CORREL(Plan1!B96:B260,Plan1!C93:C257)</f>
        <v>7.0565874432882217E-2</v>
      </c>
      <c r="N93">
        <f>CORREL(Plan1!B97:B261,Plan1!C93:C257)</f>
        <v>6.7368571319109324E-2</v>
      </c>
      <c r="O93">
        <f>CORREL(Plan1!B98:B262,Plan1!C93:C257)</f>
        <v>8.3288530803146632E-2</v>
      </c>
      <c r="P93">
        <f>CORREL(Plan1!B99:B263,Plan1!C99:C263)</f>
        <v>0.1964723945211552</v>
      </c>
    </row>
    <row r="94" spans="1:16" x14ac:dyDescent="0.25">
      <c r="A94" s="16">
        <v>41609</v>
      </c>
      <c r="B94">
        <f>CORREL(Plan1!D94:D258,Plan1!B94:B258)</f>
        <v>-0.17567409904049572</v>
      </c>
      <c r="C94">
        <f>CORREL(Plan1!D94:D258,Plan1!B95:B259)</f>
        <v>-6.4146627964247041E-2</v>
      </c>
      <c r="D94">
        <f>CORREL(Plan1!D94:D258,Plan1!B96:B260)</f>
        <v>1.0661695939598821E-2</v>
      </c>
      <c r="E94">
        <f>CORREL(Plan1!D94:D258,Plan1!B97:B261)</f>
        <v>0.1092488745346748</v>
      </c>
      <c r="F94">
        <f>CORREL(Plan1!D94:D258,Plan1!B98:B262)</f>
        <v>0.13978096812176488</v>
      </c>
      <c r="G94">
        <f>CORREL(Plan1!D94:D258,Plan1!B99:B263)</f>
        <v>0.11075949253291092</v>
      </c>
      <c r="H94">
        <f>CORREL(Plan1!D94:D258,Plan1!B100:B264)</f>
        <v>1.8173253122829944E-2</v>
      </c>
      <c r="J94">
        <f>CORREL(Plan1!B94:B258,Plan1!C94:C258)</f>
        <v>0.17041543335707435</v>
      </c>
      <c r="K94">
        <f>CORREL(Plan1!B95:B259,Plan1!C94:C258)</f>
        <v>0.11707909805709209</v>
      </c>
      <c r="L94">
        <f>CORREL(Plan1!B96:B260,Plan1!C94:C258)</f>
        <v>0.10690124074131327</v>
      </c>
      <c r="M94">
        <f>CORREL(Plan1!B97:B261,Plan1!C94:C258)</f>
        <v>7.0559021601577468E-2</v>
      </c>
      <c r="N94">
        <f>CORREL(Plan1!B98:B262,Plan1!C94:C258)</f>
        <v>7.077590278475393E-2</v>
      </c>
      <c r="O94">
        <f>CORREL(Plan1!B99:B263,Plan1!C94:C258)</f>
        <v>8.4538245836267262E-2</v>
      </c>
      <c r="P94">
        <f>CORREL(Plan1!B100:B264,Plan1!C100:C264)</f>
        <v>0.19811630981443457</v>
      </c>
    </row>
    <row r="95" spans="1:16" x14ac:dyDescent="0.25">
      <c r="A95" s="1">
        <v>41640</v>
      </c>
      <c r="B95">
        <f>CORREL(Plan1!D95:D259,Plan1!B95:B259)</f>
        <v>-0.18312493447573711</v>
      </c>
      <c r="C95">
        <f>CORREL(Plan1!D95:D259,Plan1!B96:B260)</f>
        <v>-7.4909699663541038E-2</v>
      </c>
      <c r="D95">
        <f>CORREL(Plan1!D95:D259,Plan1!B97:B261)</f>
        <v>1.0748059096881816E-2</v>
      </c>
      <c r="E95">
        <f>CORREL(Plan1!D95:D259,Plan1!B98:B262)</f>
        <v>0.10636775256754533</v>
      </c>
      <c r="F95">
        <f>CORREL(Plan1!D95:D259,Plan1!B99:B263)</f>
        <v>0.13858067634852966</v>
      </c>
      <c r="G95">
        <f>CORREL(Plan1!D95:D259,Plan1!B100:B264)</f>
        <v>0.10949134414459907</v>
      </c>
      <c r="H95">
        <f>CORREL(Plan1!D95:D259,Plan1!B101:B265)</f>
        <v>2.0104740870596938E-2</v>
      </c>
      <c r="J95">
        <f>CORREL(Plan1!B95:B259,Plan1!C95:C259)</f>
        <v>0.17735493540056485</v>
      </c>
      <c r="K95">
        <f>CORREL(Plan1!B96:B260,Plan1!C95:C259)</f>
        <v>0.12872526126970893</v>
      </c>
      <c r="L95">
        <f>CORREL(Plan1!B97:B261,Plan1!C95:C259)</f>
        <v>0.10688248139990564</v>
      </c>
      <c r="M95">
        <f>CORREL(Plan1!B98:B262,Plan1!C95:C259)</f>
        <v>7.4149509473803471E-2</v>
      </c>
      <c r="N95">
        <f>CORREL(Plan1!B99:B263,Plan1!C95:C259)</f>
        <v>7.2097135828380232E-2</v>
      </c>
      <c r="O95">
        <f>CORREL(Plan1!B100:B264,Plan1!C95:C259)</f>
        <v>8.586881108951358E-2</v>
      </c>
      <c r="P95">
        <f>CORREL(Plan1!B101:B265,Plan1!C101:C265)</f>
        <v>0.19645944100105758</v>
      </c>
    </row>
    <row r="96" spans="1:16" x14ac:dyDescent="0.25">
      <c r="A96" s="1">
        <v>41671</v>
      </c>
      <c r="B96">
        <f>CORREL(Plan1!D96:D260,Plan1!B96:B260)</f>
        <v>-0.19223133312573923</v>
      </c>
      <c r="C96">
        <f>CORREL(Plan1!D96:D260,Plan1!B97:B261)</f>
        <v>-7.4873135632591861E-2</v>
      </c>
      <c r="D96">
        <f>CORREL(Plan1!D96:D260,Plan1!B98:B262)</f>
        <v>9.4902828094343954E-3</v>
      </c>
      <c r="E96">
        <f>CORREL(Plan1!D96:D260,Plan1!B99:B263)</f>
        <v>0.10600332957348345</v>
      </c>
      <c r="F96">
        <f>CORREL(Plan1!D96:D260,Plan1!B100:B264)</f>
        <v>0.13830949537750992</v>
      </c>
      <c r="G96">
        <f>CORREL(Plan1!D96:D260,Plan1!B101:B265)</f>
        <v>0.11009936379602585</v>
      </c>
      <c r="H96">
        <f>CORREL(Plan1!D96:D260,Plan1!B102:B266)</f>
        <v>2.0203206470476617E-2</v>
      </c>
      <c r="J96">
        <f>CORREL(Plan1!B96:B260,Plan1!C96:C260)</f>
        <v>0.19060554836259924</v>
      </c>
      <c r="K96">
        <f>CORREL(Plan1!B97:B261,Plan1!C96:C260)</f>
        <v>0.12869512139927164</v>
      </c>
      <c r="L96">
        <f>CORREL(Plan1!B98:B262,Plan1!C96:C260)</f>
        <v>0.11077720458232398</v>
      </c>
      <c r="M96">
        <f>CORREL(Plan1!B99:B263,Plan1!C96:C260)</f>
        <v>7.5541232051575091E-2</v>
      </c>
      <c r="N96">
        <f>CORREL(Plan1!B100:B264,Plan1!C96:C260)</f>
        <v>7.3502876697174938E-2</v>
      </c>
      <c r="O96">
        <f>CORREL(Plan1!B101:B265,Plan1!C96:C260)</f>
        <v>8.4427192863981385E-2</v>
      </c>
      <c r="P96">
        <f>CORREL(Plan1!B102:B266,Plan1!C102:C266)</f>
        <v>0.19590967671750142</v>
      </c>
    </row>
    <row r="97" spans="1:16" x14ac:dyDescent="0.25">
      <c r="A97" s="1">
        <v>41699</v>
      </c>
      <c r="B97">
        <f>CORREL(Plan1!D97:D261,Plan1!B97:B261)</f>
        <v>-0.19217993106206199</v>
      </c>
      <c r="C97">
        <f>CORREL(Plan1!D97:D261,Plan1!B98:B262)</f>
        <v>-7.665158881560534E-2</v>
      </c>
      <c r="D97">
        <f>CORREL(Plan1!D97:D261,Plan1!B99:B263)</f>
        <v>9.0193913602656141E-3</v>
      </c>
      <c r="E97">
        <f>CORREL(Plan1!D97:D261,Plan1!B100:B264)</f>
        <v>0.10567129269734672</v>
      </c>
      <c r="F97">
        <f>CORREL(Plan1!D97:D261,Plan1!B101:B265)</f>
        <v>0.13900750389505473</v>
      </c>
      <c r="G97">
        <f>CORREL(Plan1!D97:D261,Plan1!B102:B266)</f>
        <v>0.11021757468514602</v>
      </c>
      <c r="H97">
        <f>CORREL(Plan1!D97:D261,Plan1!B103:B267)</f>
        <v>2.0108787152729131E-2</v>
      </c>
      <c r="J97">
        <f>CORREL(Plan1!B97:B261,Plan1!C97:C261)</f>
        <v>0.19055033389792519</v>
      </c>
      <c r="K97">
        <f>CORREL(Plan1!B98:B262,Plan1!C97:C261)</f>
        <v>0.13281180225610847</v>
      </c>
      <c r="L97">
        <f>CORREL(Plan1!B99:B263,Plan1!C97:C261)</f>
        <v>0.11223963965479045</v>
      </c>
      <c r="M97">
        <f>CORREL(Plan1!B100:B264,Plan1!C97:C261)</f>
        <v>7.7021811005967916E-2</v>
      </c>
      <c r="N97">
        <f>CORREL(Plan1!B101:B265,Plan1!C97:C261)</f>
        <v>7.1946581778457502E-2</v>
      </c>
      <c r="O97">
        <f>CORREL(Plan1!B102:B266,Plan1!C97:C261)</f>
        <v>8.4002924735916751E-2</v>
      </c>
      <c r="P97">
        <f>CORREL(Plan1!B103:B267,Plan1!C103:C267)</f>
        <v>0.19712808100776194</v>
      </c>
    </row>
    <row r="98" spans="1:16" x14ac:dyDescent="0.25">
      <c r="A98" s="15">
        <v>41730</v>
      </c>
      <c r="B98">
        <f>CORREL(Plan1!D98:D262,Plan1!B98:B262)</f>
        <v>-0.19545963937984376</v>
      </c>
      <c r="C98">
        <f>CORREL(Plan1!D98:D262,Plan1!B99:B263)</f>
        <v>-7.7620871298560074E-2</v>
      </c>
      <c r="D98">
        <f>CORREL(Plan1!D98:D262,Plan1!B100:B264)</f>
        <v>8.1389222800502189E-3</v>
      </c>
      <c r="E98">
        <f>CORREL(Plan1!D98:D262,Plan1!B101:B265)</f>
        <v>0.1069812028537086</v>
      </c>
      <c r="F98">
        <f>CORREL(Plan1!D98:D262,Plan1!B102:B266)</f>
        <v>0.13934077602270445</v>
      </c>
      <c r="G98">
        <f>CORREL(Plan1!D98:D262,Plan1!B103:B267)</f>
        <v>0.10975411437078836</v>
      </c>
      <c r="H98">
        <f>CORREL(Plan1!D98:D262,Plan1!B104:B268)</f>
        <v>2.0132499855552311E-2</v>
      </c>
      <c r="J98">
        <f>CORREL(Plan1!B98:B262,Plan1!C98:C262)</f>
        <v>0.19493151801284492</v>
      </c>
      <c r="K98">
        <f>CORREL(Plan1!B99:B263,Plan1!C98:C262)</f>
        <v>0.13433072135879276</v>
      </c>
      <c r="L98">
        <f>CORREL(Plan1!B100:B264,Plan1!C98:C262)</f>
        <v>0.11379676297926961</v>
      </c>
      <c r="M98">
        <f>CORREL(Plan1!B101:B265,Plan1!C98:C262)</f>
        <v>7.537743434253609E-2</v>
      </c>
      <c r="N98">
        <f>CORREL(Plan1!B102:B266,Plan1!C98:C262)</f>
        <v>7.1500228491413756E-2</v>
      </c>
      <c r="O98">
        <f>CORREL(Plan1!B103:B267,Plan1!C98:C262)</f>
        <v>8.5013495565489178E-2</v>
      </c>
      <c r="P98">
        <f>CORREL(Plan1!B104:B268,Plan1!C104:C268)</f>
        <v>0.19717801930550391</v>
      </c>
    </row>
    <row r="99" spans="1:16" x14ac:dyDescent="0.25">
      <c r="A99" s="15">
        <v>41760</v>
      </c>
      <c r="B99">
        <f>CORREL(Plan1!D99:D263,Plan1!B99:B263)</f>
        <v>-0.19716078513637092</v>
      </c>
      <c r="C99">
        <f>CORREL(Plan1!D99:D263,Plan1!B100:B264)</f>
        <v>-7.9318663760827954E-2</v>
      </c>
      <c r="D99">
        <f>CORREL(Plan1!D99:D263,Plan1!B101:B265)</f>
        <v>1.0298160886187771E-2</v>
      </c>
      <c r="E99">
        <f>CORREL(Plan1!D99:D263,Plan1!B102:B266)</f>
        <v>0.10765481702385864</v>
      </c>
      <c r="F99">
        <f>CORREL(Plan1!D99:D263,Plan1!B103:B267)</f>
        <v>0.13833954733178189</v>
      </c>
      <c r="G99">
        <f>CORREL(Plan1!D99:D263,Plan1!B104:B268)</f>
        <v>0.10976571779305606</v>
      </c>
      <c r="H99">
        <f>CORREL(Plan1!D99:D263,Plan1!B105:B269)</f>
        <v>1.7999741292840408E-2</v>
      </c>
      <c r="J99">
        <f>CORREL(Plan1!B99:B263,Plan1!C99:C263)</f>
        <v>0.1964723945211552</v>
      </c>
      <c r="K99">
        <f>CORREL(Plan1!B100:B264,Plan1!C99:C263)</f>
        <v>0.13594881819134466</v>
      </c>
      <c r="L99">
        <f>CORREL(Plan1!B101:B265,Plan1!C99:C263)</f>
        <v>0.11212837042141945</v>
      </c>
      <c r="M99">
        <f>CORREL(Plan1!B102:B266,Plan1!C99:C263)</f>
        <v>7.4904692525726083E-2</v>
      </c>
      <c r="N99">
        <f>CORREL(Plan1!B103:B267,Plan1!C99:C263)</f>
        <v>7.2573549870523307E-2</v>
      </c>
      <c r="O99">
        <f>CORREL(Plan1!B104:B268,Plan1!C99:C263)</f>
        <v>8.5095413689472058E-2</v>
      </c>
      <c r="P99">
        <f>CORREL(Plan1!B105:B269,Plan1!C105:C269)</f>
        <v>0.20005016792129365</v>
      </c>
    </row>
    <row r="100" spans="1:16" x14ac:dyDescent="0.25">
      <c r="A100" s="15">
        <v>41791</v>
      </c>
      <c r="B100">
        <f>CORREL(Plan1!D100:D264,Plan1!B100:B264)</f>
        <v>-0.19901571467208987</v>
      </c>
      <c r="C100">
        <f>CORREL(Plan1!D100:D264,Plan1!B101:B265)</f>
        <v>-7.7217833345292711E-2</v>
      </c>
      <c r="D100">
        <f>CORREL(Plan1!D100:D264,Plan1!B102:B266)</f>
        <v>1.0968923093099065E-2</v>
      </c>
      <c r="E100">
        <f>CORREL(Plan1!D100:D264,Plan1!B103:B267)</f>
        <v>0.10656566056849308</v>
      </c>
      <c r="F100">
        <f>CORREL(Plan1!D100:D264,Plan1!B104:B268)</f>
        <v>0.1383621060653106</v>
      </c>
      <c r="G100">
        <f>CORREL(Plan1!D100:D264,Plan1!B105:B269)</f>
        <v>0.10759557539941657</v>
      </c>
      <c r="H100">
        <f>CORREL(Plan1!D100:D264,Plan1!B106:B270)</f>
        <v>1.420879208081882E-2</v>
      </c>
      <c r="J100">
        <f>CORREL(Plan1!B100:B264,Plan1!C100:C264)</f>
        <v>0.19811630981443457</v>
      </c>
      <c r="K100">
        <f>CORREL(Plan1!B101:B265,Plan1!C100:C264)</f>
        <v>0.13423589864547977</v>
      </c>
      <c r="L100">
        <f>CORREL(Plan1!B102:B266,Plan1!C100:C264)</f>
        <v>0.11162826211630562</v>
      </c>
      <c r="M100">
        <f>CORREL(Plan1!B103:B267,Plan1!C100:C264)</f>
        <v>7.6034712697528678E-2</v>
      </c>
      <c r="N100">
        <f>CORREL(Plan1!B104:B268,Plan1!C100:C264)</f>
        <v>7.2668454429715021E-2</v>
      </c>
      <c r="O100">
        <f>CORREL(Plan1!B105:B269,Plan1!C100:C264)</f>
        <v>8.7352711874561076E-2</v>
      </c>
      <c r="P100">
        <f>CORREL(Plan1!B106:B270,Plan1!C106:C270)</f>
        <v>0.20543324809550323</v>
      </c>
    </row>
    <row r="101" spans="1:16" x14ac:dyDescent="0.25">
      <c r="A101" s="15">
        <v>41821</v>
      </c>
      <c r="B101">
        <f>CORREL(Plan1!D101:D265,Plan1!B101:B265)</f>
        <v>-0.19734097057796035</v>
      </c>
      <c r="C101">
        <f>CORREL(Plan1!D101:D265,Plan1!B102:B266)</f>
        <v>-7.6641516959169514E-2</v>
      </c>
      <c r="D101">
        <f>CORREL(Plan1!D101:D265,Plan1!B103:B267)</f>
        <v>9.9138463055837098E-3</v>
      </c>
      <c r="E101">
        <f>CORREL(Plan1!D101:D265,Plan1!B104:B268)</f>
        <v>0.1065656502613701</v>
      </c>
      <c r="F101">
        <f>CORREL(Plan1!D101:D265,Plan1!B105:B269)</f>
        <v>0.13652864319951521</v>
      </c>
      <c r="G101">
        <f>CORREL(Plan1!D101:D265,Plan1!B106:B270)</f>
        <v>0.10472132431402204</v>
      </c>
      <c r="H101">
        <f>CORREL(Plan1!D101:D265,Plan1!B107:B271)</f>
        <v>8.5653241123448427E-3</v>
      </c>
      <c r="J101">
        <f>CORREL(Plan1!B101:B265,Plan1!C101:C265)</f>
        <v>0.19645944100105758</v>
      </c>
      <c r="K101">
        <f>CORREL(Plan1!B102:B266,Plan1!C101:C265)</f>
        <v>0.13370783719157026</v>
      </c>
      <c r="L101">
        <f>CORREL(Plan1!B103:B267,Plan1!C101:C265)</f>
        <v>0.11280638535126557</v>
      </c>
      <c r="M101">
        <f>CORREL(Plan1!B104:B268,Plan1!C101:C265)</f>
        <v>7.6132866303601193E-2</v>
      </c>
      <c r="N101">
        <f>CORREL(Plan1!B105:B269,Plan1!C101:C265)</f>
        <v>7.5035471573920168E-2</v>
      </c>
      <c r="O101">
        <f>CORREL(Plan1!B106:B270,Plan1!C101:C265)</f>
        <v>9.140588190034718E-2</v>
      </c>
      <c r="P101">
        <f>CORREL(Plan1!B107:B271,Plan1!C107:C271)</f>
        <v>0.21663309460240035</v>
      </c>
    </row>
    <row r="102" spans="1:16" x14ac:dyDescent="0.25">
      <c r="A102" s="15">
        <v>41852</v>
      </c>
      <c r="B102">
        <f>CORREL(Plan1!D102:D266,Plan1!B102:B266)</f>
        <v>-0.19672077214789563</v>
      </c>
      <c r="C102">
        <f>CORREL(Plan1!D102:D266,Plan1!B103:B267)</f>
        <v>-7.7997156585171437E-2</v>
      </c>
      <c r="D102">
        <f>CORREL(Plan1!D102:D266,Plan1!B104:B268)</f>
        <v>9.8954981549665491E-3</v>
      </c>
      <c r="E102">
        <f>CORREL(Plan1!D102:D266,Plan1!B105:B269)</f>
        <v>0.10416507803122117</v>
      </c>
      <c r="F102">
        <f>CORREL(Plan1!D102:D266,Plan1!B106:B270)</f>
        <v>0.13299948423536562</v>
      </c>
      <c r="G102">
        <f>CORREL(Plan1!D102:D266,Plan1!B107:B271)</f>
        <v>9.9073226997510686E-2</v>
      </c>
      <c r="H102">
        <f>CORREL(Plan1!D102:D266,Plan1!B108:B272)</f>
        <v>8.0848012840719003E-4</v>
      </c>
      <c r="J102">
        <f>CORREL(Plan1!B102:B266,Plan1!C102:C266)</f>
        <v>0.19590967671750142</v>
      </c>
      <c r="K102">
        <f>CORREL(Plan1!B103:B267,Plan1!C102:C266)</f>
        <v>0.13492524471240233</v>
      </c>
      <c r="L102">
        <f>CORREL(Plan1!B104:B268,Plan1!C102:C266)</f>
        <v>0.11289466982970252</v>
      </c>
      <c r="M102">
        <f>CORREL(Plan1!B105:B269,Plan1!C102:C266)</f>
        <v>7.8626169773003476E-2</v>
      </c>
      <c r="N102">
        <f>CORREL(Plan1!B106:B270,Plan1!C102:C266)</f>
        <v>7.9235836791844247E-2</v>
      </c>
      <c r="O102">
        <f>CORREL(Plan1!B107:B271,Plan1!C102:C266)</f>
        <v>9.9390741324986681E-2</v>
      </c>
      <c r="P102">
        <f>CORREL(Plan1!B108:B272,Plan1!C108:C272)</f>
        <v>0.22924072585851588</v>
      </c>
    </row>
    <row r="103" spans="1:16" x14ac:dyDescent="0.25">
      <c r="A103" s="15">
        <v>41883</v>
      </c>
      <c r="B103">
        <f>CORREL(Plan1!D103:D267,Plan1!B103:B267)</f>
        <v>-0.19831323802884893</v>
      </c>
      <c r="C103">
        <f>CORREL(Plan1!D103:D267,Plan1!B104:B268)</f>
        <v>-7.8071821082403764E-2</v>
      </c>
      <c r="D103">
        <f>CORREL(Plan1!D103:D267,Plan1!B105:B269)</f>
        <v>6.854279292018494E-3</v>
      </c>
      <c r="E103">
        <f>CORREL(Plan1!D103:D267,Plan1!B106:B270)</f>
        <v>9.974215983638221E-2</v>
      </c>
      <c r="F103">
        <f>CORREL(Plan1!D103:D267,Plan1!B107:B271)</f>
        <v>0.12673069005725923</v>
      </c>
      <c r="G103">
        <f>CORREL(Plan1!D103:D267,Plan1!B108:B272)</f>
        <v>9.175330765389228E-2</v>
      </c>
      <c r="H103">
        <f>CORREL(Plan1!D103:D267,Plan1!B109:B273)</f>
        <v>9.771390727605655E-4</v>
      </c>
      <c r="J103">
        <f>CORREL(Plan1!B103:B267,Plan1!C103:C267)</f>
        <v>0.19712808100776194</v>
      </c>
      <c r="K103">
        <f>CORREL(Plan1!B104:B268,Plan1!C103:C267)</f>
        <v>0.13500410262857179</v>
      </c>
      <c r="L103">
        <f>CORREL(Plan1!B105:B269,Plan1!C103:C267)</f>
        <v>0.11554790031963789</v>
      </c>
      <c r="M103">
        <f>CORREL(Plan1!B106:B270,Plan1!C103:C267)</f>
        <v>8.3050026966581744E-2</v>
      </c>
      <c r="N103">
        <f>CORREL(Plan1!B107:B271,Plan1!C103:C267)</f>
        <v>8.7371035015061785E-2</v>
      </c>
      <c r="O103">
        <f>CORREL(Plan1!B108:B272,Plan1!C103:C267)</f>
        <v>0.10837882280585828</v>
      </c>
      <c r="P103">
        <f>CORREL(Plan1!B109:B273,Plan1!C109:C273)</f>
        <v>0.22922281095761138</v>
      </c>
    </row>
    <row r="104" spans="1:16" x14ac:dyDescent="0.25">
      <c r="A104" s="15">
        <v>41913</v>
      </c>
      <c r="B104">
        <f>CORREL(Plan1!D104:D268,Plan1!B104:B268)</f>
        <v>-0.19842294484115733</v>
      </c>
      <c r="C104">
        <f>CORREL(Plan1!D104:D268,Plan1!B105:B269)</f>
        <v>-8.1384837006105964E-2</v>
      </c>
      <c r="D104">
        <f>CORREL(Plan1!D104:D268,Plan1!B106:B270)</f>
        <v>1.7415299357969483E-3</v>
      </c>
      <c r="E104">
        <f>CORREL(Plan1!D104:D268,Plan1!B107:B271)</f>
        <v>9.2778654165741728E-2</v>
      </c>
      <c r="F104">
        <f>CORREL(Plan1!D104:D268,Plan1!B108:B272)</f>
        <v>0.12011080543168394</v>
      </c>
      <c r="G104">
        <f>CORREL(Plan1!D104:D268,Plan1!B109:B273)</f>
        <v>9.1863315164742276E-2</v>
      </c>
      <c r="H104">
        <f>CORREL(Plan1!D104:D268,Plan1!B110:B274)</f>
        <v>-3.8917536152135957E-3</v>
      </c>
      <c r="J104">
        <f>CORREL(Plan1!B104:B268,Plan1!C104:C268)</f>
        <v>0.19717801930550391</v>
      </c>
      <c r="K104">
        <f>CORREL(Plan1!B105:B269,Plan1!C104:C268)</f>
        <v>0.13777972395049595</v>
      </c>
      <c r="L104">
        <f>CORREL(Plan1!B106:B270,Plan1!C104:C268)</f>
        <v>0.12034410085366781</v>
      </c>
      <c r="M104">
        <f>CORREL(Plan1!B107:B271,Plan1!C104:C268)</f>
        <v>9.1614035312689412E-2</v>
      </c>
      <c r="N104">
        <f>CORREL(Plan1!B108:B272,Plan1!C104:C268)</f>
        <v>9.6508989925969457E-2</v>
      </c>
      <c r="O104">
        <f>CORREL(Plan1!B109:B273,Plan1!C104:C268)</f>
        <v>0.10841638837426859</v>
      </c>
      <c r="P104">
        <f>CORREL(Plan1!B110:B274,Plan1!C110:C274)</f>
        <v>0.23502358499212395</v>
      </c>
    </row>
    <row r="105" spans="1:16" x14ac:dyDescent="0.25">
      <c r="A105" s="15">
        <v>41944</v>
      </c>
      <c r="B105">
        <f>CORREL(Plan1!D105:D269,Plan1!B105:B269)</f>
        <v>-0.20134076848717875</v>
      </c>
      <c r="C105">
        <f>CORREL(Plan1!D105:D269,Plan1!B106:B270)</f>
        <v>-8.6114281989930014E-2</v>
      </c>
      <c r="D105">
        <f>CORREL(Plan1!D105:D269,Plan1!B107:B271)</f>
        <v>-5.3872564535748192E-3</v>
      </c>
      <c r="E105">
        <f>CORREL(Plan1!D105:D269,Plan1!B108:B272)</f>
        <v>8.7417095092436337E-2</v>
      </c>
      <c r="F105">
        <f>CORREL(Plan1!D105:D269,Plan1!B109:B273)</f>
        <v>0.12018442035905683</v>
      </c>
      <c r="G105">
        <f>CORREL(Plan1!D105:D269,Plan1!B110:B274)</f>
        <v>8.8636360066369768E-2</v>
      </c>
      <c r="H105">
        <f>CORREL(Plan1!D105:D269,Plan1!B111:B275)</f>
        <v>-3.020678446656004E-3</v>
      </c>
      <c r="J105">
        <f>CORREL(Plan1!B105:B269,Plan1!C105:C269)</f>
        <v>0.20005016792129365</v>
      </c>
      <c r="K105">
        <f>CORREL(Plan1!B106:B270,Plan1!C105:C269)</f>
        <v>0.14284563449161164</v>
      </c>
      <c r="L105">
        <f>CORREL(Plan1!B107:B271,Plan1!C105:C269)</f>
        <v>0.1298773077993971</v>
      </c>
      <c r="M105">
        <f>CORREL(Plan1!B108:B272,Plan1!C105:C269)</f>
        <v>0.10122999441533206</v>
      </c>
      <c r="N105">
        <f>CORREL(Plan1!B109:B273,Plan1!C105:C269)</f>
        <v>9.6556869640127524E-2</v>
      </c>
      <c r="O105">
        <f>CORREL(Plan1!B110:B274,Plan1!C105:C269)</f>
        <v>0.11286380997003256</v>
      </c>
      <c r="P105">
        <f>CORREL(Plan1!B111:B275,Plan1!C111:C275)</f>
        <v>0.23417504932256816</v>
      </c>
    </row>
    <row r="106" spans="1:16" x14ac:dyDescent="0.25">
      <c r="A106" s="16">
        <v>41974</v>
      </c>
      <c r="B106">
        <f>CORREL(Plan1!D106:D270,Plan1!B106:B270)</f>
        <v>-0.20490094975048356</v>
      </c>
      <c r="C106">
        <f>CORREL(Plan1!D106:D270,Plan1!B107:B271)</f>
        <v>-9.1786777682862017E-2</v>
      </c>
      <c r="D106">
        <f>CORREL(Plan1!D106:D270,Plan1!B108:B272)</f>
        <v>-9.4214230202554188E-3</v>
      </c>
      <c r="E106">
        <f>CORREL(Plan1!D106:D270,Plan1!B109:B273)</f>
        <v>8.7435277875992243E-2</v>
      </c>
      <c r="F106">
        <f>CORREL(Plan1!D106:D270,Plan1!B110:B274)</f>
        <v>0.11928630937023139</v>
      </c>
      <c r="G106">
        <f>CORREL(Plan1!D106:D270,Plan1!B111:B275)</f>
        <v>8.8984410027434152E-2</v>
      </c>
      <c r="H106">
        <f>CORREL(Plan1!D106:D270,Plan1!B112:B276)</f>
        <v>-2.4080095687206461E-3</v>
      </c>
      <c r="J106">
        <f>CORREL(Plan1!B106:B270,Plan1!C106:C270)</f>
        <v>0.20543324809550323</v>
      </c>
      <c r="K106">
        <f>CORREL(Plan1!B107:B271,Plan1!C106:C270)</f>
        <v>0.15304185281405616</v>
      </c>
      <c r="L106">
        <f>CORREL(Plan1!B108:B272,Plan1!C106:C270)</f>
        <v>0.14060192637916802</v>
      </c>
      <c r="M106">
        <f>CORREL(Plan1!B109:B273,Plan1!C106:C270)</f>
        <v>0.10127692769423877</v>
      </c>
      <c r="N106">
        <f>CORREL(Plan1!B110:B274,Plan1!C106:C270)</f>
        <v>0.1011665222287121</v>
      </c>
      <c r="O106">
        <f>CORREL(Plan1!B111:B275,Plan1!C106:C270)</f>
        <v>0.11218615736847287</v>
      </c>
      <c r="P106">
        <f>CORREL(Plan1!B112:B276,Plan1!C112:C276)</f>
        <v>0.23236835906286085</v>
      </c>
    </row>
    <row r="107" spans="1:16" x14ac:dyDescent="0.25">
      <c r="A107" s="1">
        <v>42005</v>
      </c>
      <c r="B107">
        <f>CORREL(Plan1!D107:D271,Plan1!B107:B271)</f>
        <v>-0.20905709571846207</v>
      </c>
      <c r="C107">
        <f>CORREL(Plan1!D107:D271,Plan1!B108:B272)</f>
        <v>-9.3808592024485757E-2</v>
      </c>
      <c r="D107">
        <f>CORREL(Plan1!D107:D271,Plan1!B109:B273)</f>
        <v>-9.426222057123906E-3</v>
      </c>
      <c r="E107">
        <f>CORREL(Plan1!D107:D271,Plan1!B110:B274)</f>
        <v>8.8682904055154471E-2</v>
      </c>
      <c r="F107">
        <f>CORREL(Plan1!D107:D271,Plan1!B111:B275)</f>
        <v>0.11912538655839421</v>
      </c>
      <c r="G107">
        <f>CORREL(Plan1!D107:D271,Plan1!B112:B276)</f>
        <v>8.8479832337439945E-2</v>
      </c>
      <c r="H107">
        <f>CORREL(Plan1!D107:D271,Plan1!B113:B277)</f>
        <v>-4.077549465751661E-3</v>
      </c>
      <c r="J107">
        <f>CORREL(Plan1!B107:B271,Plan1!C107:C271)</f>
        <v>0.21663309460240035</v>
      </c>
      <c r="K107">
        <f>CORREL(Plan1!B108:B272,Plan1!C107:C271)</f>
        <v>0.16451748384011058</v>
      </c>
      <c r="L107">
        <f>CORREL(Plan1!B109:B273,Plan1!C107:C271)</f>
        <v>0.14063332533149303</v>
      </c>
      <c r="M107">
        <f>CORREL(Plan1!B110:B274,Plan1!C107:C271)</f>
        <v>0.10612669213178766</v>
      </c>
      <c r="N107">
        <f>CORREL(Plan1!B111:B275,Plan1!C107:C271)</f>
        <v>0.10044818407060649</v>
      </c>
      <c r="O107">
        <f>CORREL(Plan1!B112:B276,Plan1!C107:C271)</f>
        <v>0.11061231330460622</v>
      </c>
      <c r="P107">
        <f>CORREL(Plan1!B113:B277,Plan1!C113:C277)</f>
        <v>0.22949621278143945</v>
      </c>
    </row>
    <row r="108" spans="1:16" x14ac:dyDescent="0.25">
      <c r="A108" s="1">
        <v>42036</v>
      </c>
      <c r="B108">
        <f>CORREL(Plan1!D108:D272,Plan1!B108:B272)</f>
        <v>-0.20962428632943336</v>
      </c>
      <c r="C108">
        <f>CORREL(Plan1!D108:D272,Plan1!B109:B273)</f>
        <v>-9.3890040763888821E-2</v>
      </c>
      <c r="D108">
        <f>CORREL(Plan1!D108:D272,Plan1!B110:B274)</f>
        <v>-6.5591729102358262E-3</v>
      </c>
      <c r="E108">
        <f>CORREL(Plan1!D108:D272,Plan1!B111:B275)</f>
        <v>8.8037243909531854E-2</v>
      </c>
      <c r="F108">
        <f>CORREL(Plan1!D108:D272,Plan1!B112:B276)</f>
        <v>0.11750575016767228</v>
      </c>
      <c r="G108">
        <f>CORREL(Plan1!D108:D272,Plan1!B113:B277)</f>
        <v>8.5018099792050258E-2</v>
      </c>
      <c r="H108">
        <f>CORREL(Plan1!D108:D272,Plan1!B114:B278)</f>
        <v>-4.4427278430172442E-3</v>
      </c>
      <c r="J108">
        <f>CORREL(Plan1!B108:B272,Plan1!C108:C272)</f>
        <v>0.22924072585851588</v>
      </c>
      <c r="K108">
        <f>CORREL(Plan1!B109:B273,Plan1!C108:C272)</f>
        <v>0.16453405392843323</v>
      </c>
      <c r="L108">
        <f>CORREL(Plan1!B110:B274,Plan1!C108:C272)</f>
        <v>0.14586854206211416</v>
      </c>
      <c r="M108">
        <f>CORREL(Plan1!B111:B275,Plan1!C108:C272)</f>
        <v>0.1053657633694005</v>
      </c>
      <c r="N108">
        <f>CORREL(Plan1!B112:B276,Plan1!C108:C272)</f>
        <v>9.8751889120933051E-2</v>
      </c>
      <c r="O108">
        <f>CORREL(Plan1!B113:B277,Plan1!C108:C272)</f>
        <v>0.10786166033789908</v>
      </c>
      <c r="P108">
        <f>CORREL(Plan1!B114:B278,Plan1!C114:C278)</f>
        <v>0.22930805601280022</v>
      </c>
    </row>
    <row r="109" spans="1:16" x14ac:dyDescent="0.25">
      <c r="A109" s="1">
        <v>42064</v>
      </c>
      <c r="B109">
        <f>CORREL(Plan1!D109:D273,Plan1!B109:B273)</f>
        <v>-0.20974373911403615</v>
      </c>
      <c r="C109">
        <f>CORREL(Plan1!D109:D273,Plan1!B110:B274)</f>
        <v>-9.2195598410126936E-2</v>
      </c>
      <c r="D109">
        <f>CORREL(Plan1!D109:D273,Plan1!B111:B275)</f>
        <v>-7.1736452975837417E-3</v>
      </c>
      <c r="E109">
        <f>CORREL(Plan1!D109:D273,Plan1!B112:B276)</f>
        <v>8.6643121804395748E-2</v>
      </c>
      <c r="F109">
        <f>CORREL(Plan1!D109:D273,Plan1!B113:B277)</f>
        <v>0.1148721916469171</v>
      </c>
      <c r="G109">
        <f>CORREL(Plan1!D109:D273,Plan1!B114:B278)</f>
        <v>8.489879667618512E-2</v>
      </c>
      <c r="H109">
        <f>CORREL(Plan1!D109:D273,Plan1!B115:B279)</f>
        <v>-6.1350703638308954E-3</v>
      </c>
      <c r="J109">
        <f>CORREL(Plan1!B109:B273,Plan1!C109:C273)</f>
        <v>0.22922281095761138</v>
      </c>
      <c r="K109">
        <f>CORREL(Plan1!B110:B274,Plan1!C109:C273)</f>
        <v>0.17004656101702789</v>
      </c>
      <c r="L109">
        <f>CORREL(Plan1!B111:B275,Plan1!C109:C273)</f>
        <v>0.14507252909562635</v>
      </c>
      <c r="M109">
        <f>CORREL(Plan1!B112:B276,Plan1!C109:C273)</f>
        <v>0.10357370231876616</v>
      </c>
      <c r="N109">
        <f>CORREL(Plan1!B113:B277,Plan1!C109:C273)</f>
        <v>9.5727459857453082E-2</v>
      </c>
      <c r="O109">
        <f>CORREL(Plan1!B114:B278,Plan1!C109:C273)</f>
        <v>0.10776162642957694</v>
      </c>
      <c r="P109">
        <f>CORREL(Plan1!B115:B279,Plan1!C115:C279)</f>
        <v>0.22797247556037817</v>
      </c>
    </row>
    <row r="110" spans="1:16" x14ac:dyDescent="0.25">
      <c r="A110" s="15">
        <v>42095</v>
      </c>
      <c r="B110">
        <f>CORREL(Plan1!D110:D274,Plan1!B110:B274)</f>
        <v>-0.20889968427082947</v>
      </c>
      <c r="C110">
        <f>CORREL(Plan1!D110:D274,Plan1!B111:B275)</f>
        <v>-9.2856374902858488E-2</v>
      </c>
      <c r="D110">
        <f>CORREL(Plan1!D110:D274,Plan1!B112:B276)</f>
        <v>-8.722007644556962E-3</v>
      </c>
      <c r="E110">
        <f>CORREL(Plan1!D110:D274,Plan1!B113:B277)</f>
        <v>8.3939168790738192E-2</v>
      </c>
      <c r="F110">
        <f>CORREL(Plan1!D110:D274,Plan1!B114:B278)</f>
        <v>0.11478658308694378</v>
      </c>
      <c r="G110">
        <f>CORREL(Plan1!D110:D274,Plan1!B115:B279)</f>
        <v>8.3540369959510669E-2</v>
      </c>
      <c r="H110">
        <f>CORREL(Plan1!D110:D274,Plan1!B116:B280)</f>
        <v>-7.5702825299233485E-3</v>
      </c>
      <c r="J110">
        <f>CORREL(Plan1!B110:B274,Plan1!C110:C274)</f>
        <v>0.23502358499212395</v>
      </c>
      <c r="K110">
        <f>CORREL(Plan1!B111:B275,Plan1!C110:C274)</f>
        <v>0.16921266999968287</v>
      </c>
      <c r="L110">
        <f>CORREL(Plan1!B112:B276,Plan1!C110:C274)</f>
        <v>0.14325341060673033</v>
      </c>
      <c r="M110">
        <f>CORREL(Plan1!B113:B277,Plan1!C110:C274)</f>
        <v>0.10038037449559895</v>
      </c>
      <c r="N110">
        <f>CORREL(Plan1!B114:B278,Plan1!C110:C274)</f>
        <v>9.5630072288737378E-2</v>
      </c>
      <c r="O110">
        <f>CORREL(Plan1!B115:B279,Plan1!C110:C274)</f>
        <v>0.10664966208029376</v>
      </c>
      <c r="P110">
        <f>CORREL(Plan1!B116:B280,Plan1!C116:C280)</f>
        <v>0.22691502619673912</v>
      </c>
    </row>
    <row r="111" spans="1:16" x14ac:dyDescent="0.25">
      <c r="A111" s="15">
        <v>42125</v>
      </c>
      <c r="B111">
        <f>CORREL(Plan1!D111:D275,Plan1!B111:B275)</f>
        <v>-0.20941746277227175</v>
      </c>
      <c r="C111">
        <f>CORREL(Plan1!D111:D275,Plan1!B112:B276)</f>
        <v>-9.4076116741963228E-2</v>
      </c>
      <c r="D111">
        <f>CORREL(Plan1!D111:D275,Plan1!B113:B277)</f>
        <v>-1.1060988225315236E-2</v>
      </c>
      <c r="E111">
        <f>CORREL(Plan1!D111:D275,Plan1!B114:B278)</f>
        <v>8.3846936277267664E-2</v>
      </c>
      <c r="F111">
        <f>CORREL(Plan1!D111:D275,Plan1!B115:B279)</f>
        <v>0.11383376502822005</v>
      </c>
      <c r="G111">
        <f>CORREL(Plan1!D111:D275,Plan1!B116:B280)</f>
        <v>8.2661872624872346E-2</v>
      </c>
      <c r="H111">
        <f>CORREL(Plan1!D111:D275,Plan1!B117:B281)</f>
        <v>-4.478781106225886E-3</v>
      </c>
      <c r="J111">
        <f>CORREL(Plan1!B111:B275,Plan1!C111:C275)</f>
        <v>0.23417504932256816</v>
      </c>
      <c r="K111">
        <f>CORREL(Plan1!B112:B276,Plan1!C111:C275)</f>
        <v>0.16734482680319968</v>
      </c>
      <c r="L111">
        <f>CORREL(Plan1!B113:B277,Plan1!C111:C275)</f>
        <v>0.14012027893199372</v>
      </c>
      <c r="M111">
        <f>CORREL(Plan1!B114:B278,Plan1!C111:C275)</f>
        <v>0.10027393421061039</v>
      </c>
      <c r="N111">
        <f>CORREL(Plan1!B115:B279,Plan1!C111:C275)</f>
        <v>9.4443530434794115E-2</v>
      </c>
      <c r="O111">
        <f>CORREL(Plan1!B116:B280,Plan1!C111:C275)</f>
        <v>0.10579363927850007</v>
      </c>
      <c r="P111">
        <f>CORREL(Plan1!B117:B281,Plan1!C117:C281)</f>
        <v>0.23116571027924979</v>
      </c>
    </row>
    <row r="112" spans="1:16" x14ac:dyDescent="0.25">
      <c r="A112" s="15">
        <v>42156</v>
      </c>
      <c r="B112">
        <f>CORREL(Plan1!D112:D276,Plan1!B112:B276)</f>
        <v>-0.21000164218545464</v>
      </c>
      <c r="C112">
        <f>CORREL(Plan1!D112:D276,Plan1!B113:B277)</f>
        <v>-9.531254288408457E-2</v>
      </c>
      <c r="D112">
        <f>CORREL(Plan1!D112:D276,Plan1!B114:B278)</f>
        <v>-1.1119900815376874E-2</v>
      </c>
      <c r="E112">
        <f>CORREL(Plan1!D112:D276,Plan1!B115:B279)</f>
        <v>8.3436401609375932E-2</v>
      </c>
      <c r="F112">
        <f>CORREL(Plan1!D112:D276,Plan1!B116:B280)</f>
        <v>0.11344115131491044</v>
      </c>
      <c r="G112">
        <f>CORREL(Plan1!D112:D276,Plan1!B117:B281)</f>
        <v>8.469798153354656E-2</v>
      </c>
      <c r="H112">
        <f>CORREL(Plan1!D112:D276,Plan1!B118:B282)</f>
        <v>-2.4779552000359496E-3</v>
      </c>
      <c r="J112">
        <f>CORREL(Plan1!B112:B276,Plan1!C112:C276)</f>
        <v>0.23236835906286085</v>
      </c>
      <c r="K112">
        <f>CORREL(Plan1!B113:B277,Plan1!C112:C276)</f>
        <v>0.16419004935710835</v>
      </c>
      <c r="L112">
        <f>CORREL(Plan1!B114:B278,Plan1!C112:C276)</f>
        <v>0.13999109761896669</v>
      </c>
      <c r="M112">
        <f>CORREL(Plan1!B115:B279,Plan1!C112:C276)</f>
        <v>9.9019553875948629E-2</v>
      </c>
      <c r="N112">
        <f>CORREL(Plan1!B116:B280,Plan1!C112:C276)</f>
        <v>9.3535225790720711E-2</v>
      </c>
      <c r="O112">
        <f>CORREL(Plan1!B117:B281,Plan1!C112:C276)</f>
        <v>0.10916921766136764</v>
      </c>
      <c r="P112">
        <f>CORREL(Plan1!B118:B282,Plan1!C118:C282)</f>
        <v>0.23559627228082147</v>
      </c>
    </row>
    <row r="113" spans="1:16" x14ac:dyDescent="0.25">
      <c r="A113" s="15">
        <v>42186</v>
      </c>
      <c r="B113">
        <f>CORREL(Plan1!D113:D277,Plan1!B113:B277)</f>
        <v>-0.21127959582427641</v>
      </c>
      <c r="C113">
        <f>CORREL(Plan1!D113:D277,Plan1!B114:B278)</f>
        <v>-9.5340213183078948E-2</v>
      </c>
      <c r="D113">
        <f>CORREL(Plan1!D113:D277,Plan1!B115:B279)</f>
        <v>-1.1378668137599614E-2</v>
      </c>
      <c r="E113">
        <f>CORREL(Plan1!D113:D277,Plan1!B116:B280)</f>
        <v>8.320277448202526E-2</v>
      </c>
      <c r="F113">
        <f>CORREL(Plan1!D113:D277,Plan1!B117:B281)</f>
        <v>0.11497708530809726</v>
      </c>
      <c r="G113">
        <f>CORREL(Plan1!D113:D277,Plan1!B118:B282)</f>
        <v>8.6493225665947276E-2</v>
      </c>
      <c r="H113">
        <f>CORREL(Plan1!D113:D277,Plan1!B119:B283)</f>
        <v>2.0527896472301872E-3</v>
      </c>
      <c r="J113">
        <f>CORREL(Plan1!B113:B277,Plan1!C113:C277)</f>
        <v>0.22949621278143945</v>
      </c>
      <c r="K113">
        <f>CORREL(Plan1!B114:B278,Plan1!C113:C277)</f>
        <v>0.1640389721794491</v>
      </c>
      <c r="L113">
        <f>CORREL(Plan1!B115:B279,Plan1!C113:C277)</f>
        <v>0.13869670228625769</v>
      </c>
      <c r="M113">
        <f>CORREL(Plan1!B116:B280,Plan1!C113:C277)</f>
        <v>9.8058526107062199E-2</v>
      </c>
      <c r="N113">
        <f>CORREL(Plan1!B117:B281,Plan1!C113:C277)</f>
        <v>9.7063844286396306E-2</v>
      </c>
      <c r="O113">
        <f>CORREL(Plan1!B118:B282,Plan1!C113:C277)</f>
        <v>0.11269310883856722</v>
      </c>
      <c r="P113">
        <f>CORREL(Plan1!B119:B283,Plan1!C119:C283)</f>
        <v>0.25065187506143394</v>
      </c>
    </row>
    <row r="114" spans="1:16" x14ac:dyDescent="0.25">
      <c r="A114" s="15">
        <v>42217</v>
      </c>
      <c r="B114">
        <f>CORREL(Plan1!D114:D278,Plan1!B114:B278)</f>
        <v>-0.21125138180163489</v>
      </c>
      <c r="C114">
        <f>CORREL(Plan1!D114:D278,Plan1!B115:B279)</f>
        <v>-9.5355039419275839E-2</v>
      </c>
      <c r="D114">
        <f>CORREL(Plan1!D114:D278,Plan1!B116:B280)</f>
        <v>-1.1423137367591945E-2</v>
      </c>
      <c r="E114">
        <f>CORREL(Plan1!D114:D278,Plan1!B117:B281)</f>
        <v>8.3873511476403831E-2</v>
      </c>
      <c r="F114">
        <f>CORREL(Plan1!D114:D278,Plan1!B118:B282)</f>
        <v>0.1160689474503367</v>
      </c>
      <c r="G114">
        <f>CORREL(Plan1!D114:D278,Plan1!B119:B283)</f>
        <v>9.1189993634472069E-2</v>
      </c>
      <c r="H114">
        <f>CORREL(Plan1!D114:D278,Plan1!B120:B284)</f>
        <v>3.6360034672428074E-3</v>
      </c>
      <c r="J114">
        <f>CORREL(Plan1!B114:B278,Plan1!C114:C278)</f>
        <v>0.22930805601280022</v>
      </c>
      <c r="K114">
        <f>CORREL(Plan1!B115:B279,Plan1!C114:C278)</f>
        <v>0.16269609449319244</v>
      </c>
      <c r="L114">
        <f>CORREL(Plan1!B116:B280,Plan1!C114:C278)</f>
        <v>0.13769537350088148</v>
      </c>
      <c r="M114">
        <f>CORREL(Plan1!B117:B281,Plan1!C114:C278)</f>
        <v>0.10176957128016309</v>
      </c>
      <c r="N114">
        <f>CORREL(Plan1!B118:B282,Plan1!C114:C278)</f>
        <v>0.10074624760588133</v>
      </c>
      <c r="O114">
        <f>CORREL(Plan1!B119:B283,Plan1!C114:C278)</f>
        <v>0.12368093226154687</v>
      </c>
      <c r="P114">
        <f>CORREL(Plan1!B120:B284,Plan1!C120:C284)</f>
        <v>0.25681643346903643</v>
      </c>
    </row>
    <row r="115" spans="1:16" x14ac:dyDescent="0.25">
      <c r="A115" s="15">
        <v>42248</v>
      </c>
      <c r="B115">
        <f>CORREL(Plan1!D115:D279,Plan1!B115:B279)</f>
        <v>-0.21093354680425949</v>
      </c>
      <c r="C115">
        <f>CORREL(Plan1!D115:D279,Plan1!B116:B280)</f>
        <v>-9.5094432627205502E-2</v>
      </c>
      <c r="D115">
        <f>CORREL(Plan1!D115:D279,Plan1!B117:B281)</f>
        <v>-1.2101273935033696E-2</v>
      </c>
      <c r="E115">
        <f>CORREL(Plan1!D115:D279,Plan1!B118:B282)</f>
        <v>8.3753328404286023E-2</v>
      </c>
      <c r="F115">
        <f>CORREL(Plan1!D115:D279,Plan1!B119:B283)</f>
        <v>0.11852372463111775</v>
      </c>
      <c r="G115">
        <f>CORREL(Plan1!D115:D279,Plan1!B120:B284)</f>
        <v>9.182470103760057E-2</v>
      </c>
      <c r="H115">
        <f>CORREL(Plan1!D115:D279,Plan1!B121:B285)</f>
        <v>3.4845787390580711E-3</v>
      </c>
      <c r="J115">
        <f>CORREL(Plan1!B115:B279,Plan1!C115:C279)</f>
        <v>0.22797247556037817</v>
      </c>
      <c r="K115">
        <f>CORREL(Plan1!B116:B280,Plan1!C115:C279)</f>
        <v>0.1616502854018006</v>
      </c>
      <c r="L115">
        <f>CORREL(Plan1!B117:B281,Plan1!C115:C279)</f>
        <v>0.14164335130909048</v>
      </c>
      <c r="M115">
        <f>CORREL(Plan1!B118:B282,Plan1!C115:C279)</f>
        <v>0.10564149267970571</v>
      </c>
      <c r="N115">
        <f>CORREL(Plan1!B119:B283,Plan1!C115:C279)</f>
        <v>0.11194016225122284</v>
      </c>
      <c r="O115">
        <f>CORREL(Plan1!B120:B284,Plan1!C115:C279)</f>
        <v>0.12854388958893506</v>
      </c>
      <c r="P115">
        <f>CORREL(Plan1!B121:B285,Plan1!C121:C285)</f>
        <v>0.25550606949601112</v>
      </c>
    </row>
    <row r="116" spans="1:16" x14ac:dyDescent="0.25">
      <c r="A116" s="15">
        <v>42278</v>
      </c>
      <c r="B116">
        <f>CORREL(Plan1!D116:D280,Plan1!B116:B280)</f>
        <v>-0.21095578856969249</v>
      </c>
      <c r="C116">
        <f>CORREL(Plan1!D116:D280,Plan1!B117:B281)</f>
        <v>-9.5421703855762E-2</v>
      </c>
      <c r="D116">
        <f>CORREL(Plan1!D116:D280,Plan1!B118:B282)</f>
        <v>-1.1892295238504132E-2</v>
      </c>
      <c r="E116">
        <f>CORREL(Plan1!D116:D280,Plan1!B119:B283)</f>
        <v>8.7295864339643051E-2</v>
      </c>
      <c r="F116">
        <f>CORREL(Plan1!D116:D280,Plan1!B120:B284)</f>
        <v>0.12032571637848774</v>
      </c>
      <c r="G116">
        <f>CORREL(Plan1!D116:D280,Plan1!B121:B285)</f>
        <v>9.1445021573480972E-2</v>
      </c>
      <c r="H116">
        <f>CORREL(Plan1!D116:D280,Plan1!B122:B286)</f>
        <v>3.1306653859449148E-3</v>
      </c>
      <c r="J116">
        <f>CORREL(Plan1!B116:B280,Plan1!C116:C280)</f>
        <v>0.22691502619673912</v>
      </c>
      <c r="K116">
        <f>CORREL(Plan1!B117:B281,Plan1!C116:C280)</f>
        <v>0.16577468068175819</v>
      </c>
      <c r="L116">
        <f>CORREL(Plan1!B118:B282,Plan1!C116:C280)</f>
        <v>0.14576142996432903</v>
      </c>
      <c r="M116">
        <f>CORREL(Plan1!B119:B283,Plan1!C116:C280)</f>
        <v>0.11740839020930953</v>
      </c>
      <c r="N116">
        <f>CORREL(Plan1!B120:B284,Plan1!C116:C280)</f>
        <v>0.11699429747328161</v>
      </c>
      <c r="O116">
        <f>CORREL(Plan1!B121:B285,Plan1!C116:C280)</f>
        <v>0.12746191075374486</v>
      </c>
      <c r="P116">
        <f>CORREL(Plan1!B122:B286,Plan1!C122:C286)</f>
        <v>0.25481986126076395</v>
      </c>
    </row>
    <row r="117" spans="1:16" x14ac:dyDescent="0.25">
      <c r="A117" s="15">
        <v>42309</v>
      </c>
      <c r="B117">
        <f>CORREL(Plan1!D117:D281,Plan1!B117:B281)</f>
        <v>-0.21104494728523226</v>
      </c>
      <c r="C117">
        <f>CORREL(Plan1!D117:D281,Plan1!B118:B282)</f>
        <v>-9.4898114145947177E-2</v>
      </c>
      <c r="D117">
        <f>CORREL(Plan1!D117:D281,Plan1!B119:B283)</f>
        <v>-9.0979789475190975E-3</v>
      </c>
      <c r="E117">
        <f>CORREL(Plan1!D117:D281,Plan1!B120:B284)</f>
        <v>8.9815575013348761E-2</v>
      </c>
      <c r="F117">
        <f>CORREL(Plan1!D117:D281,Plan1!B121:B285)</f>
        <v>0.11970189891339367</v>
      </c>
      <c r="G117">
        <f>CORREL(Plan1!D117:D281,Plan1!B122:B286)</f>
        <v>9.10556168058205E-2</v>
      </c>
      <c r="H117">
        <f>CORREL(Plan1!D117:D281,Plan1!B123:B287)</f>
        <v>-5.473179339422912E-4</v>
      </c>
      <c r="J117">
        <f>CORREL(Plan1!B117:B281,Plan1!C117:C281)</f>
        <v>0.23116571027924979</v>
      </c>
      <c r="K117">
        <f>CORREL(Plan1!B118:B282,Plan1!C117:C281)</f>
        <v>0.17007580088822513</v>
      </c>
      <c r="L117">
        <f>CORREL(Plan1!B119:B283,Plan1!C117:C281)</f>
        <v>0.15878978483871034</v>
      </c>
      <c r="M117">
        <f>CORREL(Plan1!B120:B284,Plan1!C117:C281)</f>
        <v>0.12271883880482121</v>
      </c>
      <c r="N117">
        <f>CORREL(Plan1!B121:B285,Plan1!C117:C281)</f>
        <v>0.11584225921215383</v>
      </c>
      <c r="O117">
        <f>CORREL(Plan1!B122:B286,Plan1!C117:C281)</f>
        <v>0.12694620970254855</v>
      </c>
      <c r="P117">
        <f>CORREL(Plan1!B123:B287,Plan1!C123:C287)</f>
        <v>0.25132307305215951</v>
      </c>
    </row>
    <row r="118" spans="1:16" x14ac:dyDescent="0.25">
      <c r="A118" s="17">
        <v>42339</v>
      </c>
      <c r="B118">
        <f>CORREL(Plan1!D118:D282,Plan1!B118:B282)</f>
        <v>-0.21100626431637734</v>
      </c>
      <c r="C118">
        <f>CORREL(Plan1!D118:D282,Plan1!B119:B283)</f>
        <v>-9.4511011500189979E-2</v>
      </c>
      <c r="D118">
        <f>CORREL(Plan1!D118:D282,Plan1!B120:B284)</f>
        <v>-7.4072070627133309E-3</v>
      </c>
      <c r="E118">
        <f>CORREL(Plan1!D118:D282,Plan1!B121:B285)</f>
        <v>8.9210506450923335E-2</v>
      </c>
      <c r="F118">
        <f>CORREL(Plan1!D118:D282,Plan1!B122:B286)</f>
        <v>0.11936107256530626</v>
      </c>
      <c r="G118">
        <f>CORREL(Plan1!D118:D282,Plan1!B123:B287)</f>
        <v>8.8391416641831866E-2</v>
      </c>
      <c r="H118">
        <f>CORREL(Plan1!D118:D282,Plan1!B124:B288)</f>
        <v>-6.0434813585964848E-3</v>
      </c>
      <c r="J118">
        <f>CORREL(Plan1!B118:B282,Plan1!C118:C282)</f>
        <v>0.23559627228082147</v>
      </c>
      <c r="K118">
        <f>CORREL(Plan1!B119:B283,Plan1!C118:C282)</f>
        <v>0.18395546153321993</v>
      </c>
      <c r="L118">
        <f>CORREL(Plan1!B120:B284,Plan1!C118:C282)</f>
        <v>0.16447145741855618</v>
      </c>
      <c r="M118">
        <f>CORREL(Plan1!B121:B285,Plan1!C118:C282)</f>
        <v>0.12150004971157928</v>
      </c>
      <c r="N118">
        <f>CORREL(Plan1!B122:B286,Plan1!C118:C282)</f>
        <v>0.11530167745066283</v>
      </c>
      <c r="O118">
        <f>CORREL(Plan1!B123:B287,Plan1!C118:C282)</f>
        <v>0.12353193984795995</v>
      </c>
      <c r="P118">
        <f>CORREL(Plan1!B124:B288,Plan1!C124:C288)</f>
        <v>0.24722825165794374</v>
      </c>
    </row>
    <row r="119" spans="1:16" x14ac:dyDescent="0.25">
      <c r="A119" s="15">
        <v>42370</v>
      </c>
      <c r="B119">
        <f>CORREL(Plan1!D119:D283,Plan1!B119:B283)</f>
        <v>-0.21341803765128403</v>
      </c>
      <c r="C119">
        <f>CORREL(Plan1!D119:D283,Plan1!B120:B284)</f>
        <v>-9.3495112482669146E-2</v>
      </c>
      <c r="D119">
        <f>CORREL(Plan1!D119:D283,Plan1!B121:B285)</f>
        <v>-8.0719241134250899E-3</v>
      </c>
      <c r="E119">
        <f>CORREL(Plan1!D119:D283,Plan1!B122:B286)</f>
        <v>8.8868585013786069E-2</v>
      </c>
      <c r="F119">
        <f>CORREL(Plan1!D119:D283,Plan1!B123:B287)</f>
        <v>0.11712383514942543</v>
      </c>
      <c r="G119">
        <f>CORREL(Plan1!D119:D283,Plan1!B124:B288)</f>
        <v>8.453595200898717E-2</v>
      </c>
      <c r="H119">
        <f>CORREL(Plan1!D119:D283,Plan1!B125:B289)</f>
        <v>-1.3916665838666442E-2</v>
      </c>
      <c r="J119">
        <f>CORREL(Plan1!B119:B283,Plan1!C119:C283)</f>
        <v>0.25065187506143394</v>
      </c>
      <c r="K119">
        <f>CORREL(Plan1!B120:B284,Plan1!C119:C283)</f>
        <v>0.18990497030448339</v>
      </c>
      <c r="L119">
        <f>CORREL(Plan1!B121:B285,Plan1!C119:C283)</f>
        <v>0.16320957479880652</v>
      </c>
      <c r="M119">
        <f>CORREL(Plan1!B122:B286,Plan1!C119:C283)</f>
        <v>0.1209249057176793</v>
      </c>
      <c r="N119">
        <f>CORREL(Plan1!B123:B287,Plan1!C119:C283)</f>
        <v>0.11154060150771675</v>
      </c>
      <c r="O119">
        <f>CORREL(Plan1!B124:B288,Plan1!C119:C283)</f>
        <v>0.11915088477320034</v>
      </c>
      <c r="P119">
        <f>CORREL(Plan1!B125:B289,Plan1!C125:C289)</f>
        <v>0.24286520562753691</v>
      </c>
    </row>
    <row r="120" spans="1:16" x14ac:dyDescent="0.25">
      <c r="A120" s="15">
        <v>42401</v>
      </c>
      <c r="B120">
        <f>CORREL(Plan1!D120:D284,Plan1!B120:B284)</f>
        <v>-0.212070893027381</v>
      </c>
      <c r="C120">
        <f>CORREL(Plan1!D120:D284,Plan1!B121:B285)</f>
        <v>-9.4662738323170473E-2</v>
      </c>
      <c r="D120">
        <f>CORREL(Plan1!D120:D284,Plan1!B122:B286)</f>
        <v>-8.6893534975647259E-3</v>
      </c>
      <c r="E120">
        <f>CORREL(Plan1!D120:D284,Plan1!B123:B287)</f>
        <v>8.5069997913237883E-2</v>
      </c>
      <c r="F120">
        <f>CORREL(Plan1!D120:D284,Plan1!B124:B288)</f>
        <v>0.11184089677326006</v>
      </c>
      <c r="G120">
        <f>CORREL(Plan1!D120:D284,Plan1!B125:B289)</f>
        <v>7.6290459586696044E-2</v>
      </c>
      <c r="H120">
        <f>CORREL(Plan1!D120:D284,Plan1!B126:B290)</f>
        <v>-2.0432134138504632E-2</v>
      </c>
      <c r="J120">
        <f>CORREL(Plan1!B120:B284,Plan1!C120:C284)</f>
        <v>0.25681643346903643</v>
      </c>
      <c r="K120">
        <f>CORREL(Plan1!B121:B285,Plan1!C120:C284)</f>
        <v>0.18859273192224973</v>
      </c>
      <c r="L120">
        <f>CORREL(Plan1!B122:B286,Plan1!C120:C284)</f>
        <v>0.16259553512950159</v>
      </c>
      <c r="M120">
        <f>CORREL(Plan1!B123:B287,Plan1!C120:C284)</f>
        <v>0.11695760084105991</v>
      </c>
      <c r="N120">
        <f>CORREL(Plan1!B124:B288,Plan1!C120:C284)</f>
        <v>0.1066286026372146</v>
      </c>
      <c r="O120">
        <f>CORREL(Plan1!B125:B289,Plan1!C120:C284)</f>
        <v>0.11387348171828618</v>
      </c>
      <c r="P120">
        <f>CORREL(Plan1!B126:B290,Plan1!C126:C290)</f>
        <v>0.23915102182059317</v>
      </c>
    </row>
    <row r="121" spans="1:16" x14ac:dyDescent="0.25">
      <c r="A121" s="15">
        <v>42430</v>
      </c>
      <c r="B121">
        <f>CORREL(Plan1!D121:D285,Plan1!B121:B285)</f>
        <v>-0.21307331760716519</v>
      </c>
      <c r="C121">
        <f>CORREL(Plan1!D121:D285,Plan1!B122:B286)</f>
        <v>-9.5187732130715755E-2</v>
      </c>
      <c r="D121">
        <f>CORREL(Plan1!D121:D285,Plan1!B123:B287)</f>
        <v>-1.218937845344718E-2</v>
      </c>
      <c r="E121">
        <f>CORREL(Plan1!D121:D285,Plan1!B124:B288)</f>
        <v>8.0867860206310621E-2</v>
      </c>
      <c r="F121">
        <f>CORREL(Plan1!D121:D285,Plan1!B125:B289)</f>
        <v>0.10645285467351949</v>
      </c>
      <c r="G121">
        <f>CORREL(Plan1!D121:D285,Plan1!B126:B290)</f>
        <v>7.1907057516836764E-2</v>
      </c>
      <c r="H121">
        <f>CORREL(Plan1!D121:D285,Plan1!B127:B291)</f>
        <v>-2.4693600599494488E-2</v>
      </c>
      <c r="J121">
        <f>CORREL(Plan1!B121:B285,Plan1!C121:C285)</f>
        <v>0.25550606949601112</v>
      </c>
      <c r="K121">
        <f>CORREL(Plan1!B122:B286,Plan1!C121:C285)</f>
        <v>0.1879390866307179</v>
      </c>
      <c r="L121">
        <f>CORREL(Plan1!B123:B287,Plan1!C121:C285)</f>
        <v>0.15872698745115796</v>
      </c>
      <c r="M121">
        <f>CORREL(Plan1!B124:B288,Plan1!C121:C285)</f>
        <v>0.11177504024827496</v>
      </c>
      <c r="N121">
        <f>CORREL(Plan1!B125:B289,Plan1!C121:C285)</f>
        <v>0.10058154334886887</v>
      </c>
      <c r="O121">
        <f>CORREL(Plan1!B126:B290,Plan1!C121:C285)</f>
        <v>0.11029897959672122</v>
      </c>
      <c r="P121">
        <f>CORREL(Plan1!B127:B291,Plan1!C127:C291)</f>
        <v>0.23615155940556573</v>
      </c>
    </row>
    <row r="122" spans="1:16" x14ac:dyDescent="0.25">
      <c r="A122" s="15">
        <v>42461</v>
      </c>
      <c r="B122">
        <f>CORREL(Plan1!D122:D286,Plan1!B122:B286)</f>
        <v>-0.21315799376968725</v>
      </c>
      <c r="C122">
        <f>CORREL(Plan1!D122:D286,Plan1!B123:B287)</f>
        <v>-9.6449541140486664E-2</v>
      </c>
      <c r="D122">
        <f>CORREL(Plan1!D122:D286,Plan1!B124:B288)</f>
        <v>-1.3678164496659654E-2</v>
      </c>
      <c r="E122">
        <f>CORREL(Plan1!D122:D286,Plan1!B125:B289)</f>
        <v>8.0235567631865165E-2</v>
      </c>
      <c r="F122">
        <f>CORREL(Plan1!D122:D286,Plan1!B126:B290)</f>
        <v>0.10541538306897473</v>
      </c>
      <c r="G122">
        <f>CORREL(Plan1!D122:D286,Plan1!B127:B291)</f>
        <v>7.0563215902733262E-2</v>
      </c>
      <c r="H122">
        <f>CORREL(Plan1!D122:D286,Plan1!B128:B292)</f>
        <v>-2.7446962415504525E-2</v>
      </c>
      <c r="J122">
        <f>CORREL(Plan1!B122:B286,Plan1!C122:C286)</f>
        <v>0.25481986126076395</v>
      </c>
      <c r="K122">
        <f>CORREL(Plan1!B123:B287,Plan1!C122:C286)</f>
        <v>0.18405812036306837</v>
      </c>
      <c r="L122">
        <f>CORREL(Plan1!B124:B288,Plan1!C122:C286)</f>
        <v>0.15382519999662736</v>
      </c>
      <c r="M122">
        <f>CORREL(Plan1!B125:B289,Plan1!C122:C286)</f>
        <v>0.10539087173682149</v>
      </c>
      <c r="N122">
        <f>CORREL(Plan1!B126:B290,Plan1!C122:C286)</f>
        <v>9.6660608248675894E-2</v>
      </c>
      <c r="O122">
        <f>CORREL(Plan1!B127:B291,Plan1!C122:C286)</f>
        <v>0.10757985242179612</v>
      </c>
      <c r="P122">
        <f>CORREL(Plan1!B128:B292,Plan1!C128:C292)</f>
        <v>0.23250772826091873</v>
      </c>
    </row>
    <row r="123" spans="1:16" x14ac:dyDescent="0.25">
      <c r="A123" s="15">
        <v>42491</v>
      </c>
      <c r="B123">
        <f>CORREL(Plan1!D123:D287,Plan1!B123:B287)</f>
        <v>-0.21322657180117349</v>
      </c>
      <c r="C123">
        <f>CORREL(Plan1!D123:D287,Plan1!B124:B288)</f>
        <v>-9.6150136043255466E-2</v>
      </c>
      <c r="D123">
        <f>CORREL(Plan1!D123:D287,Plan1!B125:B289)</f>
        <v>-1.2519549980507536E-2</v>
      </c>
      <c r="E123">
        <f>CORREL(Plan1!D123:D287,Plan1!B126:B290)</f>
        <v>8.1227510303291048E-2</v>
      </c>
      <c r="F123">
        <f>CORREL(Plan1!D123:D287,Plan1!B127:B291)</f>
        <v>0.10584368847254358</v>
      </c>
      <c r="G123">
        <f>CORREL(Plan1!D123:D287,Plan1!B128:B292)</f>
        <v>7.0687907955055085E-2</v>
      </c>
      <c r="H123">
        <f>CORREL(Plan1!D123:D287,Plan1!B129:B293)</f>
        <v>-2.7243866270552041E-2</v>
      </c>
      <c r="J123">
        <f>CORREL(Plan1!B123:B287,Plan1!C123:C287)</f>
        <v>0.25132307305215951</v>
      </c>
      <c r="K123">
        <f>CORREL(Plan1!B124:B288,Plan1!C123:C287)</f>
        <v>0.17922780668765989</v>
      </c>
      <c r="L123">
        <f>CORREL(Plan1!B125:B289,Plan1!C123:C287)</f>
        <v>0.14800951513963942</v>
      </c>
      <c r="M123">
        <f>CORREL(Plan1!B126:B290,Plan1!C123:C287)</f>
        <v>0.10125496091528856</v>
      </c>
      <c r="N123">
        <f>CORREL(Plan1!B127:B291,Plan1!C123:C287)</f>
        <v>9.3718442377874911E-2</v>
      </c>
      <c r="O123">
        <f>CORREL(Plan1!B128:B292,Plan1!C123:C287)</f>
        <v>0.10416094013470466</v>
      </c>
      <c r="P123">
        <f>CORREL(Plan1!B129:B293,Plan1!C129:C293)</f>
        <v>0.23448426561319141</v>
      </c>
    </row>
    <row r="124" spans="1:16" x14ac:dyDescent="0.25">
      <c r="A124" s="15">
        <v>42522</v>
      </c>
      <c r="B124">
        <f>CORREL(Plan1!D124:D288,Plan1!B124:B288)</f>
        <v>-0.2124389638760231</v>
      </c>
      <c r="C124">
        <f>CORREL(Plan1!D124:D288,Plan1!B125:B289)</f>
        <v>-9.4031881215540569E-2</v>
      </c>
      <c r="D124">
        <f>CORREL(Plan1!D124:D288,Plan1!B126:B290)</f>
        <v>-1.0559919564138246E-2</v>
      </c>
      <c r="E124">
        <f>CORREL(Plan1!D124:D288,Plan1!B127:B291)</f>
        <v>8.2743804132436566E-2</v>
      </c>
      <c r="F124">
        <f>CORREL(Plan1!D124:D288,Plan1!B128:B292)</f>
        <v>0.10772217618140779</v>
      </c>
      <c r="G124">
        <f>CORREL(Plan1!D124:D288,Plan1!B129:B293)</f>
        <v>7.036006628766793E-2</v>
      </c>
      <c r="H124">
        <f>CORREL(Plan1!D124:D288,Plan1!B130:B294)</f>
        <v>-2.7288841828456166E-2</v>
      </c>
      <c r="J124">
        <f>CORREL(Plan1!B124:B288,Plan1!C124:C288)</f>
        <v>0.24722825165794374</v>
      </c>
      <c r="K124">
        <f>CORREL(Plan1!B125:B289,Plan1!C124:C288)</f>
        <v>0.17362309952054786</v>
      </c>
      <c r="L124">
        <f>CORREL(Plan1!B126:B290,Plan1!C124:C288)</f>
        <v>0.1439524471235209</v>
      </c>
      <c r="M124">
        <f>CORREL(Plan1!B127:B291,Plan1!C124:C288)</f>
        <v>9.8151377507421644E-2</v>
      </c>
      <c r="N124">
        <f>CORREL(Plan1!B128:B292,Plan1!C124:C288)</f>
        <v>8.9992559707840314E-2</v>
      </c>
      <c r="O124">
        <f>CORREL(Plan1!B129:B293,Plan1!C124:C288)</f>
        <v>0.10587231297383079</v>
      </c>
      <c r="P124">
        <f>CORREL(Plan1!B130:B294,Plan1!C130:C294)</f>
        <v>0.23507290001263201</v>
      </c>
    </row>
    <row r="125" spans="1:16" x14ac:dyDescent="0.25">
      <c r="A125" s="15">
        <v>42552</v>
      </c>
      <c r="B125">
        <f>CORREL(Plan1!D125:D289,Plan1!B125:B289)</f>
        <v>-0.21085821338897964</v>
      </c>
      <c r="C125">
        <f>CORREL(Plan1!D125:D289,Plan1!B126:B290)</f>
        <v>-9.1445337238239111E-2</v>
      </c>
      <c r="D125">
        <f>CORREL(Plan1!D125:D289,Plan1!B127:B291)</f>
        <v>-8.4790581454483992E-3</v>
      </c>
      <c r="E125">
        <f>CORREL(Plan1!D125:D289,Plan1!B128:B292)</f>
        <v>8.5641826018116915E-2</v>
      </c>
      <c r="F125">
        <f>CORREL(Plan1!D125:D289,Plan1!B129:B293)</f>
        <v>0.10698398965426939</v>
      </c>
      <c r="G125">
        <f>CORREL(Plan1!D125:D289,Plan1!B130:B294)</f>
        <v>7.0146658359511727E-2</v>
      </c>
      <c r="H125">
        <f>CORREL(Plan1!D125:D289,Plan1!B131:B295)</f>
        <v>-2.8867529474548993E-2</v>
      </c>
      <c r="J125">
        <f>CORREL(Plan1!B125:B289,Plan1!C125:C289)</f>
        <v>0.24286520562753691</v>
      </c>
      <c r="K125">
        <f>CORREL(Plan1!B126:B290,Plan1!C125:C289)</f>
        <v>0.16954022863907298</v>
      </c>
      <c r="L125">
        <f>CORREL(Plan1!B127:B291,Plan1!C125:C289)</f>
        <v>0.14084056416238597</v>
      </c>
      <c r="M125">
        <f>CORREL(Plan1!B128:B292,Plan1!C125:C289)</f>
        <v>9.4222317325650715E-2</v>
      </c>
      <c r="N125">
        <f>CORREL(Plan1!B129:B293,Plan1!C125:C289)</f>
        <v>9.1811439975716405E-2</v>
      </c>
      <c r="O125">
        <f>CORREL(Plan1!B130:B294,Plan1!C125:C289)</f>
        <v>0.10645812529848248</v>
      </c>
      <c r="P125">
        <f>CORREL(Plan1!B131:B295,Plan1!C131:C295)</f>
        <v>0.24087089679927723</v>
      </c>
    </row>
    <row r="126" spans="1:16" x14ac:dyDescent="0.25">
      <c r="A126" s="15">
        <v>42583</v>
      </c>
      <c r="B126">
        <f>CORREL(Plan1!D126:D290,Plan1!B126:B290)</f>
        <v>-0.20525513722035077</v>
      </c>
      <c r="C126">
        <f>CORREL(Plan1!D126:D290,Plan1!B127:B291)</f>
        <v>-8.6668544354528948E-2</v>
      </c>
      <c r="D126">
        <f>CORREL(Plan1!D126:D290,Plan1!B128:B292)</f>
        <v>-2.0420670640101911E-3</v>
      </c>
      <c r="E126">
        <f>CORREL(Plan1!D126:D290,Plan1!B129:B293)</f>
        <v>8.3455248168287602E-2</v>
      </c>
      <c r="F126">
        <f>CORREL(Plan1!D126:D290,Plan1!B130:B294)</f>
        <v>0.10641513956123999</v>
      </c>
      <c r="G126">
        <f>CORREL(Plan1!D126:D290,Plan1!B131:B295)</f>
        <v>6.4547265406053919E-2</v>
      </c>
      <c r="H126">
        <f>CORREL(Plan1!D126:D290,Plan1!B132:B296)</f>
        <v>-3.049802521609574E-2</v>
      </c>
      <c r="J126">
        <f>CORREL(Plan1!B126:B290,Plan1!C126:C290)</f>
        <v>0.23915102182059317</v>
      </c>
      <c r="K126">
        <f>CORREL(Plan1!B127:B291,Plan1!C126:C290)</f>
        <v>0.16636845861981225</v>
      </c>
      <c r="L126">
        <f>CORREL(Plan1!B128:B292,Plan1!C126:C290)</f>
        <v>0.13694913084552776</v>
      </c>
      <c r="M126">
        <f>CORREL(Plan1!B129:B293,Plan1!C126:C290)</f>
        <v>9.6131858974326787E-2</v>
      </c>
      <c r="N126">
        <f>CORREL(Plan1!B130:B294,Plan1!C126:C290)</f>
        <v>9.2449435152508266E-2</v>
      </c>
      <c r="O126">
        <f>CORREL(Plan1!B131:B295,Plan1!C126:C290)</f>
        <v>0.11112725104405802</v>
      </c>
      <c r="P126">
        <f>CORREL(Plan1!B132:B296,Plan1!C132:C296)</f>
        <v>0.24252987747855037</v>
      </c>
    </row>
    <row r="127" spans="1:16" x14ac:dyDescent="0.25">
      <c r="A127" s="15">
        <v>42614</v>
      </c>
      <c r="B127">
        <f>CORREL(Plan1!D127:D291,Plan1!B127:B291)</f>
        <v>-0.19824482552881348</v>
      </c>
      <c r="C127">
        <f>CORREL(Plan1!D127:D291,Plan1!B128:B292)</f>
        <v>-7.6479154882050399E-2</v>
      </c>
      <c r="D127">
        <f>CORREL(Plan1!D127:D291,Plan1!B129:B293)</f>
        <v>-6.0110503023395462E-3</v>
      </c>
      <c r="E127">
        <f>CORREL(Plan1!D127:D291,Plan1!B130:B294)</f>
        <v>8.2612745676034785E-2</v>
      </c>
      <c r="F127">
        <f>CORREL(Plan1!D127:D291,Plan1!B131:B295)</f>
        <v>9.6611462058254924E-2</v>
      </c>
      <c r="G127">
        <f>CORREL(Plan1!D127:D291,Plan1!B132:B296)</f>
        <v>6.1406649523335716E-2</v>
      </c>
      <c r="H127">
        <f>CORREL(Plan1!D127:D291,Plan1!B133:B297)</f>
        <v>-1.0603981788829127E-2</v>
      </c>
      <c r="J127">
        <f>CORREL(Plan1!B127:B291,Plan1!C127:C291)</f>
        <v>0.23615155940556573</v>
      </c>
      <c r="K127">
        <f>CORREL(Plan1!B128:B292,Plan1!C127:C291)</f>
        <v>0.16243045488154145</v>
      </c>
      <c r="L127">
        <f>CORREL(Plan1!B129:B293,Plan1!C127:C291)</f>
        <v>0.13892068952790518</v>
      </c>
      <c r="M127">
        <f>CORREL(Plan1!B130:B294,Plan1!C127:C291)</f>
        <v>9.6798451344559291E-2</v>
      </c>
      <c r="N127">
        <f>CORREL(Plan1!B131:B295,Plan1!C127:C291)</f>
        <v>9.7325315252168615E-2</v>
      </c>
      <c r="O127">
        <f>CORREL(Plan1!B132:B296,Plan1!C127:C291)</f>
        <v>0.11260458442089513</v>
      </c>
      <c r="P127">
        <f>CORREL(Plan1!B133:B297,Plan1!C133:C297)</f>
        <v>0.23714852010893947</v>
      </c>
    </row>
    <row r="128" spans="1:16" x14ac:dyDescent="0.25">
      <c r="A128" s="15">
        <v>42644</v>
      </c>
      <c r="B128">
        <f>CORREL(Plan1!D128:D292,Plan1!B128:B292)</f>
        <v>-0.19020163680933075</v>
      </c>
      <c r="C128">
        <f>CORREL(Plan1!D128:D292,Plan1!B129:B293)</f>
        <v>-8.0273570834470287E-2</v>
      </c>
      <c r="D128">
        <f>CORREL(Plan1!D128:D292,Plan1!B130:B294)</f>
        <v>-7.0451339807586491E-3</v>
      </c>
      <c r="E128">
        <f>CORREL(Plan1!D128:D292,Plan1!B131:B295)</f>
        <v>7.3796326068372581E-2</v>
      </c>
      <c r="F128">
        <f>CORREL(Plan1!D128:D292,Plan1!B132:B296)</f>
        <v>9.3951726826429965E-2</v>
      </c>
      <c r="G128">
        <f>CORREL(Plan1!D128:D292,Plan1!B133:B297)</f>
        <v>8.0541281137989015E-2</v>
      </c>
      <c r="H128">
        <f>CORREL(Plan1!D128:D292,Plan1!B134:B298)</f>
        <v>-7.4224747869035723E-4</v>
      </c>
      <c r="J128">
        <f>CORREL(Plan1!B128:B292,Plan1!C128:C292)</f>
        <v>0.23250772826091873</v>
      </c>
      <c r="K128">
        <f>CORREL(Plan1!B129:B293,Plan1!C128:C292)</f>
        <v>0.16445142011222738</v>
      </c>
      <c r="L128">
        <f>CORREL(Plan1!B130:B294,Plan1!C128:C292)</f>
        <v>0.13958152620015327</v>
      </c>
      <c r="M128">
        <f>CORREL(Plan1!B131:B295,Plan1!C128:C292)</f>
        <v>0.10192153489614914</v>
      </c>
      <c r="N128">
        <f>CORREL(Plan1!B132:B296,Plan1!C128:C292)</f>
        <v>9.8901760813371195E-2</v>
      </c>
      <c r="O128">
        <f>CORREL(Plan1!B133:B297,Plan1!C128:C292)</f>
        <v>0.10692136342885794</v>
      </c>
      <c r="P128">
        <f>CORREL(Plan1!B134:B298,Plan1!C134:C298)</f>
        <v>0.23332532200169304</v>
      </c>
    </row>
    <row r="129" spans="1:16" x14ac:dyDescent="0.25">
      <c r="A129" s="15">
        <v>42675</v>
      </c>
      <c r="B129">
        <f>CORREL(Plan1!D129:D293,Plan1!B129:B293)</f>
        <v>-0.19296618951553918</v>
      </c>
      <c r="C129">
        <f>CORREL(Plan1!D129:D293,Plan1!B130:B294)</f>
        <v>-8.1108188256057381E-2</v>
      </c>
      <c r="D129">
        <f>CORREL(Plan1!D129:D293,Plan1!B131:B295)</f>
        <v>-1.3775888087829032E-2</v>
      </c>
      <c r="E129">
        <f>CORREL(Plan1!D129:D293,Plan1!B132:B296)</f>
        <v>7.1805167377213333E-2</v>
      </c>
      <c r="F129">
        <f>CORREL(Plan1!D129:D293,Plan1!B133:B297)</f>
        <v>0.10788300039201669</v>
      </c>
      <c r="G129">
        <f>CORREL(Plan1!D129:D293,Plan1!B134:B298)</f>
        <v>8.7677933108645759E-2</v>
      </c>
      <c r="H129">
        <f>CORREL(Plan1!D129:D293,Plan1!B135:B299)</f>
        <v>1.8458222378991019E-2</v>
      </c>
      <c r="J129">
        <f>CORREL(Plan1!B129:B293,Plan1!C129:C293)</f>
        <v>0.23448426561319141</v>
      </c>
      <c r="K129">
        <f>CORREL(Plan1!B130:B294,Plan1!C129:C293)</f>
        <v>0.16510647269004664</v>
      </c>
      <c r="L129">
        <f>CORREL(Plan1!B131:B295,Plan1!C129:C293)</f>
        <v>0.14502080402209166</v>
      </c>
      <c r="M129">
        <f>CORREL(Plan1!B132:B296,Plan1!C129:C293)</f>
        <v>0.10357426674443877</v>
      </c>
      <c r="N129">
        <f>CORREL(Plan1!B133:B297,Plan1!C129:C293)</f>
        <v>9.2562425904371137E-2</v>
      </c>
      <c r="O129">
        <f>CORREL(Plan1!B134:B298,Plan1!C129:C293)</f>
        <v>0.10341243861727401</v>
      </c>
      <c r="P129">
        <f>CORREL(Plan1!B135:B299,Plan1!C135:C299)</f>
        <v>0.22706416235604499</v>
      </c>
    </row>
    <row r="130" spans="1:16" x14ac:dyDescent="0.25">
      <c r="A130" s="17">
        <v>42705</v>
      </c>
      <c r="B130">
        <f>CORREL(Plan1!D130:D294,Plan1!B130:B294)</f>
        <v>-0.19325247350576605</v>
      </c>
      <c r="C130">
        <f>CORREL(Plan1!D130:D294,Plan1!B131:B295)</f>
        <v>-8.442389701654146E-2</v>
      </c>
      <c r="D130">
        <f>CORREL(Plan1!D130:D294,Plan1!B132:B296)</f>
        <v>-1.464001425640068E-2</v>
      </c>
      <c r="E130">
        <f>CORREL(Plan1!D130:D294,Plan1!B133:B297)</f>
        <v>7.764900298343759E-2</v>
      </c>
      <c r="F130">
        <f>CORREL(Plan1!D130:D294,Plan1!B134:B298)</f>
        <v>0.11069097091925352</v>
      </c>
      <c r="G130">
        <f>CORREL(Plan1!D130:D294,Plan1!B135:B299)</f>
        <v>9.7240355870680681E-2</v>
      </c>
      <c r="H130">
        <f>CORREL(Plan1!D130:D294,Plan1!B136:B300)</f>
        <v>2.3153077472045282E-2</v>
      </c>
      <c r="J130">
        <f>CORREL(Plan1!B130:B294,Plan1!C130:C294)</f>
        <v>0.23507290001263201</v>
      </c>
      <c r="K130">
        <f>CORREL(Plan1!B131:B295,Plan1!C130:C294)</f>
        <v>0.1707779184878401</v>
      </c>
      <c r="L130">
        <f>CORREL(Plan1!B132:B296,Plan1!C130:C294)</f>
        <v>0.14671250346650114</v>
      </c>
      <c r="M130">
        <f>CORREL(Plan1!B133:B297,Plan1!C130:C294)</f>
        <v>9.6890594125585316E-2</v>
      </c>
      <c r="N130">
        <f>CORREL(Plan1!B134:B298,Plan1!C130:C294)</f>
        <v>8.8764017418453411E-2</v>
      </c>
      <c r="O130">
        <f>CORREL(Plan1!B135:B299,Plan1!C130:C294)</f>
        <v>9.5188802474458864E-2</v>
      </c>
      <c r="P130">
        <f>CORREL(Plan1!B136:B300,Plan1!C136:C300)</f>
        <v>0.2204483558294269</v>
      </c>
    </row>
    <row r="131" spans="1:16" x14ac:dyDescent="0.25">
      <c r="A131" s="15">
        <v>42736</v>
      </c>
      <c r="B131">
        <f>CORREL(Plan1!D131:D295,Plan1!B131:B295)</f>
        <v>-0.19601987983246325</v>
      </c>
      <c r="C131">
        <f>CORREL(Plan1!D131:D295,Plan1!B132:B296)</f>
        <v>-8.5035240903470657E-2</v>
      </c>
      <c r="D131">
        <f>CORREL(Plan1!D131:D295,Plan1!B133:B297)</f>
        <v>-1.1813017457955911E-2</v>
      </c>
      <c r="E131">
        <f>CORREL(Plan1!D131:D295,Plan1!B134:B298)</f>
        <v>7.9371801925402496E-2</v>
      </c>
      <c r="F131">
        <f>CORREL(Plan1!D131:D295,Plan1!B135:B299)</f>
        <v>0.11819218312281156</v>
      </c>
      <c r="G131">
        <f>CORREL(Plan1!D131:D295,Plan1!B136:B300)</f>
        <v>0.10157926274775761</v>
      </c>
      <c r="H131">
        <f>CORREL(Plan1!D131:D295,Plan1!B137:B301)</f>
        <v>2.4954843803037696E-2</v>
      </c>
      <c r="J131">
        <f>CORREL(Plan1!B131:B295,Plan1!C131:C295)</f>
        <v>0.24087089679927723</v>
      </c>
      <c r="K131">
        <f>CORREL(Plan1!B132:B296,Plan1!C131:C295)</f>
        <v>0.1725006550378296</v>
      </c>
      <c r="L131">
        <f>CORREL(Plan1!B133:B297,Plan1!C131:C295)</f>
        <v>0.14035819423404777</v>
      </c>
      <c r="M131">
        <f>CORREL(Plan1!B134:B298,Plan1!C131:C295)</f>
        <v>9.2886942530506403E-2</v>
      </c>
      <c r="N131">
        <f>CORREL(Plan1!B135:B299,Plan1!C131:C295)</f>
        <v>7.9252799991158043E-2</v>
      </c>
      <c r="O131">
        <f>CORREL(Plan1!B136:B300,Plan1!C131:C295)</f>
        <v>8.7645344546146101E-2</v>
      </c>
      <c r="P131">
        <f>CORREL(Plan1!B137:B301,Plan1!C137:C301)</f>
        <v>0.2133168590147162</v>
      </c>
    </row>
    <row r="132" spans="1:16" x14ac:dyDescent="0.25">
      <c r="A132" s="15">
        <v>42767</v>
      </c>
      <c r="B132">
        <f>CORREL(Plan1!D132:D296,Plan1!B132:B296)</f>
        <v>-0.19674689326608155</v>
      </c>
      <c r="C132">
        <f>CORREL(Plan1!D132:D296,Plan1!B133:B297)</f>
        <v>-8.2265180160321472E-2</v>
      </c>
      <c r="D132">
        <f>CORREL(Plan1!D132:D296,Plan1!B134:B298)</f>
        <v>-9.9137042415167898E-3</v>
      </c>
      <c r="E132">
        <f>CORREL(Plan1!D132:D296,Plan1!B135:B299)</f>
        <v>8.7400376629508586E-2</v>
      </c>
      <c r="F132">
        <f>CORREL(Plan1!D132:D296,Plan1!B136:B300)</f>
        <v>0.12449495600812165</v>
      </c>
      <c r="G132">
        <f>CORREL(Plan1!D132:D296,Plan1!B137:B301)</f>
        <v>0.1075373310519782</v>
      </c>
      <c r="H132">
        <f>CORREL(Plan1!D132:D296,Plan1!B138:B302)</f>
        <v>2.683025285265226E-2</v>
      </c>
      <c r="J132">
        <f>CORREL(Plan1!B132:B296,Plan1!C132:C296)</f>
        <v>0.24252987747855037</v>
      </c>
      <c r="K132">
        <f>CORREL(Plan1!B133:B297,Plan1!C132:C296)</f>
        <v>0.16621965700918764</v>
      </c>
      <c r="L132">
        <f>CORREL(Plan1!B134:B298,Plan1!C132:C296)</f>
        <v>0.13635761255017217</v>
      </c>
      <c r="M132">
        <f>CORREL(Plan1!B135:B299,Plan1!C132:C296)</f>
        <v>8.2854880751134563E-2</v>
      </c>
      <c r="N132">
        <f>CORREL(Plan1!B136:B300,Plan1!C132:C296)</f>
        <v>7.0737970991162941E-2</v>
      </c>
      <c r="O132">
        <f>CORREL(Plan1!B137:B301,Plan1!C132:C296)</f>
        <v>7.9237830543943177E-2</v>
      </c>
      <c r="P132">
        <f>CORREL(Plan1!B138:B302,Plan1!C138:C302)</f>
        <v>0.20676972297912438</v>
      </c>
    </row>
    <row r="133" spans="1:16" x14ac:dyDescent="0.25">
      <c r="A133" s="15">
        <v>42795</v>
      </c>
      <c r="B133">
        <f>CORREL(Plan1!D133:D297,Plan1!B133:B297)</f>
        <v>-0.19418852804044798</v>
      </c>
      <c r="C133">
        <f>CORREL(Plan1!D133:D297,Plan1!B134:B298)</f>
        <v>-7.979387394718547E-2</v>
      </c>
      <c r="D133">
        <f>CORREL(Plan1!D133:D297,Plan1!B135:B299)</f>
        <v>-2.6238029865614416E-3</v>
      </c>
      <c r="E133">
        <f>CORREL(Plan1!D133:D297,Plan1!B136:B300)</f>
        <v>9.5180209855071404E-2</v>
      </c>
      <c r="F133">
        <f>CORREL(Plan1!D133:D297,Plan1!B137:B301)</f>
        <v>0.13365635434814646</v>
      </c>
      <c r="G133">
        <f>CORREL(Plan1!D133:D297,Plan1!B138:B302)</f>
        <v>0.11273575243821263</v>
      </c>
      <c r="H133">
        <f>CORREL(Plan1!D133:D297,Plan1!B139:B303)</f>
        <v>2.8631599097179477E-2</v>
      </c>
      <c r="J133">
        <f>CORREL(Plan1!B133:B297,Plan1!C133:C297)</f>
        <v>0.23714852010893947</v>
      </c>
      <c r="K133">
        <f>CORREL(Plan1!B134:B298,Plan1!C133:C297)</f>
        <v>0.16215110205756561</v>
      </c>
      <c r="L133">
        <f>CORREL(Plan1!B135:B299,Plan1!C133:C297)</f>
        <v>0.12741333397142904</v>
      </c>
      <c r="M133">
        <f>CORREL(Plan1!B136:B300,Plan1!C133:C297)</f>
        <v>7.387861322208987E-2</v>
      </c>
      <c r="N133">
        <f>CORREL(Plan1!B137:B301,Plan1!C133:C297)</f>
        <v>6.120248169529649E-2</v>
      </c>
      <c r="O133">
        <f>CORREL(Plan1!B138:B302,Plan1!C133:C297)</f>
        <v>7.244885195424082E-2</v>
      </c>
      <c r="P133">
        <f>CORREL(Plan1!B139:B303,Plan1!C139:C303)</f>
        <v>0.20236112977191456</v>
      </c>
    </row>
    <row r="134" spans="1:16" x14ac:dyDescent="0.25">
      <c r="A134" s="15">
        <v>42826</v>
      </c>
      <c r="B134">
        <f>CORREL(Plan1!D134:D298,Plan1!B134:B298)</f>
        <v>-0.19136036647238255</v>
      </c>
      <c r="C134">
        <f>CORREL(Plan1!D134:D298,Plan1!B135:B299)</f>
        <v>-7.2247131408328003E-2</v>
      </c>
      <c r="D134">
        <f>CORREL(Plan1!D134:D298,Plan1!B136:B300)</f>
        <v>5.331168498348215E-3</v>
      </c>
      <c r="E134">
        <f>CORREL(Plan1!D134:D298,Plan1!B137:B301)</f>
        <v>0.10621063661090012</v>
      </c>
      <c r="F134">
        <f>CORREL(Plan1!D134:D298,Plan1!B138:B302)</f>
        <v>0.14128400787595602</v>
      </c>
      <c r="G134">
        <f>CORREL(Plan1!D134:D298,Plan1!B139:B303)</f>
        <v>0.11614014381702191</v>
      </c>
      <c r="H134">
        <f>CORREL(Plan1!D134:D298,Plan1!B140:B304)</f>
        <v>3.1580851602412571E-2</v>
      </c>
      <c r="J134">
        <f>CORREL(Plan1!B134:B298,Plan1!C134:C298)</f>
        <v>0.23332532200169304</v>
      </c>
      <c r="K134">
        <f>CORREL(Plan1!B135:B299,Plan1!C134:C298)</f>
        <v>0.15364561421677483</v>
      </c>
      <c r="L134">
        <f>CORREL(Plan1!B136:B300,Plan1!C134:C298)</f>
        <v>0.11907473678058104</v>
      </c>
      <c r="M134">
        <f>CORREL(Plan1!B137:B301,Plan1!C134:C298)</f>
        <v>6.3826459911692779E-2</v>
      </c>
      <c r="N134">
        <f>CORREL(Plan1!B138:B302,Plan1!C134:C298)</f>
        <v>5.3692789960418354E-2</v>
      </c>
      <c r="O134">
        <f>CORREL(Plan1!B139:B303,Plan1!C134:C298)</f>
        <v>6.8392158132076747E-2</v>
      </c>
      <c r="P134">
        <f>CORREL(Plan1!B140:B304,Plan1!C140:C304)</f>
        <v>0.19767139268679371</v>
      </c>
    </row>
    <row r="135" spans="1:16" x14ac:dyDescent="0.25">
      <c r="A135" s="15">
        <v>42856</v>
      </c>
      <c r="B135">
        <f>CORREL(Plan1!D135:D299,Plan1!B135:B299)</f>
        <v>-0.18113654304785667</v>
      </c>
      <c r="C135">
        <f>CORREL(Plan1!D135:D299,Plan1!B136:B300)</f>
        <v>-6.0028875049428151E-2</v>
      </c>
      <c r="D135">
        <f>CORREL(Plan1!D135:D299,Plan1!B137:B301)</f>
        <v>2.0531746046055534E-2</v>
      </c>
      <c r="E135">
        <f>CORREL(Plan1!D135:D299,Plan1!B138:B302)</f>
        <v>0.11862267048840566</v>
      </c>
      <c r="F135">
        <f>CORREL(Plan1!D135:D299,Plan1!B139:B303)</f>
        <v>0.14785013016510176</v>
      </c>
      <c r="G135">
        <f>CORREL(Plan1!D135:D299,Plan1!B140:B304)</f>
        <v>0.12288556891886611</v>
      </c>
      <c r="H135">
        <f>CORREL(Plan1!D135:D299,Plan1!B141:B305)</f>
        <v>3.377402145295328E-2</v>
      </c>
      <c r="J135">
        <f>CORREL(Plan1!B135:B299,Plan1!C135:C299)</f>
        <v>0.22706416235604499</v>
      </c>
      <c r="K135">
        <f>CORREL(Plan1!B136:B300,Plan1!C135:C299)</f>
        <v>0.14551227619102675</v>
      </c>
      <c r="L135">
        <f>CORREL(Plan1!B137:B301,Plan1!C135:C299)</f>
        <v>0.1098237666481513</v>
      </c>
      <c r="M135">
        <f>CORREL(Plan1!B138:B302,Plan1!C135:C299)</f>
        <v>5.5913830321795484E-2</v>
      </c>
      <c r="N135">
        <f>CORREL(Plan1!B139:B303,Plan1!C135:C299)</f>
        <v>4.9324300486586863E-2</v>
      </c>
      <c r="O135">
        <f>CORREL(Plan1!B140:B304,Plan1!C135:C299)</f>
        <v>6.4057462712478669E-2</v>
      </c>
      <c r="P135">
        <f>CORREL(Plan1!B141:B305,Plan1!C141:C305)</f>
        <v>0.19600558173117413</v>
      </c>
    </row>
    <row r="136" spans="1:16" x14ac:dyDescent="0.25">
      <c r="A136" s="15">
        <v>42887</v>
      </c>
      <c r="B136">
        <f>CORREL(Plan1!D136:D300,Plan1!B136:B300)</f>
        <v>-0.17069520579675368</v>
      </c>
      <c r="C136">
        <f>CORREL(Plan1!D136:D300,Plan1!B137:B301)</f>
        <v>-4.5388915421127218E-2</v>
      </c>
      <c r="D136">
        <f>CORREL(Plan1!D136:D300,Plan1!B138:B302)</f>
        <v>3.2559393013917734E-2</v>
      </c>
      <c r="E136">
        <f>CORREL(Plan1!D136:D300,Plan1!B139:B303)</f>
        <v>0.12563101696663306</v>
      </c>
      <c r="F136">
        <f>CORREL(Plan1!D136:D300,Plan1!B140:B304)</f>
        <v>0.15534456368391836</v>
      </c>
      <c r="G136">
        <f>CORREL(Plan1!D136:D300,Plan1!B141:B305)</f>
        <v>0.12518275560218287</v>
      </c>
      <c r="H136">
        <f>CORREL(Plan1!D136:D300,Plan1!B142:B306)</f>
        <v>3.4959114109244273E-2</v>
      </c>
      <c r="J136">
        <f>CORREL(Plan1!B136:B300,Plan1!C136:C300)</f>
        <v>0.2204483558294269</v>
      </c>
      <c r="K136">
        <f>CORREL(Plan1!B137:B301,Plan1!C136:C300)</f>
        <v>0.13654183685275853</v>
      </c>
      <c r="L136">
        <f>CORREL(Plan1!B138:B302,Plan1!C136:C300)</f>
        <v>0.10223488275181904</v>
      </c>
      <c r="M136">
        <f>CORREL(Plan1!B139:B303,Plan1!C136:C300)</f>
        <v>5.1315345944545294E-2</v>
      </c>
      <c r="N136">
        <f>CORREL(Plan1!B140:B304,Plan1!C136:C300)</f>
        <v>4.4656150932844835E-2</v>
      </c>
      <c r="O136">
        <f>CORREL(Plan1!B141:B305,Plan1!C136:C300)</f>
        <v>6.2699614151138894E-2</v>
      </c>
      <c r="P136">
        <f>CORREL(Plan1!B142:B306,Plan1!C142:C306)</f>
        <v>0.19536779073798705</v>
      </c>
    </row>
    <row r="137" spans="1:16" x14ac:dyDescent="0.25">
      <c r="A137" s="15">
        <v>42917</v>
      </c>
      <c r="B137">
        <f>CORREL(Plan1!D137:D301,Plan1!B137:B301)</f>
        <v>-0.15773554695139697</v>
      </c>
      <c r="C137">
        <f>CORREL(Plan1!D137:D301,Plan1!B138:B302)</f>
        <v>-3.2963247564831419E-2</v>
      </c>
      <c r="D137">
        <f>CORREL(Plan1!D137:D301,Plan1!B139:B303)</f>
        <v>3.9924248329467907E-2</v>
      </c>
      <c r="E137">
        <f>CORREL(Plan1!D137:D301,Plan1!B140:B304)</f>
        <v>0.13389239201779329</v>
      </c>
      <c r="F137">
        <f>CORREL(Plan1!D137:D301,Plan1!B141:B305)</f>
        <v>0.15799667426010153</v>
      </c>
      <c r="G137">
        <f>CORREL(Plan1!D137:D301,Plan1!B142:B306)</f>
        <v>0.12633074056274196</v>
      </c>
      <c r="H137">
        <f>CORREL(Plan1!D137:D301,Plan1!B143:B307)</f>
        <v>2.7401389997816578E-2</v>
      </c>
      <c r="J137">
        <f>CORREL(Plan1!B137:B301,Plan1!C137:C301)</f>
        <v>0.2133168590147162</v>
      </c>
      <c r="K137">
        <f>CORREL(Plan1!B138:B302,Plan1!C137:C301)</f>
        <v>0.12900054818762838</v>
      </c>
      <c r="L137">
        <f>CORREL(Plan1!B139:B303,Plan1!C137:C301)</f>
        <v>9.7629786556740261E-2</v>
      </c>
      <c r="M137">
        <f>CORREL(Plan1!B140:B304,Plan1!C137:C301)</f>
        <v>4.6402064223395163E-2</v>
      </c>
      <c r="N137">
        <f>CORREL(Plan1!B141:B305,Plan1!C137:C301)</f>
        <v>4.324605445140129E-2</v>
      </c>
      <c r="O137">
        <f>CORREL(Plan1!B142:B306,Plan1!C137:C301)</f>
        <v>6.2258086694023364E-2</v>
      </c>
      <c r="P137">
        <f>CORREL(Plan1!B143:B307,Plan1!C143:C307)</f>
        <v>0.2033463605513737</v>
      </c>
    </row>
    <row r="138" spans="1:16" x14ac:dyDescent="0.25">
      <c r="A138" s="15">
        <v>42948</v>
      </c>
      <c r="B138">
        <f>CORREL(Plan1!D138:D302,Plan1!B138:B302)</f>
        <v>-0.14873704564301318</v>
      </c>
      <c r="C138">
        <f>CORREL(Plan1!D138:D302,Plan1!B139:B303)</f>
        <v>-2.6791145081235878E-2</v>
      </c>
      <c r="D138">
        <f>CORREL(Plan1!D138:D302,Plan1!B140:B304)</f>
        <v>4.6689580530931717E-2</v>
      </c>
      <c r="E138">
        <f>CORREL(Plan1!D138:D302,Plan1!B141:B305)</f>
        <v>0.13609327033230204</v>
      </c>
      <c r="F138">
        <f>CORREL(Plan1!D138:D302,Plan1!B142:B306)</f>
        <v>0.15892827978139215</v>
      </c>
      <c r="G138">
        <f>CORREL(Plan1!D138:D302,Plan1!B143:B307)</f>
        <v>0.12005596023030868</v>
      </c>
      <c r="H138">
        <f>CORREL(Plan1!D138:D302,Plan1!B144:B308)</f>
        <v>2.2934520873567978E-2</v>
      </c>
      <c r="J138">
        <f>CORREL(Plan1!B138:B302,Plan1!C138:C302)</f>
        <v>0.20676972297912438</v>
      </c>
      <c r="K138">
        <f>CORREL(Plan1!B139:B303,Plan1!C138:C302)</f>
        <v>0.12431091273158883</v>
      </c>
      <c r="L138">
        <f>CORREL(Plan1!B140:B304,Plan1!C138:C302)</f>
        <v>9.2716010339437771E-2</v>
      </c>
      <c r="M138">
        <f>CORREL(Plan1!B141:B305,Plan1!C138:C302)</f>
        <v>4.492019137595997E-2</v>
      </c>
      <c r="N138">
        <f>CORREL(Plan1!B142:B306,Plan1!C138:C302)</f>
        <v>4.2817188942719478E-2</v>
      </c>
      <c r="O138">
        <f>CORREL(Plan1!B143:B307,Plan1!C138:C302)</f>
        <v>6.8622343476699835E-2</v>
      </c>
      <c r="P138">
        <f>CORREL(Plan1!B144:B308,Plan1!C144:C308)</f>
        <v>0.20894462290839405</v>
      </c>
    </row>
    <row r="139" spans="1:16" x14ac:dyDescent="0.25">
      <c r="A139" s="15">
        <v>42979</v>
      </c>
      <c r="B139">
        <f>CORREL(Plan1!D139:D303,Plan1!B139:B303)</f>
        <v>-0.14530547157891729</v>
      </c>
      <c r="C139">
        <f>CORREL(Plan1!D139:D303,Plan1!B140:B304)</f>
        <v>-2.2731815787654239E-2</v>
      </c>
      <c r="D139">
        <f>CORREL(Plan1!D139:D303,Plan1!B141:B305)</f>
        <v>4.7974307151225234E-2</v>
      </c>
      <c r="E139">
        <f>CORREL(Plan1!D139:D303,Plan1!B142:B306)</f>
        <v>0.13655400659612987</v>
      </c>
      <c r="F139">
        <f>CORREL(Plan1!D139:D303,Plan1!B143:B307)</f>
        <v>0.15589164176362119</v>
      </c>
      <c r="G139">
        <f>CORREL(Plan1!D139:D303,Plan1!B144:B308)</f>
        <v>0.11771140852047786</v>
      </c>
      <c r="H139">
        <f>CORREL(Plan1!D139:D303,Plan1!B145:B309)</f>
        <v>3.0148841483053995E-2</v>
      </c>
      <c r="J139">
        <f>CORREL(Plan1!B139:B303,Plan1!C139:C303)</f>
        <v>0.20236112977191456</v>
      </c>
      <c r="K139">
        <f>CORREL(Plan1!B140:B304,Plan1!C139:C303)</f>
        <v>0.11931067542982297</v>
      </c>
      <c r="L139">
        <f>CORREL(Plan1!B141:B305,Plan1!C139:C303)</f>
        <v>9.1161580572164461E-2</v>
      </c>
      <c r="M139">
        <f>CORREL(Plan1!B142:B306,Plan1!C139:C303)</f>
        <v>4.447100830220084E-2</v>
      </c>
      <c r="N139">
        <f>CORREL(Plan1!B143:B307,Plan1!C139:C303)</f>
        <v>4.9440667650996126E-2</v>
      </c>
      <c r="O139">
        <f>CORREL(Plan1!B144:B308,Plan1!C139:C303)</f>
        <v>7.3253712819631098E-2</v>
      </c>
      <c r="P139">
        <f>CORREL(Plan1!B145:B309,Plan1!C145:C309)</f>
        <v>0.20002412508135783</v>
      </c>
    </row>
    <row r="140" spans="1:16" x14ac:dyDescent="0.25">
      <c r="A140" s="15">
        <v>43009</v>
      </c>
      <c r="B140">
        <f>CORREL(Plan1!D140:D304,Plan1!B140:B304)</f>
        <v>-0.14365880731843528</v>
      </c>
      <c r="C140">
        <f>CORREL(Plan1!D140:D304,Plan1!B141:B305)</f>
        <v>-2.2067340588361926E-2</v>
      </c>
      <c r="D140">
        <f>CORREL(Plan1!D140:D304,Plan1!B142:B306)</f>
        <v>4.8193410994197702E-2</v>
      </c>
      <c r="E140">
        <f>CORREL(Plan1!D140:D304,Plan1!B143:B307)</f>
        <v>0.13571675697567565</v>
      </c>
      <c r="F140">
        <f>CORREL(Plan1!D140:D304,Plan1!B144:B308)</f>
        <v>0.15542722164050643</v>
      </c>
      <c r="G140">
        <f>CORREL(Plan1!D140:D304,Plan1!B145:B309)</f>
        <v>0.12225374501051091</v>
      </c>
      <c r="H140">
        <f>CORREL(Plan1!D140:D304,Plan1!B146:B310)</f>
        <v>3.1034567828747295E-2</v>
      </c>
      <c r="J140">
        <f>CORREL(Plan1!B140:B304,Plan1!C140:C304)</f>
        <v>0.19767139268679371</v>
      </c>
      <c r="K140">
        <f>CORREL(Plan1!B141:B305,Plan1!C140:C304)</f>
        <v>0.11767989586724649</v>
      </c>
      <c r="L140">
        <f>CORREL(Plan1!B142:B306,Plan1!C140:C304)</f>
        <v>9.0657495411047395E-2</v>
      </c>
      <c r="M140">
        <f>CORREL(Plan1!B143:B307,Plan1!C140:C304)</f>
        <v>5.1433616489320343E-2</v>
      </c>
      <c r="N140">
        <f>CORREL(Plan1!B144:B308,Plan1!C140:C304)</f>
        <v>5.430462952973919E-2</v>
      </c>
      <c r="O140">
        <f>CORREL(Plan1!B145:B309,Plan1!C140:C304)</f>
        <v>6.3671305744714496E-2</v>
      </c>
      <c r="P140">
        <f>CORREL(Plan1!B146:B310,Plan1!C146:C310)</f>
        <v>0.19287346554652712</v>
      </c>
    </row>
    <row r="141" spans="1:16" x14ac:dyDescent="0.25">
      <c r="A141" s="15">
        <v>43040</v>
      </c>
      <c r="B141">
        <f>CORREL(Plan1!D141:D305,Plan1!B141:B305)</f>
        <v>-0.14358452838706406</v>
      </c>
      <c r="C141">
        <f>CORREL(Plan1!D141:D305,Plan1!B142:B306)</f>
        <v>-2.20547771292148E-2</v>
      </c>
      <c r="D141">
        <f>CORREL(Plan1!D141:D305,Plan1!B143:B307)</f>
        <v>4.8816941884782708E-2</v>
      </c>
      <c r="E141">
        <f>CORREL(Plan1!D141:D305,Plan1!B144:B308)</f>
        <v>0.13676319260864775</v>
      </c>
      <c r="F141">
        <f>CORREL(Plan1!D141:D305,Plan1!B145:B309)</f>
        <v>0.15658530187171141</v>
      </c>
      <c r="G141">
        <f>CORREL(Plan1!D141:D305,Plan1!B146:B310)</f>
        <v>0.12123309920926319</v>
      </c>
      <c r="H141">
        <f>CORREL(Plan1!D141:D305,Plan1!B147:B311)</f>
        <v>2.7533151277182383E-2</v>
      </c>
      <c r="J141">
        <f>CORREL(Plan1!B141:B305,Plan1!C141:C305)</f>
        <v>0.19600558173117413</v>
      </c>
      <c r="K141">
        <f>CORREL(Plan1!B142:B306,Plan1!C141:C305)</f>
        <v>0.11712358143227471</v>
      </c>
      <c r="L141">
        <f>CORREL(Plan1!B143:B307,Plan1!C141:C305)</f>
        <v>9.809822444038159E-2</v>
      </c>
      <c r="M141">
        <f>CORREL(Plan1!B144:B308,Plan1!C141:C305)</f>
        <v>5.6546077300784953E-2</v>
      </c>
      <c r="N141">
        <f>CORREL(Plan1!B145:B309,Plan1!C141:C305)</f>
        <v>4.3675502067685626E-2</v>
      </c>
      <c r="O141">
        <f>CORREL(Plan1!B146:B310,Plan1!C141:C305)</f>
        <v>5.6718257066208977E-2</v>
      </c>
      <c r="P141">
        <f>CORREL(Plan1!B147:B311,Plan1!C147:C311)</f>
        <v>0.18419898437614238</v>
      </c>
    </row>
    <row r="142" spans="1:16" x14ac:dyDescent="0.25">
      <c r="A142" s="17">
        <v>43070</v>
      </c>
      <c r="B142">
        <f>CORREL(Plan1!D142:D306,Plan1!B142:B306)</f>
        <v>-0.1436096890043487</v>
      </c>
      <c r="C142">
        <f>CORREL(Plan1!D142:D306,Plan1!B143:B307)</f>
        <v>-2.1734428513026011E-2</v>
      </c>
      <c r="D142">
        <f>CORREL(Plan1!D142:D306,Plan1!B144:B308)</f>
        <v>4.9648731783349991E-2</v>
      </c>
      <c r="E142">
        <f>CORREL(Plan1!D142:D306,Plan1!B145:B309)</f>
        <v>0.13716493082795531</v>
      </c>
      <c r="F142">
        <f>CORREL(Plan1!D142:D306,Plan1!B146:B310)</f>
        <v>0.155735983997739</v>
      </c>
      <c r="G142">
        <f>CORREL(Plan1!D142:D306,Plan1!B147:B311)</f>
        <v>0.11915248128262947</v>
      </c>
      <c r="H142">
        <f>CORREL(Plan1!D142:D306,Plan1!B148:B312)</f>
        <v>1.8317649172100603E-2</v>
      </c>
      <c r="J142">
        <f>CORREL(Plan1!B142:B306,Plan1!C142:C306)</f>
        <v>0.19536779073798705</v>
      </c>
      <c r="K142">
        <f>CORREL(Plan1!B143:B307,Plan1!C142:C306)</f>
        <v>0.12490805079302239</v>
      </c>
      <c r="L142">
        <f>CORREL(Plan1!B144:B308,Plan1!C142:C306)</f>
        <v>0.10348190483941064</v>
      </c>
      <c r="M142">
        <f>CORREL(Plan1!B145:B309,Plan1!C142:C306)</f>
        <v>4.5362187547910007E-2</v>
      </c>
      <c r="N142">
        <f>CORREL(Plan1!B146:B310,Plan1!C142:C306)</f>
        <v>3.6130785655187979E-2</v>
      </c>
      <c r="O142">
        <f>CORREL(Plan1!B147:B311,Plan1!C142:C306)</f>
        <v>4.7937479765107573E-2</v>
      </c>
      <c r="P142">
        <f>CORREL(Plan1!B148:B312,Plan1!C148:C312)</f>
        <v>0.17087853759203364</v>
      </c>
    </row>
    <row r="143" spans="1:16" x14ac:dyDescent="0.25">
      <c r="A143" s="15">
        <v>43101</v>
      </c>
      <c r="B143">
        <f>CORREL(Plan1!D143:D307,Plan1!B143:B307)</f>
        <v>-0.14428421857821197</v>
      </c>
      <c r="C143">
        <f>CORREL(Plan1!D143:D307,Plan1!B144:B308)</f>
        <v>-2.1433528076182075E-2</v>
      </c>
      <c r="D143">
        <f>CORREL(Plan1!D143:D307,Plan1!B145:B309)</f>
        <v>4.8857781174261906E-2</v>
      </c>
      <c r="E143">
        <f>CORREL(Plan1!D143:D307,Plan1!B146:B310)</f>
        <v>0.13665093835854697</v>
      </c>
      <c r="F143">
        <f>CORREL(Plan1!D143:D307,Plan1!B147:B311)</f>
        <v>0.15496724705708326</v>
      </c>
      <c r="G143">
        <f>CORREL(Plan1!D143:D307,Plan1!B148:B312)</f>
        <v>0.11853010032162971</v>
      </c>
      <c r="H143">
        <f>CORREL(Plan1!D143:D307,Plan1!B149:B313)</f>
        <v>9.2076913802657985E-3</v>
      </c>
      <c r="J143">
        <f>CORREL(Plan1!B143:B307,Plan1!C143:C307)</f>
        <v>0.2033463605513737</v>
      </c>
      <c r="K143">
        <f>CORREL(Plan1!B144:B308,Plan1!C143:C307)</f>
        <v>0.13049422852512982</v>
      </c>
      <c r="L143">
        <f>CORREL(Plan1!B145:B309,Plan1!C143:C307)</f>
        <v>9.2863608618009172E-2</v>
      </c>
      <c r="M143">
        <f>CORREL(Plan1!B146:B310,Plan1!C143:C307)</f>
        <v>3.7429358621384509E-2</v>
      </c>
      <c r="N143">
        <f>CORREL(Plan1!B147:B311,Plan1!C143:C307)</f>
        <v>2.653107863013986E-2</v>
      </c>
      <c r="O143">
        <f>CORREL(Plan1!B148:B312,Plan1!C143:C307)</f>
        <v>2.9957907400592489E-2</v>
      </c>
      <c r="P143">
        <f>CORREL(Plan1!B149:B313,Plan1!C149:C313)</f>
        <v>0.1569515132064872</v>
      </c>
    </row>
    <row r="144" spans="1:16" x14ac:dyDescent="0.25">
      <c r="A144" s="15">
        <v>43132</v>
      </c>
      <c r="B144">
        <f>CORREL(Plan1!D144:D308,Plan1!B144:B308)</f>
        <v>-0.14389044674845325</v>
      </c>
      <c r="C144">
        <f>CORREL(Plan1!D144:D308,Plan1!B145:B309)</f>
        <v>-2.5161078424352067E-2</v>
      </c>
      <c r="D144">
        <f>CORREL(Plan1!D144:D308,Plan1!B146:B310)</f>
        <v>4.6534777719343584E-2</v>
      </c>
      <c r="E144">
        <f>CORREL(Plan1!D144:D308,Plan1!B147:B311)</f>
        <v>0.13442224536756781</v>
      </c>
      <c r="F144">
        <f>CORREL(Plan1!D144:D308,Plan1!B148:B312)</f>
        <v>0.15429629339610446</v>
      </c>
      <c r="G144">
        <f>CORREL(Plan1!D144:D308,Plan1!B149:B313)</f>
        <v>0.11281446566895999</v>
      </c>
      <c r="H144">
        <f>CORREL(Plan1!D144:D308,Plan1!B150:B314)</f>
        <v>-3.4502671910460522E-3</v>
      </c>
      <c r="J144">
        <f>CORREL(Plan1!B144:B308,Plan1!C144:C308)</f>
        <v>0.20894462290839405</v>
      </c>
      <c r="K144">
        <f>CORREL(Plan1!B145:B309,Plan1!C144:C308)</f>
        <v>0.12000753250311222</v>
      </c>
      <c r="L144">
        <f>CORREL(Plan1!B146:B310,Plan1!C144:C308)</f>
        <v>8.5062059414979949E-2</v>
      </c>
      <c r="M144">
        <f>CORREL(Plan1!B147:B311,Plan1!C144:C308)</f>
        <v>2.733716733962023E-2</v>
      </c>
      <c r="N144">
        <f>CORREL(Plan1!B148:B312,Plan1!C144:C308)</f>
        <v>5.9225537425998736E-3</v>
      </c>
      <c r="O144">
        <f>CORREL(Plan1!B149:B313,Plan1!C144:C308)</f>
        <v>1.2664479752955675E-2</v>
      </c>
      <c r="P144">
        <f>CORREL(Plan1!B150:B314,Plan1!C150:C314)</f>
        <v>0.14286452804540681</v>
      </c>
    </row>
    <row r="145" spans="1:16" x14ac:dyDescent="0.25">
      <c r="A145" s="15">
        <v>43160</v>
      </c>
      <c r="B145">
        <f>CORREL(Plan1!D145:D309,Plan1!B145:B309)</f>
        <v>-0.14663807592775333</v>
      </c>
      <c r="C145">
        <f>CORREL(Plan1!D145:D309,Plan1!B146:B310)</f>
        <v>-2.5691951849476192E-2</v>
      </c>
      <c r="D145">
        <f>CORREL(Plan1!D145:D309,Plan1!B147:B311)</f>
        <v>4.6149757795186173E-2</v>
      </c>
      <c r="E145">
        <f>CORREL(Plan1!D145:D309,Plan1!B148:B312)</f>
        <v>0.13963703190596957</v>
      </c>
      <c r="F145">
        <f>CORREL(Plan1!D145:D309,Plan1!B149:B313)</f>
        <v>0.15724523953756436</v>
      </c>
      <c r="G145">
        <f>CORREL(Plan1!D145:D309,Plan1!B150:B314)</f>
        <v>0.11137427218191338</v>
      </c>
      <c r="H145">
        <f>CORREL(Plan1!D145:D309,Plan1!B151:B315)</f>
        <v>-8.3173480380646907E-3</v>
      </c>
      <c r="J145">
        <f>CORREL(Plan1!B145:B309,Plan1!C145:C309)</f>
        <v>0.20002412508135783</v>
      </c>
      <c r="K145">
        <f>CORREL(Plan1!B146:B310,Plan1!C145:C309)</f>
        <v>0.11214568864592983</v>
      </c>
      <c r="L145">
        <f>CORREL(Plan1!B147:B311,Plan1!C145:C309)</f>
        <v>7.5270889574170247E-2</v>
      </c>
      <c r="M145">
        <f>CORREL(Plan1!B148:B312,Plan1!C145:C309)</f>
        <v>5.6522683426374629E-3</v>
      </c>
      <c r="N145">
        <f>CORREL(Plan1!B149:B313,Plan1!C145:C309)</f>
        <v>-1.3578221654690251E-2</v>
      </c>
      <c r="O145">
        <f>CORREL(Plan1!B150:B314,Plan1!C145:C309)</f>
        <v>-3.9202992925629248E-3</v>
      </c>
      <c r="P145">
        <f>CORREL(Plan1!B151:B315,Plan1!C151:C315)</f>
        <v>0.13301837177111367</v>
      </c>
    </row>
    <row r="146" spans="1:16" x14ac:dyDescent="0.25">
      <c r="A146" s="15">
        <v>43191</v>
      </c>
      <c r="B146">
        <f>CORREL(Plan1!D146:D310,Plan1!B146:B310)</f>
        <v>-0.14711061663525338</v>
      </c>
      <c r="C146">
        <f>CORREL(Plan1!D146:D310,Plan1!B147:B311)</f>
        <v>-2.5508427382081238E-2</v>
      </c>
      <c r="D146">
        <f>CORREL(Plan1!D146:D310,Plan1!B148:B312)</f>
        <v>4.8967239453659404E-2</v>
      </c>
      <c r="E146">
        <f>CORREL(Plan1!D146:D310,Plan1!B149:B313)</f>
        <v>0.14514308928011063</v>
      </c>
      <c r="F146">
        <f>CORREL(Plan1!D146:D310,Plan1!B150:B314)</f>
        <v>0.16080325872276158</v>
      </c>
      <c r="G146">
        <f>CORREL(Plan1!D146:D310,Plan1!B151:B315)</f>
        <v>0.11037717702995672</v>
      </c>
      <c r="H146">
        <f>CORREL(Plan1!D146:D310,Plan1!B152:B316)</f>
        <v>-1.2687153143536122E-2</v>
      </c>
      <c r="J146">
        <f>CORREL(Plan1!B146:B310,Plan1!C146:C310)</f>
        <v>0.19287346554652712</v>
      </c>
      <c r="K146">
        <f>CORREL(Plan1!B147:B311,Plan1!C146:C310)</f>
        <v>0.10235646662458522</v>
      </c>
      <c r="L146">
        <f>CORREL(Plan1!B148:B312,Plan1!C146:C310)</f>
        <v>5.5971610484071961E-2</v>
      </c>
      <c r="M146">
        <f>CORREL(Plan1!B149:B313,Plan1!C146:C310)</f>
        <v>-1.4845531566460702E-2</v>
      </c>
      <c r="N146">
        <f>CORREL(Plan1!B150:B314,Plan1!C146:C310)</f>
        <v>-3.2041273658921794E-2</v>
      </c>
      <c r="O146">
        <f>CORREL(Plan1!B151:B315,Plan1!C146:C310)</f>
        <v>-1.388025712417929E-2</v>
      </c>
      <c r="P146">
        <f>CORREL(Plan1!B152:B316,Plan1!C152:C316)</f>
        <v>0.12176122959978063</v>
      </c>
    </row>
    <row r="147" spans="1:16" x14ac:dyDescent="0.25">
      <c r="A147" s="15">
        <v>43221</v>
      </c>
      <c r="B147">
        <f>CORREL(Plan1!D147:D311,Plan1!B147:B311)</f>
        <v>-0.14544348429157714</v>
      </c>
      <c r="C147">
        <f>CORREL(Plan1!D147:D311,Plan1!B148:B312)</f>
        <v>-2.0030364362449218E-2</v>
      </c>
      <c r="D147">
        <f>CORREL(Plan1!D147:D311,Plan1!B149:B313)</f>
        <v>5.6545767373501504E-2</v>
      </c>
      <c r="E147">
        <f>CORREL(Plan1!D147:D311,Plan1!B150:B314)</f>
        <v>0.15442902122991298</v>
      </c>
      <c r="F147">
        <f>CORREL(Plan1!D147:D311,Plan1!B151:B315)</f>
        <v>0.16418848150797236</v>
      </c>
      <c r="G147">
        <f>CORREL(Plan1!D147:D311,Plan1!B152:B316)</f>
        <v>0.11290261688714101</v>
      </c>
      <c r="H147">
        <f>CORREL(Plan1!D147:D311,Plan1!B153:B317)</f>
        <v>-1.2616406106270746E-2</v>
      </c>
      <c r="J147">
        <f>CORREL(Plan1!B147:B311,Plan1!C147:C311)</f>
        <v>0.18419898437614238</v>
      </c>
      <c r="K147">
        <f>CORREL(Plan1!B148:B312,Plan1!C147:C311)</f>
        <v>8.4019808206934402E-2</v>
      </c>
      <c r="L147">
        <f>CORREL(Plan1!B149:B313,Plan1!C147:C311)</f>
        <v>3.7272574432845824E-2</v>
      </c>
      <c r="M147">
        <f>CORREL(Plan1!B150:B314,Plan1!C147:C311)</f>
        <v>-3.4235868445195855E-2</v>
      </c>
      <c r="N147">
        <f>CORREL(Plan1!B151:B315,Plan1!C147:C311)</f>
        <v>-4.277579094994776E-2</v>
      </c>
      <c r="O147">
        <f>CORREL(Plan1!B152:B316,Plan1!C147:C311)</f>
        <v>-2.5501067292365277E-2</v>
      </c>
      <c r="P147">
        <f>CORREL(Plan1!B153:B317,Plan1!C153:C317)</f>
        <v>0.1249606238743397</v>
      </c>
    </row>
    <row r="148" spans="1:16" x14ac:dyDescent="0.25">
      <c r="A148" s="15">
        <v>43252</v>
      </c>
      <c r="B148">
        <f>CORREL(Plan1!D148:D312,Plan1!B148:B312)</f>
        <v>-0.13984089365731264</v>
      </c>
      <c r="C148">
        <f>CORREL(Plan1!D148:D312,Plan1!B149:B313)</f>
        <v>-8.4610050097282535E-3</v>
      </c>
      <c r="D148">
        <f>CORREL(Plan1!D148:D312,Plan1!B150:B314)</f>
        <v>6.915299833621659E-2</v>
      </c>
      <c r="E148">
        <f>CORREL(Plan1!D148:D312,Plan1!B151:B315)</f>
        <v>0.16179632941968961</v>
      </c>
      <c r="F148">
        <f>CORREL(Plan1!D148:D312,Plan1!B152:B316)</f>
        <v>0.17237937074437165</v>
      </c>
      <c r="G148">
        <f>CORREL(Plan1!D148:D312,Plan1!B153:B317)</f>
        <v>0.11185055827911436</v>
      </c>
      <c r="H148">
        <f>CORREL(Plan1!D148:D312,Plan1!B154:B318)</f>
        <v>-1.3943319504344086E-2</v>
      </c>
      <c r="J148">
        <f>CORREL(Plan1!B148:B312,Plan1!C148:C312)</f>
        <v>0.17087853759203364</v>
      </c>
      <c r="K148">
        <f>CORREL(Plan1!B149:B313,Plan1!C148:C312)</f>
        <v>6.5976492206280254E-2</v>
      </c>
      <c r="L148">
        <f>CORREL(Plan1!B150:B314,Plan1!C148:C312)</f>
        <v>1.926817021209248E-2</v>
      </c>
      <c r="M148">
        <f>CORREL(Plan1!B151:B315,Plan1!C148:C312)</f>
        <v>-4.5486364843282376E-2</v>
      </c>
      <c r="N148">
        <f>CORREL(Plan1!B152:B316,Plan1!C148:C312)</f>
        <v>-5.5325674204690048E-2</v>
      </c>
      <c r="O148">
        <f>CORREL(Plan1!B153:B317,Plan1!C148:C312)</f>
        <v>-2.2744749014731166E-2</v>
      </c>
      <c r="P148">
        <f>CORREL(Plan1!B154:B318,Plan1!C154:C318)</f>
        <v>0.13040378794325835</v>
      </c>
    </row>
    <row r="149" spans="1:16" x14ac:dyDescent="0.25">
      <c r="A149" s="15">
        <v>43282</v>
      </c>
      <c r="B149">
        <f>CORREL(Plan1!D149:D313,Plan1!B149:B313)</f>
        <v>-0.1317510713068179</v>
      </c>
      <c r="C149">
        <f>CORREL(Plan1!D149:D313,Plan1!B150:B314)</f>
        <v>4.181738592058973E-3</v>
      </c>
      <c r="D149">
        <f>CORREL(Plan1!D149:D313,Plan1!B151:B315)</f>
        <v>7.6976553879173668E-2</v>
      </c>
      <c r="E149">
        <f>CORREL(Plan1!D149:D313,Plan1!B152:B316)</f>
        <v>0.17169409376807165</v>
      </c>
      <c r="F149">
        <f>CORREL(Plan1!D149:D313,Plan1!B153:B317)</f>
        <v>0.17093037728316715</v>
      </c>
      <c r="G149">
        <f>CORREL(Plan1!D149:D313,Plan1!B154:B318)</f>
        <v>0.10974297067349897</v>
      </c>
      <c r="H149">
        <f>CORREL(Plan1!D149:D313,Plan1!B155:B319)</f>
        <v>-1.8376638217857851E-2</v>
      </c>
      <c r="J149">
        <f>CORREL(Plan1!B149:B313,Plan1!C149:C313)</f>
        <v>0.1569515132064872</v>
      </c>
      <c r="K149">
        <f>CORREL(Plan1!B150:B314,Plan1!C149:C313)</f>
        <v>4.8417000880529575E-2</v>
      </c>
      <c r="L149">
        <f>CORREL(Plan1!B151:B315,Plan1!C149:C313)</f>
        <v>8.2711090472281836E-3</v>
      </c>
      <c r="M149">
        <f>CORREL(Plan1!B152:B316,Plan1!C149:C313)</f>
        <v>-5.8633431398571079E-2</v>
      </c>
      <c r="N149">
        <f>CORREL(Plan1!B153:B317,Plan1!C149:C313)</f>
        <v>-5.2359853234649992E-2</v>
      </c>
      <c r="O149">
        <f>CORREL(Plan1!B154:B318,Plan1!C149:C313)</f>
        <v>-1.820667929745183E-2</v>
      </c>
      <c r="P149">
        <f>CORREL(Plan1!B155:B319,Plan1!C155:C319)</f>
        <v>0.14377232976462925</v>
      </c>
    </row>
    <row r="150" spans="1:16" x14ac:dyDescent="0.25">
      <c r="A150" s="15">
        <v>43313</v>
      </c>
      <c r="B150">
        <f>CORREL(Plan1!D150:D314,Plan1!B150:B314)</f>
        <v>-0.11059879436953816</v>
      </c>
      <c r="C150">
        <f>CORREL(Plan1!D150:D314,Plan1!B151:B315)</f>
        <v>1.9725543449558215E-2</v>
      </c>
      <c r="D150">
        <f>CORREL(Plan1!D150:D314,Plan1!B152:B316)</f>
        <v>9.5610272488175274E-2</v>
      </c>
      <c r="E150">
        <f>CORREL(Plan1!D150:D314,Plan1!B153:B317)</f>
        <v>0.16815759088453461</v>
      </c>
      <c r="F150">
        <f>CORREL(Plan1!D150:D314,Plan1!B154:B318)</f>
        <v>0.16520077771916092</v>
      </c>
      <c r="G150">
        <f>CORREL(Plan1!D150:D314,Plan1!B155:B319)</f>
        <v>9.660221463655945E-2</v>
      </c>
      <c r="H150">
        <f>CORREL(Plan1!D150:D314,Plan1!B156:B320)</f>
        <v>-2.6283029518393779E-2</v>
      </c>
      <c r="J150">
        <f>CORREL(Plan1!B150:B314,Plan1!C150:C314)</f>
        <v>0.14286452804540681</v>
      </c>
      <c r="K150">
        <f>CORREL(Plan1!B151:B315,Plan1!C150:C314)</f>
        <v>3.7369846194300178E-2</v>
      </c>
      <c r="L150">
        <f>CORREL(Plan1!B152:B316,Plan1!C150:C314)</f>
        <v>-4.5041225452621143E-3</v>
      </c>
      <c r="M150">
        <f>CORREL(Plan1!B153:B317,Plan1!C150:C314)</f>
        <v>-5.549346853848737E-2</v>
      </c>
      <c r="N150">
        <f>CORREL(Plan1!B154:B318,Plan1!C150:C314)</f>
        <v>-4.7566055976317106E-2</v>
      </c>
      <c r="O150">
        <f>CORREL(Plan1!B155:B319,Plan1!C150:C314)</f>
        <v>-7.890819534392449E-3</v>
      </c>
      <c r="P150">
        <f>CORREL(Plan1!B156:B320,Plan1!C156:C320)</f>
        <v>0.15181632120157476</v>
      </c>
    </row>
    <row r="151" spans="1:16" x14ac:dyDescent="0.25">
      <c r="A151" s="15">
        <v>43344</v>
      </c>
      <c r="B151">
        <f>CORREL(Plan1!D151:D315,Plan1!B151:B315)</f>
        <v>-9.5475839907624524E-2</v>
      </c>
      <c r="C151">
        <f>CORREL(Plan1!D151:D315,Plan1!B152:B316)</f>
        <v>3.9481627596394703E-2</v>
      </c>
      <c r="D151">
        <f>CORREL(Plan1!D151:D315,Plan1!B153:B317)</f>
        <v>9.1504677928348654E-2</v>
      </c>
      <c r="E151">
        <f>CORREL(Plan1!D151:D315,Plan1!B154:B318)</f>
        <v>0.1616730074595884</v>
      </c>
      <c r="F151">
        <f>CORREL(Plan1!D151:D315,Plan1!B155:B319)</f>
        <v>0.15110519622508595</v>
      </c>
      <c r="G151">
        <f>CORREL(Plan1!D151:D315,Plan1!B156:B320)</f>
        <v>8.7071409204347444E-2</v>
      </c>
      <c r="H151">
        <f>CORREL(Plan1!D151:D315,Plan1!B157:B321)</f>
        <v>2.1684533219771089E-3</v>
      </c>
      <c r="J151">
        <f>CORREL(Plan1!B151:B315,Plan1!C151:C315)</f>
        <v>0.13301837177111367</v>
      </c>
      <c r="K151">
        <f>CORREL(Plan1!B152:B316,Plan1!C151:C315)</f>
        <v>2.4580396936605485E-2</v>
      </c>
      <c r="L151">
        <f>CORREL(Plan1!B153:B317,Plan1!C151:C315)</f>
        <v>-1.2443210938404576E-3</v>
      </c>
      <c r="M151">
        <f>CORREL(Plan1!B154:B318,Plan1!C151:C315)</f>
        <v>-5.0437879467309384E-2</v>
      </c>
      <c r="N151">
        <f>CORREL(Plan1!B155:B319,Plan1!C151:C315)</f>
        <v>-3.6993858980555107E-2</v>
      </c>
      <c r="O151">
        <f>CORREL(Plan1!B156:B320,Plan1!C151:C315)</f>
        <v>-1.2597664398373988E-3</v>
      </c>
      <c r="P151">
        <f>CORREL(Plan1!B157:B321,Plan1!C157:C321)</f>
        <v>0.13490112341066865</v>
      </c>
    </row>
    <row r="152" spans="1:16" x14ac:dyDescent="0.25">
      <c r="A152" s="15">
        <v>43374</v>
      </c>
      <c r="B152">
        <f>CORREL(Plan1!D152:D316,Plan1!B152:B316)</f>
        <v>-8.2480917590471756E-2</v>
      </c>
      <c r="C152">
        <f>CORREL(Plan1!D152:D316,Plan1!B153:B317)</f>
        <v>3.615760807233085E-2</v>
      </c>
      <c r="D152">
        <f>CORREL(Plan1!D152:D316,Plan1!B154:B318)</f>
        <v>8.6341347127297893E-2</v>
      </c>
      <c r="E152">
        <f>CORREL(Plan1!D152:D316,Plan1!B155:B319)</f>
        <v>0.15153520835940473</v>
      </c>
      <c r="F152">
        <f>CORREL(Plan1!D152:D316,Plan1!B156:B320)</f>
        <v>0.14448740884807248</v>
      </c>
      <c r="G152">
        <f>CORREL(Plan1!D152:D316,Plan1!B157:B321)</f>
        <v>0.11156689304606575</v>
      </c>
      <c r="H152">
        <f>CORREL(Plan1!D152:D316,Plan1!B158:B322)</f>
        <v>3.7828699597915144E-3</v>
      </c>
      <c r="J152">
        <f>CORREL(Plan1!B152:B316,Plan1!C152:C316)</f>
        <v>0.12176122959978063</v>
      </c>
      <c r="K152">
        <f>CORREL(Plan1!B153:B317,Plan1!C152:C316)</f>
        <v>2.7933329545567102E-2</v>
      </c>
      <c r="L152">
        <f>CORREL(Plan1!B154:B318,Plan1!C152:C316)</f>
        <v>4.0843814695661236E-3</v>
      </c>
      <c r="M152">
        <f>CORREL(Plan1!B155:B319,Plan1!C152:C316)</f>
        <v>-3.9329160993086802E-2</v>
      </c>
      <c r="N152">
        <f>CORREL(Plan1!B156:B320,Plan1!C152:C316)</f>
        <v>-3.0058909002786103E-2</v>
      </c>
      <c r="O152">
        <f>CORREL(Plan1!B157:B321,Plan1!C152:C316)</f>
        <v>-2.0328541538489012E-2</v>
      </c>
      <c r="P152">
        <f>CORREL(Plan1!B158:B322,Plan1!C158:C322)</f>
        <v>0.13398091219894481</v>
      </c>
    </row>
    <row r="153" spans="1:16" x14ac:dyDescent="0.25">
      <c r="A153" s="15">
        <v>43405</v>
      </c>
      <c r="B153">
        <f>CORREL(Plan1!D153:D317,Plan1!B153:B317)</f>
        <v>-8.5197644200737374E-2</v>
      </c>
      <c r="C153">
        <f>CORREL(Plan1!D153:D317,Plan1!B154:B318)</f>
        <v>3.1593546040498077E-2</v>
      </c>
      <c r="D153">
        <f>CORREL(Plan1!D153:D317,Plan1!B155:B319)</f>
        <v>7.7145142597304456E-2</v>
      </c>
      <c r="E153">
        <f>CORREL(Plan1!D153:D317,Plan1!B156:B320)</f>
        <v>0.14609567905723073</v>
      </c>
      <c r="F153">
        <f>CORREL(Plan1!D153:D317,Plan1!B157:B321)</f>
        <v>0.16678349524421435</v>
      </c>
      <c r="G153">
        <f>CORREL(Plan1!D153:D317,Plan1!B158:B322)</f>
        <v>0.1123239738206771</v>
      </c>
      <c r="H153">
        <f>CORREL(Plan1!D153:D317,Plan1!B159:B323)</f>
        <v>2.1824459553810599E-2</v>
      </c>
      <c r="J153">
        <f>CORREL(Plan1!B153:B317,Plan1!C153:C317)</f>
        <v>0.1249606238743397</v>
      </c>
      <c r="K153">
        <f>CORREL(Plan1!B154:B318,Plan1!C153:C317)</f>
        <v>3.3464419461441811E-2</v>
      </c>
      <c r="L153">
        <f>CORREL(Plan1!B155:B319,Plan1!C153:C317)</f>
        <v>1.6233919616723175E-2</v>
      </c>
      <c r="M153">
        <f>CORREL(Plan1!B156:B320,Plan1!C153:C317)</f>
        <v>-3.2031425601567166E-2</v>
      </c>
      <c r="N153">
        <f>CORREL(Plan1!B157:B321,Plan1!C153:C317)</f>
        <v>-5.0926271618186976E-2</v>
      </c>
      <c r="O153">
        <f>CORREL(Plan1!B158:B322,Plan1!C153:C317)</f>
        <v>-2.1014617080165224E-2</v>
      </c>
      <c r="P153">
        <f>CORREL(Plan1!B159:B323,Plan1!C159:C323)</f>
        <v>0.11376219206626488</v>
      </c>
    </row>
    <row r="154" spans="1:16" x14ac:dyDescent="0.25">
      <c r="A154" s="17">
        <v>43435</v>
      </c>
      <c r="B154">
        <f>CORREL(Plan1!D154:D318,Plan1!B154:B318)</f>
        <v>-8.8655346210079533E-2</v>
      </c>
      <c r="C154">
        <f>CORREL(Plan1!D154:D318,Plan1!B155:B319)</f>
        <v>2.4170301196440334E-2</v>
      </c>
      <c r="D154">
        <f>CORREL(Plan1!D154:D318,Plan1!B156:B320)</f>
        <v>7.2963109704002452E-2</v>
      </c>
      <c r="E154">
        <f>CORREL(Plan1!D154:D318,Plan1!B157:B321)</f>
        <v>0.16342965990109495</v>
      </c>
      <c r="F154">
        <f>CORREL(Plan1!D154:D318,Plan1!B158:B322)</f>
        <v>0.16718086632622839</v>
      </c>
      <c r="G154">
        <f>CORREL(Plan1!D154:D318,Plan1!B159:B323)</f>
        <v>0.12946709478380408</v>
      </c>
      <c r="H154">
        <f>CORREL(Plan1!D154:D318,Plan1!B160:B324)</f>
        <v>3.3335332200424825E-2</v>
      </c>
      <c r="J154">
        <f>CORREL(Plan1!B154:B318,Plan1!C154:C318)</f>
        <v>0.13040378794325835</v>
      </c>
      <c r="K154">
        <f>CORREL(Plan1!B155:B319,Plan1!C154:C318)</f>
        <v>4.6315849023148038E-2</v>
      </c>
      <c r="L154">
        <f>CORREL(Plan1!B156:B320,Plan1!C154:C318)</f>
        <v>2.3986672854637205E-2</v>
      </c>
      <c r="M154">
        <f>CORREL(Plan1!B157:B321,Plan1!C154:C318)</f>
        <v>-5.3884914446844331E-2</v>
      </c>
      <c r="N154">
        <f>CORREL(Plan1!B158:B322,Plan1!C154:C318)</f>
        <v>-5.1503347134210412E-2</v>
      </c>
      <c r="O154">
        <f>CORREL(Plan1!B159:B323,Plan1!C154:C318)</f>
        <v>-4.4315980028160208E-2</v>
      </c>
      <c r="P154">
        <f>CORREL(Plan1!B160:B324,Plan1!C160:C324)</f>
        <v>9.2450114025396754E-2</v>
      </c>
    </row>
    <row r="155" spans="1:16" x14ac:dyDescent="0.25">
      <c r="A155" s="15">
        <v>43466</v>
      </c>
      <c r="B155">
        <f>CORREL(Plan1!D155:D319,Plan1!B155:B319)</f>
        <v>-9.3621310850455955E-2</v>
      </c>
      <c r="C155">
        <f>CORREL(Plan1!D155:D319,Plan1!B156:B320)</f>
        <v>2.1907092545104492E-2</v>
      </c>
      <c r="D155">
        <f>CORREL(Plan1!D155:D319,Plan1!B157:B321)</f>
        <v>8.1242679767351972E-2</v>
      </c>
      <c r="E155">
        <f>CORREL(Plan1!D155:D319,Plan1!B158:B322)</f>
        <v>0.16354380058805262</v>
      </c>
      <c r="F155">
        <f>CORREL(Plan1!D155:D319,Plan1!B159:B323)</f>
        <v>0.17839992649913441</v>
      </c>
      <c r="G155">
        <f>CORREL(Plan1!D155:D319,Plan1!B160:B324)</f>
        <v>0.13758250499328425</v>
      </c>
      <c r="H155">
        <f>CORREL(Plan1!D155:D319,Plan1!B161:B325)</f>
        <v>3.599138354905411E-2</v>
      </c>
      <c r="J155">
        <f>CORREL(Plan1!B155:B319,Plan1!C155:C319)</f>
        <v>0.14377232976462925</v>
      </c>
      <c r="K155">
        <f>CORREL(Plan1!B156:B320,Plan1!C155:C319)</f>
        <v>5.4393824899996682E-2</v>
      </c>
      <c r="L155">
        <f>CORREL(Plan1!B157:B321,Plan1!C155:C319)</f>
        <v>3.3435625845100419E-3</v>
      </c>
      <c r="M155">
        <f>CORREL(Plan1!B158:B322,Plan1!C155:C319)</f>
        <v>-5.4450663285696192E-2</v>
      </c>
      <c r="N155">
        <f>CORREL(Plan1!B159:B323,Plan1!C155:C319)</f>
        <v>-7.6944403369787584E-2</v>
      </c>
      <c r="O155">
        <f>CORREL(Plan1!B160:B324,Plan1!C155:C319)</f>
        <v>-6.8722397294631268E-2</v>
      </c>
      <c r="P155">
        <f>CORREL(Plan1!B161:B325,Plan1!C161:C325)</f>
        <v>6.6621179282363913E-2</v>
      </c>
    </row>
    <row r="156" spans="1:16" x14ac:dyDescent="0.25">
      <c r="A156" s="15">
        <v>43497</v>
      </c>
      <c r="B156">
        <f>CORREL(Plan1!D156:D320,Plan1!B156:B320)</f>
        <v>-9.663354056584289E-2</v>
      </c>
      <c r="C156">
        <f>CORREL(Plan1!D156:D320,Plan1!B157:B321)</f>
        <v>3.0258892712849011E-2</v>
      </c>
      <c r="D156">
        <f>CORREL(Plan1!D156:D320,Plan1!B158:B322)</f>
        <v>8.1466011051826909E-2</v>
      </c>
      <c r="E156">
        <f>CORREL(Plan1!D156:D320,Plan1!B159:B323)</f>
        <v>0.17665243194017619</v>
      </c>
      <c r="F156">
        <f>CORREL(Plan1!D156:D320,Plan1!B160:B324)</f>
        <v>0.19048953467417445</v>
      </c>
      <c r="G156">
        <f>CORREL(Plan1!D156:D320,Plan1!B161:B325)</f>
        <v>0.1495558865841945</v>
      </c>
      <c r="H156">
        <f>CORREL(Plan1!D156:D320,Plan1!B162:B326)</f>
        <v>3.7626258453863845E-2</v>
      </c>
      <c r="J156">
        <f>CORREL(Plan1!B156:B320,Plan1!C156:C320)</f>
        <v>0.15181632120157476</v>
      </c>
      <c r="K156">
        <f>CORREL(Plan1!B157:B321,Plan1!C156:C320)</f>
        <v>3.4061115434040619E-2</v>
      </c>
      <c r="L156">
        <f>CORREL(Plan1!B158:B322,Plan1!C156:C320)</f>
        <v>2.6865008153036714E-3</v>
      </c>
      <c r="M156">
        <f>CORREL(Plan1!B159:B323,Plan1!C156:C320)</f>
        <v>-8.1056232229802475E-2</v>
      </c>
      <c r="N156">
        <f>CORREL(Plan1!B160:B324,Plan1!C156:C320)</f>
        <v>-0.10338291242389711</v>
      </c>
      <c r="O156">
        <f>CORREL(Plan1!B161:B325,Plan1!C156:C320)</f>
        <v>-9.9631582278818048E-2</v>
      </c>
      <c r="P156">
        <f>CORREL(Plan1!B162:B326,Plan1!C162:C326)</f>
        <v>5.1019405027409974E-2</v>
      </c>
    </row>
    <row r="157" spans="1:16" x14ac:dyDescent="0.25">
      <c r="A157" s="15">
        <v>43525</v>
      </c>
      <c r="B157">
        <f>CORREL(Plan1!D157:D321,Plan1!B157:B321)</f>
        <v>-8.2439741670623651E-2</v>
      </c>
      <c r="C157">
        <f>CORREL(Plan1!D157:D321,Plan1!B158:B322)</f>
        <v>3.0984123461413712E-2</v>
      </c>
      <c r="D157">
        <f>CORREL(Plan1!D157:D321,Plan1!B159:B323)</f>
        <v>0.10371069474526794</v>
      </c>
      <c r="E157">
        <f>CORREL(Plan1!D157:D321,Plan1!B160:B324)</f>
        <v>0.20149377921470191</v>
      </c>
      <c r="F157">
        <f>CORREL(Plan1!D157:D321,Plan1!B161:B325)</f>
        <v>0.22072038838275385</v>
      </c>
      <c r="G157">
        <f>CORREL(Plan1!D157:D321,Plan1!B162:B326)</f>
        <v>0.16219477074631244</v>
      </c>
      <c r="H157">
        <f>CORREL(Plan1!D157:D321,Plan1!B163:B327)</f>
        <v>4.3964860500278258E-2</v>
      </c>
      <c r="J157">
        <f>CORREL(Plan1!B157:B321,Plan1!C157:C321)</f>
        <v>0.13490112341066865</v>
      </c>
      <c r="K157">
        <f>CORREL(Plan1!B158:B322,Plan1!C157:C321)</f>
        <v>3.3321021054452983E-2</v>
      </c>
      <c r="L157">
        <f>CORREL(Plan1!B159:B323,Plan1!C157:C321)</f>
        <v>-2.2343198941839372E-2</v>
      </c>
      <c r="M157">
        <f>CORREL(Plan1!B160:B324,Plan1!C157:C321)</f>
        <v>-0.10866008417534416</v>
      </c>
      <c r="N157">
        <f>CORREL(Plan1!B161:B325,Plan1!C157:C321)</f>
        <v>-0.13683558522404868</v>
      </c>
      <c r="O157">
        <f>CORREL(Plan1!B162:B326,Plan1!C157:C321)</f>
        <v>-0.11590198652478885</v>
      </c>
      <c r="P157">
        <f>CORREL(Plan1!B163:B327,Plan1!C163:C327)</f>
        <v>4.1356127796130432E-2</v>
      </c>
    </row>
    <row r="158" spans="1:16" x14ac:dyDescent="0.25">
      <c r="A158" s="15">
        <v>43556</v>
      </c>
      <c r="B158">
        <f>CORREL(Plan1!D158:D322,Plan1!B158:B322)</f>
        <v>-8.1352946772621587E-2</v>
      </c>
      <c r="C158">
        <f>CORREL(Plan1!D158:D322,Plan1!B159:B323)</f>
        <v>5.6794406991222075E-2</v>
      </c>
      <c r="D158">
        <f>CORREL(Plan1!D158:D322,Plan1!B160:B324)</f>
        <v>0.13129081300188522</v>
      </c>
      <c r="E158">
        <f>CORREL(Plan1!D158:D322,Plan1!B161:B325)</f>
        <v>0.23904534626392546</v>
      </c>
      <c r="F158">
        <f>CORREL(Plan1!D158:D322,Plan1!B162:B326)</f>
        <v>0.2378639656702424</v>
      </c>
      <c r="G158">
        <f>CORREL(Plan1!D158:D322,Plan1!B163:B327)</f>
        <v>0.17120840754869163</v>
      </c>
      <c r="H158">
        <f>CORREL(Plan1!D158:D322,Plan1!B164:B328)</f>
        <v>6.0494148211342205E-2</v>
      </c>
      <c r="J158">
        <f>CORREL(Plan1!B158:B322,Plan1!C158:C322)</f>
        <v>0.13398091219894481</v>
      </c>
      <c r="K158">
        <f>CORREL(Plan1!B159:B323,Plan1!C158:C322)</f>
        <v>8.7244743523418392E-3</v>
      </c>
      <c r="L158">
        <f>CORREL(Plan1!B160:B324,Plan1!C158:C322)</f>
        <v>-4.8450975335352232E-2</v>
      </c>
      <c r="M158">
        <f>CORREL(Plan1!B161:B325,Plan1!C158:C322)</f>
        <v>-0.14353155210195348</v>
      </c>
      <c r="N158">
        <f>CORREL(Plan1!B162:B326,Plan1!C158:C322)</f>
        <v>-0.15384508195645785</v>
      </c>
      <c r="O158">
        <f>CORREL(Plan1!B163:B327,Plan1!C158:C322)</f>
        <v>-0.12531208705072186</v>
      </c>
      <c r="P158">
        <f>CORREL(Plan1!B164:B328,Plan1!C164:C328)</f>
        <v>2.2567422592758832E-2</v>
      </c>
    </row>
    <row r="159" spans="1:16" x14ac:dyDescent="0.25">
      <c r="A159" s="15">
        <v>43586</v>
      </c>
      <c r="B159">
        <f>CORREL(Plan1!D159:D323,Plan1!B159:B323)</f>
        <v>-5.9500195568679748E-2</v>
      </c>
      <c r="C159">
        <f>CORREL(Plan1!D159:D323,Plan1!B160:B324)</f>
        <v>8.4359081851831025E-2</v>
      </c>
      <c r="D159">
        <f>CORREL(Plan1!D159:D323,Plan1!B161:B325)</f>
        <v>0.16705927464754977</v>
      </c>
      <c r="E159">
        <f>CORREL(Plan1!D159:D323,Plan1!B162:B326)</f>
        <v>0.25744056757343192</v>
      </c>
      <c r="F159">
        <f>CORREL(Plan1!D159:D323,Plan1!B163:B327)</f>
        <v>0.24758497725884268</v>
      </c>
      <c r="G159">
        <f>CORREL(Plan1!D159:D323,Plan1!B164:B328)</f>
        <v>0.19126233096722142</v>
      </c>
      <c r="H159">
        <f>CORREL(Plan1!D159:D323,Plan1!B165:B329)</f>
        <v>5.7013313753275022E-2</v>
      </c>
      <c r="J159">
        <f>CORREL(Plan1!B159:B323,Plan1!C159:C323)</f>
        <v>0.11376219206626488</v>
      </c>
      <c r="K159">
        <f>CORREL(Plan1!B160:B324,Plan1!C159:C323)</f>
        <v>-1.7013354224868747E-2</v>
      </c>
      <c r="L159">
        <f>CORREL(Plan1!B161:B325,Plan1!C159:C323)</f>
        <v>-8.1116764079259052E-2</v>
      </c>
      <c r="M159">
        <f>CORREL(Plan1!B162:B326,Plan1!C159:C323)</f>
        <v>-0.16118086852784871</v>
      </c>
      <c r="N159">
        <f>CORREL(Plan1!B163:B327,Plan1!C159:C323)</f>
        <v>-0.16342241358251539</v>
      </c>
      <c r="O159">
        <f>CORREL(Plan1!B164:B328,Plan1!C159:C323)</f>
        <v>-0.14520565129039473</v>
      </c>
      <c r="P159">
        <f>CORREL(Plan1!B165:B329,Plan1!C165:C329)</f>
        <v>2.8727624686648991E-2</v>
      </c>
    </row>
    <row r="160" spans="1:16" x14ac:dyDescent="0.25">
      <c r="A160" s="15">
        <v>43617</v>
      </c>
      <c r="B160">
        <f>CORREL(Plan1!D160:D324,Plan1!B160:B324)</f>
        <v>-3.426659208521924E-2</v>
      </c>
      <c r="C160">
        <f>CORREL(Plan1!D160:D324,Plan1!B161:B325)</f>
        <v>0.12198516232193111</v>
      </c>
      <c r="D160">
        <f>CORREL(Plan1!D160:D324,Plan1!B162:B326)</f>
        <v>0.18679460194769626</v>
      </c>
      <c r="E160">
        <f>CORREL(Plan1!D160:D324,Plan1!B163:B327)</f>
        <v>0.26861811433739946</v>
      </c>
      <c r="F160">
        <f>CORREL(Plan1!D160:D324,Plan1!B164:B328)</f>
        <v>0.27118191450604356</v>
      </c>
      <c r="G160">
        <f>CORREL(Plan1!D160:D324,Plan1!B165:B329)</f>
        <v>0.18610318006196663</v>
      </c>
      <c r="H160">
        <f>CORREL(Plan1!D160:D324,Plan1!B166:B330)</f>
        <v>5.3671581728030632E-2</v>
      </c>
      <c r="J160">
        <f>CORREL(Plan1!B160:B324,Plan1!C160:C324)</f>
        <v>9.2450114025396754E-2</v>
      </c>
      <c r="K160">
        <f>CORREL(Plan1!B161:B325,Plan1!C160:C324)</f>
        <v>-4.9044285336760647E-2</v>
      </c>
      <c r="L160">
        <f>CORREL(Plan1!B162:B326,Plan1!C160:C324)</f>
        <v>-9.8482479586504967E-2</v>
      </c>
      <c r="M160">
        <f>CORREL(Plan1!B163:B327,Plan1!C160:C324)</f>
        <v>-0.17105987395181738</v>
      </c>
      <c r="N160">
        <f>CORREL(Plan1!B164:B328,Plan1!C160:C324)</f>
        <v>-0.18411336503050116</v>
      </c>
      <c r="O160">
        <f>CORREL(Plan1!B165:B329,Plan1!C160:C324)</f>
        <v>-0.14007092712080713</v>
      </c>
      <c r="P160">
        <f>CORREL(Plan1!B166:B330,Plan1!C166:C330)</f>
        <v>3.4273873120871441E-2</v>
      </c>
    </row>
    <row r="161" spans="1:16" x14ac:dyDescent="0.25">
      <c r="A161" s="15">
        <v>43647</v>
      </c>
      <c r="B161">
        <f>CORREL(Plan1!D161:D325,Plan1!B161:B325)</f>
        <v>-4.1100230531328392E-3</v>
      </c>
      <c r="C161">
        <f>CORREL(Plan1!D161:D325,Plan1!B162:B326)</f>
        <v>0.14134644776232325</v>
      </c>
      <c r="D161">
        <f>CORREL(Plan1!D161:D325,Plan1!B163:B327)</f>
        <v>0.19776390318250708</v>
      </c>
      <c r="E161">
        <f>CORREL(Plan1!D161:D325,Plan1!B164:B328)</f>
        <v>0.29247345245094197</v>
      </c>
      <c r="F161">
        <f>CORREL(Plan1!D161:D325,Plan1!B165:B329)</f>
        <v>0.26619948020187867</v>
      </c>
      <c r="G161">
        <f>CORREL(Plan1!D161:D325,Plan1!B166:B330)</f>
        <v>0.18155075981778723</v>
      </c>
      <c r="H161">
        <f>CORREL(Plan1!D161:D325,Plan1!B167:B331)</f>
        <v>3.1934499736280354E-2</v>
      </c>
      <c r="J161">
        <f>CORREL(Plan1!B161:B325,Plan1!C161:C325)</f>
        <v>6.6621179282363913E-2</v>
      </c>
      <c r="K161">
        <f>CORREL(Plan1!B162:B326,Plan1!C161:C325)</f>
        <v>-6.6544822482483237E-2</v>
      </c>
      <c r="L161">
        <f>CORREL(Plan1!B163:B327,Plan1!C161:C325)</f>
        <v>-0.1084835301377413</v>
      </c>
      <c r="M161">
        <f>CORREL(Plan1!B164:B328,Plan1!C161:C325)</f>
        <v>-0.19247505797242628</v>
      </c>
      <c r="N161">
        <f>CORREL(Plan1!B165:B329,Plan1!C161:C325)</f>
        <v>-0.17862746668048254</v>
      </c>
      <c r="O161">
        <f>CORREL(Plan1!B166:B330,Plan1!C161:C325)</f>
        <v>-0.13538289409640766</v>
      </c>
      <c r="P161">
        <f>CORREL(Plan1!B167:B331,Plan1!C167:C331)</f>
        <v>6.4638374306377352E-2</v>
      </c>
    </row>
    <row r="162" spans="1:16" x14ac:dyDescent="0.25">
      <c r="A162" s="15">
        <v>43678</v>
      </c>
      <c r="B162">
        <f>CORREL(Plan1!D162:D326,Plan1!B162:B326)</f>
        <v>8.6635298276093679E-3</v>
      </c>
      <c r="C162">
        <f>CORREL(Plan1!D162:D326,Plan1!B163:B327)</f>
        <v>0.14948284315732985</v>
      </c>
      <c r="D162">
        <f>CORREL(Plan1!D162:D326,Plan1!B164:B328)</f>
        <v>0.21509068584102178</v>
      </c>
      <c r="E162">
        <f>CORREL(Plan1!D162:D326,Plan1!B165:B329)</f>
        <v>0.28887000298532872</v>
      </c>
      <c r="F162">
        <f>CORREL(Plan1!D162:D326,Plan1!B166:B330)</f>
        <v>0.26301865324573775</v>
      </c>
      <c r="G162">
        <f>CORREL(Plan1!D162:D326,Plan1!B167:B331)</f>
        <v>0.17076796345453069</v>
      </c>
      <c r="H162">
        <f>CORREL(Plan1!D162:D326,Plan1!B168:B332)</f>
        <v>1.7597617249394959E-2</v>
      </c>
      <c r="J162">
        <f>CORREL(Plan1!B162:B326,Plan1!C162:C326)</f>
        <v>5.1019405027409974E-2</v>
      </c>
      <c r="K162">
        <f>CORREL(Plan1!B163:B327,Plan1!C162:C326)</f>
        <v>-7.6780345242358092E-2</v>
      </c>
      <c r="L162">
        <f>CORREL(Plan1!B164:B328,Plan1!C162:C326)</f>
        <v>-0.12952007736603688</v>
      </c>
      <c r="M162">
        <f>CORREL(Plan1!B165:B329,Plan1!C162:C326)</f>
        <v>-0.1866587450031634</v>
      </c>
      <c r="N162">
        <f>CORREL(Plan1!B166:B330,Plan1!C162:C326)</f>
        <v>-0.1735644108418376</v>
      </c>
      <c r="O162">
        <f>CORREL(Plan1!B167:B331,Plan1!C162:C326)</f>
        <v>-0.11420184632021328</v>
      </c>
      <c r="P162">
        <f>CORREL(Plan1!B168:B332,Plan1!C168:C332)</f>
        <v>9.7326666473878193E-2</v>
      </c>
    </row>
    <row r="163" spans="1:16" x14ac:dyDescent="0.25">
      <c r="A163" s="15">
        <v>43709</v>
      </c>
      <c r="B163">
        <f>CORREL(Plan1!D163:D327,Plan1!B163:B327)</f>
        <v>1.5983772755310887E-2</v>
      </c>
      <c r="C163">
        <f>CORREL(Plan1!D163:D327,Plan1!B164:B328)</f>
        <v>0.16591632766075978</v>
      </c>
      <c r="D163">
        <f>CORREL(Plan1!D163:D327,Plan1!B165:B329)</f>
        <v>0.21135875111820743</v>
      </c>
      <c r="E163">
        <f>CORREL(Plan1!D163:D327,Plan1!B166:B330)</f>
        <v>0.28575997073371917</v>
      </c>
      <c r="F163">
        <f>CORREL(Plan1!D163:D327,Plan1!B167:B331)</f>
        <v>0.25598872384048416</v>
      </c>
      <c r="G163">
        <f>CORREL(Plan1!D163:D327,Plan1!B168:B332)</f>
        <v>0.16043688916233276</v>
      </c>
      <c r="H163">
        <f>CORREL(Plan1!D163:D327,Plan1!B169:B333)</f>
        <v>2.1865258290815922E-2</v>
      </c>
      <c r="J163">
        <f>CORREL(Plan1!B163:B327,Plan1!C163:C327)</f>
        <v>4.1356127796130432E-2</v>
      </c>
      <c r="K163">
        <f>CORREL(Plan1!B164:B328,Plan1!C163:C327)</f>
        <v>-9.7956405250042664E-2</v>
      </c>
      <c r="L163">
        <f>CORREL(Plan1!B165:B329,Plan1!C163:C327)</f>
        <v>-0.12336401890099208</v>
      </c>
      <c r="M163">
        <f>CORREL(Plan1!B166:B330,Plan1!C163:C327)</f>
        <v>-0.18127642730103874</v>
      </c>
      <c r="N163">
        <f>CORREL(Plan1!B167:B331,Plan1!C163:C327)</f>
        <v>-0.15269505543054576</v>
      </c>
      <c r="O163">
        <f>CORREL(Plan1!B168:B332,Plan1!C163:C327)</f>
        <v>-9.0685535904472966E-2</v>
      </c>
      <c r="P163">
        <f>CORREL(Plan1!B169:B333,Plan1!C169:C333)</f>
        <v>9.0814513998323576E-2</v>
      </c>
    </row>
    <row r="164" spans="1:16" x14ac:dyDescent="0.25">
      <c r="A164" s="15">
        <v>43739</v>
      </c>
      <c r="B164">
        <f>CORREL(Plan1!D164:D328,Plan1!B164:B328)</f>
        <v>3.2002565879696465E-2</v>
      </c>
      <c r="C164">
        <f>CORREL(Plan1!D164:D328,Plan1!B165:B329)</f>
        <v>0.1613023558712457</v>
      </c>
      <c r="D164">
        <f>CORREL(Plan1!D164:D328,Plan1!B166:B330)</f>
        <v>0.2074781450495144</v>
      </c>
      <c r="E164">
        <f>CORREL(Plan1!D164:D328,Plan1!B167:B331)</f>
        <v>0.27597580112061476</v>
      </c>
      <c r="F164">
        <f>CORREL(Plan1!D164:D328,Plan1!B168:B332)</f>
        <v>0.2452612651422196</v>
      </c>
      <c r="G164">
        <f>CORREL(Plan1!D164:D328,Plan1!B169:B333)</f>
        <v>0.16515275320659042</v>
      </c>
      <c r="H164">
        <f>CORREL(Plan1!D164:D328,Plan1!B170:B334)</f>
        <v>1.8493722786938241E-2</v>
      </c>
      <c r="J164">
        <f>CORREL(Plan1!B164:B328,Plan1!C164:C328)</f>
        <v>2.2567422592758832E-2</v>
      </c>
      <c r="K164">
        <f>CORREL(Plan1!B165:B329,Plan1!C164:C328)</f>
        <v>-9.1557254905609675E-2</v>
      </c>
      <c r="L164">
        <f>CORREL(Plan1!B166:B330,Plan1!C164:C328)</f>
        <v>-0.11770751202544454</v>
      </c>
      <c r="M164">
        <f>CORREL(Plan1!B167:B331,Plan1!C164:C328)</f>
        <v>-0.15946328708997201</v>
      </c>
      <c r="N164">
        <f>CORREL(Plan1!B168:B332,Plan1!C164:C328)</f>
        <v>-0.12948995412220424</v>
      </c>
      <c r="O164">
        <f>CORREL(Plan1!B169:B333,Plan1!C164:C328)</f>
        <v>-9.6887605042981134E-2</v>
      </c>
      <c r="P164">
        <f>CORREL(Plan1!B170:B334,Plan1!C170:C334)</f>
        <v>9.909782215561147E-2</v>
      </c>
    </row>
    <row r="165" spans="1:16" x14ac:dyDescent="0.25">
      <c r="A165" s="15">
        <v>43770</v>
      </c>
      <c r="B165">
        <f>CORREL(Plan1!D165:D329,Plan1!B165:B329)</f>
        <v>2.7981753712861993E-2</v>
      </c>
      <c r="C165">
        <f>CORREL(Plan1!D165:D329,Plan1!B166:B330)</f>
        <v>0.15762348908317703</v>
      </c>
      <c r="D165">
        <f>CORREL(Plan1!D165:D329,Plan1!B167:B331)</f>
        <v>0.19628076859202806</v>
      </c>
      <c r="E165">
        <f>CORREL(Plan1!D165:D329,Plan1!B168:B332)</f>
        <v>0.26831711893462556</v>
      </c>
      <c r="F165">
        <f>CORREL(Plan1!D165:D329,Plan1!B169:B333)</f>
        <v>0.24921548843431615</v>
      </c>
      <c r="G165">
        <f>CORREL(Plan1!D165:D329,Plan1!B170:B334)</f>
        <v>0.16109078357076853</v>
      </c>
      <c r="H165">
        <f>CORREL(Plan1!D165:D329,Plan1!B171:B335)</f>
        <v>3.2404020350370169E-2</v>
      </c>
      <c r="J165">
        <f>CORREL(Plan1!B165:B329,Plan1!C165:C329)</f>
        <v>2.8727624686648991E-2</v>
      </c>
      <c r="K165">
        <f>CORREL(Plan1!B166:B330,Plan1!C165:C329)</f>
        <v>-8.5702887346704462E-2</v>
      </c>
      <c r="L165">
        <f>CORREL(Plan1!B167:B331,Plan1!C165:C329)</f>
        <v>-9.2316562107476643E-2</v>
      </c>
      <c r="M165">
        <f>CORREL(Plan1!B168:B332,Plan1!C165:C329)</f>
        <v>-0.13520754248650629</v>
      </c>
      <c r="N165">
        <f>CORREL(Plan1!B169:B333,Plan1!C165:C329)</f>
        <v>-0.1355068408129074</v>
      </c>
      <c r="O165">
        <f>CORREL(Plan1!B170:B334,Plan1!C165:C329)</f>
        <v>-8.9532206647087609E-2</v>
      </c>
      <c r="P165">
        <f>CORREL(Plan1!B171:B335,Plan1!C171:C335)</f>
        <v>7.4846224272399092E-2</v>
      </c>
    </row>
    <row r="166" spans="1:16" x14ac:dyDescent="0.25">
      <c r="A166" s="17">
        <v>43800</v>
      </c>
      <c r="B166">
        <f>CORREL(Plan1!D166:D330,Plan1!B166:B330)</f>
        <v>2.4725621067052662E-2</v>
      </c>
      <c r="C166">
        <f>CORREL(Plan1!D166:D330,Plan1!B167:B331)</f>
        <v>0.1450655783430724</v>
      </c>
      <c r="D166">
        <f>CORREL(Plan1!D166:D330,Plan1!B168:B332)</f>
        <v>0.18596703938267356</v>
      </c>
      <c r="E166">
        <f>CORREL(Plan1!D166:D330,Plan1!B169:B333)</f>
        <v>0.27197461610681806</v>
      </c>
      <c r="F166">
        <f>CORREL(Plan1!D166:D330,Plan1!B170:B334)</f>
        <v>0.24556588828474732</v>
      </c>
      <c r="G166">
        <f>CORREL(Plan1!D166:D330,Plan1!B171:B335)</f>
        <v>0.17728025399114125</v>
      </c>
      <c r="H166">
        <f>CORREL(Plan1!D166:D330,Plan1!B172:B336)</f>
        <v>5.3088142098457948E-2</v>
      </c>
      <c r="J166">
        <f>CORREL(Plan1!B166:B330,Plan1!C166:C330)</f>
        <v>3.4273873120871441E-2</v>
      </c>
      <c r="K166">
        <f>CORREL(Plan1!B167:B331,Plan1!C166:C330)</f>
        <v>-5.8150094022534522E-2</v>
      </c>
      <c r="L166">
        <f>CORREL(Plan1!B168:B332,Plan1!C166:C330)</f>
        <v>-6.4293646029647808E-2</v>
      </c>
      <c r="M166">
        <f>CORREL(Plan1!B169:B333,Plan1!C166:C330)</f>
        <v>-0.14133365846511783</v>
      </c>
      <c r="N166">
        <f>CORREL(Plan1!B170:B334,Plan1!C166:C330)</f>
        <v>-0.12763278734495606</v>
      </c>
      <c r="O166">
        <f>CORREL(Plan1!B171:B335,Plan1!C166:C330)</f>
        <v>-0.11592530800363263</v>
      </c>
      <c r="P166">
        <f>CORREL(Plan1!B172:B336,Plan1!C172:C336)</f>
        <v>3.4838634655140491E-2</v>
      </c>
    </row>
    <row r="167" spans="1:16" x14ac:dyDescent="0.25">
      <c r="A167" s="15"/>
      <c r="B167" s="26">
        <f t="shared" ref="B167:H167" si="0">AVERAGE(B2:B166)</f>
        <v>-0.19729704395493936</v>
      </c>
      <c r="C167" s="26">
        <f t="shared" si="0"/>
        <v>-7.9551246674916476E-2</v>
      </c>
      <c r="D167" s="26">
        <f t="shared" si="0"/>
        <v>4.9830508493526092E-3</v>
      </c>
      <c r="E167" s="26">
        <f t="shared" si="0"/>
        <v>9.5365569986779919E-2</v>
      </c>
      <c r="F167" s="26">
        <f t="shared" si="0"/>
        <v>0.11967849530680749</v>
      </c>
      <c r="G167" s="26">
        <f t="shared" si="0"/>
        <v>8.9478287939285181E-2</v>
      </c>
      <c r="H167" s="26">
        <f t="shared" si="0"/>
        <v>2.372197546428193E-3</v>
      </c>
      <c r="J167" s="26">
        <f t="shared" ref="J167:P167" si="1">AVERAGE(J2:J166)</f>
        <v>0.26469726379180891</v>
      </c>
      <c r="K167" s="26">
        <f t="shared" si="1"/>
        <v>0.20835207038240536</v>
      </c>
      <c r="L167" s="26">
        <f t="shared" si="1"/>
        <v>0.18708637693110908</v>
      </c>
      <c r="M167" s="26">
        <f t="shared" si="1"/>
        <v>0.15176904289888515</v>
      </c>
      <c r="N167" s="26">
        <f t="shared" si="1"/>
        <v>0.14699056978473721</v>
      </c>
      <c r="O167" s="26">
        <f t="shared" si="1"/>
        <v>0.15702475816867573</v>
      </c>
      <c r="P167" s="26">
        <f t="shared" si="1"/>
        <v>0.24428851439049268</v>
      </c>
    </row>
    <row r="168" spans="1:16" x14ac:dyDescent="0.25">
      <c r="A168" s="15"/>
      <c r="B168">
        <f>MEDIAN(B2:B166)</f>
        <v>-0.19831323802884893</v>
      </c>
      <c r="C168">
        <f t="shared" ref="C168:P168" si="2">MEDIAN(C2:C166)</f>
        <v>-8.2265180160321472E-2</v>
      </c>
      <c r="D168">
        <f t="shared" si="2"/>
        <v>1.7415299357969483E-3</v>
      </c>
      <c r="E168">
        <f t="shared" si="2"/>
        <v>9.2778654165741728E-2</v>
      </c>
      <c r="F168">
        <f t="shared" si="2"/>
        <v>0.12018442035905683</v>
      </c>
      <c r="G168">
        <f t="shared" si="2"/>
        <v>9.1863315164742276E-2</v>
      </c>
      <c r="H168">
        <f t="shared" si="2"/>
        <v>3.4845787390580711E-3</v>
      </c>
      <c r="J168">
        <f t="shared" si="2"/>
        <v>0.20543324809550323</v>
      </c>
      <c r="K168">
        <f t="shared" si="2"/>
        <v>0.15230965530617166</v>
      </c>
      <c r="L168">
        <f t="shared" si="2"/>
        <v>0.1298773077993971</v>
      </c>
      <c r="M168">
        <f t="shared" si="2"/>
        <v>9.518643905802307E-2</v>
      </c>
      <c r="N168">
        <f t="shared" si="2"/>
        <v>9.0534142234602571E-2</v>
      </c>
      <c r="O168">
        <f t="shared" si="2"/>
        <v>0.10095594336140123</v>
      </c>
      <c r="P168">
        <f t="shared" si="2"/>
        <v>0.20167894551482007</v>
      </c>
    </row>
    <row r="169" spans="1:16" x14ac:dyDescent="0.25">
      <c r="A169" s="15"/>
    </row>
    <row r="170" spans="1:16" x14ac:dyDescent="0.25">
      <c r="A170" s="15"/>
    </row>
    <row r="171" spans="1:16" x14ac:dyDescent="0.25">
      <c r="A171" s="15"/>
    </row>
    <row r="172" spans="1:16" x14ac:dyDescent="0.25">
      <c r="A172" s="15"/>
    </row>
    <row r="173" spans="1:16" x14ac:dyDescent="0.25">
      <c r="A173" s="15"/>
    </row>
    <row r="174" spans="1:16" x14ac:dyDescent="0.25">
      <c r="A174" s="15"/>
    </row>
    <row r="175" spans="1:16" x14ac:dyDescent="0.25">
      <c r="A175" s="15"/>
    </row>
    <row r="176" spans="1:16" x14ac:dyDescent="0.25">
      <c r="A176" s="15"/>
    </row>
    <row r="177" spans="1:1" x14ac:dyDescent="0.25">
      <c r="A177" s="15"/>
    </row>
    <row r="178" spans="1:1" x14ac:dyDescent="0.25">
      <c r="A178" s="15"/>
    </row>
    <row r="179" spans="1:1" x14ac:dyDescent="0.25">
      <c r="A179" s="15"/>
    </row>
    <row r="180" spans="1:1" x14ac:dyDescent="0.25">
      <c r="A180" s="15"/>
    </row>
    <row r="181" spans="1:1" x14ac:dyDescent="0.25">
      <c r="A181" s="15"/>
    </row>
    <row r="182" spans="1:1" x14ac:dyDescent="0.25">
      <c r="A182" s="15"/>
    </row>
    <row r="183" spans="1:1" x14ac:dyDescent="0.25">
      <c r="A183" s="15"/>
    </row>
    <row r="184" spans="1:1" x14ac:dyDescent="0.25">
      <c r="A184" s="15"/>
    </row>
    <row r="185" spans="1:1" x14ac:dyDescent="0.25">
      <c r="A185" s="15"/>
    </row>
    <row r="186" spans="1:1" x14ac:dyDescent="0.25">
      <c r="A186" s="15"/>
    </row>
    <row r="187" spans="1:1" x14ac:dyDescent="0.25">
      <c r="A187" s="15"/>
    </row>
    <row r="188" spans="1:1" x14ac:dyDescent="0.25">
      <c r="A188" s="15"/>
    </row>
    <row r="189" spans="1:1" x14ac:dyDescent="0.25">
      <c r="A189" s="15"/>
    </row>
    <row r="190" spans="1:1" x14ac:dyDescent="0.25">
      <c r="A190" s="15"/>
    </row>
    <row r="191" spans="1:1" x14ac:dyDescent="0.25">
      <c r="A191" s="15"/>
    </row>
    <row r="192" spans="1:1" x14ac:dyDescent="0.25">
      <c r="A192" s="15"/>
    </row>
    <row r="193" spans="1:1" x14ac:dyDescent="0.25">
      <c r="A193" s="15"/>
    </row>
    <row r="194" spans="1:1" x14ac:dyDescent="0.25">
      <c r="A194" s="15"/>
    </row>
    <row r="195" spans="1:1" x14ac:dyDescent="0.25">
      <c r="A195" s="15"/>
    </row>
    <row r="196" spans="1:1" x14ac:dyDescent="0.25">
      <c r="A196" s="15"/>
    </row>
    <row r="197" spans="1:1" x14ac:dyDescent="0.25">
      <c r="A197" s="15"/>
    </row>
    <row r="198" spans="1:1" x14ac:dyDescent="0.25">
      <c r="A198" s="15"/>
    </row>
    <row r="199" spans="1:1" x14ac:dyDescent="0.25">
      <c r="A199" s="15"/>
    </row>
    <row r="200" spans="1:1" x14ac:dyDescent="0.25">
      <c r="A200" s="15"/>
    </row>
    <row r="201" spans="1:1" x14ac:dyDescent="0.25">
      <c r="A201" s="15"/>
    </row>
    <row r="202" spans="1:1" x14ac:dyDescent="0.25">
      <c r="A202" s="1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Embrapa</dc:creator>
  <cp:lastModifiedBy>Embrapa</cp:lastModifiedBy>
  <dcterms:created xsi:type="dcterms:W3CDTF">2022-09-20T18:00:05Z</dcterms:created>
  <dcterms:modified xsi:type="dcterms:W3CDTF">2022-09-26T19:40:57Z</dcterms:modified>
</cp:coreProperties>
</file>