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68043E5B-34C1-47B1-B4B5-D8988D6DC11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P31" i="1" s="1"/>
  <c r="I31" i="1"/>
  <c r="J31" i="1"/>
  <c r="K31" i="1"/>
  <c r="L31" i="1"/>
  <c r="M31" i="1"/>
  <c r="N31" i="1"/>
  <c r="D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K28" i="1" l="1"/>
  <c r="K30" i="1" s="1"/>
  <c r="I28" i="1"/>
  <c r="I30" i="1" s="1"/>
  <c r="D28" i="1"/>
  <c r="D30" i="1" s="1"/>
  <c r="N28" i="1"/>
  <c r="N30" i="1" s="1"/>
  <c r="M28" i="1"/>
  <c r="M30" i="1" s="1"/>
  <c r="E28" i="1"/>
  <c r="E30" i="1" s="1"/>
  <c r="G28" i="1"/>
  <c r="G30" i="1" s="1"/>
  <c r="F28" i="1"/>
  <c r="F30" i="1" s="1"/>
  <c r="L28" i="1"/>
  <c r="L30" i="1" s="1"/>
  <c r="H28" i="1"/>
  <c r="H30" i="1" s="1"/>
  <c r="J28" i="1"/>
  <c r="J30" i="1" s="1"/>
  <c r="P32" i="1"/>
  <c r="Q35" i="1" s="1"/>
  <c r="R35" i="1" s="1"/>
</calcChain>
</file>

<file path=xl/sharedStrings.xml><?xml version="1.0" encoding="utf-8"?>
<sst xmlns="http://schemas.openxmlformats.org/spreadsheetml/2006/main" count="139" uniqueCount="105">
  <si>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</si>
  <si>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</si>
  <si>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</si>
  <si>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</si>
  <si>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</si>
  <si>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</si>
  <si>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</si>
  <si>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</si>
  <si>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</si>
  <si>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</si>
  <si>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</si>
  <si>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</si>
  <si>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Anda merasa mudah untuk belajar menggunakan website ini?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</si>
  <si>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</si>
  <si>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</si>
  <si>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</si>
  <si>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</si>
  <si>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</si>
  <si>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</si>
  <si>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</si>
  <si>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</si>
  <si>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</si>
  <si>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</si>
  <si>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</si>
  <si>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</si>
  <si>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</si>
  <si>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</si>
  <si>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</si>
  <si>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</si>
  <si>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</si>
  <si>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</si>
  <si>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</si>
  <si>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</si>
  <si>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</si>
  <si>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</si>
  <si>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</si>
  <si>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</si>
  <si>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</si>
  <si>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</si>
  <si>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</si>
  <si>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</si>
  <si>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</si>
  <si>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</si>
  <si>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</si>
  <si>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</si>
  <si>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</si>
  <si>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</si>
  <si>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</si>
  <si>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</si>
  <si>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</si>
  <si>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</si>
  <si>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</si>
  <si>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</si>
  <si>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</si>
  <si>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</si>
  <si>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</si>
  <si>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</si>
  <si>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</si>
  <si>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</si>
  <si>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</si>
  <si>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</si>
  <si>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</si>
  <si>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</si>
  <si>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</si>
  <si>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</si>
  <si>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</si>
  <si>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</si>
  <si>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</si>
  <si>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</si>
  <si>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</si>
  <si>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</si>
  <si>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</si>
  <si>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</si>
  <si>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</si>
  <si>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</si>
  <si>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</si>
  <si>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</si>
  <si>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</si>
  <si>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</si>
  <si>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</si>
  <si>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</si>
  <si>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</si>
  <si>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</si>
  <si>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</si>
  <si>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</si>
  <si>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</si>
  <si>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</si>
  <si>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</si>
  <si>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</si>
  <si>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</si>
  <si>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</si>
  <si>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</si>
  <si>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</si>
  <si>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</si>
  <si>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</si>
  <si>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rHitung</t>
  </si>
  <si>
    <t>rTabel</t>
  </si>
  <si>
    <t>Keteragan</t>
  </si>
  <si>
    <t>Variasi</t>
  </si>
  <si>
    <t>TOTAL</t>
  </si>
  <si>
    <t>Jumlah Varian</t>
  </si>
  <si>
    <t>Variab Total</t>
  </si>
  <si>
    <t>Nilai Acuan</t>
  </si>
  <si>
    <t>Nilai Alfa</t>
  </si>
  <si>
    <t>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</si>
</sst>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70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5"/>
  <sheetViews>
    <sheetView tabSelected="1" topLeftCell="E1" zoomScale="70" zoomScaleNormal="70" workbookViewId="0">
      <pane ySplit="1" topLeftCell="A11" activePane="bottomLeft" state="frozen"/>
      <selection pane="bottomLeft" activeCell="P27" sqref="P27"/>
    </sheetView>
  </sheetViews>
  <sheetFormatPr defaultColWidth="12.5703125" defaultRowHeight="15.75" customHeight="1" x14ac:dyDescent="0.2"/>
  <cols>
    <col min="1" max="23" width="18.85546875" customWidth="1"/>
  </cols>
  <sheetData>
    <row r="1" spans="1:18" ht="7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99</v>
      </c>
      <c r="P1" s="1" t="s">
        <v>14</v>
      </c>
      <c r="Q1" s="1" t="s">
        <v>15</v>
      </c>
      <c r="R1" s="1" t="s">
        <v>16</v>
      </c>
    </row>
    <row r="2" spans="1:18" ht="12.75" x14ac:dyDescent="0.2">
      <c r="A2" s="3">
        <v>45406.60993741898</v>
      </c>
      <c r="B2" s="2" t="s">
        <v>17</v>
      </c>
      <c r="C2" s="2" t="s">
        <v>18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3</v>
      </c>
      <c r="J2" s="2">
        <v>3</v>
      </c>
      <c r="K2" s="2">
        <v>4</v>
      </c>
      <c r="L2" s="2">
        <v>4</v>
      </c>
      <c r="M2" s="2">
        <v>4</v>
      </c>
      <c r="N2" s="2">
        <v>4</v>
      </c>
      <c r="O2">
        <f>SUM(D2:N2)</f>
        <v>42</v>
      </c>
      <c r="P2" s="1" t="s">
        <v>19</v>
      </c>
      <c r="Q2" s="1" t="s">
        <v>19</v>
      </c>
      <c r="R2" s="1" t="s">
        <v>20</v>
      </c>
    </row>
    <row r="3" spans="1:18" ht="12.75" x14ac:dyDescent="0.2">
      <c r="A3" s="3">
        <v>45406.610808055557</v>
      </c>
      <c r="B3" s="2" t="s">
        <v>21</v>
      </c>
      <c r="C3" s="2" t="s">
        <v>22</v>
      </c>
      <c r="D3" s="2">
        <v>4</v>
      </c>
      <c r="E3" s="2">
        <v>4</v>
      </c>
      <c r="F3" s="2">
        <v>4</v>
      </c>
      <c r="G3" s="2">
        <v>3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>
        <f t="shared" ref="O3:O26" si="0">SUM(D3:N3)</f>
        <v>43</v>
      </c>
      <c r="P3" s="1" t="s">
        <v>23</v>
      </c>
      <c r="Q3" s="1" t="s">
        <v>24</v>
      </c>
      <c r="R3" s="1" t="s">
        <v>25</v>
      </c>
    </row>
    <row r="4" spans="1:18" ht="25.5" x14ac:dyDescent="0.2">
      <c r="A4" s="3">
        <v>45406.610994456016</v>
      </c>
      <c r="B4" s="2" t="s">
        <v>26</v>
      </c>
      <c r="C4" s="2" t="s">
        <v>18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4</v>
      </c>
      <c r="M4" s="2">
        <v>4</v>
      </c>
      <c r="N4" s="2">
        <v>4</v>
      </c>
      <c r="O4">
        <f t="shared" si="0"/>
        <v>44</v>
      </c>
      <c r="P4" s="1" t="s">
        <v>27</v>
      </c>
      <c r="Q4" s="1" t="s">
        <v>28</v>
      </c>
      <c r="R4" s="1" t="s">
        <v>29</v>
      </c>
    </row>
    <row r="5" spans="1:18" x14ac:dyDescent="0.2">
      <c r="A5" s="3">
        <v>45406.615400509254</v>
      </c>
      <c r="B5" s="2" t="s">
        <v>30</v>
      </c>
      <c r="C5" s="2" t="s">
        <v>22</v>
      </c>
      <c r="D5" s="2">
        <v>4</v>
      </c>
      <c r="E5" s="2">
        <v>4</v>
      </c>
      <c r="F5" s="2">
        <v>3</v>
      </c>
      <c r="G5" s="2">
        <v>4</v>
      </c>
      <c r="H5" s="2">
        <v>2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>
        <f t="shared" si="0"/>
        <v>41</v>
      </c>
      <c r="P5" s="1" t="s">
        <v>19</v>
      </c>
      <c r="R5" s="1" t="s">
        <v>31</v>
      </c>
    </row>
    <row r="6" spans="1:18" ht="12.75" x14ac:dyDescent="0.2">
      <c r="A6" s="3">
        <v>45406.617954108791</v>
      </c>
      <c r="B6" s="2" t="s">
        <v>32</v>
      </c>
      <c r="C6" s="2" t="s">
        <v>22</v>
      </c>
      <c r="D6" s="2">
        <v>4</v>
      </c>
      <c r="E6" s="2">
        <v>4</v>
      </c>
      <c r="F6" s="2">
        <v>4</v>
      </c>
      <c r="G6" s="2">
        <v>4</v>
      </c>
      <c r="H6" s="2">
        <v>1</v>
      </c>
      <c r="I6" s="2">
        <v>4</v>
      </c>
      <c r="J6" s="2">
        <v>4</v>
      </c>
      <c r="K6" s="2">
        <v>3</v>
      </c>
      <c r="L6" s="2">
        <v>4</v>
      </c>
      <c r="M6" s="2">
        <v>4</v>
      </c>
      <c r="N6" s="2">
        <v>4</v>
      </c>
      <c r="O6">
        <f t="shared" si="0"/>
        <v>40</v>
      </c>
      <c r="R6" s="1" t="s">
        <v>33</v>
      </c>
    </row>
    <row r="7" spans="1:18" ht="12.75" x14ac:dyDescent="0.2">
      <c r="A7" s="3">
        <v>45406.620574513887</v>
      </c>
      <c r="B7" s="2" t="s">
        <v>34</v>
      </c>
      <c r="C7" s="2" t="s">
        <v>22</v>
      </c>
      <c r="D7" s="2">
        <v>4</v>
      </c>
      <c r="E7" s="2">
        <v>4</v>
      </c>
      <c r="F7" s="2">
        <v>4</v>
      </c>
      <c r="G7" s="2">
        <v>3</v>
      </c>
      <c r="H7" s="2">
        <v>4</v>
      </c>
      <c r="I7" s="2">
        <v>3</v>
      </c>
      <c r="J7" s="2">
        <v>4</v>
      </c>
      <c r="K7" s="2">
        <v>3</v>
      </c>
      <c r="L7" s="2">
        <v>4</v>
      </c>
      <c r="M7" s="2">
        <v>4</v>
      </c>
      <c r="N7" s="2">
        <v>4</v>
      </c>
      <c r="O7">
        <f t="shared" si="0"/>
        <v>41</v>
      </c>
      <c r="P7" s="1" t="s">
        <v>35</v>
      </c>
      <c r="Q7" s="1" t="s">
        <v>35</v>
      </c>
      <c r="R7" s="1" t="s">
        <v>36</v>
      </c>
    </row>
    <row r="8" spans="1:18" ht="12.75" x14ac:dyDescent="0.2">
      <c r="A8" s="3">
        <v>45406.622312939813</v>
      </c>
      <c r="B8" s="2" t="s">
        <v>37</v>
      </c>
      <c r="C8" s="2" t="s">
        <v>22</v>
      </c>
      <c r="D8" s="2">
        <v>4</v>
      </c>
      <c r="E8" s="2">
        <v>4</v>
      </c>
      <c r="F8" s="2">
        <v>4</v>
      </c>
      <c r="G8" s="2">
        <v>4</v>
      </c>
      <c r="H8" s="2">
        <v>1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>
        <f t="shared" si="0"/>
        <v>41</v>
      </c>
      <c r="P8" s="1" t="s">
        <v>23</v>
      </c>
      <c r="Q8" s="1" t="s">
        <v>38</v>
      </c>
      <c r="R8" s="1" t="s">
        <v>39</v>
      </c>
    </row>
    <row r="9" spans="1:18" ht="12.75" x14ac:dyDescent="0.2">
      <c r="A9" s="3">
        <v>45406.624082083334</v>
      </c>
      <c r="B9" s="2" t="s">
        <v>40</v>
      </c>
      <c r="C9" s="2" t="s">
        <v>22</v>
      </c>
      <c r="D9" s="2">
        <v>4</v>
      </c>
      <c r="E9" s="2">
        <v>3</v>
      </c>
      <c r="F9" s="2">
        <v>3</v>
      </c>
      <c r="G9" s="2">
        <v>4</v>
      </c>
      <c r="H9" s="2">
        <v>2</v>
      </c>
      <c r="I9" s="2">
        <v>3</v>
      </c>
      <c r="J9" s="2">
        <v>3</v>
      </c>
      <c r="K9" s="2">
        <v>4</v>
      </c>
      <c r="L9" s="2">
        <v>3</v>
      </c>
      <c r="M9" s="2">
        <v>3</v>
      </c>
      <c r="N9" s="2">
        <v>4</v>
      </c>
      <c r="O9">
        <f t="shared" si="0"/>
        <v>36</v>
      </c>
    </row>
    <row r="10" spans="1:18" ht="12.75" x14ac:dyDescent="0.2">
      <c r="A10" s="3">
        <v>45406.626823877319</v>
      </c>
      <c r="B10" s="2" t="s">
        <v>41</v>
      </c>
      <c r="C10" s="2" t="s">
        <v>18</v>
      </c>
      <c r="D10" s="2">
        <v>3</v>
      </c>
      <c r="E10" s="2">
        <v>3</v>
      </c>
      <c r="F10" s="2">
        <v>4</v>
      </c>
      <c r="G10" s="2">
        <v>4</v>
      </c>
      <c r="H10" s="2">
        <v>4</v>
      </c>
      <c r="I10" s="2">
        <v>2</v>
      </c>
      <c r="J10" s="2">
        <v>4</v>
      </c>
      <c r="K10" s="2">
        <v>2</v>
      </c>
      <c r="L10" s="2">
        <v>3</v>
      </c>
      <c r="M10" s="2">
        <v>3</v>
      </c>
      <c r="N10" s="2">
        <v>3</v>
      </c>
      <c r="O10">
        <f t="shared" si="0"/>
        <v>35</v>
      </c>
      <c r="P10" s="1" t="s">
        <v>42</v>
      </c>
      <c r="Q10" s="1" t="s">
        <v>43</v>
      </c>
    </row>
    <row r="11" spans="1:18" ht="12.75" x14ac:dyDescent="0.2">
      <c r="A11" s="3">
        <v>45406.648065972222</v>
      </c>
      <c r="B11" s="2" t="s">
        <v>44</v>
      </c>
      <c r="C11" s="2" t="s">
        <v>22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3</v>
      </c>
      <c r="L11" s="2">
        <v>4</v>
      </c>
      <c r="M11" s="2">
        <v>4</v>
      </c>
      <c r="N11" s="2">
        <v>4</v>
      </c>
      <c r="O11">
        <f t="shared" si="0"/>
        <v>43</v>
      </c>
      <c r="P11" s="1" t="s">
        <v>45</v>
      </c>
      <c r="Q11" s="1" t="s">
        <v>46</v>
      </c>
      <c r="R11" s="1" t="s">
        <v>47</v>
      </c>
    </row>
    <row r="12" spans="1:18" ht="12.75" x14ac:dyDescent="0.2">
      <c r="A12" s="3">
        <v>45406.650304328708</v>
      </c>
      <c r="B12" s="2" t="s">
        <v>48</v>
      </c>
      <c r="C12" s="2" t="s">
        <v>22</v>
      </c>
      <c r="D12" s="2">
        <v>4</v>
      </c>
      <c r="E12" s="2">
        <v>4</v>
      </c>
      <c r="F12" s="2">
        <v>4</v>
      </c>
      <c r="G12" s="2">
        <v>3</v>
      </c>
      <c r="H12" s="2">
        <v>4</v>
      </c>
      <c r="I12" s="2">
        <v>4</v>
      </c>
      <c r="J12" s="2">
        <v>3</v>
      </c>
      <c r="K12" s="2">
        <v>4</v>
      </c>
      <c r="L12" s="2">
        <v>4</v>
      </c>
      <c r="M12" s="2">
        <v>4</v>
      </c>
      <c r="N12" s="2">
        <v>4</v>
      </c>
      <c r="O12">
        <f t="shared" si="0"/>
        <v>42</v>
      </c>
      <c r="P12" s="1" t="s">
        <v>49</v>
      </c>
      <c r="Q12" s="1" t="s">
        <v>50</v>
      </c>
      <c r="R12" s="1" t="s">
        <v>51</v>
      </c>
    </row>
    <row r="13" spans="1:18" ht="12.75" x14ac:dyDescent="0.2">
      <c r="A13" s="3">
        <v>45406.658231990739</v>
      </c>
      <c r="B13" s="2" t="s">
        <v>52</v>
      </c>
      <c r="C13" s="2" t="s">
        <v>22</v>
      </c>
      <c r="D13" s="2">
        <v>3</v>
      </c>
      <c r="E13" s="2">
        <v>3</v>
      </c>
      <c r="F13" s="2">
        <v>2</v>
      </c>
      <c r="G13" s="2">
        <v>3</v>
      </c>
      <c r="H13" s="2">
        <v>4</v>
      </c>
      <c r="I13" s="2">
        <v>3</v>
      </c>
      <c r="J13" s="2">
        <v>3</v>
      </c>
      <c r="K13" s="2">
        <v>3</v>
      </c>
      <c r="L13" s="2">
        <v>2</v>
      </c>
      <c r="M13" s="2">
        <v>3</v>
      </c>
      <c r="N13" s="2">
        <v>4</v>
      </c>
      <c r="O13">
        <f t="shared" si="0"/>
        <v>33</v>
      </c>
      <c r="P13" s="1" t="s">
        <v>53</v>
      </c>
      <c r="Q13" s="1" t="s">
        <v>54</v>
      </c>
      <c r="R13" s="1" t="s">
        <v>55</v>
      </c>
    </row>
    <row r="14" spans="1:18" x14ac:dyDescent="0.2">
      <c r="A14" s="3">
        <v>45406.722871921302</v>
      </c>
      <c r="B14" s="2" t="s">
        <v>56</v>
      </c>
      <c r="C14" s="2" t="s">
        <v>22</v>
      </c>
      <c r="D14" s="2">
        <v>4</v>
      </c>
      <c r="E14" s="2">
        <v>3</v>
      </c>
      <c r="F14" s="2">
        <v>3</v>
      </c>
      <c r="G14" s="2">
        <v>4</v>
      </c>
      <c r="H14" s="2">
        <v>3</v>
      </c>
      <c r="I14" s="2">
        <v>4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>
        <f t="shared" si="0"/>
        <v>36</v>
      </c>
      <c r="P14" s="1" t="s">
        <v>57</v>
      </c>
      <c r="Q14" s="1" t="s">
        <v>58</v>
      </c>
      <c r="R14" s="1" t="s">
        <v>59</v>
      </c>
    </row>
    <row r="15" spans="1:18" ht="12.75" x14ac:dyDescent="0.2">
      <c r="A15" s="3">
        <v>45406.731196180554</v>
      </c>
      <c r="B15" s="2" t="s">
        <v>60</v>
      </c>
      <c r="C15" s="2" t="s">
        <v>22</v>
      </c>
      <c r="D15" s="2">
        <v>4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3</v>
      </c>
      <c r="L15" s="2">
        <v>4</v>
      </c>
      <c r="M15" s="2">
        <v>3</v>
      </c>
      <c r="N15" s="2">
        <v>4</v>
      </c>
      <c r="O15">
        <f t="shared" si="0"/>
        <v>42</v>
      </c>
      <c r="R15" s="1" t="s">
        <v>61</v>
      </c>
    </row>
    <row r="16" spans="1:18" x14ac:dyDescent="0.2">
      <c r="A16" s="3">
        <v>45406.761491412035</v>
      </c>
      <c r="B16" s="2" t="s">
        <v>62</v>
      </c>
      <c r="C16" s="2" t="s">
        <v>22</v>
      </c>
      <c r="D16" s="2">
        <v>3</v>
      </c>
      <c r="E16" s="2">
        <v>3</v>
      </c>
      <c r="F16" s="2">
        <v>3</v>
      </c>
      <c r="G16" s="2">
        <v>3</v>
      </c>
      <c r="H16" s="2">
        <v>2</v>
      </c>
      <c r="I16" s="2">
        <v>4</v>
      </c>
      <c r="J16" s="2">
        <v>4</v>
      </c>
      <c r="K16" s="2">
        <v>4</v>
      </c>
      <c r="L16" s="2">
        <v>3</v>
      </c>
      <c r="M16" s="2">
        <v>3</v>
      </c>
      <c r="N16" s="2">
        <v>3</v>
      </c>
      <c r="O16">
        <f t="shared" si="0"/>
        <v>35</v>
      </c>
      <c r="P16" s="1" t="s">
        <v>35</v>
      </c>
      <c r="Q16" s="1" t="s">
        <v>35</v>
      </c>
      <c r="R16" s="1" t="s">
        <v>63</v>
      </c>
    </row>
    <row r="17" spans="1:18" ht="12.75" x14ac:dyDescent="0.2">
      <c r="A17" s="3">
        <v>45406.765710763888</v>
      </c>
      <c r="B17" s="2" t="s">
        <v>64</v>
      </c>
      <c r="C17" s="2" t="s">
        <v>22</v>
      </c>
      <c r="D17" s="2">
        <v>4</v>
      </c>
      <c r="E17" s="2">
        <v>4</v>
      </c>
      <c r="F17" s="2">
        <v>4</v>
      </c>
      <c r="G17" s="2">
        <v>4</v>
      </c>
      <c r="H17" s="2">
        <v>1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>
        <f t="shared" si="0"/>
        <v>41</v>
      </c>
      <c r="P17" s="1" t="s">
        <v>65</v>
      </c>
      <c r="Q17" s="1" t="s">
        <v>66</v>
      </c>
      <c r="R17" s="1" t="s">
        <v>67</v>
      </c>
    </row>
    <row r="18" spans="1:18" x14ac:dyDescent="0.2">
      <c r="A18" s="3">
        <v>45406.767121990742</v>
      </c>
      <c r="B18" s="2" t="s">
        <v>68</v>
      </c>
      <c r="C18" s="2" t="s">
        <v>22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K18" s="2">
        <v>2</v>
      </c>
      <c r="L18" s="2">
        <v>3</v>
      </c>
      <c r="M18" s="2">
        <v>3</v>
      </c>
      <c r="N18" s="2">
        <v>2</v>
      </c>
      <c r="O18">
        <f t="shared" si="0"/>
        <v>31</v>
      </c>
      <c r="P18" s="1" t="s">
        <v>65</v>
      </c>
      <c r="Q18" s="1" t="s">
        <v>69</v>
      </c>
      <c r="R18" s="1" t="s">
        <v>35</v>
      </c>
    </row>
    <row r="19" spans="1:18" ht="12.75" x14ac:dyDescent="0.2">
      <c r="A19" s="3">
        <v>45406.768109340279</v>
      </c>
      <c r="B19" s="2" t="s">
        <v>70</v>
      </c>
      <c r="C19" s="2" t="s">
        <v>22</v>
      </c>
      <c r="D19" s="2">
        <v>3</v>
      </c>
      <c r="E19" s="2">
        <v>3</v>
      </c>
      <c r="F19" s="2">
        <v>2</v>
      </c>
      <c r="G19" s="2">
        <v>3</v>
      </c>
      <c r="H19" s="2">
        <v>1</v>
      </c>
      <c r="I19" s="2">
        <v>3</v>
      </c>
      <c r="J19" s="2">
        <v>3</v>
      </c>
      <c r="K19" s="2">
        <v>3</v>
      </c>
      <c r="L19" s="2">
        <v>3</v>
      </c>
      <c r="M19" s="2">
        <v>2</v>
      </c>
      <c r="N19" s="2">
        <v>2</v>
      </c>
      <c r="O19">
        <f t="shared" si="0"/>
        <v>28</v>
      </c>
      <c r="P19" s="1" t="s">
        <v>71</v>
      </c>
      <c r="Q19" s="1" t="s">
        <v>35</v>
      </c>
      <c r="R19" s="1" t="s">
        <v>72</v>
      </c>
    </row>
    <row r="20" spans="1:18" ht="25.5" x14ac:dyDescent="0.2">
      <c r="A20" s="3">
        <v>45406.772431006946</v>
      </c>
      <c r="B20" s="2" t="s">
        <v>73</v>
      </c>
      <c r="C20" s="2" t="s">
        <v>22</v>
      </c>
      <c r="D20" s="2">
        <v>4</v>
      </c>
      <c r="E20" s="2">
        <v>4</v>
      </c>
      <c r="F20" s="2">
        <v>4</v>
      </c>
      <c r="G20" s="2">
        <v>4</v>
      </c>
      <c r="H20" s="2">
        <v>1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>
        <f t="shared" si="0"/>
        <v>41</v>
      </c>
      <c r="P20" s="1" t="s">
        <v>74</v>
      </c>
    </row>
    <row r="21" spans="1:18" x14ac:dyDescent="0.2">
      <c r="A21" s="3">
        <v>45406.7740753588</v>
      </c>
      <c r="B21" s="2" t="s">
        <v>75</v>
      </c>
      <c r="C21" s="2" t="s">
        <v>18</v>
      </c>
      <c r="D21" s="2">
        <v>4</v>
      </c>
      <c r="E21" s="2">
        <v>4</v>
      </c>
      <c r="F21" s="2">
        <v>4</v>
      </c>
      <c r="G21" s="2">
        <v>4</v>
      </c>
      <c r="H21" s="2">
        <v>3</v>
      </c>
      <c r="I21" s="2">
        <v>4</v>
      </c>
      <c r="J21" s="2">
        <v>4</v>
      </c>
      <c r="K21" s="2">
        <v>3</v>
      </c>
      <c r="L21" s="2">
        <v>4</v>
      </c>
      <c r="M21" s="2">
        <v>4</v>
      </c>
      <c r="N21" s="2">
        <v>3</v>
      </c>
      <c r="O21">
        <f t="shared" si="0"/>
        <v>41</v>
      </c>
      <c r="P21" s="1" t="s">
        <v>76</v>
      </c>
      <c r="Q21" s="1" t="s">
        <v>77</v>
      </c>
      <c r="R21" s="1" t="s">
        <v>78</v>
      </c>
    </row>
    <row r="22" spans="1:18" x14ac:dyDescent="0.2">
      <c r="A22" s="3">
        <v>45406.776267638888</v>
      </c>
      <c r="B22" s="2" t="s">
        <v>79</v>
      </c>
      <c r="C22" s="2" t="s">
        <v>22</v>
      </c>
      <c r="D22" s="2">
        <v>1</v>
      </c>
      <c r="E22" s="2">
        <v>2</v>
      </c>
      <c r="F22" s="2">
        <v>3</v>
      </c>
      <c r="G22" s="2">
        <v>1</v>
      </c>
      <c r="H22" s="2">
        <v>2</v>
      </c>
      <c r="I22" s="2">
        <v>1</v>
      </c>
      <c r="J22" s="2">
        <v>3</v>
      </c>
      <c r="K22" s="2">
        <v>3</v>
      </c>
      <c r="L22" s="2">
        <v>2</v>
      </c>
      <c r="M22" s="2">
        <v>2</v>
      </c>
      <c r="N22" s="2">
        <v>2</v>
      </c>
      <c r="O22">
        <f t="shared" si="0"/>
        <v>22</v>
      </c>
      <c r="P22" s="1" t="s">
        <v>80</v>
      </c>
      <c r="Q22" s="1" t="s">
        <v>81</v>
      </c>
      <c r="R22" s="1" t="s">
        <v>82</v>
      </c>
    </row>
    <row r="23" spans="1:18" ht="12.75" x14ac:dyDescent="0.2">
      <c r="A23" s="3">
        <v>45406.814137453708</v>
      </c>
      <c r="B23" s="2" t="s">
        <v>83</v>
      </c>
      <c r="C23" s="2" t="s">
        <v>22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>
        <f t="shared" si="0"/>
        <v>43</v>
      </c>
      <c r="P23" s="1" t="s">
        <v>23</v>
      </c>
      <c r="Q23" s="1" t="s">
        <v>84</v>
      </c>
      <c r="R23" s="1" t="s">
        <v>85</v>
      </c>
    </row>
    <row r="24" spans="1:18" ht="25.5" x14ac:dyDescent="0.2">
      <c r="A24" s="3">
        <v>45406.870665104172</v>
      </c>
      <c r="B24" s="2" t="s">
        <v>86</v>
      </c>
      <c r="C24" s="2" t="s">
        <v>18</v>
      </c>
      <c r="D24" s="2">
        <v>4</v>
      </c>
      <c r="E24" s="2">
        <v>4</v>
      </c>
      <c r="F24" s="2">
        <v>3</v>
      </c>
      <c r="G24" s="2">
        <v>4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>
        <f t="shared" si="0"/>
        <v>43</v>
      </c>
      <c r="P24" s="1" t="s">
        <v>87</v>
      </c>
      <c r="Q24" s="1" t="s">
        <v>88</v>
      </c>
      <c r="R24" s="1" t="s">
        <v>89</v>
      </c>
    </row>
    <row r="25" spans="1:18" ht="12.75" x14ac:dyDescent="0.2">
      <c r="A25" s="3">
        <v>45406.871017210651</v>
      </c>
      <c r="B25" s="2" t="s">
        <v>90</v>
      </c>
      <c r="C25" s="2" t="s">
        <v>22</v>
      </c>
      <c r="D25" s="2">
        <v>3</v>
      </c>
      <c r="E25" s="2">
        <v>3</v>
      </c>
      <c r="F25" s="2">
        <v>3</v>
      </c>
      <c r="G25" s="2">
        <v>3</v>
      </c>
      <c r="H25" s="2">
        <v>4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>
        <f t="shared" si="0"/>
        <v>34</v>
      </c>
      <c r="P25" s="1" t="s">
        <v>91</v>
      </c>
    </row>
    <row r="26" spans="1:18" x14ac:dyDescent="0.2">
      <c r="A26" s="3">
        <v>45406.893882488424</v>
      </c>
      <c r="B26" s="2" t="s">
        <v>92</v>
      </c>
      <c r="C26" s="2" t="s">
        <v>22</v>
      </c>
      <c r="D26" s="2">
        <v>3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>
        <f t="shared" si="0"/>
        <v>33</v>
      </c>
      <c r="P26" s="1" t="s">
        <v>65</v>
      </c>
      <c r="Q26" s="1" t="s">
        <v>93</v>
      </c>
      <c r="R26" s="1" t="s">
        <v>94</v>
      </c>
    </row>
    <row r="28" spans="1:18" ht="15.75" customHeight="1" x14ac:dyDescent="0.2">
      <c r="C28" s="1" t="s">
        <v>95</v>
      </c>
      <c r="D28">
        <f>CORREL(D2:D26,$O$2:$O$26)</f>
        <v>0.90689452985594288</v>
      </c>
      <c r="E28">
        <f t="shared" ref="E28:N28" si="1">CORREL(E2:E26,$O$2:$O$26)</f>
        <v>0.94575168452510394</v>
      </c>
      <c r="F28">
        <f t="shared" si="1"/>
        <v>0.70722219716985124</v>
      </c>
      <c r="G28">
        <f t="shared" si="1"/>
        <v>0.68892622088966693</v>
      </c>
      <c r="H28">
        <f t="shared" si="1"/>
        <v>0.2770061693492214</v>
      </c>
      <c r="I28">
        <f t="shared" si="1"/>
        <v>0.78494333512248604</v>
      </c>
      <c r="J28">
        <f t="shared" si="1"/>
        <v>0.65178391568346927</v>
      </c>
      <c r="K28">
        <f t="shared" si="1"/>
        <v>0.53046212089869982</v>
      </c>
      <c r="L28">
        <f t="shared" si="1"/>
        <v>0.90219112538832791</v>
      </c>
      <c r="M28">
        <f t="shared" si="1"/>
        <v>0.91414676721304577</v>
      </c>
      <c r="N28">
        <f t="shared" si="1"/>
        <v>0.84622683542735644</v>
      </c>
    </row>
    <row r="29" spans="1:18" ht="15.75" customHeight="1" x14ac:dyDescent="0.2">
      <c r="C29" s="1" t="s">
        <v>96</v>
      </c>
      <c r="D29" s="2">
        <v>0.39600000000000002</v>
      </c>
      <c r="E29" s="2">
        <v>0.39600000000000002</v>
      </c>
      <c r="F29" s="2">
        <v>0.39600000000000002</v>
      </c>
      <c r="G29" s="2">
        <v>0.39600000000000002</v>
      </c>
      <c r="H29" s="2">
        <v>0.39600000000000002</v>
      </c>
      <c r="I29" s="2">
        <v>0.39600000000000002</v>
      </c>
      <c r="J29" s="2">
        <v>0.39600000000000002</v>
      </c>
      <c r="K29" s="2">
        <v>0.39600000000000002</v>
      </c>
      <c r="L29" s="2">
        <v>0.39600000000000002</v>
      </c>
      <c r="M29" s="2">
        <v>0.39600000000000002</v>
      </c>
      <c r="N29" s="2">
        <v>0.39600000000000002</v>
      </c>
    </row>
    <row r="30" spans="1:18" ht="15.75" customHeight="1" x14ac:dyDescent="0.2">
      <c r="C30" s="1" t="s">
        <v>97</v>
      </c>
      <c r="D30" t="str">
        <f>IF(D28&gt;D29,"Valid","Tidak Valid")</f>
        <v>Valid</v>
      </c>
      <c r="E30" t="str">
        <f t="shared" ref="E30:N30" si="2">IF(E28&gt;E29,"Valid","Tidak Valid")</f>
        <v>Valid</v>
      </c>
      <c r="F30" t="str">
        <f t="shared" si="2"/>
        <v>Valid</v>
      </c>
      <c r="G30" t="str">
        <f t="shared" si="2"/>
        <v>Valid</v>
      </c>
      <c r="H30" t="str">
        <f t="shared" si="2"/>
        <v>Tidak Valid</v>
      </c>
      <c r="I30" t="str">
        <f t="shared" si="2"/>
        <v>Valid</v>
      </c>
      <c r="J30" t="str">
        <f t="shared" si="2"/>
        <v>Valid</v>
      </c>
      <c r="K30" t="str">
        <f t="shared" si="2"/>
        <v>Valid</v>
      </c>
      <c r="L30" t="str">
        <f t="shared" si="2"/>
        <v>Valid</v>
      </c>
      <c r="M30" t="str">
        <f t="shared" si="2"/>
        <v>Valid</v>
      </c>
      <c r="N30" t="str">
        <f t="shared" si="2"/>
        <v>Valid</v>
      </c>
    </row>
    <row r="31" spans="1:18" ht="15.75" customHeight="1" x14ac:dyDescent="0.2">
      <c r="C31" s="1" t="s">
        <v>98</v>
      </c>
      <c r="D31">
        <f>VAR(D2:D26)</f>
        <v>0.5</v>
      </c>
      <c r="E31">
        <f t="shared" ref="E31:N31" si="3">VAR(E2:E26)</f>
        <v>0.34000000000000102</v>
      </c>
      <c r="F31">
        <f t="shared" si="3"/>
        <v>0.42666666666666703</v>
      </c>
      <c r="G31">
        <f t="shared" si="3"/>
        <v>0.51000000000000034</v>
      </c>
      <c r="H31">
        <f t="shared" si="3"/>
        <v>1.4933333333333334</v>
      </c>
      <c r="I31">
        <f t="shared" si="3"/>
        <v>0.59333333333333371</v>
      </c>
      <c r="J31">
        <f t="shared" si="3"/>
        <v>0.25</v>
      </c>
      <c r="K31">
        <f t="shared" si="3"/>
        <v>0.41666666666666669</v>
      </c>
      <c r="L31">
        <f t="shared" si="3"/>
        <v>0.42666666666666703</v>
      </c>
      <c r="M31">
        <f t="shared" si="3"/>
        <v>0.42666666666666703</v>
      </c>
      <c r="N31">
        <f t="shared" si="3"/>
        <v>0.51000000000000034</v>
      </c>
      <c r="P31">
        <f>SUM(D31:N31)</f>
        <v>5.8933333333333362</v>
      </c>
      <c r="Q31" t="s">
        <v>100</v>
      </c>
    </row>
    <row r="32" spans="1:18" ht="15.75" customHeight="1" x14ac:dyDescent="0.2">
      <c r="P32">
        <f>VAR(O2:O26)</f>
        <v>30.789999999999964</v>
      </c>
      <c r="Q32" t="s">
        <v>101</v>
      </c>
    </row>
    <row r="34" spans="16:18" ht="15.75" customHeight="1" x14ac:dyDescent="0.2">
      <c r="P34" t="s">
        <v>102</v>
      </c>
      <c r="Q34" t="s">
        <v>103</v>
      </c>
      <c r="R34" t="s">
        <v>104</v>
      </c>
    </row>
    <row r="35" spans="16:18" ht="15.75" customHeight="1" x14ac:dyDescent="0.2">
      <c r="P35" s="5">
        <v>0.7</v>
      </c>
      <c r="Q35" s="6">
        <f>11/10*(P31/P32)</f>
        <v>0.21054454909602721</v>
      </c>
      <c r="R35" t="str">
        <f>IF(Q35&gt;P35,"Reliable","Not Reliable")</f>
        <v>Not Reliable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2024-04-24T16:39:50Z</dcterms:modified>
</cp:coreProperties>
</file>