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G:\SKRIPSI\DOKUMENT\PENGUJIAN\"/>
    </mc:Choice>
  </mc:AlternateContent>
  <xr:revisionPtr revIDLastSave="0" documentId="13_ncr:1_{96E648B6-32B6-474A-9B3C-299EA524094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orm Responses 1" sheetId="1" r:id="rId1"/>
    <sheet name="Lembar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9" i="1" l="1"/>
  <c r="N29" i="1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29" i="2" s="1"/>
  <c r="B30" i="1"/>
  <c r="B32" i="1"/>
  <c r="B31" i="1"/>
  <c r="N19" i="1"/>
  <c r="I39" i="1" s="1"/>
  <c r="J39" i="1" s="1"/>
  <c r="N20" i="1"/>
  <c r="I40" i="1" s="1"/>
  <c r="J40" i="1" s="1"/>
  <c r="N21" i="1"/>
  <c r="I41" i="1" s="1"/>
  <c r="J41" i="1" s="1"/>
  <c r="N22" i="1"/>
  <c r="I42" i="1" s="1"/>
  <c r="J42" i="1" s="1"/>
  <c r="N23" i="1"/>
  <c r="I43" i="1" s="1"/>
  <c r="J43" i="1" s="1"/>
  <c r="N24" i="1"/>
  <c r="I44" i="1" s="1"/>
  <c r="J44" i="1" s="1"/>
  <c r="N25" i="1"/>
  <c r="I45" i="1" s="1"/>
  <c r="J45" i="1" s="1"/>
  <c r="N26" i="1"/>
  <c r="I46" i="1" s="1"/>
  <c r="J46" i="1" s="1"/>
  <c r="N27" i="1"/>
  <c r="I47" i="1" s="1"/>
  <c r="J47" i="1" s="1"/>
  <c r="N28" i="1"/>
  <c r="I48" i="1" s="1"/>
  <c r="J48" i="1" s="1"/>
  <c r="B33" i="1" l="1"/>
  <c r="N3" i="1" l="1"/>
  <c r="N4" i="1"/>
  <c r="D38" i="1" s="1"/>
  <c r="E38" i="1" s="1"/>
  <c r="N5" i="1"/>
  <c r="N6" i="1"/>
  <c r="D40" i="1" s="1"/>
  <c r="E40" i="1" s="1"/>
  <c r="N7" i="1"/>
  <c r="D41" i="1" s="1"/>
  <c r="E41" i="1" s="1"/>
  <c r="N8" i="1"/>
  <c r="D42" i="1" s="1"/>
  <c r="E42" i="1" s="1"/>
  <c r="N9" i="1"/>
  <c r="D43" i="1" s="1"/>
  <c r="E43" i="1" s="1"/>
  <c r="N10" i="1"/>
  <c r="D44" i="1" s="1"/>
  <c r="E44" i="1" s="1"/>
  <c r="N11" i="1"/>
  <c r="D45" i="1" s="1"/>
  <c r="E45" i="1" s="1"/>
  <c r="N12" i="1"/>
  <c r="D46" i="1" s="1"/>
  <c r="E46" i="1" s="1"/>
  <c r="N13" i="1"/>
  <c r="D47" i="1" s="1"/>
  <c r="E47" i="1" s="1"/>
  <c r="N14" i="1"/>
  <c r="D48" i="1" s="1"/>
  <c r="E48" i="1" s="1"/>
  <c r="N15" i="1"/>
  <c r="D49" i="1" s="1"/>
  <c r="E49" i="1" s="1"/>
  <c r="N16" i="1"/>
  <c r="I36" i="1" s="1"/>
  <c r="J36" i="1" s="1"/>
  <c r="N17" i="1"/>
  <c r="I37" i="1" s="1"/>
  <c r="J37" i="1" s="1"/>
  <c r="N18" i="1"/>
  <c r="I38" i="1" s="1"/>
  <c r="J38" i="1" s="1"/>
  <c r="N2" i="1"/>
  <c r="D36" i="1" s="1"/>
  <c r="D37" i="1" l="1"/>
  <c r="E37" i="1" s="1"/>
  <c r="D39" i="1"/>
  <c r="E39" i="1" s="1"/>
  <c r="E36" i="1"/>
  <c r="D50" i="1" l="1"/>
  <c r="E50" i="1" s="1"/>
</calcChain>
</file>

<file path=xl/sharedStrings.xml><?xml version="1.0" encoding="utf-8"?>
<sst xmlns="http://schemas.openxmlformats.org/spreadsheetml/2006/main" count="186" uniqueCount="91">
  <si>
    <t>Nama</t>
  </si>
  <si>
    <t>Status</t>
  </si>
  <si>
    <t>Yohana Christanty Golu Ritan</t>
  </si>
  <si>
    <t>Guru</t>
  </si>
  <si>
    <t>Darius Dalu Niron</t>
  </si>
  <si>
    <t>Dominikus Kebaopun Sogen</t>
  </si>
  <si>
    <t>Susanto Ola Bali</t>
  </si>
  <si>
    <t>Safriana Riyanti Bakang Teluma</t>
  </si>
  <si>
    <t>Stefani Yosefa Amu Rangga</t>
  </si>
  <si>
    <t>Fransiskus Dolu Toulwala</t>
  </si>
  <si>
    <t>Klementina Herlinda</t>
  </si>
  <si>
    <t>Yohana Evianti Ose Kaha</t>
  </si>
  <si>
    <t>Agnes Maria Jebe Kedang</t>
  </si>
  <si>
    <t>M.Y.VIANEY ANGGUR</t>
  </si>
  <si>
    <t>Yohanes Lebe Leba</t>
  </si>
  <si>
    <t>Sophia Magdalena Odi Ebang</t>
  </si>
  <si>
    <t>M. Rosalia I Anggur</t>
  </si>
  <si>
    <t>Saverius Rade Jehaman</t>
  </si>
  <si>
    <t>Capestrano Oktavian</t>
  </si>
  <si>
    <t>Orang Tua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</si>
  <si>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</si>
  <si>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</si>
  <si>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</si>
  <si>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</si>
  <si>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</si>
  <si>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</si>
  <si>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</si>
  <si>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</si>
  <si>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</si>
  <si>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</si>
  <si>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</si>
  <si>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TOTAL</t>
  </si>
  <si>
    <t>Beatrix Elfrida Elsa</t>
  </si>
  <si>
    <t>Jumlah Guru</t>
  </si>
  <si>
    <t>Jumlah Orang Tua</t>
  </si>
  <si>
    <t>Total Responden</t>
  </si>
  <si>
    <t>Uji Usability</t>
  </si>
  <si>
    <t>Marcel</t>
  </si>
  <si>
    <t>Masyarakat umum</t>
  </si>
  <si>
    <t>Praska Lukestiwa</t>
  </si>
  <si>
    <t>Katarina</t>
  </si>
  <si>
    <t xml:space="preserve">Theresia Avila Uba Uhen </t>
  </si>
  <si>
    <t>Agnes Monica Kromen</t>
  </si>
  <si>
    <t>Jumlah Masyarakat Umum</t>
  </si>
  <si>
    <t>Responden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</si>
  <si>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</si>
  <si>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</si>
  <si>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</si>
  <si>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</si>
  <si>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</si>
  <si>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</si>
  <si>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</si>
  <si>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</si>
  <si>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</si>
  <si>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</si>
  <si>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</si>
  <si>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</si>
  <si>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</si>
  <si>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</si>
  <si>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</si>
  <si>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</si>
  <si>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</si>
  <si>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</si>
  <si>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</si>
  <si>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</si>
  <si>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</si>
  <si>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</si>
  <si>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</si>
  <si>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</si>
  <si>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</si>
  <si>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</si>
  <si>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</si>
  <si>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SH</t>
  </si>
  <si>
    <t>SP</t>
  </si>
  <si>
    <t>K</t>
  </si>
  <si>
    <t>Rata-Rata</t>
  </si>
  <si>
    <t>SH = Skor Harapan</t>
  </si>
  <si>
    <t>SP = Skor Presentasi</t>
  </si>
  <si>
    <t>K  = Keterangan</t>
  </si>
  <si>
    <t>SL = Sangat Layak</t>
  </si>
  <si>
    <t>L = Layak</t>
  </si>
  <si>
    <t>C = Cukup</t>
  </si>
  <si>
    <t>TL = Tidak Layak</t>
  </si>
  <si>
    <t>STL = Sangat Tidak Layak</t>
  </si>
  <si>
    <t>R</t>
  </si>
  <si>
    <t>TH</t>
  </si>
  <si>
    <t>Dimas Hurint</t>
  </si>
  <si>
    <t xml:space="preserve">Putri </t>
  </si>
  <si>
    <t>Lusianan Ritan</t>
  </si>
  <si>
    <t>Gabriela Noviana</t>
  </si>
  <si>
    <t>Albert N.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</si>
</sst>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8"/>
      <name val="Arial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0" fontId="4" fillId="2" borderId="0" xfId="0" applyFont="1" applyFill="1" applyAlignment="1">
      <alignment horizontal="right" vertical="center"/>
    </xf>
    <xf numFmtId="0" fontId="3" fillId="2" borderId="0" xfId="0" applyFont="1" applyFill="1"/>
    <xf numFmtId="0" fontId="5" fillId="3" borderId="0" xfId="0" applyFont="1" applyFill="1" applyAlignment="1">
      <alignment horizontal="right"/>
    </xf>
    <xf numFmtId="0" fontId="3" fillId="3" borderId="1" xfId="0" applyFont="1" applyFill="1" applyBorder="1"/>
    <xf numFmtId="0" fontId="3" fillId="3" borderId="0" xfId="0" applyFont="1" applyFill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3" borderId="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3" borderId="7" xfId="0" applyFont="1" applyFill="1" applyBorder="1" applyAlignment="1">
      <alignment horizontal="right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right" vertical="center"/>
    </xf>
    <xf numFmtId="2" fontId="3" fillId="3" borderId="7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Chart responden</a:t>
            </a:r>
          </a:p>
        </c:rich>
      </c:tx>
      <c:layout>
        <c:manualLayout>
          <c:xMode val="edge"/>
          <c:yMode val="edge"/>
          <c:x val="0.3012915573053368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AD-4BD5-B05D-2A9680A2DE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FE5-4B5D-8269-9037BC00DD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AD-4BD5-B05D-2A9680A2DE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'Form Responses 1'!$A$30:$A$32</c:f>
              <c:strCache>
                <c:ptCount val="3"/>
                <c:pt idx="0">
                  <c:v>Jumlah Masyarakat Umum</c:v>
                </c:pt>
                <c:pt idx="1">
                  <c:v>Jumlah Guru</c:v>
                </c:pt>
                <c:pt idx="2">
                  <c:v>Jumlah Orang Tua</c:v>
                </c:pt>
              </c:strCache>
            </c:strRef>
          </c:cat>
          <c:val>
            <c:numRef>
              <c:f>'Form Responses 1'!$B$30:$B$32</c:f>
              <c:numCache>
                <c:formatCode>General</c:formatCode>
                <c:ptCount val="3"/>
                <c:pt idx="0">
                  <c:v>7</c:v>
                </c:pt>
                <c:pt idx="1">
                  <c:v>11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5-4B5D-8269-9037BC00DDD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14968</xdr:colOff>
      <xdr:row>33</xdr:row>
      <xdr:rowOff>159883</xdr:rowOff>
    </xdr:from>
    <xdr:to>
      <xdr:col>16</xdr:col>
      <xdr:colOff>586468</xdr:colOff>
      <xdr:row>45</xdr:row>
      <xdr:rowOff>193221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C92B61EF-ABC9-8608-2BEB-DB1B7EF27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51"/>
  <sheetViews>
    <sheetView tabSelected="1" zoomScale="70" zoomScaleNormal="70" workbookViewId="0">
      <pane ySplit="1" topLeftCell="A2" activePane="bottomLeft" state="frozen"/>
      <selection pane="bottomLeft" activeCell="P28" sqref="P28"/>
    </sheetView>
  </sheetViews>
  <sheetFormatPr defaultColWidth="12.5703125" defaultRowHeight="15.75" customHeight="1" x14ac:dyDescent="0.25"/>
  <cols>
    <col min="1" max="1" width="30.5703125" style="5" customWidth="1"/>
    <col min="2" max="2" width="17.28515625" style="5" bestFit="1" customWidth="1"/>
    <col min="3" max="3" width="3.85546875" style="5" bestFit="1" customWidth="1"/>
    <col min="4" max="4" width="6.5703125" style="5" customWidth="1"/>
    <col min="5" max="5" width="4.28515625" style="5" customWidth="1"/>
    <col min="6" max="6" width="3.85546875" style="5" bestFit="1" customWidth="1"/>
    <col min="7" max="7" width="5.140625" style="5" customWidth="1"/>
    <col min="8" max="8" width="3.85546875" style="5" bestFit="1" customWidth="1"/>
    <col min="9" max="9" width="5.7109375" style="5" customWidth="1"/>
    <col min="10" max="10" width="4.28515625" style="5" customWidth="1"/>
    <col min="11" max="11" width="3.85546875" style="5" bestFit="1" customWidth="1"/>
    <col min="12" max="12" width="5" style="5" customWidth="1"/>
    <col min="13" max="13" width="5" style="5" bestFit="1" customWidth="1"/>
    <col min="14" max="14" width="11.85546875" style="5" customWidth="1"/>
    <col min="15" max="15" width="18.140625" style="5" customWidth="1"/>
    <col min="16" max="18" width="18.140625" style="5" bestFit="1" customWidth="1"/>
    <col min="19" max="19" width="18.42578125" style="5" bestFit="1" customWidth="1"/>
    <col min="20" max="20" width="18.7109375" style="5" bestFit="1" customWidth="1"/>
    <col min="21" max="26" width="18.85546875" style="5" customWidth="1"/>
    <col min="27" max="16384" width="12.5703125" style="5"/>
  </cols>
  <sheetData>
    <row r="1" spans="1:15" s="2" customFormat="1" ht="24" customHeight="1" thickBot="1" x14ac:dyDescent="0.3">
      <c r="A1" s="11" t="s">
        <v>44</v>
      </c>
      <c r="B1" s="11" t="s">
        <v>1</v>
      </c>
      <c r="C1" s="11" t="s">
        <v>20</v>
      </c>
      <c r="D1" s="11" t="s">
        <v>21</v>
      </c>
      <c r="E1" s="11" t="s">
        <v>22</v>
      </c>
      <c r="F1" s="11" t="s">
        <v>23</v>
      </c>
      <c r="G1" s="11" t="s">
        <v>24</v>
      </c>
      <c r="H1" s="11" t="s">
        <v>25</v>
      </c>
      <c r="I1" s="11" t="s">
        <v>26</v>
      </c>
      <c r="J1" s="11" t="s">
        <v>27</v>
      </c>
      <c r="K1" s="11" t="s">
        <v>28</v>
      </c>
      <c r="L1" s="11" t="s">
        <v>29</v>
      </c>
      <c r="M1" s="11" t="s">
        <v>30</v>
      </c>
      <c r="N1" s="11" t="s">
        <v>31</v>
      </c>
      <c r="O1" s="12" t="s">
        <v>85</v>
      </c>
    </row>
    <row r="2" spans="1:15" ht="15.75" customHeight="1" thickBot="1" x14ac:dyDescent="0.3">
      <c r="A2" s="3" t="s">
        <v>45</v>
      </c>
      <c r="B2" s="3" t="s">
        <v>3</v>
      </c>
      <c r="C2" s="31">
        <v>4</v>
      </c>
      <c r="D2" s="32">
        <v>4</v>
      </c>
      <c r="E2" s="32">
        <v>3</v>
      </c>
      <c r="F2" s="32">
        <v>4</v>
      </c>
      <c r="G2" s="32">
        <v>3</v>
      </c>
      <c r="H2" s="32">
        <v>4</v>
      </c>
      <c r="I2" s="32">
        <v>4</v>
      </c>
      <c r="J2" s="32">
        <v>4</v>
      </c>
      <c r="K2" s="32">
        <v>4</v>
      </c>
      <c r="L2" s="32">
        <v>4</v>
      </c>
      <c r="M2" s="32">
        <v>3</v>
      </c>
      <c r="N2" s="4">
        <f>SUM(C2:M2)</f>
        <v>41</v>
      </c>
      <c r="O2" s="4">
        <v>44</v>
      </c>
    </row>
    <row r="3" spans="1:15" ht="16.5" thickBot="1" x14ac:dyDescent="0.3">
      <c r="A3" s="3" t="s">
        <v>46</v>
      </c>
      <c r="B3" s="3" t="s">
        <v>19</v>
      </c>
      <c r="C3" s="33">
        <v>4</v>
      </c>
      <c r="D3" s="34">
        <v>3</v>
      </c>
      <c r="E3" s="34">
        <v>4</v>
      </c>
      <c r="F3" s="34">
        <v>4</v>
      </c>
      <c r="G3" s="34">
        <v>3</v>
      </c>
      <c r="H3" s="34">
        <v>3</v>
      </c>
      <c r="I3" s="34">
        <v>3</v>
      </c>
      <c r="J3" s="34">
        <v>4</v>
      </c>
      <c r="K3" s="34">
        <v>4</v>
      </c>
      <c r="L3" s="34">
        <v>3</v>
      </c>
      <c r="M3" s="34">
        <v>3</v>
      </c>
      <c r="N3" s="4">
        <f t="shared" ref="N3:N28" si="0">SUM(C3:M3)</f>
        <v>38</v>
      </c>
      <c r="O3" s="4">
        <v>44</v>
      </c>
    </row>
    <row r="4" spans="1:15" ht="16.5" thickBot="1" x14ac:dyDescent="0.3">
      <c r="A4" s="3" t="s">
        <v>47</v>
      </c>
      <c r="B4" s="3" t="s">
        <v>3</v>
      </c>
      <c r="C4" s="33">
        <v>4</v>
      </c>
      <c r="D4" s="34">
        <v>4</v>
      </c>
      <c r="E4" s="34">
        <v>4</v>
      </c>
      <c r="F4" s="34">
        <v>3</v>
      </c>
      <c r="G4" s="34">
        <v>4</v>
      </c>
      <c r="H4" s="34">
        <v>4</v>
      </c>
      <c r="I4" s="34">
        <v>4</v>
      </c>
      <c r="J4" s="34">
        <v>4</v>
      </c>
      <c r="K4" s="34">
        <v>3</v>
      </c>
      <c r="L4" s="34">
        <v>4</v>
      </c>
      <c r="M4" s="34">
        <v>4</v>
      </c>
      <c r="N4" s="4">
        <f t="shared" si="0"/>
        <v>42</v>
      </c>
      <c r="O4" s="4">
        <v>44</v>
      </c>
    </row>
    <row r="5" spans="1:15" ht="16.5" thickBot="1" x14ac:dyDescent="0.3">
      <c r="A5" s="3" t="s">
        <v>48</v>
      </c>
      <c r="B5" s="3" t="s">
        <v>3</v>
      </c>
      <c r="C5" s="33">
        <v>4</v>
      </c>
      <c r="D5" s="34">
        <v>4</v>
      </c>
      <c r="E5" s="34">
        <v>4</v>
      </c>
      <c r="F5" s="34">
        <v>3</v>
      </c>
      <c r="G5" s="34">
        <v>4</v>
      </c>
      <c r="H5" s="34">
        <v>3</v>
      </c>
      <c r="I5" s="34">
        <v>4</v>
      </c>
      <c r="J5" s="34">
        <v>4</v>
      </c>
      <c r="K5" s="34">
        <v>4</v>
      </c>
      <c r="L5" s="34">
        <v>4</v>
      </c>
      <c r="M5" s="34">
        <v>3</v>
      </c>
      <c r="N5" s="4">
        <f t="shared" si="0"/>
        <v>41</v>
      </c>
      <c r="O5" s="4">
        <v>44</v>
      </c>
    </row>
    <row r="6" spans="1:15" ht="16.5" thickBot="1" x14ac:dyDescent="0.3">
      <c r="A6" s="3" t="s">
        <v>49</v>
      </c>
      <c r="B6" s="3" t="s">
        <v>3</v>
      </c>
      <c r="C6" s="33">
        <v>4</v>
      </c>
      <c r="D6" s="34">
        <v>3</v>
      </c>
      <c r="E6" s="34">
        <v>4</v>
      </c>
      <c r="F6" s="34">
        <v>3</v>
      </c>
      <c r="G6" s="34">
        <v>4</v>
      </c>
      <c r="H6" s="34">
        <v>4</v>
      </c>
      <c r="I6" s="34">
        <v>4</v>
      </c>
      <c r="J6" s="34">
        <v>4</v>
      </c>
      <c r="K6" s="34">
        <v>4</v>
      </c>
      <c r="L6" s="34">
        <v>4</v>
      </c>
      <c r="M6" s="34">
        <v>3</v>
      </c>
      <c r="N6" s="4">
        <f t="shared" si="0"/>
        <v>41</v>
      </c>
      <c r="O6" s="4">
        <v>44</v>
      </c>
    </row>
    <row r="7" spans="1:15" ht="16.5" thickBot="1" x14ac:dyDescent="0.3">
      <c r="A7" s="3" t="s">
        <v>50</v>
      </c>
      <c r="B7" s="3" t="s">
        <v>19</v>
      </c>
      <c r="C7" s="33">
        <v>4</v>
      </c>
      <c r="D7" s="34">
        <v>4</v>
      </c>
      <c r="E7" s="34">
        <v>4</v>
      </c>
      <c r="F7" s="34">
        <v>4</v>
      </c>
      <c r="G7" s="34">
        <v>4</v>
      </c>
      <c r="H7" s="34">
        <v>4</v>
      </c>
      <c r="I7" s="34">
        <v>4</v>
      </c>
      <c r="J7" s="34">
        <v>4</v>
      </c>
      <c r="K7" s="34">
        <v>4</v>
      </c>
      <c r="L7" s="34">
        <v>4</v>
      </c>
      <c r="M7" s="34">
        <v>4</v>
      </c>
      <c r="N7" s="4">
        <f t="shared" si="0"/>
        <v>44</v>
      </c>
      <c r="O7" s="4">
        <v>44</v>
      </c>
    </row>
    <row r="8" spans="1:15" ht="16.5" thickBot="1" x14ac:dyDescent="0.3">
      <c r="A8" s="3" t="s">
        <v>51</v>
      </c>
      <c r="B8" s="3" t="s">
        <v>19</v>
      </c>
      <c r="C8" s="33">
        <v>4</v>
      </c>
      <c r="D8" s="34">
        <v>4</v>
      </c>
      <c r="E8" s="34">
        <v>4</v>
      </c>
      <c r="F8" s="34">
        <v>3</v>
      </c>
      <c r="G8" s="34">
        <v>4</v>
      </c>
      <c r="H8" s="34">
        <v>4</v>
      </c>
      <c r="I8" s="34">
        <v>4</v>
      </c>
      <c r="J8" s="34">
        <v>4</v>
      </c>
      <c r="K8" s="34">
        <v>4</v>
      </c>
      <c r="L8" s="34">
        <v>3</v>
      </c>
      <c r="M8" s="34">
        <v>4</v>
      </c>
      <c r="N8" s="4">
        <f t="shared" si="0"/>
        <v>42</v>
      </c>
      <c r="O8" s="4">
        <v>44</v>
      </c>
    </row>
    <row r="9" spans="1:15" ht="16.5" thickBot="1" x14ac:dyDescent="0.3">
      <c r="A9" s="3" t="s">
        <v>52</v>
      </c>
      <c r="B9" s="3" t="s">
        <v>19</v>
      </c>
      <c r="C9" s="33">
        <v>4</v>
      </c>
      <c r="D9" s="34">
        <v>3</v>
      </c>
      <c r="E9" s="34">
        <v>4</v>
      </c>
      <c r="F9" s="34">
        <v>4</v>
      </c>
      <c r="G9" s="34">
        <v>4</v>
      </c>
      <c r="H9" s="34">
        <v>4</v>
      </c>
      <c r="I9" s="34">
        <v>4</v>
      </c>
      <c r="J9" s="34">
        <v>4</v>
      </c>
      <c r="K9" s="34">
        <v>4</v>
      </c>
      <c r="L9" s="34">
        <v>3</v>
      </c>
      <c r="M9" s="34">
        <v>4</v>
      </c>
      <c r="N9" s="4">
        <f t="shared" si="0"/>
        <v>42</v>
      </c>
      <c r="O9" s="4">
        <v>44</v>
      </c>
    </row>
    <row r="10" spans="1:15" ht="16.5" thickBot="1" x14ac:dyDescent="0.3">
      <c r="A10" s="3" t="s">
        <v>53</v>
      </c>
      <c r="B10" s="3" t="s">
        <v>3</v>
      </c>
      <c r="C10" s="33">
        <v>4</v>
      </c>
      <c r="D10" s="34">
        <v>3</v>
      </c>
      <c r="E10" s="34">
        <v>3</v>
      </c>
      <c r="F10" s="34">
        <v>4</v>
      </c>
      <c r="G10" s="34">
        <v>4</v>
      </c>
      <c r="H10" s="34">
        <v>4</v>
      </c>
      <c r="I10" s="34">
        <v>4</v>
      </c>
      <c r="J10" s="34">
        <v>3</v>
      </c>
      <c r="K10" s="34">
        <v>3</v>
      </c>
      <c r="L10" s="34">
        <v>3</v>
      </c>
      <c r="M10" s="34">
        <v>4</v>
      </c>
      <c r="N10" s="4">
        <f t="shared" si="0"/>
        <v>39</v>
      </c>
      <c r="O10" s="4">
        <v>44</v>
      </c>
    </row>
    <row r="11" spans="1:15" ht="16.5" customHeight="1" thickBot="1" x14ac:dyDescent="0.3">
      <c r="A11" s="3" t="s">
        <v>54</v>
      </c>
      <c r="B11" s="3" t="s">
        <v>19</v>
      </c>
      <c r="C11" s="33">
        <v>4</v>
      </c>
      <c r="D11" s="34">
        <v>4</v>
      </c>
      <c r="E11" s="34">
        <v>4</v>
      </c>
      <c r="F11" s="34">
        <v>3</v>
      </c>
      <c r="G11" s="34">
        <v>4</v>
      </c>
      <c r="H11" s="34">
        <v>4</v>
      </c>
      <c r="I11" s="34">
        <v>4</v>
      </c>
      <c r="J11" s="34">
        <v>4</v>
      </c>
      <c r="K11" s="34">
        <v>4</v>
      </c>
      <c r="L11" s="34">
        <v>4</v>
      </c>
      <c r="M11" s="34">
        <v>4</v>
      </c>
      <c r="N11" s="4">
        <f t="shared" si="0"/>
        <v>43</v>
      </c>
      <c r="O11" s="4">
        <v>44</v>
      </c>
    </row>
    <row r="12" spans="1:15" ht="14.25" customHeight="1" thickBot="1" x14ac:dyDescent="0.3">
      <c r="A12" s="3" t="s">
        <v>55</v>
      </c>
      <c r="B12" s="3" t="s">
        <v>3</v>
      </c>
      <c r="C12" s="33">
        <v>4</v>
      </c>
      <c r="D12" s="34">
        <v>4</v>
      </c>
      <c r="E12" s="34">
        <v>4</v>
      </c>
      <c r="F12" s="34">
        <v>4</v>
      </c>
      <c r="G12" s="34">
        <v>3</v>
      </c>
      <c r="H12" s="34">
        <v>4</v>
      </c>
      <c r="I12" s="34">
        <v>3</v>
      </c>
      <c r="J12" s="34">
        <v>4</v>
      </c>
      <c r="K12" s="34">
        <v>4</v>
      </c>
      <c r="L12" s="34">
        <v>4</v>
      </c>
      <c r="M12" s="34">
        <v>3</v>
      </c>
      <c r="N12" s="4">
        <f t="shared" si="0"/>
        <v>41</v>
      </c>
      <c r="O12" s="4">
        <v>44</v>
      </c>
    </row>
    <row r="13" spans="1:15" ht="16.5" customHeight="1" thickBot="1" x14ac:dyDescent="0.3">
      <c r="A13" s="3" t="s">
        <v>56</v>
      </c>
      <c r="B13" s="3" t="s">
        <v>3</v>
      </c>
      <c r="C13" s="33">
        <v>3</v>
      </c>
      <c r="D13" s="34">
        <v>3</v>
      </c>
      <c r="E13" s="34">
        <v>4</v>
      </c>
      <c r="F13" s="34">
        <v>4</v>
      </c>
      <c r="G13" s="34">
        <v>3</v>
      </c>
      <c r="H13" s="34">
        <v>4</v>
      </c>
      <c r="I13" s="34">
        <v>3</v>
      </c>
      <c r="J13" s="34">
        <v>4</v>
      </c>
      <c r="K13" s="34">
        <v>4</v>
      </c>
      <c r="L13" s="34">
        <v>3</v>
      </c>
      <c r="M13" s="34">
        <v>4</v>
      </c>
      <c r="N13" s="4">
        <f t="shared" si="0"/>
        <v>39</v>
      </c>
      <c r="O13" s="4">
        <v>44</v>
      </c>
    </row>
    <row r="14" spans="1:15" ht="18" customHeight="1" thickBot="1" x14ac:dyDescent="0.3">
      <c r="A14" s="3" t="s">
        <v>57</v>
      </c>
      <c r="B14" s="3" t="s">
        <v>3</v>
      </c>
      <c r="C14" s="33">
        <v>4</v>
      </c>
      <c r="D14" s="34">
        <v>4</v>
      </c>
      <c r="E14" s="34">
        <v>3</v>
      </c>
      <c r="F14" s="34">
        <v>3</v>
      </c>
      <c r="G14" s="34">
        <v>4</v>
      </c>
      <c r="H14" s="34">
        <v>4</v>
      </c>
      <c r="I14" s="34">
        <v>4</v>
      </c>
      <c r="J14" s="34">
        <v>4</v>
      </c>
      <c r="K14" s="34">
        <v>4</v>
      </c>
      <c r="L14" s="34">
        <v>3</v>
      </c>
      <c r="M14" s="34">
        <v>3</v>
      </c>
      <c r="N14" s="4">
        <f t="shared" si="0"/>
        <v>40</v>
      </c>
      <c r="O14" s="4">
        <v>44</v>
      </c>
    </row>
    <row r="15" spans="1:15" ht="15.75" customHeight="1" thickBot="1" x14ac:dyDescent="0.3">
      <c r="A15" s="3" t="s">
        <v>58</v>
      </c>
      <c r="B15" s="3" t="s">
        <v>3</v>
      </c>
      <c r="C15" s="33">
        <v>4</v>
      </c>
      <c r="D15" s="34">
        <v>4</v>
      </c>
      <c r="E15" s="34">
        <v>3</v>
      </c>
      <c r="F15" s="34">
        <v>4</v>
      </c>
      <c r="G15" s="34">
        <v>4</v>
      </c>
      <c r="H15" s="34">
        <v>4</v>
      </c>
      <c r="I15" s="34">
        <v>3</v>
      </c>
      <c r="J15" s="34">
        <v>4</v>
      </c>
      <c r="K15" s="34">
        <v>4</v>
      </c>
      <c r="L15" s="34">
        <v>4</v>
      </c>
      <c r="M15" s="34">
        <v>3</v>
      </c>
      <c r="N15" s="4">
        <f t="shared" si="0"/>
        <v>41</v>
      </c>
      <c r="O15" s="4">
        <v>44</v>
      </c>
    </row>
    <row r="16" spans="1:15" ht="14.25" customHeight="1" thickBot="1" x14ac:dyDescent="0.3">
      <c r="A16" s="3" t="s">
        <v>59</v>
      </c>
      <c r="B16" s="3" t="s">
        <v>19</v>
      </c>
      <c r="C16" s="33">
        <v>3</v>
      </c>
      <c r="D16" s="34">
        <v>4</v>
      </c>
      <c r="E16" s="34">
        <v>4</v>
      </c>
      <c r="F16" s="34">
        <v>3</v>
      </c>
      <c r="G16" s="34">
        <v>4</v>
      </c>
      <c r="H16" s="34">
        <v>3</v>
      </c>
      <c r="I16" s="34">
        <v>3</v>
      </c>
      <c r="J16" s="34">
        <v>4</v>
      </c>
      <c r="K16" s="34">
        <v>3</v>
      </c>
      <c r="L16" s="34">
        <v>3</v>
      </c>
      <c r="M16" s="34">
        <v>4</v>
      </c>
      <c r="N16" s="4">
        <f t="shared" si="0"/>
        <v>38</v>
      </c>
      <c r="O16" s="4">
        <v>44</v>
      </c>
    </row>
    <row r="17" spans="1:15" ht="15.75" customHeight="1" thickBot="1" x14ac:dyDescent="0.3">
      <c r="A17" s="3" t="s">
        <v>60</v>
      </c>
      <c r="B17" s="3" t="s">
        <v>19</v>
      </c>
      <c r="C17" s="33">
        <v>4</v>
      </c>
      <c r="D17" s="34">
        <v>4</v>
      </c>
      <c r="E17" s="34">
        <v>3</v>
      </c>
      <c r="F17" s="34">
        <v>4</v>
      </c>
      <c r="G17" s="34">
        <v>4</v>
      </c>
      <c r="H17" s="34">
        <v>4</v>
      </c>
      <c r="I17" s="34">
        <v>4</v>
      </c>
      <c r="J17" s="34">
        <v>4</v>
      </c>
      <c r="K17" s="34">
        <v>4</v>
      </c>
      <c r="L17" s="34">
        <v>4</v>
      </c>
      <c r="M17" s="34">
        <v>3</v>
      </c>
      <c r="N17" s="4">
        <f t="shared" si="0"/>
        <v>42</v>
      </c>
      <c r="O17" s="4">
        <v>44</v>
      </c>
    </row>
    <row r="18" spans="1:15" ht="16.5" thickBot="1" x14ac:dyDescent="0.3">
      <c r="A18" s="3" t="s">
        <v>61</v>
      </c>
      <c r="B18" s="3" t="s">
        <v>19</v>
      </c>
      <c r="C18" s="33">
        <v>4</v>
      </c>
      <c r="D18" s="34">
        <v>4</v>
      </c>
      <c r="E18" s="34">
        <v>4</v>
      </c>
      <c r="F18" s="34">
        <v>4</v>
      </c>
      <c r="G18" s="34">
        <v>3</v>
      </c>
      <c r="H18" s="34">
        <v>4</v>
      </c>
      <c r="I18" s="34">
        <v>4</v>
      </c>
      <c r="J18" s="34">
        <v>4</v>
      </c>
      <c r="K18" s="34">
        <v>3</v>
      </c>
      <c r="L18" s="34">
        <v>4</v>
      </c>
      <c r="M18" s="34">
        <v>4</v>
      </c>
      <c r="N18" s="4">
        <f t="shared" si="0"/>
        <v>42</v>
      </c>
      <c r="O18" s="4">
        <v>44</v>
      </c>
    </row>
    <row r="19" spans="1:15" ht="15.75" customHeight="1" thickBot="1" x14ac:dyDescent="0.3">
      <c r="A19" s="3" t="s">
        <v>62</v>
      </c>
      <c r="B19" s="3" t="s">
        <v>19</v>
      </c>
      <c r="C19" s="33">
        <v>4</v>
      </c>
      <c r="D19" s="34">
        <v>4</v>
      </c>
      <c r="E19" s="34">
        <v>4</v>
      </c>
      <c r="F19" s="34">
        <v>4</v>
      </c>
      <c r="G19" s="34">
        <v>4</v>
      </c>
      <c r="H19" s="34">
        <v>3</v>
      </c>
      <c r="I19" s="34">
        <v>3</v>
      </c>
      <c r="J19" s="34">
        <v>4</v>
      </c>
      <c r="K19" s="34">
        <v>4</v>
      </c>
      <c r="L19" s="34">
        <v>3</v>
      </c>
      <c r="M19" s="34">
        <v>4</v>
      </c>
      <c r="N19" s="4">
        <f t="shared" si="0"/>
        <v>41</v>
      </c>
      <c r="O19" s="4">
        <v>44</v>
      </c>
    </row>
    <row r="20" spans="1:15" ht="15.75" customHeight="1" thickBot="1" x14ac:dyDescent="0.3">
      <c r="A20" s="3" t="s">
        <v>63</v>
      </c>
      <c r="B20" s="1" t="s">
        <v>38</v>
      </c>
      <c r="C20" s="33">
        <v>4</v>
      </c>
      <c r="D20" s="34">
        <v>4</v>
      </c>
      <c r="E20" s="34">
        <v>4</v>
      </c>
      <c r="F20" s="34">
        <v>4</v>
      </c>
      <c r="G20" s="34">
        <v>4</v>
      </c>
      <c r="H20" s="34">
        <v>4</v>
      </c>
      <c r="I20" s="34">
        <v>4</v>
      </c>
      <c r="J20" s="34">
        <v>3</v>
      </c>
      <c r="K20" s="34">
        <v>4</v>
      </c>
      <c r="L20" s="34">
        <v>3</v>
      </c>
      <c r="M20" s="34">
        <v>4</v>
      </c>
      <c r="N20" s="4">
        <f t="shared" si="0"/>
        <v>42</v>
      </c>
      <c r="O20" s="4">
        <v>44</v>
      </c>
    </row>
    <row r="21" spans="1:15" ht="15.75" customHeight="1" thickBot="1" x14ac:dyDescent="0.3">
      <c r="A21" s="3" t="s">
        <v>64</v>
      </c>
      <c r="B21" s="1" t="s">
        <v>38</v>
      </c>
      <c r="C21" s="33">
        <v>4</v>
      </c>
      <c r="D21" s="34">
        <v>4</v>
      </c>
      <c r="E21" s="34">
        <v>4</v>
      </c>
      <c r="F21" s="34">
        <v>4</v>
      </c>
      <c r="G21" s="34">
        <v>3</v>
      </c>
      <c r="H21" s="34">
        <v>4</v>
      </c>
      <c r="I21" s="34">
        <v>4</v>
      </c>
      <c r="J21" s="34">
        <v>3</v>
      </c>
      <c r="K21" s="34">
        <v>4</v>
      </c>
      <c r="L21" s="34">
        <v>4</v>
      </c>
      <c r="M21" s="34">
        <v>3</v>
      </c>
      <c r="N21" s="4">
        <f t="shared" si="0"/>
        <v>41</v>
      </c>
      <c r="O21" s="4">
        <v>44</v>
      </c>
    </row>
    <row r="22" spans="1:15" ht="15.75" customHeight="1" thickBot="1" x14ac:dyDescent="0.3">
      <c r="A22" s="3" t="s">
        <v>65</v>
      </c>
      <c r="B22" s="1" t="s">
        <v>38</v>
      </c>
      <c r="C22" s="33">
        <v>4</v>
      </c>
      <c r="D22" s="34">
        <v>4</v>
      </c>
      <c r="E22" s="34">
        <v>4</v>
      </c>
      <c r="F22" s="34">
        <v>3</v>
      </c>
      <c r="G22" s="34">
        <v>4</v>
      </c>
      <c r="H22" s="34">
        <v>3</v>
      </c>
      <c r="I22" s="34">
        <v>4</v>
      </c>
      <c r="J22" s="34">
        <v>3</v>
      </c>
      <c r="K22" s="34">
        <v>4</v>
      </c>
      <c r="L22" s="34">
        <v>4</v>
      </c>
      <c r="M22" s="34">
        <v>4</v>
      </c>
      <c r="N22" s="4">
        <f t="shared" si="0"/>
        <v>41</v>
      </c>
      <c r="O22" s="4">
        <v>44</v>
      </c>
    </row>
    <row r="23" spans="1:15" ht="15.75" customHeight="1" thickBot="1" x14ac:dyDescent="0.3">
      <c r="A23" s="3" t="s">
        <v>66</v>
      </c>
      <c r="B23" s="1" t="s">
        <v>38</v>
      </c>
      <c r="C23" s="33">
        <v>4</v>
      </c>
      <c r="D23" s="34">
        <v>4</v>
      </c>
      <c r="E23" s="34">
        <v>4</v>
      </c>
      <c r="F23" s="34">
        <v>3</v>
      </c>
      <c r="G23" s="34">
        <v>4</v>
      </c>
      <c r="H23" s="34">
        <v>3</v>
      </c>
      <c r="I23" s="34">
        <v>4</v>
      </c>
      <c r="J23" s="34">
        <v>3</v>
      </c>
      <c r="K23" s="34">
        <v>4</v>
      </c>
      <c r="L23" s="34">
        <v>4</v>
      </c>
      <c r="M23" s="34">
        <v>4</v>
      </c>
      <c r="N23" s="4">
        <f t="shared" si="0"/>
        <v>41</v>
      </c>
      <c r="O23" s="4">
        <v>44</v>
      </c>
    </row>
    <row r="24" spans="1:15" ht="15.75" customHeight="1" thickBot="1" x14ac:dyDescent="0.3">
      <c r="A24" s="3" t="s">
        <v>67</v>
      </c>
      <c r="B24" s="3" t="s">
        <v>3</v>
      </c>
      <c r="C24" s="33">
        <v>4</v>
      </c>
      <c r="D24" s="34">
        <v>4</v>
      </c>
      <c r="E24" s="34">
        <v>3</v>
      </c>
      <c r="F24" s="34">
        <v>3</v>
      </c>
      <c r="G24" s="34">
        <v>4</v>
      </c>
      <c r="H24" s="34">
        <v>3</v>
      </c>
      <c r="I24" s="34">
        <v>3</v>
      </c>
      <c r="J24" s="34">
        <v>4</v>
      </c>
      <c r="K24" s="34">
        <v>4</v>
      </c>
      <c r="L24" s="34">
        <v>3</v>
      </c>
      <c r="M24" s="34">
        <v>4</v>
      </c>
      <c r="N24" s="4">
        <f t="shared" si="0"/>
        <v>39</v>
      </c>
      <c r="O24" s="4">
        <v>44</v>
      </c>
    </row>
    <row r="25" spans="1:15" ht="15.75" customHeight="1" thickBot="1" x14ac:dyDescent="0.3">
      <c r="A25" s="3" t="s">
        <v>68</v>
      </c>
      <c r="B25" s="3" t="s">
        <v>3</v>
      </c>
      <c r="C25" s="33">
        <v>4</v>
      </c>
      <c r="D25" s="34">
        <v>4</v>
      </c>
      <c r="E25" s="34">
        <v>4</v>
      </c>
      <c r="F25" s="34">
        <v>3</v>
      </c>
      <c r="G25" s="34">
        <v>3</v>
      </c>
      <c r="H25" s="34">
        <v>3</v>
      </c>
      <c r="I25" s="34">
        <v>4</v>
      </c>
      <c r="J25" s="34">
        <v>3</v>
      </c>
      <c r="K25" s="34">
        <v>4</v>
      </c>
      <c r="L25" s="34">
        <v>3</v>
      </c>
      <c r="M25" s="34">
        <v>4</v>
      </c>
      <c r="N25" s="4">
        <f t="shared" si="0"/>
        <v>39</v>
      </c>
      <c r="O25" s="4">
        <v>44</v>
      </c>
    </row>
    <row r="26" spans="1:15" ht="15.75" customHeight="1" thickBot="1" x14ac:dyDescent="0.3">
      <c r="A26" s="3" t="s">
        <v>69</v>
      </c>
      <c r="B26" s="1" t="s">
        <v>38</v>
      </c>
      <c r="C26" s="33">
        <v>4</v>
      </c>
      <c r="D26" s="34">
        <v>4</v>
      </c>
      <c r="E26" s="34">
        <v>3</v>
      </c>
      <c r="F26" s="34">
        <v>4</v>
      </c>
      <c r="G26" s="34">
        <v>4</v>
      </c>
      <c r="H26" s="34">
        <v>3</v>
      </c>
      <c r="I26" s="34">
        <v>4</v>
      </c>
      <c r="J26" s="34">
        <v>4</v>
      </c>
      <c r="K26" s="34">
        <v>3</v>
      </c>
      <c r="L26" s="34">
        <v>4</v>
      </c>
      <c r="M26" s="34">
        <v>4</v>
      </c>
      <c r="N26" s="4">
        <f t="shared" si="0"/>
        <v>41</v>
      </c>
      <c r="O26" s="4">
        <v>44</v>
      </c>
    </row>
    <row r="27" spans="1:15" ht="15.75" customHeight="1" thickBot="1" x14ac:dyDescent="0.3">
      <c r="A27" s="3" t="s">
        <v>70</v>
      </c>
      <c r="B27" s="1" t="s">
        <v>38</v>
      </c>
      <c r="C27" s="33">
        <v>4</v>
      </c>
      <c r="D27" s="34">
        <v>4</v>
      </c>
      <c r="E27" s="34">
        <v>4</v>
      </c>
      <c r="F27" s="34">
        <v>3</v>
      </c>
      <c r="G27" s="34">
        <v>4</v>
      </c>
      <c r="H27" s="34">
        <v>4</v>
      </c>
      <c r="I27" s="34">
        <v>3</v>
      </c>
      <c r="J27" s="34">
        <v>4</v>
      </c>
      <c r="K27" s="34">
        <v>4</v>
      </c>
      <c r="L27" s="34">
        <v>3</v>
      </c>
      <c r="M27" s="34">
        <v>4</v>
      </c>
      <c r="N27" s="4">
        <f t="shared" si="0"/>
        <v>41</v>
      </c>
      <c r="O27" s="4">
        <v>44</v>
      </c>
    </row>
    <row r="28" spans="1:15" ht="15.75" customHeight="1" thickBot="1" x14ac:dyDescent="0.3">
      <c r="A28" s="3" t="s">
        <v>71</v>
      </c>
      <c r="B28" s="1" t="s">
        <v>38</v>
      </c>
      <c r="C28" s="33">
        <v>4</v>
      </c>
      <c r="D28" s="34">
        <v>3</v>
      </c>
      <c r="E28" s="34">
        <v>4</v>
      </c>
      <c r="F28" s="34">
        <v>3</v>
      </c>
      <c r="G28" s="34">
        <v>4</v>
      </c>
      <c r="H28" s="34">
        <v>4</v>
      </c>
      <c r="I28" s="34">
        <v>4</v>
      </c>
      <c r="J28" s="34">
        <v>4</v>
      </c>
      <c r="K28" s="34">
        <v>3</v>
      </c>
      <c r="L28" s="34">
        <v>4</v>
      </c>
      <c r="M28" s="34">
        <v>3</v>
      </c>
      <c r="N28" s="4">
        <f t="shared" si="0"/>
        <v>40</v>
      </c>
      <c r="O28" s="4">
        <v>44</v>
      </c>
    </row>
    <row r="29" spans="1:15" ht="15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>
        <f>SUM(N2:N28)</f>
        <v>1102</v>
      </c>
      <c r="O29" s="4">
        <f>SUM(O2:O28)</f>
        <v>1188</v>
      </c>
    </row>
    <row r="30" spans="1:15" ht="15.75" customHeight="1" x14ac:dyDescent="0.25">
      <c r="A30" s="6" t="s">
        <v>43</v>
      </c>
      <c r="B30" s="7">
        <f>COUNTIF(B2:B28,"Masyarakat Umum")</f>
        <v>7</v>
      </c>
    </row>
    <row r="31" spans="1:15" ht="15.75" customHeight="1" x14ac:dyDescent="0.25">
      <c r="A31" s="6" t="s">
        <v>33</v>
      </c>
      <c r="B31" s="7">
        <f>COUNTIF(B2:B28,"Guru")</f>
        <v>11</v>
      </c>
    </row>
    <row r="32" spans="1:15" ht="15.75" customHeight="1" x14ac:dyDescent="0.25">
      <c r="A32" s="6" t="s">
        <v>34</v>
      </c>
      <c r="B32" s="7">
        <f>COUNTIF(B2:B28,"Orang Tua")</f>
        <v>9</v>
      </c>
    </row>
    <row r="33" spans="1:10" ht="15.75" customHeight="1" x14ac:dyDescent="0.25">
      <c r="A33" s="6" t="s">
        <v>35</v>
      </c>
      <c r="B33" s="7">
        <f>SUM(B30:B32)</f>
        <v>27</v>
      </c>
    </row>
    <row r="35" spans="1:10" ht="15.75" customHeight="1" x14ac:dyDescent="0.25">
      <c r="A35" s="8" t="s">
        <v>36</v>
      </c>
      <c r="B35" s="9" t="s">
        <v>44</v>
      </c>
      <c r="C35" s="9" t="s">
        <v>72</v>
      </c>
      <c r="D35" s="9" t="s">
        <v>73</v>
      </c>
      <c r="E35" s="9" t="s">
        <v>74</v>
      </c>
      <c r="F35" s="9"/>
      <c r="G35" s="9" t="s">
        <v>84</v>
      </c>
      <c r="H35" s="9" t="s">
        <v>72</v>
      </c>
      <c r="I35" s="9" t="s">
        <v>73</v>
      </c>
      <c r="J35" s="9" t="s">
        <v>74</v>
      </c>
    </row>
    <row r="36" spans="1:10" ht="15.75" customHeight="1" x14ac:dyDescent="0.25">
      <c r="A36" s="10" t="s">
        <v>76</v>
      </c>
      <c r="B36" s="9" t="s">
        <v>45</v>
      </c>
      <c r="C36" s="9">
        <v>44</v>
      </c>
      <c r="D36" s="9">
        <f>(N2/C36)*100</f>
        <v>93.181818181818173</v>
      </c>
      <c r="E36" s="9" t="str">
        <f>IF(AND(D36&gt;0,D36&lt;=20),"STL",IF(AND(D36&gt;20,D36&lt;=40),"TL",IF(AND(D36&gt;40,D36&lt;=60),"C",IF(AND(D36&gt;60,D36&lt;=80),"L",IF(AND(D36&gt;80,D36&lt;=100),"SL","")))))</f>
        <v>SL</v>
      </c>
      <c r="F36" s="9"/>
      <c r="G36" s="9" t="s">
        <v>59</v>
      </c>
      <c r="H36" s="9">
        <v>44</v>
      </c>
      <c r="I36" s="9">
        <f t="shared" ref="I36:I48" si="1">(N16/H36)*100</f>
        <v>86.36363636363636</v>
      </c>
      <c r="J36" s="9" t="str">
        <f>IF(AND(I36&gt;0,I36&lt;=20),"STL",IF(AND(I36&gt;20,I36&lt;=40),"TL",IF(AND(I36&gt;40,I36&lt;=60),"C",IF(AND(I36&gt;60,I36&lt;=80),"L",IF(AND(I36&gt;80,I36&lt;=100),"SL","")))))</f>
        <v>SL</v>
      </c>
    </row>
    <row r="37" spans="1:10" ht="15.75" customHeight="1" x14ac:dyDescent="0.25">
      <c r="A37" s="10" t="s">
        <v>77</v>
      </c>
      <c r="B37" s="9" t="s">
        <v>46</v>
      </c>
      <c r="C37" s="9">
        <v>44</v>
      </c>
      <c r="D37" s="9">
        <f t="shared" ref="D37:D47" si="2">(N3/C37)*100</f>
        <v>86.36363636363636</v>
      </c>
      <c r="E37" s="9" t="str">
        <f t="shared" ref="E37:E47" si="3">IF(AND(D37&gt;0,D37&lt;=20),"STL",IF(AND(D37&gt;20,D37&lt;=40),"TL",IF(AND(D37&gt;40,D37&lt;=60),"C",IF(AND(D37&gt;60,D37&lt;=80),"L",IF(AND(D37&gt;80,D37&lt;=100),"SL","")))))</f>
        <v>SL</v>
      </c>
      <c r="F37" s="9"/>
      <c r="G37" s="9" t="s">
        <v>60</v>
      </c>
      <c r="H37" s="9">
        <v>44</v>
      </c>
      <c r="I37" s="9">
        <f t="shared" si="1"/>
        <v>95.454545454545453</v>
      </c>
      <c r="J37" s="9" t="str">
        <f t="shared" ref="J37:J48" si="4">IF(AND(I37&gt;0,I37&lt;=20),"STL",IF(AND(I37&gt;20,I37&lt;=40),"TL",IF(AND(I37&gt;40,I37&lt;=60),"C",IF(AND(I37&gt;60,I37&lt;=80),"L",IF(AND(I37&gt;80,I37&lt;=100),"SL","")))))</f>
        <v>SL</v>
      </c>
    </row>
    <row r="38" spans="1:10" ht="15.75" customHeight="1" x14ac:dyDescent="0.25">
      <c r="A38" s="10" t="s">
        <v>78</v>
      </c>
      <c r="B38" s="9" t="s">
        <v>47</v>
      </c>
      <c r="C38" s="9">
        <v>44</v>
      </c>
      <c r="D38" s="9">
        <f t="shared" si="2"/>
        <v>95.454545454545453</v>
      </c>
      <c r="E38" s="9" t="str">
        <f t="shared" si="3"/>
        <v>SL</v>
      </c>
      <c r="F38" s="9"/>
      <c r="G38" s="9" t="s">
        <v>61</v>
      </c>
      <c r="H38" s="9">
        <v>44</v>
      </c>
      <c r="I38" s="9">
        <f t="shared" si="1"/>
        <v>95.454545454545453</v>
      </c>
      <c r="J38" s="9" t="str">
        <f t="shared" si="4"/>
        <v>SL</v>
      </c>
    </row>
    <row r="39" spans="1:10" ht="15.75" customHeight="1" x14ac:dyDescent="0.25">
      <c r="A39" s="10"/>
      <c r="B39" s="9" t="s">
        <v>48</v>
      </c>
      <c r="C39" s="9">
        <v>44</v>
      </c>
      <c r="D39" s="9">
        <f t="shared" si="2"/>
        <v>93.181818181818173</v>
      </c>
      <c r="E39" s="9" t="str">
        <f t="shared" si="3"/>
        <v>SL</v>
      </c>
      <c r="F39" s="9"/>
      <c r="G39" s="9" t="s">
        <v>62</v>
      </c>
      <c r="H39" s="9">
        <v>44</v>
      </c>
      <c r="I39" s="9">
        <f t="shared" si="1"/>
        <v>93.181818181818173</v>
      </c>
      <c r="J39" s="9" t="str">
        <f t="shared" si="4"/>
        <v>SL</v>
      </c>
    </row>
    <row r="40" spans="1:10" ht="15.75" customHeight="1" x14ac:dyDescent="0.25">
      <c r="A40" s="10" t="s">
        <v>79</v>
      </c>
      <c r="B40" s="9" t="s">
        <v>49</v>
      </c>
      <c r="C40" s="9">
        <v>44</v>
      </c>
      <c r="D40" s="9">
        <f t="shared" si="2"/>
        <v>93.181818181818173</v>
      </c>
      <c r="E40" s="9" t="str">
        <f t="shared" si="3"/>
        <v>SL</v>
      </c>
      <c r="F40" s="9"/>
      <c r="G40" s="9" t="s">
        <v>63</v>
      </c>
      <c r="H40" s="9">
        <v>44</v>
      </c>
      <c r="I40" s="9">
        <f t="shared" si="1"/>
        <v>95.454545454545453</v>
      </c>
      <c r="J40" s="9" t="str">
        <f t="shared" si="4"/>
        <v>SL</v>
      </c>
    </row>
    <row r="41" spans="1:10" ht="15.75" customHeight="1" x14ac:dyDescent="0.25">
      <c r="A41" s="10" t="s">
        <v>80</v>
      </c>
      <c r="B41" s="9" t="s">
        <v>50</v>
      </c>
      <c r="C41" s="9">
        <v>44</v>
      </c>
      <c r="D41" s="9">
        <f t="shared" si="2"/>
        <v>100</v>
      </c>
      <c r="E41" s="9" t="str">
        <f t="shared" si="3"/>
        <v>SL</v>
      </c>
      <c r="F41" s="9"/>
      <c r="G41" s="9" t="s">
        <v>64</v>
      </c>
      <c r="H41" s="9">
        <v>44</v>
      </c>
      <c r="I41" s="9">
        <f t="shared" si="1"/>
        <v>93.181818181818173</v>
      </c>
      <c r="J41" s="9" t="str">
        <f t="shared" si="4"/>
        <v>SL</v>
      </c>
    </row>
    <row r="42" spans="1:10" ht="15.75" customHeight="1" x14ac:dyDescent="0.25">
      <c r="A42" s="10" t="s">
        <v>81</v>
      </c>
      <c r="B42" s="9" t="s">
        <v>51</v>
      </c>
      <c r="C42" s="9">
        <v>44</v>
      </c>
      <c r="D42" s="9">
        <f t="shared" si="2"/>
        <v>95.454545454545453</v>
      </c>
      <c r="E42" s="9" t="str">
        <f t="shared" si="3"/>
        <v>SL</v>
      </c>
      <c r="F42" s="9"/>
      <c r="G42" s="9" t="s">
        <v>65</v>
      </c>
      <c r="H42" s="9">
        <v>44</v>
      </c>
      <c r="I42" s="9">
        <f t="shared" si="1"/>
        <v>93.181818181818173</v>
      </c>
      <c r="J42" s="9" t="str">
        <f t="shared" si="4"/>
        <v>SL</v>
      </c>
    </row>
    <row r="43" spans="1:10" ht="15.75" customHeight="1" x14ac:dyDescent="0.25">
      <c r="A43" s="10" t="s">
        <v>82</v>
      </c>
      <c r="B43" s="9" t="s">
        <v>52</v>
      </c>
      <c r="C43" s="9">
        <v>44</v>
      </c>
      <c r="D43" s="9">
        <f t="shared" si="2"/>
        <v>95.454545454545453</v>
      </c>
      <c r="E43" s="9" t="str">
        <f t="shared" si="3"/>
        <v>SL</v>
      </c>
      <c r="F43" s="9"/>
      <c r="G43" s="9" t="s">
        <v>66</v>
      </c>
      <c r="H43" s="9">
        <v>44</v>
      </c>
      <c r="I43" s="9">
        <f t="shared" si="1"/>
        <v>93.181818181818173</v>
      </c>
      <c r="J43" s="9" t="str">
        <f t="shared" si="4"/>
        <v>SL</v>
      </c>
    </row>
    <row r="44" spans="1:10" ht="15.75" customHeight="1" x14ac:dyDescent="0.25">
      <c r="A44" s="10" t="s">
        <v>83</v>
      </c>
      <c r="B44" s="9" t="s">
        <v>53</v>
      </c>
      <c r="C44" s="9">
        <v>44</v>
      </c>
      <c r="D44" s="9">
        <f t="shared" si="2"/>
        <v>88.63636363636364</v>
      </c>
      <c r="E44" s="9" t="str">
        <f t="shared" si="3"/>
        <v>SL</v>
      </c>
      <c r="F44" s="9"/>
      <c r="G44" s="9" t="s">
        <v>67</v>
      </c>
      <c r="H44" s="9">
        <v>44</v>
      </c>
      <c r="I44" s="9">
        <f t="shared" si="1"/>
        <v>88.63636363636364</v>
      </c>
      <c r="J44" s="9" t="str">
        <f t="shared" si="4"/>
        <v>SL</v>
      </c>
    </row>
    <row r="45" spans="1:10" ht="15.75" customHeight="1" x14ac:dyDescent="0.25">
      <c r="A45" s="10"/>
      <c r="B45" s="9" t="s">
        <v>54</v>
      </c>
      <c r="C45" s="9">
        <v>44</v>
      </c>
      <c r="D45" s="9">
        <f t="shared" si="2"/>
        <v>97.727272727272734</v>
      </c>
      <c r="E45" s="9" t="str">
        <f t="shared" si="3"/>
        <v>SL</v>
      </c>
      <c r="F45" s="9"/>
      <c r="G45" s="9" t="s">
        <v>68</v>
      </c>
      <c r="H45" s="9">
        <v>44</v>
      </c>
      <c r="I45" s="9">
        <f t="shared" si="1"/>
        <v>88.63636363636364</v>
      </c>
      <c r="J45" s="9" t="str">
        <f t="shared" si="4"/>
        <v>SL</v>
      </c>
    </row>
    <row r="46" spans="1:10" ht="15.75" customHeight="1" x14ac:dyDescent="0.25">
      <c r="A46" s="10"/>
      <c r="B46" s="9" t="s">
        <v>55</v>
      </c>
      <c r="C46" s="9">
        <v>44</v>
      </c>
      <c r="D46" s="9">
        <f t="shared" si="2"/>
        <v>93.181818181818173</v>
      </c>
      <c r="E46" s="9" t="str">
        <f t="shared" si="3"/>
        <v>SL</v>
      </c>
      <c r="F46" s="9"/>
      <c r="G46" s="9" t="s">
        <v>69</v>
      </c>
      <c r="H46" s="9">
        <v>44</v>
      </c>
      <c r="I46" s="9">
        <f t="shared" si="1"/>
        <v>93.181818181818173</v>
      </c>
      <c r="J46" s="9" t="str">
        <f t="shared" si="4"/>
        <v>SL</v>
      </c>
    </row>
    <row r="47" spans="1:10" ht="15.75" customHeight="1" x14ac:dyDescent="0.25">
      <c r="A47" s="10"/>
      <c r="B47" s="9" t="s">
        <v>56</v>
      </c>
      <c r="C47" s="9">
        <v>44</v>
      </c>
      <c r="D47" s="9">
        <f t="shared" si="2"/>
        <v>88.63636363636364</v>
      </c>
      <c r="E47" s="9" t="str">
        <f t="shared" si="3"/>
        <v>SL</v>
      </c>
      <c r="F47" s="9"/>
      <c r="G47" s="9" t="s">
        <v>70</v>
      </c>
      <c r="H47" s="9">
        <v>44</v>
      </c>
      <c r="I47" s="9">
        <f t="shared" si="1"/>
        <v>93.181818181818173</v>
      </c>
      <c r="J47" s="9" t="str">
        <f t="shared" si="4"/>
        <v>SL</v>
      </c>
    </row>
    <row r="48" spans="1:10" ht="15.75" customHeight="1" x14ac:dyDescent="0.25">
      <c r="A48" s="10"/>
      <c r="B48" s="9" t="s">
        <v>57</v>
      </c>
      <c r="C48" s="9">
        <v>44</v>
      </c>
      <c r="D48" s="9">
        <f>(N14/C48)*100</f>
        <v>90.909090909090907</v>
      </c>
      <c r="E48" s="9" t="str">
        <f>IF(AND(D48&gt;0,D48&lt;=20),"STL",IF(AND(D48&gt;20,D48&lt;=40),"TL",IF(AND(D48&gt;40,D48&lt;=60),"C",IF(AND(D48&gt;60,D48&lt;=80),"L",IF(AND(D48&gt;80,D48&lt;=100),"SL","")))))</f>
        <v>SL</v>
      </c>
      <c r="F48" s="9"/>
      <c r="G48" s="9" t="s">
        <v>71</v>
      </c>
      <c r="H48" s="9">
        <v>44</v>
      </c>
      <c r="I48" s="9">
        <f t="shared" si="1"/>
        <v>90.909090909090907</v>
      </c>
      <c r="J48" s="9" t="str">
        <f t="shared" si="4"/>
        <v>SL</v>
      </c>
    </row>
    <row r="49" spans="1:10" ht="15.75" customHeight="1" x14ac:dyDescent="0.25">
      <c r="A49" s="10"/>
      <c r="B49" s="9" t="s">
        <v>58</v>
      </c>
      <c r="C49" s="9">
        <v>44</v>
      </c>
      <c r="D49" s="9">
        <f>(N15/C49)*100</f>
        <v>93.181818181818173</v>
      </c>
      <c r="E49" s="9" t="str">
        <f>IF(AND(D49&gt;0,D49&lt;=20),"STL",IF(AND(D49&gt;20,D49&lt;=40),"TL",IF(AND(D49&gt;40,D49&lt;=60),"C",IF(AND(D49&gt;60,D49&lt;=80),"L",IF(AND(D49&gt;80,D49&lt;=100),"SL","")))))</f>
        <v>SL</v>
      </c>
      <c r="F49" s="9"/>
      <c r="G49" s="9"/>
      <c r="H49" s="9"/>
      <c r="I49" s="9"/>
      <c r="J49" s="9"/>
    </row>
    <row r="50" spans="1:10" ht="15.75" customHeight="1" x14ac:dyDescent="0.25">
      <c r="A50" s="10"/>
      <c r="B50" s="25" t="s">
        <v>75</v>
      </c>
      <c r="C50" s="26"/>
      <c r="D50" s="35">
        <f>AVERAGE(D36:D49,I36:I48)</f>
        <v>92.760942760942754</v>
      </c>
      <c r="E50" s="29" t="str">
        <f>IF(AND(D50&gt;0,D50&lt;=20),"STL",IF(AND(D50&gt;20,D50&lt;=40),"TL",IF(AND(D50&gt;40,D50&lt;=60),"C",IF(AND(D50&gt;60,D50&lt;=80),"L",IF(AND(D50&gt;80,D50&lt;=100),"SL","")))))</f>
        <v>SL</v>
      </c>
      <c r="F50" s="19"/>
      <c r="G50" s="20"/>
      <c r="H50" s="20"/>
      <c r="I50" s="20"/>
      <c r="J50" s="21"/>
    </row>
    <row r="51" spans="1:10" ht="15.75" customHeight="1" x14ac:dyDescent="0.25">
      <c r="A51" s="10"/>
      <c r="B51" s="27"/>
      <c r="C51" s="28"/>
      <c r="D51" s="36"/>
      <c r="E51" s="30"/>
      <c r="F51" s="22"/>
      <c r="G51" s="23"/>
      <c r="H51" s="23"/>
      <c r="I51" s="23"/>
      <c r="J51" s="24"/>
    </row>
  </sheetData>
  <mergeCells count="4">
    <mergeCell ref="F50:J51"/>
    <mergeCell ref="B50:C51"/>
    <mergeCell ref="D50:D51"/>
    <mergeCell ref="E50:E51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979F6-DA14-4878-9500-8C5DEA3D5059}">
  <dimension ref="A1:T30"/>
  <sheetViews>
    <sheetView topLeftCell="A16" zoomScale="85" zoomScaleNormal="85" workbookViewId="0">
      <selection activeCell="O15" sqref="O15"/>
    </sheetView>
  </sheetViews>
  <sheetFormatPr defaultRowHeight="12.75" x14ac:dyDescent="0.2"/>
  <cols>
    <col min="1" max="1" width="32.28515625" bestFit="1" customWidth="1"/>
    <col min="2" max="2" width="19.140625" bestFit="1" customWidth="1"/>
    <col min="3" max="4" width="4" bestFit="1" customWidth="1"/>
    <col min="5" max="5" width="3.7109375" customWidth="1"/>
    <col min="6" max="6" width="3.85546875" customWidth="1"/>
    <col min="7" max="7" width="4.85546875" customWidth="1"/>
    <col min="8" max="8" width="3.7109375" customWidth="1"/>
    <col min="9" max="10" width="4.140625" customWidth="1"/>
    <col min="11" max="11" width="4" customWidth="1"/>
    <col min="12" max="12" width="6.5703125" customWidth="1"/>
    <col min="13" max="13" width="5" customWidth="1"/>
    <col min="14" max="14" width="9" customWidth="1"/>
    <col min="15" max="15" width="4.42578125" bestFit="1" customWidth="1"/>
    <col min="16" max="16" width="73.140625" bestFit="1" customWidth="1"/>
    <col min="17" max="17" width="160.85546875" bestFit="1" customWidth="1"/>
    <col min="18" max="18" width="88.7109375" bestFit="1" customWidth="1"/>
    <col min="19" max="19" width="90.28515625" bestFit="1" customWidth="1"/>
    <col min="20" max="20" width="74.28515625" bestFit="1" customWidth="1"/>
  </cols>
  <sheetData>
    <row r="1" spans="1:20" ht="31.5" x14ac:dyDescent="0.25">
      <c r="A1" s="13" t="s">
        <v>0</v>
      </c>
      <c r="B1" s="13" t="s">
        <v>1</v>
      </c>
      <c r="C1" s="14" t="s">
        <v>20</v>
      </c>
      <c r="D1" s="14" t="s">
        <v>21</v>
      </c>
      <c r="E1" s="14" t="s">
        <v>22</v>
      </c>
      <c r="F1" s="14" t="s">
        <v>23</v>
      </c>
      <c r="G1" s="14" t="s">
        <v>24</v>
      </c>
      <c r="H1" s="14" t="s">
        <v>25</v>
      </c>
      <c r="I1" s="14" t="s">
        <v>26</v>
      </c>
      <c r="J1" s="14" t="s">
        <v>27</v>
      </c>
      <c r="K1" s="14" t="s">
        <v>28</v>
      </c>
      <c r="L1" s="14" t="s">
        <v>29</v>
      </c>
      <c r="M1" s="14" t="s">
        <v>30</v>
      </c>
      <c r="N1" s="14" t="s">
        <v>31</v>
      </c>
      <c r="O1" s="2"/>
      <c r="P1" s="2"/>
      <c r="Q1" s="2"/>
      <c r="R1" s="2"/>
      <c r="S1" s="2"/>
      <c r="T1" s="2"/>
    </row>
    <row r="2" spans="1:20" ht="15.75" x14ac:dyDescent="0.25">
      <c r="A2" s="15" t="s">
        <v>2</v>
      </c>
      <c r="B2" s="16" t="s">
        <v>3</v>
      </c>
      <c r="C2" s="16">
        <v>4</v>
      </c>
      <c r="D2" s="16">
        <v>4</v>
      </c>
      <c r="E2" s="16">
        <v>3</v>
      </c>
      <c r="F2" s="16">
        <v>4</v>
      </c>
      <c r="G2" s="16">
        <v>3</v>
      </c>
      <c r="H2" s="16">
        <v>4</v>
      </c>
      <c r="I2" s="16">
        <v>4</v>
      </c>
      <c r="J2" s="16">
        <v>4</v>
      </c>
      <c r="K2" s="16">
        <v>4</v>
      </c>
      <c r="L2" s="16">
        <v>4</v>
      </c>
      <c r="M2" s="16">
        <v>3</v>
      </c>
      <c r="N2" s="17">
        <f>SUM(C2:M2)</f>
        <v>41</v>
      </c>
      <c r="O2" s="2"/>
      <c r="P2" s="2"/>
      <c r="Q2" s="2"/>
      <c r="R2" s="2"/>
      <c r="S2" s="2"/>
      <c r="T2" s="2"/>
    </row>
    <row r="3" spans="1:20" ht="15.75" x14ac:dyDescent="0.25">
      <c r="A3" s="15" t="s">
        <v>4</v>
      </c>
      <c r="B3" s="16" t="s">
        <v>19</v>
      </c>
      <c r="C3" s="16">
        <v>4</v>
      </c>
      <c r="D3" s="16">
        <v>3</v>
      </c>
      <c r="E3" s="16">
        <v>4</v>
      </c>
      <c r="F3" s="16">
        <v>4</v>
      </c>
      <c r="G3" s="16">
        <v>3</v>
      </c>
      <c r="H3" s="16">
        <v>3</v>
      </c>
      <c r="I3" s="16">
        <v>3</v>
      </c>
      <c r="J3" s="16">
        <v>4</v>
      </c>
      <c r="K3" s="16">
        <v>4</v>
      </c>
      <c r="L3" s="16">
        <v>3</v>
      </c>
      <c r="M3" s="16">
        <v>3</v>
      </c>
      <c r="N3" s="17">
        <f t="shared" ref="N3:N28" si="0">SUM(C3:M3)</f>
        <v>38</v>
      </c>
      <c r="O3" s="2"/>
      <c r="P3" s="2"/>
      <c r="Q3" s="2"/>
      <c r="R3" s="2"/>
      <c r="S3" s="2"/>
      <c r="T3" s="2"/>
    </row>
    <row r="4" spans="1:20" ht="15.75" x14ac:dyDescent="0.25">
      <c r="A4" s="15" t="s">
        <v>5</v>
      </c>
      <c r="B4" s="16" t="s">
        <v>3</v>
      </c>
      <c r="C4" s="16">
        <v>4</v>
      </c>
      <c r="D4" s="16">
        <v>4</v>
      </c>
      <c r="E4" s="16">
        <v>4</v>
      </c>
      <c r="F4" s="16">
        <v>3</v>
      </c>
      <c r="G4" s="16">
        <v>4</v>
      </c>
      <c r="H4" s="16">
        <v>4</v>
      </c>
      <c r="I4" s="16">
        <v>4</v>
      </c>
      <c r="J4" s="16">
        <v>4</v>
      </c>
      <c r="K4" s="16">
        <v>3</v>
      </c>
      <c r="L4" s="16">
        <v>4</v>
      </c>
      <c r="M4" s="16">
        <v>4</v>
      </c>
      <c r="N4" s="17">
        <f t="shared" si="0"/>
        <v>42</v>
      </c>
      <c r="O4" s="2"/>
      <c r="P4" s="2"/>
      <c r="Q4" s="2"/>
      <c r="R4" s="2"/>
      <c r="S4" s="2"/>
      <c r="T4" s="2"/>
    </row>
    <row r="5" spans="1:20" ht="15.75" x14ac:dyDescent="0.25">
      <c r="A5" s="15" t="s">
        <v>6</v>
      </c>
      <c r="B5" s="16" t="s">
        <v>3</v>
      </c>
      <c r="C5" s="16">
        <v>4</v>
      </c>
      <c r="D5" s="16">
        <v>4</v>
      </c>
      <c r="E5" s="16">
        <v>4</v>
      </c>
      <c r="F5" s="16">
        <v>3</v>
      </c>
      <c r="G5" s="16">
        <v>4</v>
      </c>
      <c r="H5" s="16">
        <v>3</v>
      </c>
      <c r="I5" s="16">
        <v>4</v>
      </c>
      <c r="J5" s="16">
        <v>4</v>
      </c>
      <c r="K5" s="16">
        <v>4</v>
      </c>
      <c r="L5" s="16">
        <v>4</v>
      </c>
      <c r="M5" s="16">
        <v>3</v>
      </c>
      <c r="N5" s="17">
        <f t="shared" si="0"/>
        <v>41</v>
      </c>
      <c r="O5" s="2"/>
      <c r="P5" s="2"/>
      <c r="Q5" s="2"/>
      <c r="R5" s="2"/>
      <c r="S5" s="2"/>
      <c r="T5" s="2"/>
    </row>
    <row r="6" spans="1:20" ht="15.75" x14ac:dyDescent="0.25">
      <c r="A6" s="15" t="s">
        <v>7</v>
      </c>
      <c r="B6" s="16" t="s">
        <v>3</v>
      </c>
      <c r="C6" s="16">
        <v>4</v>
      </c>
      <c r="D6" s="16">
        <v>3</v>
      </c>
      <c r="E6" s="16">
        <v>4</v>
      </c>
      <c r="F6" s="16">
        <v>3</v>
      </c>
      <c r="G6" s="16">
        <v>4</v>
      </c>
      <c r="H6" s="16">
        <v>4</v>
      </c>
      <c r="I6" s="16">
        <v>4</v>
      </c>
      <c r="J6" s="16">
        <v>4</v>
      </c>
      <c r="K6" s="16">
        <v>4</v>
      </c>
      <c r="L6" s="16">
        <v>4</v>
      </c>
      <c r="M6" s="16">
        <v>3</v>
      </c>
      <c r="N6" s="17">
        <f t="shared" si="0"/>
        <v>41</v>
      </c>
      <c r="O6" s="2"/>
      <c r="P6" s="2"/>
      <c r="Q6" s="2"/>
      <c r="R6" s="2"/>
      <c r="S6" s="2"/>
      <c r="T6" s="2"/>
    </row>
    <row r="7" spans="1:20" ht="15.75" x14ac:dyDescent="0.25">
      <c r="A7" s="15" t="s">
        <v>8</v>
      </c>
      <c r="B7" s="16" t="s">
        <v>19</v>
      </c>
      <c r="C7" s="16">
        <v>4</v>
      </c>
      <c r="D7" s="16">
        <v>4</v>
      </c>
      <c r="E7" s="16">
        <v>4</v>
      </c>
      <c r="F7" s="16">
        <v>4</v>
      </c>
      <c r="G7" s="16">
        <v>4</v>
      </c>
      <c r="H7" s="16">
        <v>4</v>
      </c>
      <c r="I7" s="16">
        <v>4</v>
      </c>
      <c r="J7" s="16">
        <v>4</v>
      </c>
      <c r="K7" s="16">
        <v>4</v>
      </c>
      <c r="L7" s="16">
        <v>4</v>
      </c>
      <c r="M7" s="16">
        <v>4</v>
      </c>
      <c r="N7" s="17">
        <f t="shared" si="0"/>
        <v>44</v>
      </c>
      <c r="O7" s="2"/>
      <c r="P7" s="2"/>
      <c r="Q7" s="2"/>
      <c r="R7" s="2"/>
      <c r="S7" s="2"/>
      <c r="T7" s="2"/>
    </row>
    <row r="8" spans="1:20" ht="15.75" x14ac:dyDescent="0.25">
      <c r="A8" s="15" t="s">
        <v>9</v>
      </c>
      <c r="B8" s="16" t="s">
        <v>19</v>
      </c>
      <c r="C8" s="16">
        <v>4</v>
      </c>
      <c r="D8" s="16">
        <v>4</v>
      </c>
      <c r="E8" s="16">
        <v>4</v>
      </c>
      <c r="F8" s="16">
        <v>3</v>
      </c>
      <c r="G8" s="16">
        <v>4</v>
      </c>
      <c r="H8" s="16">
        <v>4</v>
      </c>
      <c r="I8" s="16">
        <v>4</v>
      </c>
      <c r="J8" s="16">
        <v>4</v>
      </c>
      <c r="K8" s="16">
        <v>4</v>
      </c>
      <c r="L8" s="16">
        <v>3</v>
      </c>
      <c r="M8" s="16">
        <v>4</v>
      </c>
      <c r="N8" s="17">
        <f t="shared" si="0"/>
        <v>42</v>
      </c>
      <c r="O8" s="2"/>
      <c r="P8" s="2"/>
      <c r="Q8" s="2"/>
      <c r="R8" s="2"/>
      <c r="S8" s="2"/>
      <c r="T8" s="2"/>
    </row>
    <row r="9" spans="1:20" ht="15.75" x14ac:dyDescent="0.25">
      <c r="A9" s="15" t="s">
        <v>10</v>
      </c>
      <c r="B9" s="16" t="s">
        <v>19</v>
      </c>
      <c r="C9" s="16">
        <v>4</v>
      </c>
      <c r="D9" s="16">
        <v>3</v>
      </c>
      <c r="E9" s="16">
        <v>4</v>
      </c>
      <c r="F9" s="16">
        <v>4</v>
      </c>
      <c r="G9" s="16">
        <v>4</v>
      </c>
      <c r="H9" s="16">
        <v>4</v>
      </c>
      <c r="I9" s="16">
        <v>4</v>
      </c>
      <c r="J9" s="16">
        <v>4</v>
      </c>
      <c r="K9" s="16">
        <v>4</v>
      </c>
      <c r="L9" s="16">
        <v>3</v>
      </c>
      <c r="M9" s="16">
        <v>4</v>
      </c>
      <c r="N9" s="17">
        <f t="shared" si="0"/>
        <v>42</v>
      </c>
      <c r="O9" s="2"/>
      <c r="P9" s="2"/>
      <c r="Q9" s="2"/>
      <c r="R9" s="2"/>
      <c r="S9" s="2"/>
      <c r="T9" s="2"/>
    </row>
    <row r="10" spans="1:20" ht="15.75" x14ac:dyDescent="0.25">
      <c r="A10" s="15" t="s">
        <v>11</v>
      </c>
      <c r="B10" s="16" t="s">
        <v>3</v>
      </c>
      <c r="C10" s="16">
        <v>4</v>
      </c>
      <c r="D10" s="16">
        <v>3</v>
      </c>
      <c r="E10" s="16">
        <v>3</v>
      </c>
      <c r="F10" s="16">
        <v>4</v>
      </c>
      <c r="G10" s="16">
        <v>4</v>
      </c>
      <c r="H10" s="16">
        <v>4</v>
      </c>
      <c r="I10" s="16">
        <v>4</v>
      </c>
      <c r="J10" s="16">
        <v>3</v>
      </c>
      <c r="K10" s="16">
        <v>3</v>
      </c>
      <c r="L10" s="16">
        <v>3</v>
      </c>
      <c r="M10" s="16">
        <v>4</v>
      </c>
      <c r="N10" s="17">
        <f t="shared" si="0"/>
        <v>39</v>
      </c>
      <c r="O10" s="2"/>
      <c r="P10" s="2"/>
      <c r="Q10" s="2"/>
      <c r="R10" s="2"/>
      <c r="S10" s="2"/>
      <c r="T10" s="2"/>
    </row>
    <row r="11" spans="1:20" ht="15.75" x14ac:dyDescent="0.25">
      <c r="A11" s="15" t="s">
        <v>12</v>
      </c>
      <c r="B11" s="16" t="s">
        <v>19</v>
      </c>
      <c r="C11" s="16">
        <v>4</v>
      </c>
      <c r="D11" s="16">
        <v>4</v>
      </c>
      <c r="E11" s="16">
        <v>4</v>
      </c>
      <c r="F11" s="16">
        <v>3</v>
      </c>
      <c r="G11" s="16">
        <v>4</v>
      </c>
      <c r="H11" s="16">
        <v>4</v>
      </c>
      <c r="I11" s="16">
        <v>4</v>
      </c>
      <c r="J11" s="16">
        <v>4</v>
      </c>
      <c r="K11" s="16">
        <v>4</v>
      </c>
      <c r="L11" s="16">
        <v>4</v>
      </c>
      <c r="M11" s="16">
        <v>4</v>
      </c>
      <c r="N11" s="17">
        <f t="shared" si="0"/>
        <v>43</v>
      </c>
      <c r="O11" s="2"/>
      <c r="P11" s="2"/>
      <c r="Q11" s="2"/>
      <c r="R11" s="2"/>
      <c r="S11" s="2"/>
      <c r="T11" s="2"/>
    </row>
    <row r="12" spans="1:20" ht="15.75" x14ac:dyDescent="0.25">
      <c r="A12" s="15" t="s">
        <v>32</v>
      </c>
      <c r="B12" s="16" t="s">
        <v>3</v>
      </c>
      <c r="C12" s="16">
        <v>4</v>
      </c>
      <c r="D12" s="16">
        <v>4</v>
      </c>
      <c r="E12" s="16">
        <v>4</v>
      </c>
      <c r="F12" s="16">
        <v>4</v>
      </c>
      <c r="G12" s="16">
        <v>3</v>
      </c>
      <c r="H12" s="16">
        <v>4</v>
      </c>
      <c r="I12" s="16">
        <v>3</v>
      </c>
      <c r="J12" s="16">
        <v>4</v>
      </c>
      <c r="K12" s="16">
        <v>4</v>
      </c>
      <c r="L12" s="16">
        <v>4</v>
      </c>
      <c r="M12" s="16">
        <v>3</v>
      </c>
      <c r="N12" s="17">
        <f t="shared" si="0"/>
        <v>41</v>
      </c>
      <c r="O12" s="2"/>
      <c r="P12" s="2"/>
      <c r="Q12" s="2"/>
      <c r="R12" s="2"/>
      <c r="S12" s="2"/>
      <c r="T12" s="2"/>
    </row>
    <row r="13" spans="1:20" ht="15.75" x14ac:dyDescent="0.25">
      <c r="A13" s="15" t="s">
        <v>13</v>
      </c>
      <c r="B13" s="16" t="s">
        <v>3</v>
      </c>
      <c r="C13" s="16">
        <v>3</v>
      </c>
      <c r="D13" s="16">
        <v>3</v>
      </c>
      <c r="E13" s="16">
        <v>4</v>
      </c>
      <c r="F13" s="16">
        <v>4</v>
      </c>
      <c r="G13" s="16">
        <v>3</v>
      </c>
      <c r="H13" s="16">
        <v>4</v>
      </c>
      <c r="I13" s="16">
        <v>3</v>
      </c>
      <c r="J13" s="16">
        <v>4</v>
      </c>
      <c r="K13" s="16">
        <v>4</v>
      </c>
      <c r="L13" s="16">
        <v>3</v>
      </c>
      <c r="M13" s="16">
        <v>4</v>
      </c>
      <c r="N13" s="17">
        <f t="shared" si="0"/>
        <v>39</v>
      </c>
      <c r="O13" s="2"/>
      <c r="P13" s="2"/>
      <c r="Q13" s="2"/>
      <c r="R13" s="2"/>
      <c r="S13" s="2"/>
      <c r="T13" s="2"/>
    </row>
    <row r="14" spans="1:20" ht="15.75" x14ac:dyDescent="0.25">
      <c r="A14" s="15" t="s">
        <v>14</v>
      </c>
      <c r="B14" s="16" t="s">
        <v>3</v>
      </c>
      <c r="C14" s="16">
        <v>4</v>
      </c>
      <c r="D14" s="16">
        <v>4</v>
      </c>
      <c r="E14" s="16">
        <v>3</v>
      </c>
      <c r="F14" s="16">
        <v>3</v>
      </c>
      <c r="G14" s="16">
        <v>4</v>
      </c>
      <c r="H14" s="16">
        <v>4</v>
      </c>
      <c r="I14" s="16">
        <v>4</v>
      </c>
      <c r="J14" s="16">
        <v>4</v>
      </c>
      <c r="K14" s="16">
        <v>4</v>
      </c>
      <c r="L14" s="16">
        <v>3</v>
      </c>
      <c r="M14" s="16">
        <v>3</v>
      </c>
      <c r="N14" s="17">
        <f t="shared" si="0"/>
        <v>40</v>
      </c>
      <c r="O14" s="2"/>
      <c r="P14" s="2"/>
      <c r="Q14" s="2"/>
      <c r="R14" s="2"/>
      <c r="S14" s="2"/>
      <c r="T14" s="2"/>
    </row>
    <row r="15" spans="1:20" ht="15.75" x14ac:dyDescent="0.25">
      <c r="A15" s="15" t="s">
        <v>15</v>
      </c>
      <c r="B15" s="16" t="s">
        <v>3</v>
      </c>
      <c r="C15" s="16">
        <v>4</v>
      </c>
      <c r="D15" s="16">
        <v>4</v>
      </c>
      <c r="E15" s="16">
        <v>3</v>
      </c>
      <c r="F15" s="16">
        <v>4</v>
      </c>
      <c r="G15" s="16">
        <v>4</v>
      </c>
      <c r="H15" s="16">
        <v>4</v>
      </c>
      <c r="I15" s="16">
        <v>3</v>
      </c>
      <c r="J15" s="16">
        <v>4</v>
      </c>
      <c r="K15" s="16">
        <v>4</v>
      </c>
      <c r="L15" s="16">
        <v>4</v>
      </c>
      <c r="M15" s="16">
        <v>3</v>
      </c>
      <c r="N15" s="17">
        <f t="shared" si="0"/>
        <v>41</v>
      </c>
      <c r="O15" s="2"/>
      <c r="P15" s="2"/>
      <c r="Q15" s="2"/>
      <c r="R15" s="2"/>
      <c r="S15" s="2"/>
      <c r="T15" s="2"/>
    </row>
    <row r="16" spans="1:20" ht="15.75" x14ac:dyDescent="0.25">
      <c r="A16" s="15" t="s">
        <v>16</v>
      </c>
      <c r="B16" s="16" t="s">
        <v>19</v>
      </c>
      <c r="C16" s="16">
        <v>3</v>
      </c>
      <c r="D16" s="16">
        <v>4</v>
      </c>
      <c r="E16" s="16">
        <v>4</v>
      </c>
      <c r="F16" s="16">
        <v>3</v>
      </c>
      <c r="G16" s="16">
        <v>4</v>
      </c>
      <c r="H16" s="16">
        <v>3</v>
      </c>
      <c r="I16" s="16">
        <v>3</v>
      </c>
      <c r="J16" s="16">
        <v>4</v>
      </c>
      <c r="K16" s="16">
        <v>3</v>
      </c>
      <c r="L16" s="16">
        <v>3</v>
      </c>
      <c r="M16" s="16">
        <v>4</v>
      </c>
      <c r="N16" s="17">
        <f t="shared" si="0"/>
        <v>38</v>
      </c>
      <c r="O16" s="2"/>
      <c r="P16" s="2"/>
      <c r="Q16" s="2"/>
      <c r="R16" s="2"/>
      <c r="S16" s="2"/>
      <c r="T16" s="2"/>
    </row>
    <row r="17" spans="1:20" ht="15.75" x14ac:dyDescent="0.25">
      <c r="A17" s="15" t="s">
        <v>17</v>
      </c>
      <c r="B17" s="16" t="s">
        <v>19</v>
      </c>
      <c r="C17" s="16">
        <v>4</v>
      </c>
      <c r="D17" s="16">
        <v>4</v>
      </c>
      <c r="E17" s="16">
        <v>3</v>
      </c>
      <c r="F17" s="16">
        <v>4</v>
      </c>
      <c r="G17" s="16">
        <v>4</v>
      </c>
      <c r="H17" s="16">
        <v>4</v>
      </c>
      <c r="I17" s="16">
        <v>4</v>
      </c>
      <c r="J17" s="16">
        <v>4</v>
      </c>
      <c r="K17" s="16">
        <v>4</v>
      </c>
      <c r="L17" s="16">
        <v>4</v>
      </c>
      <c r="M17" s="16">
        <v>3</v>
      </c>
      <c r="N17" s="17">
        <f t="shared" si="0"/>
        <v>42</v>
      </c>
      <c r="O17" s="2"/>
      <c r="P17" s="2"/>
      <c r="Q17" s="2"/>
      <c r="R17" s="2"/>
      <c r="S17" s="2"/>
      <c r="T17" s="2"/>
    </row>
    <row r="18" spans="1:20" ht="15.75" x14ac:dyDescent="0.25">
      <c r="A18" s="15" t="s">
        <v>18</v>
      </c>
      <c r="B18" s="16" t="s">
        <v>19</v>
      </c>
      <c r="C18" s="16">
        <v>4</v>
      </c>
      <c r="D18" s="16">
        <v>4</v>
      </c>
      <c r="E18" s="16">
        <v>4</v>
      </c>
      <c r="F18" s="16">
        <v>4</v>
      </c>
      <c r="G18" s="16">
        <v>3</v>
      </c>
      <c r="H18" s="16">
        <v>4</v>
      </c>
      <c r="I18" s="16">
        <v>4</v>
      </c>
      <c r="J18" s="16">
        <v>4</v>
      </c>
      <c r="K18" s="16">
        <v>3</v>
      </c>
      <c r="L18" s="16">
        <v>4</v>
      </c>
      <c r="M18" s="16">
        <v>4</v>
      </c>
      <c r="N18" s="17">
        <f t="shared" si="0"/>
        <v>42</v>
      </c>
      <c r="O18" s="2"/>
      <c r="P18" s="2"/>
      <c r="Q18" s="2"/>
      <c r="R18" s="2"/>
      <c r="S18" s="2"/>
      <c r="T18" s="2"/>
    </row>
    <row r="19" spans="1:20" ht="15.75" x14ac:dyDescent="0.25">
      <c r="A19" s="13" t="s">
        <v>37</v>
      </c>
      <c r="B19" s="16" t="s">
        <v>19</v>
      </c>
      <c r="C19" s="14">
        <v>4</v>
      </c>
      <c r="D19" s="14">
        <v>4</v>
      </c>
      <c r="E19" s="14">
        <v>4</v>
      </c>
      <c r="F19" s="14">
        <v>4</v>
      </c>
      <c r="G19" s="14">
        <v>4</v>
      </c>
      <c r="H19" s="14">
        <v>3</v>
      </c>
      <c r="I19" s="14">
        <v>3</v>
      </c>
      <c r="J19" s="14">
        <v>4</v>
      </c>
      <c r="K19" s="14">
        <v>4</v>
      </c>
      <c r="L19" s="14">
        <v>3</v>
      </c>
      <c r="M19" s="14">
        <v>4</v>
      </c>
      <c r="N19" s="17">
        <f t="shared" si="0"/>
        <v>41</v>
      </c>
      <c r="O19" s="2"/>
      <c r="P19" s="5"/>
      <c r="Q19" s="5"/>
      <c r="R19" s="5"/>
      <c r="S19" s="5"/>
      <c r="T19" s="5"/>
    </row>
    <row r="20" spans="1:20" ht="15.75" x14ac:dyDescent="0.25">
      <c r="A20" s="13" t="s">
        <v>39</v>
      </c>
      <c r="B20" s="14" t="s">
        <v>38</v>
      </c>
      <c r="C20" s="14">
        <v>4</v>
      </c>
      <c r="D20" s="14">
        <v>4</v>
      </c>
      <c r="E20" s="14">
        <v>4</v>
      </c>
      <c r="F20" s="14">
        <v>4</v>
      </c>
      <c r="G20" s="14">
        <v>4</v>
      </c>
      <c r="H20" s="14">
        <v>4</v>
      </c>
      <c r="I20" s="14">
        <v>4</v>
      </c>
      <c r="J20" s="14">
        <v>3</v>
      </c>
      <c r="K20" s="14">
        <v>4</v>
      </c>
      <c r="L20" s="14">
        <v>3</v>
      </c>
      <c r="M20" s="14">
        <v>4</v>
      </c>
      <c r="N20" s="17">
        <f t="shared" si="0"/>
        <v>42</v>
      </c>
      <c r="O20" s="2"/>
      <c r="P20" s="5"/>
      <c r="Q20" s="5"/>
      <c r="R20" s="5"/>
      <c r="S20" s="5"/>
      <c r="T20" s="5"/>
    </row>
    <row r="21" spans="1:20" ht="15.75" x14ac:dyDescent="0.25">
      <c r="A21" s="13" t="s">
        <v>42</v>
      </c>
      <c r="B21" s="14" t="s">
        <v>38</v>
      </c>
      <c r="C21" s="14">
        <v>4</v>
      </c>
      <c r="D21" s="14">
        <v>4</v>
      </c>
      <c r="E21" s="14">
        <v>4</v>
      </c>
      <c r="F21" s="14">
        <v>4</v>
      </c>
      <c r="G21" s="14">
        <v>3</v>
      </c>
      <c r="H21" s="14">
        <v>4</v>
      </c>
      <c r="I21" s="14">
        <v>4</v>
      </c>
      <c r="J21" s="14">
        <v>3</v>
      </c>
      <c r="K21" s="14">
        <v>4</v>
      </c>
      <c r="L21" s="14">
        <v>4</v>
      </c>
      <c r="M21" s="14">
        <v>3</v>
      </c>
      <c r="N21" s="17">
        <f t="shared" si="0"/>
        <v>41</v>
      </c>
      <c r="O21" s="2"/>
      <c r="P21" s="5"/>
      <c r="Q21" s="5"/>
      <c r="R21" s="5"/>
      <c r="S21" s="5"/>
      <c r="T21" s="5"/>
    </row>
    <row r="22" spans="1:20" ht="15.75" x14ac:dyDescent="0.25">
      <c r="A22" s="13" t="s">
        <v>86</v>
      </c>
      <c r="B22" s="14" t="s">
        <v>38</v>
      </c>
      <c r="C22" s="14">
        <v>4</v>
      </c>
      <c r="D22" s="14">
        <v>4</v>
      </c>
      <c r="E22" s="14">
        <v>4</v>
      </c>
      <c r="F22" s="14">
        <v>3</v>
      </c>
      <c r="G22" s="14">
        <v>4</v>
      </c>
      <c r="H22" s="14">
        <v>3</v>
      </c>
      <c r="I22" s="14">
        <v>4</v>
      </c>
      <c r="J22" s="14">
        <v>3</v>
      </c>
      <c r="K22" s="14">
        <v>4</v>
      </c>
      <c r="L22" s="14">
        <v>4</v>
      </c>
      <c r="M22" s="14">
        <v>4</v>
      </c>
      <c r="N22" s="17">
        <f t="shared" si="0"/>
        <v>41</v>
      </c>
      <c r="O22" s="2"/>
      <c r="P22" s="5"/>
      <c r="Q22" s="5"/>
      <c r="R22" s="5"/>
      <c r="S22" s="5"/>
      <c r="T22" s="5"/>
    </row>
    <row r="23" spans="1:20" ht="15.75" x14ac:dyDescent="0.25">
      <c r="A23" s="13" t="s">
        <v>87</v>
      </c>
      <c r="B23" s="14" t="s">
        <v>38</v>
      </c>
      <c r="C23" s="14">
        <v>4</v>
      </c>
      <c r="D23" s="14">
        <v>4</v>
      </c>
      <c r="E23" s="14">
        <v>4</v>
      </c>
      <c r="F23" s="14">
        <v>3</v>
      </c>
      <c r="G23" s="14">
        <v>4</v>
      </c>
      <c r="H23" s="14">
        <v>3</v>
      </c>
      <c r="I23" s="14">
        <v>4</v>
      </c>
      <c r="J23" s="14">
        <v>3</v>
      </c>
      <c r="K23" s="14">
        <v>4</v>
      </c>
      <c r="L23" s="14">
        <v>4</v>
      </c>
      <c r="M23" s="14">
        <v>4</v>
      </c>
      <c r="N23" s="17">
        <f t="shared" si="0"/>
        <v>41</v>
      </c>
      <c r="O23" s="2"/>
      <c r="P23" s="5"/>
      <c r="Q23" s="5"/>
      <c r="R23" s="5"/>
      <c r="S23" s="5"/>
      <c r="T23" s="5"/>
    </row>
    <row r="24" spans="1:20" ht="15.75" x14ac:dyDescent="0.25">
      <c r="A24" s="18" t="s">
        <v>88</v>
      </c>
      <c r="B24" s="16" t="s">
        <v>3</v>
      </c>
      <c r="C24" s="16">
        <v>4</v>
      </c>
      <c r="D24" s="16">
        <v>4</v>
      </c>
      <c r="E24" s="16">
        <v>3</v>
      </c>
      <c r="F24" s="16">
        <v>3</v>
      </c>
      <c r="G24" s="16">
        <v>4</v>
      </c>
      <c r="H24" s="16">
        <v>3</v>
      </c>
      <c r="I24" s="16">
        <v>3</v>
      </c>
      <c r="J24" s="16">
        <v>4</v>
      </c>
      <c r="K24" s="16">
        <v>4</v>
      </c>
      <c r="L24" s="16">
        <v>3</v>
      </c>
      <c r="M24" s="16">
        <v>4</v>
      </c>
      <c r="N24" s="17">
        <f t="shared" si="0"/>
        <v>39</v>
      </c>
      <c r="O24" s="2"/>
      <c r="P24" s="5"/>
      <c r="Q24" s="5"/>
      <c r="R24" s="5"/>
      <c r="S24" s="5"/>
      <c r="T24" s="5"/>
    </row>
    <row r="25" spans="1:20" ht="15.75" x14ac:dyDescent="0.25">
      <c r="A25" s="18" t="s">
        <v>89</v>
      </c>
      <c r="B25" s="16" t="s">
        <v>3</v>
      </c>
      <c r="C25" s="16">
        <v>4</v>
      </c>
      <c r="D25" s="16">
        <v>4</v>
      </c>
      <c r="E25" s="16">
        <v>4</v>
      </c>
      <c r="F25" s="16">
        <v>3</v>
      </c>
      <c r="G25" s="16">
        <v>3</v>
      </c>
      <c r="H25" s="16">
        <v>3</v>
      </c>
      <c r="I25" s="16">
        <v>4</v>
      </c>
      <c r="J25" s="16">
        <v>3</v>
      </c>
      <c r="K25" s="16">
        <v>4</v>
      </c>
      <c r="L25" s="16">
        <v>3</v>
      </c>
      <c r="M25" s="16">
        <v>4</v>
      </c>
      <c r="N25" s="17">
        <f t="shared" si="0"/>
        <v>39</v>
      </c>
      <c r="O25" s="2"/>
      <c r="P25" s="5"/>
      <c r="Q25" s="5"/>
      <c r="R25" s="5"/>
      <c r="S25" s="5"/>
      <c r="T25" s="5"/>
    </row>
    <row r="26" spans="1:20" ht="15.75" x14ac:dyDescent="0.25">
      <c r="A26" s="13" t="s">
        <v>90</v>
      </c>
      <c r="B26" s="14" t="s">
        <v>38</v>
      </c>
      <c r="C26" s="14">
        <v>4</v>
      </c>
      <c r="D26" s="14">
        <v>4</v>
      </c>
      <c r="E26" s="14">
        <v>3</v>
      </c>
      <c r="F26" s="14">
        <v>4</v>
      </c>
      <c r="G26" s="14">
        <v>4</v>
      </c>
      <c r="H26" s="14">
        <v>3</v>
      </c>
      <c r="I26" s="14">
        <v>4</v>
      </c>
      <c r="J26" s="14">
        <v>4</v>
      </c>
      <c r="K26" s="14">
        <v>3</v>
      </c>
      <c r="L26" s="14">
        <v>4</v>
      </c>
      <c r="M26" s="14">
        <v>4</v>
      </c>
      <c r="N26" s="17">
        <f t="shared" si="0"/>
        <v>41</v>
      </c>
      <c r="O26" s="2"/>
      <c r="P26" s="5"/>
      <c r="Q26" s="5"/>
      <c r="R26" s="5"/>
      <c r="S26" s="5"/>
      <c r="T26" s="5"/>
    </row>
    <row r="27" spans="1:20" ht="15.75" x14ac:dyDescent="0.25">
      <c r="A27" s="13" t="s">
        <v>40</v>
      </c>
      <c r="B27" s="14" t="s">
        <v>38</v>
      </c>
      <c r="C27" s="14">
        <v>4</v>
      </c>
      <c r="D27" s="14">
        <v>4</v>
      </c>
      <c r="E27" s="14">
        <v>4</v>
      </c>
      <c r="F27" s="14">
        <v>3</v>
      </c>
      <c r="G27" s="14">
        <v>4</v>
      </c>
      <c r="H27" s="14">
        <v>4</v>
      </c>
      <c r="I27" s="14">
        <v>3</v>
      </c>
      <c r="J27" s="14">
        <v>4</v>
      </c>
      <c r="K27" s="14">
        <v>4</v>
      </c>
      <c r="L27" s="14">
        <v>3</v>
      </c>
      <c r="M27" s="14">
        <v>4</v>
      </c>
      <c r="N27" s="17">
        <f t="shared" si="0"/>
        <v>41</v>
      </c>
      <c r="O27" s="2"/>
      <c r="P27" s="5"/>
      <c r="Q27" s="5"/>
      <c r="R27" s="5"/>
      <c r="S27" s="5"/>
      <c r="T27" s="5"/>
    </row>
    <row r="28" spans="1:20" ht="15.75" x14ac:dyDescent="0.25">
      <c r="A28" s="13" t="s">
        <v>41</v>
      </c>
      <c r="B28" s="14" t="s">
        <v>38</v>
      </c>
      <c r="C28" s="14">
        <v>4</v>
      </c>
      <c r="D28" s="14">
        <v>3</v>
      </c>
      <c r="E28" s="14">
        <v>4</v>
      </c>
      <c r="F28" s="14">
        <v>3</v>
      </c>
      <c r="G28" s="14">
        <v>4</v>
      </c>
      <c r="H28" s="14">
        <v>4</v>
      </c>
      <c r="I28" s="14">
        <v>4</v>
      </c>
      <c r="J28" s="14">
        <v>4</v>
      </c>
      <c r="K28" s="14">
        <v>3</v>
      </c>
      <c r="L28" s="14">
        <v>4</v>
      </c>
      <c r="M28" s="14">
        <v>3</v>
      </c>
      <c r="N28" s="17">
        <f t="shared" si="0"/>
        <v>40</v>
      </c>
      <c r="O28" s="2"/>
      <c r="P28" s="5"/>
      <c r="Q28" s="5"/>
      <c r="R28" s="5"/>
      <c r="S28" s="5"/>
      <c r="T28" s="5"/>
    </row>
    <row r="29" spans="1:20" ht="15.75" x14ac:dyDescent="0.2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>
        <f>SUM(N2:N28)</f>
        <v>1102</v>
      </c>
      <c r="O29" s="2"/>
    </row>
    <row r="30" spans="1:20" ht="15.75" x14ac:dyDescent="0.25">
      <c r="O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Form Responses 1</vt:lpstr>
      <vt:lpstr>Lembar1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Advent</cp:lastModifiedBy>
  <dcterms:modified xsi:type="dcterms:W3CDTF">2024-06-02T14:17:13Z</dcterms:modified>
</cp:coreProperties>
</file>