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SKRIPSI\DOKUMENT\PENGUJIAN\"/>
    </mc:Choice>
  </mc:AlternateContent>
  <xr:revisionPtr revIDLastSave="0" documentId="13_ncr:1_{DF49D83C-0ADD-4611-A027-FB3ED75ABC0C}" xr6:coauthVersionLast="47" xr6:coauthVersionMax="47" xr10:uidLastSave="{00000000-0000-0000-0000-000000000000}"/>
  <bookViews>
    <workbookView xWindow="-120" yWindow="-120" windowWidth="20730" windowHeight="11760" activeTab="2" xr2:uid="{082D9397-1B1B-4B71-8954-A9D7E17799A7}"/>
  </bookViews>
  <sheets>
    <sheet name="PERCOBAAN PERTAMA" sheetId="1" r:id="rId1"/>
    <sheet name="hyperparameter" sheetId="4" r:id="rId2"/>
    <sheet name="SKENARIO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6" l="1"/>
  <c r="G35" i="6"/>
  <c r="I8" i="1"/>
</calcChain>
</file>

<file path=xl/sharedStrings.xml><?xml version="1.0" encoding="utf-8"?>
<sst xmlns="http://schemas.openxmlformats.org/spreadsheetml/2006/main" count="215" uniqueCount="65">
  <si>
    <t>Model 1</t>
  </si>
  <si>
    <t>Model 2</t>
  </si>
  <si>
    <t>Model 3</t>
  </si>
  <si>
    <t>Model 4</t>
  </si>
  <si>
    <t>Train</t>
  </si>
  <si>
    <t>Epoch</t>
  </si>
  <si>
    <t>mAP epoch</t>
  </si>
  <si>
    <t>Vali</t>
  </si>
  <si>
    <t>mAP</t>
  </si>
  <si>
    <t>Epoch Best</t>
  </si>
  <si>
    <t>608 &amp; augmentasi</t>
  </si>
  <si>
    <t>416 &amp; augmentasi</t>
  </si>
  <si>
    <t>608 !augmentasi</t>
  </si>
  <si>
    <t>416 !augmentasi</t>
  </si>
  <si>
    <t>n/s/m/l/x</t>
  </si>
  <si>
    <t>imgsz</t>
  </si>
  <si>
    <t>optimizer</t>
  </si>
  <si>
    <t>lr0</t>
  </si>
  <si>
    <t>batch</t>
  </si>
  <si>
    <t>weight decay</t>
  </si>
  <si>
    <t>momentum</t>
  </si>
  <si>
    <t>Parameter</t>
  </si>
  <si>
    <t>Hasil</t>
  </si>
  <si>
    <t>epoch</t>
  </si>
  <si>
    <t>Max epoch</t>
  </si>
  <si>
    <t>mAP50</t>
  </si>
  <si>
    <t>Best Epoch</t>
  </si>
  <si>
    <t>m</t>
  </si>
  <si>
    <t>s</t>
  </si>
  <si>
    <t>Adam</t>
  </si>
  <si>
    <t>AdamW</t>
  </si>
  <si>
    <t>l</t>
  </si>
  <si>
    <t>x</t>
  </si>
  <si>
    <t>0.8</t>
  </si>
  <si>
    <t>Referensi: Menggunakan augmentasi dan juga ukuran yang bervariasi, jadi augmentasi dipertahankan dan ukuran yang divariasikan</t>
  </si>
  <si>
    <t>Karena itu, diambil ukuran 416 yang menjadi patokan dasar dari dataset</t>
  </si>
  <si>
    <t>n</t>
  </si>
  <si>
    <t xml:space="preserve"> </t>
  </si>
  <si>
    <t>Best Params: yolov8m.pt, 240, Adam, 0.0001, 64, 0.0005, 0.937, 200</t>
  </si>
  <si>
    <t>Model</t>
  </si>
  <si>
    <t>hp</t>
  </si>
  <si>
    <t>jam</t>
  </si>
  <si>
    <t>mobil</t>
  </si>
  <si>
    <t>orang</t>
  </si>
  <si>
    <t xml:space="preserve">sepatu </t>
  </si>
  <si>
    <t>tas</t>
  </si>
  <si>
    <t>model</t>
  </si>
  <si>
    <t>model 1</t>
  </si>
  <si>
    <t>model 2</t>
  </si>
  <si>
    <t>model 3</t>
  </si>
  <si>
    <t>model 4</t>
  </si>
  <si>
    <t>precision</t>
  </si>
  <si>
    <t>recall</t>
  </si>
  <si>
    <t>Best mAP50</t>
  </si>
  <si>
    <t>precis</t>
  </si>
  <si>
    <t>rata-rata</t>
  </si>
  <si>
    <t>No</t>
  </si>
  <si>
    <t>Dropout</t>
  </si>
  <si>
    <t>Batch</t>
  </si>
  <si>
    <t>Learning Rate</t>
  </si>
  <si>
    <t>Optimizer</t>
  </si>
  <si>
    <t>yolov8m</t>
  </si>
  <si>
    <t>RMSProp</t>
  </si>
  <si>
    <t>yolov8s</t>
  </si>
  <si>
    <t>mAP Terbaik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</si>
</sst>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/>
    <xf numFmtId="0" fontId="2" fillId="0" borderId="7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>
                <a:solidFill>
                  <a:sysClr val="windowText" lastClr="000000"/>
                </a:solidFill>
              </a:rPr>
              <a:t>Grafik pelatihan</a:t>
            </a:r>
            <a:r>
              <a:rPr lang="en-ID" sz="1400" baseline="0">
                <a:solidFill>
                  <a:sysClr val="windowText" lastClr="000000"/>
                </a:solidFill>
              </a:rPr>
              <a:t> model</a:t>
            </a:r>
            <a:endParaRPr lang="en-ID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Epoch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'PERCOBAAN PERTAMA'!$E$14:$E$17</c:f>
              <c:strCache>
                <c:ptCount val="4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</c:strCache>
            </c:strRef>
          </c:cat>
          <c:val>
            <c:numRef>
              <c:f>'PERCOBAAN PERTAMA'!$F$14:$F$17</c:f>
              <c:numCache>
                <c:formatCode>General</c:formatCode>
                <c:ptCount val="4"/>
                <c:pt idx="0">
                  <c:v>200</c:v>
                </c:pt>
                <c:pt idx="1">
                  <c:v>125</c:v>
                </c:pt>
                <c:pt idx="2">
                  <c:v>66</c:v>
                </c:pt>
                <c:pt idx="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F-4BB6-BF2F-75744158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61983"/>
        <c:axId val="1202062463"/>
      </c:lineChart>
      <c:lineChart>
        <c:grouping val="standard"/>
        <c:varyColors val="0"/>
        <c:ser>
          <c:idx val="1"/>
          <c:order val="1"/>
          <c:tx>
            <c:v>mAP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'PERCOBAAN PERTAMA'!$E$14:$E$17</c:f>
              <c:strCache>
                <c:ptCount val="4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</c:strCache>
            </c:strRef>
          </c:cat>
          <c:val>
            <c:numRef>
              <c:f>'PERCOBAAN PERTAMA'!$G$14:$G$17</c:f>
              <c:numCache>
                <c:formatCode>General</c:formatCode>
                <c:ptCount val="4"/>
                <c:pt idx="0">
                  <c:v>0.81599999999999995</c:v>
                </c:pt>
                <c:pt idx="1">
                  <c:v>0.84</c:v>
                </c:pt>
                <c:pt idx="2">
                  <c:v>0.83</c:v>
                </c:pt>
                <c:pt idx="3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F-4BB6-BF2F-75744158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251039"/>
        <c:axId val="1201253439"/>
      </c:lineChart>
      <c:catAx>
        <c:axId val="12020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62463"/>
        <c:crosses val="autoZero"/>
        <c:auto val="1"/>
        <c:lblAlgn val="ctr"/>
        <c:lblOffset val="100"/>
        <c:noMultiLvlLbl val="0"/>
      </c:catAx>
      <c:valAx>
        <c:axId val="1202062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61983"/>
        <c:crosses val="autoZero"/>
        <c:crossBetween val="between"/>
      </c:valAx>
      <c:valAx>
        <c:axId val="1201253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251039"/>
        <c:crosses val="max"/>
        <c:crossBetween val="between"/>
      </c:valAx>
      <c:catAx>
        <c:axId val="1201251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1253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sz="1600"/>
              <a:t>Perbandingan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RMSProp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(SKENARIO!$F$3,SKENARIO!$F$5,SKENARIO!$F$7,SKENARIO!$F$9,SKENARIO!$F$11,SKENARIO!$F$13,SKENARIO!$F$15,SKENARIO!$F$17,SKENARIO!$F$19,SKENARIO!$F$21,SKENARIO!$F$23,SKENARIO!$F$25,SKENARIO!$F$27,SKENARIO!$F$29,SKENARIO!$F$31,SKENARIO!$F$33)</c:f>
              <c:strCache>
                <c:ptCount val="16"/>
                <c:pt idx="0">
                  <c:v>RMSProp</c:v>
                </c:pt>
                <c:pt idx="1">
                  <c:v>RMSProp</c:v>
                </c:pt>
                <c:pt idx="2">
                  <c:v>RMSProp</c:v>
                </c:pt>
                <c:pt idx="3">
                  <c:v>RMSProp</c:v>
                </c:pt>
                <c:pt idx="4">
                  <c:v>RMSProp</c:v>
                </c:pt>
                <c:pt idx="5">
                  <c:v>RMSProp</c:v>
                </c:pt>
                <c:pt idx="6">
                  <c:v>RMSProp</c:v>
                </c:pt>
                <c:pt idx="7">
                  <c:v>RMSProp</c:v>
                </c:pt>
                <c:pt idx="8">
                  <c:v>RMSProp</c:v>
                </c:pt>
                <c:pt idx="9">
                  <c:v>RMSProp</c:v>
                </c:pt>
                <c:pt idx="10">
                  <c:v>RMSProp</c:v>
                </c:pt>
                <c:pt idx="11">
                  <c:v>RMSProp</c:v>
                </c:pt>
                <c:pt idx="12">
                  <c:v>RMSProp</c:v>
                </c:pt>
                <c:pt idx="13">
                  <c:v>RMSProp</c:v>
                </c:pt>
                <c:pt idx="14">
                  <c:v>RMSProp</c:v>
                </c:pt>
                <c:pt idx="15">
                  <c:v>RMSProp</c:v>
                </c:pt>
              </c:strCache>
            </c:strRef>
          </c:xVal>
          <c:yVal>
            <c:numRef>
              <c:f>(SKENARIO!$G$3,SKENARIO!$G$5,SKENARIO!$G$7,SKENARIO!$G$9,SKENARIO!$G$11,SKENARIO!$G$13,SKENARIO!$G$15,SKENARIO!$G$17,SKENARIO!$G$19,SKENARIO!$G$21,SKENARIO!$G$23,SKENARIO!$G$25,SKENARIO!$G$27,SKENARIO!$G$29,SKENARIO!$G$31,SKENARIO!$G$33)</c:f>
              <c:numCache>
                <c:formatCode>General</c:formatCode>
                <c:ptCount val="16"/>
                <c:pt idx="0">
                  <c:v>0.43691000000000002</c:v>
                </c:pt>
                <c:pt idx="1">
                  <c:v>0.76819999999999999</c:v>
                </c:pt>
                <c:pt idx="2">
                  <c:v>0.48063</c:v>
                </c:pt>
                <c:pt idx="3">
                  <c:v>0.76636000000000004</c:v>
                </c:pt>
                <c:pt idx="4">
                  <c:v>0.61319999999999997</c:v>
                </c:pt>
                <c:pt idx="5">
                  <c:v>0.76719999999999999</c:v>
                </c:pt>
                <c:pt idx="6">
                  <c:v>0.70355999999999996</c:v>
                </c:pt>
                <c:pt idx="7">
                  <c:v>0.76349999999999996</c:v>
                </c:pt>
                <c:pt idx="8">
                  <c:v>0.64615</c:v>
                </c:pt>
                <c:pt idx="9">
                  <c:v>0.78881000000000001</c:v>
                </c:pt>
                <c:pt idx="10">
                  <c:v>0.58157999999999999</c:v>
                </c:pt>
                <c:pt idx="11">
                  <c:v>0.77183000000000002</c:v>
                </c:pt>
                <c:pt idx="12">
                  <c:v>0.64615</c:v>
                </c:pt>
                <c:pt idx="13">
                  <c:v>0.78881000000000001</c:v>
                </c:pt>
                <c:pt idx="14">
                  <c:v>0.77102999999999999</c:v>
                </c:pt>
                <c:pt idx="15">
                  <c:v>0.70813999999999999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3-4E8F-B631-EFE4F209FA63}"/>
            </c:ext>
          </c:extLst>
        </c:ser>
        <c:ser>
          <c:idx val="1"/>
          <c:order val="1"/>
          <c:tx>
            <c:v>Adam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4">
                  <a:lumMod val="75000"/>
                </a:schemeClr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(SKENARIO!$F$2,SKENARIO!$F$4,SKENARIO!$F$6,SKENARIO!$F$8,SKENARIO!$F$10,SKENARIO!$F$12,SKENARIO!$F$14,SKENARIO!$F$16,SKENARIO!$F$18,SKENARIO!$F$20,SKENARIO!$F$22,SKENARIO!$F$24,SKENARIO!$F$26,SKENARIO!$F$28,SKENARIO!$F$30,SKENARIO!$F$32)</c:f>
              <c:strCache>
                <c:ptCount val="16"/>
                <c:pt idx="0">
                  <c:v>Adam</c:v>
                </c:pt>
                <c:pt idx="1">
                  <c:v>Adam</c:v>
                </c:pt>
                <c:pt idx="2">
                  <c:v>Adam</c:v>
                </c:pt>
                <c:pt idx="3">
                  <c:v>Adam</c:v>
                </c:pt>
                <c:pt idx="4">
                  <c:v>Adam</c:v>
                </c:pt>
                <c:pt idx="5">
                  <c:v>Adam</c:v>
                </c:pt>
                <c:pt idx="6">
                  <c:v>Adam</c:v>
                </c:pt>
                <c:pt idx="7">
                  <c:v>Adam</c:v>
                </c:pt>
                <c:pt idx="8">
                  <c:v>Adam</c:v>
                </c:pt>
                <c:pt idx="9">
                  <c:v>Adam</c:v>
                </c:pt>
                <c:pt idx="10">
                  <c:v>Adam</c:v>
                </c:pt>
                <c:pt idx="11">
                  <c:v>Adam</c:v>
                </c:pt>
                <c:pt idx="12">
                  <c:v>Adam</c:v>
                </c:pt>
                <c:pt idx="13">
                  <c:v>Adam</c:v>
                </c:pt>
                <c:pt idx="14">
                  <c:v>Adam</c:v>
                </c:pt>
                <c:pt idx="15">
                  <c:v>Adam</c:v>
                </c:pt>
              </c:strCache>
            </c:strRef>
          </c:xVal>
          <c:yVal>
            <c:numRef>
              <c:f>(SKENARIO!$G$2,SKENARIO!$G$4,SKENARIO!$G$6,SKENARIO!$G$8,SKENARIO!$G$10,SKENARIO!$G$12,SKENARIO!$G$14,SKENARIO!$G$16,SKENARIO!$G$18,SKENARIO!$G$20,SKENARIO!$G$22,SKENARIO!$G$24,SKENARIO!$G$26,SKENARIO!$G$28,SKENARIO!$G$30,SKENARIO!$G$32)</c:f>
              <c:numCache>
                <c:formatCode>General</c:formatCode>
                <c:ptCount val="16"/>
                <c:pt idx="0">
                  <c:v>0.84499000000000002</c:v>
                </c:pt>
                <c:pt idx="1">
                  <c:v>0.87112000000000001</c:v>
                </c:pt>
                <c:pt idx="2">
                  <c:v>0.83652000000000004</c:v>
                </c:pt>
                <c:pt idx="3">
                  <c:v>0.87916000000000005</c:v>
                </c:pt>
                <c:pt idx="4">
                  <c:v>0.84499000000000002</c:v>
                </c:pt>
                <c:pt idx="5">
                  <c:v>0.83462000000000003</c:v>
                </c:pt>
                <c:pt idx="6">
                  <c:v>0.81623000000000001</c:v>
                </c:pt>
                <c:pt idx="7">
                  <c:v>0.87480999999999998</c:v>
                </c:pt>
                <c:pt idx="8">
                  <c:v>0.83860000000000001</c:v>
                </c:pt>
                <c:pt idx="9">
                  <c:v>0.86292999999999997</c:v>
                </c:pt>
                <c:pt idx="10">
                  <c:v>0.83396000000000003</c:v>
                </c:pt>
                <c:pt idx="11">
                  <c:v>0.86755000000000004</c:v>
                </c:pt>
                <c:pt idx="12">
                  <c:v>0.83860000000000001</c:v>
                </c:pt>
                <c:pt idx="13">
                  <c:v>0.86292999999999997</c:v>
                </c:pt>
                <c:pt idx="14">
                  <c:v>0.83396000000000003</c:v>
                </c:pt>
                <c:pt idx="15">
                  <c:v>0.85841999999999996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8-4362-9B47-A51A1CB77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06975"/>
        <c:axId val="1058208895"/>
      </c:scatterChart>
      <c:valAx>
        <c:axId val="105820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Jumlah</a:t>
                </a:r>
                <a:r>
                  <a:rPr lang="en-ID" baseline="0"/>
                  <a:t> Percobann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8208895"/>
        <c:crosses val="autoZero"/>
        <c:crossBetween val="midCat"/>
      </c:valAx>
      <c:valAx>
        <c:axId val="1058208895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8206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SKENARIO!$A$2:$A$33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(SKENARIO!$G$32,SKENARIO!$G$29,SKENARIO!$G$28,SKENARIO!$G$27,SKENARIO!$G$21,SKENARIO!$G$20,SKENARIO!$G$19,SKENARIO!$G$18,SKENARIO!$G$16,SKENARIO!$G$13,SKENARIO!$G$12,SKENARIO!$G$11,SKENARIO!$G$5,SKENARIO!$G$4,SKENARIO!$G$3,SKENARIO!$G$2)</c:f>
              <c:numCache>
                <c:formatCode>General</c:formatCode>
                <c:ptCount val="16"/>
                <c:pt idx="0">
                  <c:v>0.85841999999999996</c:v>
                </c:pt>
                <c:pt idx="1">
                  <c:v>0.78881000000000001</c:v>
                </c:pt>
                <c:pt idx="2">
                  <c:v>0.86292999999999997</c:v>
                </c:pt>
                <c:pt idx="3">
                  <c:v>0.64615</c:v>
                </c:pt>
                <c:pt idx="4">
                  <c:v>0.78881000000000001</c:v>
                </c:pt>
                <c:pt idx="5">
                  <c:v>0.86292999999999997</c:v>
                </c:pt>
                <c:pt idx="6">
                  <c:v>0.64615</c:v>
                </c:pt>
                <c:pt idx="7">
                  <c:v>0.83860000000000001</c:v>
                </c:pt>
                <c:pt idx="8">
                  <c:v>0.87480999999999998</c:v>
                </c:pt>
                <c:pt idx="9">
                  <c:v>0.76719999999999999</c:v>
                </c:pt>
                <c:pt idx="10">
                  <c:v>0.83462000000000003</c:v>
                </c:pt>
                <c:pt idx="11">
                  <c:v>0.61319999999999997</c:v>
                </c:pt>
                <c:pt idx="12">
                  <c:v>0.76819999999999999</c:v>
                </c:pt>
                <c:pt idx="13">
                  <c:v>0.87112000000000001</c:v>
                </c:pt>
                <c:pt idx="14">
                  <c:v>0.43691000000000002</c:v>
                </c:pt>
                <c:pt idx="15">
                  <c:v>0.84499000000000002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7-4413-ADCE-8434FF82D029}"/>
            </c:ext>
          </c:extLst>
        </c:ser>
        <c:ser>
          <c:idx val="1"/>
          <c:order val="1"/>
          <c:tx>
            <c:v>64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SKENARIO!$A$2:$A$33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(SKENARIO!$G$6,SKENARIO!$G$7,SKENARIO!$G$8,SKENARIO!$G$9,SKENARIO!$G$10,SKENARIO!$G$14,SKENARIO!$G$15,SKENARIO!$G$17,SKENARIO!$G$22,SKENARIO!$G$23,SKENARIO!$G$24,SKENARIO!$G$25,SKENARIO!$G$26,SKENARIO!$G$30,SKENARIO!$G$31,SKENARIO!$G$33)</c:f>
              <c:numCache>
                <c:formatCode>General</c:formatCode>
                <c:ptCount val="16"/>
                <c:pt idx="0">
                  <c:v>0.83652000000000004</c:v>
                </c:pt>
                <c:pt idx="1">
                  <c:v>0.48063</c:v>
                </c:pt>
                <c:pt idx="2">
                  <c:v>0.87916000000000005</c:v>
                </c:pt>
                <c:pt idx="3">
                  <c:v>0.76636000000000004</c:v>
                </c:pt>
                <c:pt idx="4">
                  <c:v>0.84499000000000002</c:v>
                </c:pt>
                <c:pt idx="5">
                  <c:v>0.81623000000000001</c:v>
                </c:pt>
                <c:pt idx="6">
                  <c:v>0.70355999999999996</c:v>
                </c:pt>
                <c:pt idx="7">
                  <c:v>0.76349999999999996</c:v>
                </c:pt>
                <c:pt idx="8">
                  <c:v>0.83396000000000003</c:v>
                </c:pt>
                <c:pt idx="9">
                  <c:v>0.58157999999999999</c:v>
                </c:pt>
                <c:pt idx="10">
                  <c:v>0.86755000000000004</c:v>
                </c:pt>
                <c:pt idx="11">
                  <c:v>0.77183000000000002</c:v>
                </c:pt>
                <c:pt idx="12">
                  <c:v>0.83860000000000001</c:v>
                </c:pt>
                <c:pt idx="13">
                  <c:v>0.83396000000000003</c:v>
                </c:pt>
                <c:pt idx="14">
                  <c:v>0.77102999999999999</c:v>
                </c:pt>
                <c:pt idx="15">
                  <c:v>0.70813999999999999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7-4413-ADCE-8434FF82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52863"/>
        <c:axId val="175157183"/>
      </c:scatterChart>
      <c:valAx>
        <c:axId val="17515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Percobaan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7183"/>
        <c:crosses val="autoZero"/>
        <c:crossBetween val="midCat"/>
      </c:valAx>
      <c:valAx>
        <c:axId val="1751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LR ADAM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SKENARIO!$E$4</c:f>
              <c:strCache>
                <c:ptCount val="1"/>
                <c:pt idx="0">
                  <c:v>0,0001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SKENARIO!$A$2:$A$33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(SKENARIO!$G$4,SKENARIO!$G$8,SKENARIO!$G$12,SKENARIO!$G$16,SKENARIO!$G$20,SKENARIO!$G$24,SKENARIO!$G$28,SKENARIO!$G$32)</c:f>
              <c:numCache>
                <c:formatCode>General</c:formatCode>
                <c:ptCount val="8"/>
                <c:pt idx="0">
                  <c:v>0.87112000000000001</c:v>
                </c:pt>
                <c:pt idx="1">
                  <c:v>0.87916000000000005</c:v>
                </c:pt>
                <c:pt idx="2">
                  <c:v>0.83462000000000003</c:v>
                </c:pt>
                <c:pt idx="3">
                  <c:v>0.87480999999999998</c:v>
                </c:pt>
                <c:pt idx="4">
                  <c:v>0.86292999999999997</c:v>
                </c:pt>
                <c:pt idx="5">
                  <c:v>0.86755000000000004</c:v>
                </c:pt>
                <c:pt idx="6">
                  <c:v>0.86292999999999997</c:v>
                </c:pt>
                <c:pt idx="7">
                  <c:v>0.85841999999999996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7-4413-ADCE-8434FF82D029}"/>
            </c:ext>
          </c:extLst>
        </c:ser>
        <c:ser>
          <c:idx val="1"/>
          <c:order val="1"/>
          <c:tx>
            <c:strRef>
              <c:f>SKENARIO!$E$2</c:f>
              <c:strCache>
                <c:ptCount val="1"/>
                <c:pt idx="0">
                  <c:v>0,001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SKENARIO!$A$2:$A$33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(SKENARIO!$G$2,SKENARIO!$G$6,SKENARIO!$G$10,SKENARIO!$G$14,SKENARIO!$G$18,SKENARIO!$G$22,SKENARIO!$G$26,SKENARIO!$G$30)</c:f>
              <c:numCache>
                <c:formatCode>General</c:formatCode>
                <c:ptCount val="8"/>
                <c:pt idx="0">
                  <c:v>0.84499000000000002</c:v>
                </c:pt>
                <c:pt idx="1">
                  <c:v>0.83652000000000004</c:v>
                </c:pt>
                <c:pt idx="2">
                  <c:v>0.84499000000000002</c:v>
                </c:pt>
                <c:pt idx="3">
                  <c:v>0.81623000000000001</c:v>
                </c:pt>
                <c:pt idx="4">
                  <c:v>0.83860000000000001</c:v>
                </c:pt>
                <c:pt idx="5">
                  <c:v>0.83396000000000003</c:v>
                </c:pt>
                <c:pt idx="6">
                  <c:v>0.83860000000000001</c:v>
                </c:pt>
                <c:pt idx="7">
                  <c:v>0.83396000000000003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7-4413-ADCE-8434FF82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52863"/>
        <c:axId val="175157183"/>
      </c:scatterChart>
      <c:valAx>
        <c:axId val="17515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Percobaan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7183"/>
        <c:crosses val="autoZero"/>
        <c:crossBetween val="midCat"/>
      </c:valAx>
      <c:valAx>
        <c:axId val="175157183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LR RMSProp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SKENARIO!$E$4</c:f>
              <c:strCache>
                <c:ptCount val="1"/>
                <c:pt idx="0">
                  <c:v>0,0001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SKENARIO!$A$2:$A$33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(SKENARIO!$G$5,SKENARIO!$G$9,SKENARIO!$G$13,SKENARIO!$G$17,SKENARIO!$G$21,SKENARIO!$G$25,SKENARIO!$G$29,SKENARIO!$G$33)</c:f>
              <c:numCache>
                <c:formatCode>General</c:formatCode>
                <c:ptCount val="8"/>
                <c:pt idx="0">
                  <c:v>0.76819999999999999</c:v>
                </c:pt>
                <c:pt idx="1">
                  <c:v>0.76636000000000004</c:v>
                </c:pt>
                <c:pt idx="2">
                  <c:v>0.76719999999999999</c:v>
                </c:pt>
                <c:pt idx="3">
                  <c:v>0.76349999999999996</c:v>
                </c:pt>
                <c:pt idx="4">
                  <c:v>0.78881000000000001</c:v>
                </c:pt>
                <c:pt idx="5">
                  <c:v>0.77183000000000002</c:v>
                </c:pt>
                <c:pt idx="6">
                  <c:v>0.78881000000000001</c:v>
                </c:pt>
                <c:pt idx="7">
                  <c:v>0.70813999999999999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7-4413-ADCE-8434FF82D029}"/>
            </c:ext>
          </c:extLst>
        </c:ser>
        <c:ser>
          <c:idx val="1"/>
          <c:order val="1"/>
          <c:tx>
            <c:strRef>
              <c:f>SKENARIO!$E$2</c:f>
              <c:strCache>
                <c:ptCount val="1"/>
                <c:pt idx="0">
                  <c:v>0,001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SKENARIO!$A$2:$A$33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(SKENARIO!$G$3,SKENARIO!$G$7,SKENARIO!$G$11,SKENARIO!$G$15,SKENARIO!$G$19,SKENARIO!$G$23,SKENARIO!$G$27,SKENARIO!$G$31)</c:f>
              <c:numCache>
                <c:formatCode>General</c:formatCode>
                <c:ptCount val="8"/>
                <c:pt idx="0">
                  <c:v>0.43691000000000002</c:v>
                </c:pt>
                <c:pt idx="1">
                  <c:v>0.48063</c:v>
                </c:pt>
                <c:pt idx="2">
                  <c:v>0.61319999999999997</c:v>
                </c:pt>
                <c:pt idx="3">
                  <c:v>0.70355999999999996</c:v>
                </c:pt>
                <c:pt idx="4">
                  <c:v>0.64615</c:v>
                </c:pt>
                <c:pt idx="5">
                  <c:v>0.58157999999999999</c:v>
                </c:pt>
                <c:pt idx="6">
                  <c:v>0.64615</c:v>
                </c:pt>
                <c:pt idx="7">
                  <c:v>0.77102999999999999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7-4413-ADCE-8434FF82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52863"/>
        <c:axId val="175157183"/>
      </c:scatterChart>
      <c:valAx>
        <c:axId val="175152863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Percobaan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7183"/>
        <c:crosses val="autoZero"/>
        <c:crossBetween val="midCat"/>
      </c:valAx>
      <c:valAx>
        <c:axId val="175157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12</xdr:row>
      <xdr:rowOff>0</xdr:rowOff>
    </xdr:from>
    <xdr:to>
      <xdr:col>13</xdr:col>
      <xdr:colOff>485775</xdr:colOff>
      <xdr:row>25</xdr:row>
      <xdr:rowOff>142875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73D1F777-8F1C-C4AB-D7D5-743749752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413684</xdr:colOff>
      <xdr:row>1</xdr:row>
      <xdr:rowOff>81430</xdr:rowOff>
    </xdr:from>
    <xdr:to>
      <xdr:col>16</xdr:col>
      <xdr:colOff>424091</xdr:colOff>
      <xdr:row>16</xdr:row>
      <xdr:rowOff>104321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B77C34B2-9002-EE60-68C8-937D55011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479342</xdr:colOff>
      <xdr:row>17</xdr:row>
      <xdr:rowOff>87456</xdr:rowOff>
    </xdr:from>
    <xdr:to>
      <xdr:col>15</xdr:col>
      <xdr:colOff>152770</xdr:colOff>
      <xdr:row>30</xdr:row>
      <xdr:rowOff>177263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25068C4B-6C2B-0881-C7B3-7FDD123C7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593642</xdr:colOff>
      <xdr:row>1</xdr:row>
      <xdr:rowOff>92899</xdr:rowOff>
    </xdr:from>
    <xdr:to>
      <xdr:col>24</xdr:col>
      <xdr:colOff>267070</xdr:colOff>
      <xdr:row>14</xdr:row>
      <xdr:rowOff>182706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EBF314AD-A680-5B41-BC93-5EC11FCAB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596363</xdr:colOff>
      <xdr:row>17</xdr:row>
      <xdr:rowOff>54799</xdr:rowOff>
    </xdr:from>
    <xdr:to>
      <xdr:col>24</xdr:col>
      <xdr:colOff>269791</xdr:colOff>
      <xdr:row>30</xdr:row>
      <xdr:rowOff>144606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AD757BD5-8135-B47E-F964-CCC94CC35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7A5C3-4302-4427-86D5-33E45D3D5E2A}">
  <dimension ref="E2:V17"/>
  <sheetViews>
    <sheetView zoomScaleNormal="100" workbookViewId="0">
      <selection activeCell="J8" sqref="J8"/>
    </sheetView>
  </sheetViews>
  <sheetFormatPr defaultRowHeight="15.75" x14ac:dyDescent="0.25"/>
  <cols>
    <col min="1" max="5" width="9.140625" style="1"/>
    <col min="6" max="6" width="10.5703125" style="1" customWidth="1"/>
    <col min="7" max="7" width="12" style="1" customWidth="1"/>
    <col min="8" max="8" width="11.5703125" style="1" customWidth="1"/>
    <col min="9" max="9" width="11.140625" style="1" customWidth="1"/>
    <col min="10" max="12" width="9.140625" style="1"/>
    <col min="13" max="13" width="18" style="1" customWidth="1"/>
    <col min="14" max="16384" width="9.140625" style="1"/>
  </cols>
  <sheetData>
    <row r="2" spans="5:22" x14ac:dyDescent="0.25">
      <c r="E2" s="22" t="s">
        <v>4</v>
      </c>
      <c r="F2" s="23"/>
      <c r="G2" s="23"/>
      <c r="H2" s="23"/>
      <c r="I2" s="24"/>
      <c r="K2" s="21" t="s">
        <v>7</v>
      </c>
      <c r="L2" s="21"/>
      <c r="M2" s="21"/>
    </row>
    <row r="3" spans="5:22" x14ac:dyDescent="0.25">
      <c r="E3" s="4"/>
      <c r="F3" s="4" t="s">
        <v>5</v>
      </c>
      <c r="G3" s="4" t="s">
        <v>6</v>
      </c>
      <c r="H3" s="4" t="s">
        <v>9</v>
      </c>
      <c r="I3" s="4" t="s">
        <v>8</v>
      </c>
      <c r="K3" s="4" t="s">
        <v>8</v>
      </c>
      <c r="L3" s="4"/>
      <c r="M3" s="4"/>
      <c r="P3" s="1" t="s">
        <v>46</v>
      </c>
      <c r="Q3" s="1" t="s">
        <v>40</v>
      </c>
      <c r="R3" s="1" t="s">
        <v>41</v>
      </c>
      <c r="S3" s="1" t="s">
        <v>42</v>
      </c>
      <c r="T3" s="1" t="s">
        <v>43</v>
      </c>
      <c r="U3" s="1" t="s">
        <v>44</v>
      </c>
      <c r="V3" s="1" t="s">
        <v>45</v>
      </c>
    </row>
    <row r="4" spans="5:22" x14ac:dyDescent="0.25">
      <c r="E4" s="4" t="s">
        <v>0</v>
      </c>
      <c r="F4" s="4">
        <v>200</v>
      </c>
      <c r="G4" s="4">
        <v>0.81599999999999995</v>
      </c>
      <c r="H4" s="4">
        <v>200</v>
      </c>
      <c r="I4" s="4">
        <v>0.81599999999999995</v>
      </c>
      <c r="K4" s="4">
        <v>0.82099999999999995</v>
      </c>
      <c r="L4" s="4"/>
      <c r="M4" s="4" t="s">
        <v>10</v>
      </c>
      <c r="P4" s="1" t="s">
        <v>47</v>
      </c>
      <c r="Q4" s="1">
        <v>0.84</v>
      </c>
      <c r="R4" s="1">
        <v>0.9</v>
      </c>
      <c r="S4" s="1">
        <v>0.75</v>
      </c>
      <c r="T4" s="1">
        <v>0.73</v>
      </c>
      <c r="U4" s="1">
        <v>0.63</v>
      </c>
      <c r="V4" s="1">
        <v>0.75</v>
      </c>
    </row>
    <row r="5" spans="5:22" x14ac:dyDescent="0.25">
      <c r="E5" s="4" t="s">
        <v>1</v>
      </c>
      <c r="F5" s="4">
        <v>175</v>
      </c>
      <c r="G5" s="4">
        <v>0.82099999999999995</v>
      </c>
      <c r="H5" s="4">
        <v>125</v>
      </c>
      <c r="I5" s="4">
        <v>0.84</v>
      </c>
      <c r="K5" s="4">
        <v>0.83899999999999997</v>
      </c>
      <c r="L5" s="4"/>
      <c r="M5" s="4" t="s">
        <v>11</v>
      </c>
      <c r="P5" s="1" t="s">
        <v>48</v>
      </c>
      <c r="Q5" s="1">
        <v>0.89</v>
      </c>
      <c r="R5" s="1">
        <v>0.87</v>
      </c>
      <c r="S5" s="1">
        <v>0.77</v>
      </c>
      <c r="T5" s="1">
        <v>0.79</v>
      </c>
      <c r="U5" s="1">
        <v>0.64</v>
      </c>
      <c r="V5" s="1">
        <v>0.82</v>
      </c>
    </row>
    <row r="6" spans="5:22" x14ac:dyDescent="0.25">
      <c r="E6" s="4" t="s">
        <v>2</v>
      </c>
      <c r="F6" s="4">
        <v>116</v>
      </c>
      <c r="G6" s="4">
        <v>0.81200000000000006</v>
      </c>
      <c r="H6" s="4">
        <v>66</v>
      </c>
      <c r="I6" s="4">
        <v>0.83</v>
      </c>
      <c r="K6" s="4">
        <v>0.83899999999999997</v>
      </c>
      <c r="L6" s="4"/>
      <c r="M6" s="4" t="s">
        <v>13</v>
      </c>
      <c r="P6" s="1" t="s">
        <v>49</v>
      </c>
      <c r="Q6" s="1">
        <v>0.91</v>
      </c>
      <c r="R6" s="1">
        <v>0.92</v>
      </c>
      <c r="S6" s="1">
        <v>0.75</v>
      </c>
      <c r="T6" s="1">
        <v>0.81</v>
      </c>
      <c r="U6" s="1">
        <v>0.72</v>
      </c>
      <c r="V6" s="1">
        <v>0.8</v>
      </c>
    </row>
    <row r="7" spans="5:22" x14ac:dyDescent="0.25">
      <c r="E7" s="4" t="s">
        <v>3</v>
      </c>
      <c r="F7" s="4">
        <v>195</v>
      </c>
      <c r="G7" s="4">
        <v>0.83299999999999996</v>
      </c>
      <c r="H7" s="4">
        <v>145</v>
      </c>
      <c r="I7" s="4">
        <v>0.82</v>
      </c>
      <c r="K7" s="4">
        <v>0.84599999999999997</v>
      </c>
      <c r="L7" s="4"/>
      <c r="M7" s="4" t="s">
        <v>12</v>
      </c>
      <c r="P7" s="1" t="s">
        <v>50</v>
      </c>
      <c r="Q7" s="1">
        <v>0.91</v>
      </c>
      <c r="R7" s="1">
        <v>0.92</v>
      </c>
      <c r="S7" s="1">
        <v>0.79</v>
      </c>
      <c r="T7" s="1">
        <v>0.77</v>
      </c>
      <c r="U7" s="1">
        <v>0.66</v>
      </c>
      <c r="V7" s="1">
        <v>0.79</v>
      </c>
    </row>
    <row r="8" spans="5:22" x14ac:dyDescent="0.25">
      <c r="H8" s="1" t="s">
        <v>55</v>
      </c>
      <c r="I8" s="1">
        <f>AVERAGE(I4:I7)</f>
        <v>0.8264999999999999</v>
      </c>
    </row>
    <row r="9" spans="5:22" ht="15.75" customHeight="1" x14ac:dyDescent="0.25">
      <c r="E9" s="11" t="s">
        <v>34</v>
      </c>
      <c r="I9" s="10"/>
      <c r="J9" s="10"/>
      <c r="K9" s="10"/>
      <c r="L9" s="10"/>
      <c r="P9" s="4" t="s">
        <v>46</v>
      </c>
      <c r="Q9" s="4" t="s">
        <v>51</v>
      </c>
      <c r="R9" s="4" t="s">
        <v>52</v>
      </c>
    </row>
    <row r="10" spans="5:22" x14ac:dyDescent="0.25">
      <c r="F10" s="1" t="s">
        <v>35</v>
      </c>
      <c r="P10" s="4" t="s">
        <v>47</v>
      </c>
      <c r="Q10" s="4">
        <v>0.84</v>
      </c>
      <c r="R10" s="4">
        <v>0.75</v>
      </c>
      <c r="S10" s="15">
        <v>200</v>
      </c>
    </row>
    <row r="11" spans="5:22" x14ac:dyDescent="0.25">
      <c r="P11" s="4" t="s">
        <v>48</v>
      </c>
      <c r="Q11" s="4">
        <v>0.85</v>
      </c>
      <c r="R11" s="4">
        <v>0.77</v>
      </c>
      <c r="S11" s="15">
        <v>125</v>
      </c>
    </row>
    <row r="12" spans="5:22" x14ac:dyDescent="0.25">
      <c r="P12" s="4" t="s">
        <v>49</v>
      </c>
      <c r="Q12" s="4">
        <v>0.83</v>
      </c>
      <c r="R12" s="4">
        <v>0.78</v>
      </c>
      <c r="S12" s="15">
        <v>66</v>
      </c>
    </row>
    <row r="13" spans="5:22" x14ac:dyDescent="0.25">
      <c r="F13" s="4" t="s">
        <v>9</v>
      </c>
      <c r="G13" s="4" t="s">
        <v>8</v>
      </c>
      <c r="P13" s="4" t="s">
        <v>50</v>
      </c>
      <c r="Q13" s="4">
        <v>0.86</v>
      </c>
      <c r="R13" s="4">
        <v>0.77</v>
      </c>
      <c r="S13" s="15">
        <v>145</v>
      </c>
    </row>
    <row r="14" spans="5:22" x14ac:dyDescent="0.25">
      <c r="E14" s="4" t="s">
        <v>0</v>
      </c>
      <c r="F14" s="4">
        <v>200</v>
      </c>
      <c r="G14" s="1">
        <v>0.81599999999999995</v>
      </c>
    </row>
    <row r="15" spans="5:22" x14ac:dyDescent="0.25">
      <c r="E15" s="4" t="s">
        <v>1</v>
      </c>
      <c r="F15" s="4">
        <v>125</v>
      </c>
      <c r="G15" s="1">
        <v>0.84</v>
      </c>
    </row>
    <row r="16" spans="5:22" x14ac:dyDescent="0.25">
      <c r="E16" s="4" t="s">
        <v>2</v>
      </c>
      <c r="F16" s="4">
        <v>66</v>
      </c>
      <c r="G16" s="1">
        <v>0.83</v>
      </c>
    </row>
    <row r="17" spans="5:7" x14ac:dyDescent="0.25">
      <c r="E17" s="4" t="s">
        <v>3</v>
      </c>
      <c r="F17" s="4">
        <v>145</v>
      </c>
      <c r="G17" s="1">
        <v>0.82</v>
      </c>
    </row>
  </sheetData>
  <mergeCells count="2">
    <mergeCell ref="K2:M2"/>
    <mergeCell ref="E2:I2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8005-5696-4015-A771-D6400CC063DD}">
  <dimension ref="A4:BV34"/>
  <sheetViews>
    <sheetView topLeftCell="A4" zoomScale="85" zoomScaleNormal="85" workbookViewId="0">
      <selection activeCell="J34" sqref="J34"/>
    </sheetView>
  </sheetViews>
  <sheetFormatPr defaultRowHeight="15" x14ac:dyDescent="0.25"/>
  <cols>
    <col min="10" max="10" width="12.85546875" customWidth="1"/>
    <col min="11" max="11" width="11.7109375" customWidth="1"/>
    <col min="13" max="13" width="15" customWidth="1"/>
    <col min="14" max="14" width="7.42578125" customWidth="1"/>
    <col min="15" max="15" width="11.42578125" customWidth="1"/>
    <col min="17" max="17" width="11.85546875" customWidth="1"/>
    <col min="18" max="18" width="11" customWidth="1"/>
    <col min="19" max="19" width="8.42578125" customWidth="1"/>
    <col min="20" max="20" width="9" customWidth="1"/>
    <col min="21" max="21" width="12" customWidth="1"/>
    <col min="22" max="22" width="10.28515625" customWidth="1"/>
    <col min="23" max="23" width="8" customWidth="1"/>
    <col min="24" max="24" width="15.5703125" customWidth="1"/>
    <col min="25" max="25" width="11.85546875" bestFit="1" customWidth="1"/>
    <col min="26" max="26" width="8.85546875" customWidth="1"/>
    <col min="27" max="27" width="11.7109375" bestFit="1" customWidth="1"/>
    <col min="28" max="28" width="9.42578125" bestFit="1" customWidth="1"/>
    <col min="29" max="29" width="11.85546875" bestFit="1" customWidth="1"/>
    <col min="30" max="30" width="12.85546875" bestFit="1" customWidth="1"/>
  </cols>
  <sheetData>
    <row r="4" spans="4:19" ht="15.75" x14ac:dyDescent="0.25">
      <c r="D4" s="32"/>
      <c r="E4" s="29" t="s">
        <v>21</v>
      </c>
      <c r="F4" s="30"/>
      <c r="G4" s="30"/>
      <c r="H4" s="30"/>
      <c r="I4" s="30"/>
      <c r="J4" s="30"/>
      <c r="K4" s="30"/>
      <c r="L4" s="31"/>
      <c r="M4" s="29" t="s">
        <v>22</v>
      </c>
      <c r="N4" s="30"/>
      <c r="O4" s="30"/>
      <c r="P4" s="31"/>
      <c r="S4" s="6"/>
    </row>
    <row r="5" spans="4:19" ht="15.75" x14ac:dyDescent="0.25">
      <c r="D5" s="32"/>
      <c r="E5" s="3" t="s">
        <v>14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  <c r="K5" s="3" t="s">
        <v>20</v>
      </c>
      <c r="L5" s="3" t="s">
        <v>23</v>
      </c>
      <c r="M5" s="7" t="s">
        <v>24</v>
      </c>
      <c r="N5" s="7" t="s">
        <v>25</v>
      </c>
      <c r="O5" s="7" t="s">
        <v>26</v>
      </c>
      <c r="P5" s="7" t="s">
        <v>25</v>
      </c>
    </row>
    <row r="6" spans="4:19" ht="15.75" x14ac:dyDescent="0.25">
      <c r="D6" s="3">
        <v>1</v>
      </c>
      <c r="E6" s="12" t="s">
        <v>36</v>
      </c>
      <c r="F6" s="3">
        <v>240</v>
      </c>
      <c r="G6" s="32" t="s">
        <v>30</v>
      </c>
      <c r="H6" s="32">
        <v>1E-4</v>
      </c>
      <c r="I6" s="3">
        <v>16</v>
      </c>
      <c r="J6" s="32">
        <v>5.0000000000000001E-4</v>
      </c>
      <c r="K6" s="3">
        <v>0.93700000000000006</v>
      </c>
      <c r="L6" s="32">
        <v>200</v>
      </c>
      <c r="M6" s="2">
        <v>83</v>
      </c>
      <c r="N6" s="2">
        <v>0.85997999999999997</v>
      </c>
      <c r="O6" s="2">
        <v>16</v>
      </c>
      <c r="P6" s="2">
        <v>0.88061</v>
      </c>
    </row>
    <row r="7" spans="4:19" ht="15.75" x14ac:dyDescent="0.25">
      <c r="D7" s="3">
        <v>2</v>
      </c>
      <c r="E7" s="12" t="s">
        <v>28</v>
      </c>
      <c r="F7" s="3">
        <v>240</v>
      </c>
      <c r="G7" s="32"/>
      <c r="H7" s="32"/>
      <c r="I7" s="3">
        <v>16</v>
      </c>
      <c r="J7" s="32"/>
      <c r="K7" s="3" t="s">
        <v>33</v>
      </c>
      <c r="L7" s="32"/>
      <c r="M7" s="2">
        <v>199</v>
      </c>
      <c r="N7" s="2">
        <v>0.87475000000000003</v>
      </c>
      <c r="O7" s="2">
        <v>150</v>
      </c>
      <c r="P7" s="2">
        <v>0.87702999999999998</v>
      </c>
    </row>
    <row r="8" spans="4:19" ht="15.75" x14ac:dyDescent="0.25">
      <c r="D8" s="3">
        <v>3</v>
      </c>
      <c r="E8" s="12" t="s">
        <v>31</v>
      </c>
      <c r="F8" s="3">
        <v>240</v>
      </c>
      <c r="G8" s="32"/>
      <c r="H8" s="32"/>
      <c r="I8" s="3">
        <v>32</v>
      </c>
      <c r="J8" s="32"/>
      <c r="K8" s="3">
        <v>0.93700000000000006</v>
      </c>
      <c r="L8" s="32"/>
      <c r="M8" s="2">
        <v>103</v>
      </c>
      <c r="N8" s="2">
        <v>0.87453000000000003</v>
      </c>
      <c r="O8" s="2">
        <v>85</v>
      </c>
      <c r="P8" s="2">
        <v>0.88134999999999997</v>
      </c>
    </row>
    <row r="9" spans="4:19" ht="15.75" x14ac:dyDescent="0.25">
      <c r="D9" s="3">
        <v>4</v>
      </c>
      <c r="E9" s="12" t="s">
        <v>32</v>
      </c>
      <c r="F9" s="3">
        <v>240</v>
      </c>
      <c r="G9" s="32"/>
      <c r="H9" s="32"/>
      <c r="I9" s="3">
        <v>32</v>
      </c>
      <c r="J9" s="32"/>
      <c r="K9" s="3" t="s">
        <v>33</v>
      </c>
      <c r="L9" s="32"/>
      <c r="M9" s="2">
        <v>150</v>
      </c>
      <c r="N9" s="2">
        <v>0.86726000000000003</v>
      </c>
      <c r="O9" s="2">
        <v>78</v>
      </c>
      <c r="P9" s="2">
        <v>0.88275000000000003</v>
      </c>
    </row>
    <row r="10" spans="4:19" ht="15.75" x14ac:dyDescent="0.25">
      <c r="D10" s="3">
        <v>5</v>
      </c>
      <c r="E10" s="12" t="s">
        <v>27</v>
      </c>
      <c r="F10" s="3">
        <v>240</v>
      </c>
      <c r="G10" s="32"/>
      <c r="H10" s="32"/>
      <c r="I10" s="3">
        <v>64</v>
      </c>
      <c r="J10" s="32"/>
      <c r="K10" s="3">
        <v>0.93700000000000006</v>
      </c>
      <c r="L10" s="32"/>
      <c r="M10" s="2">
        <v>199</v>
      </c>
      <c r="N10" s="2">
        <v>0.87370000000000003</v>
      </c>
      <c r="O10" s="2">
        <v>147</v>
      </c>
      <c r="P10" s="2">
        <v>0.87795000000000001</v>
      </c>
    </row>
    <row r="11" spans="4:19" ht="15.75" x14ac:dyDescent="0.25">
      <c r="D11" s="3">
        <v>6</v>
      </c>
      <c r="E11" s="12" t="s">
        <v>36</v>
      </c>
      <c r="F11" s="3">
        <v>240</v>
      </c>
      <c r="G11" s="32"/>
      <c r="H11" s="32"/>
      <c r="I11" s="3">
        <v>64</v>
      </c>
      <c r="J11" s="32"/>
      <c r="K11" s="3" t="s">
        <v>33</v>
      </c>
      <c r="L11" s="32"/>
      <c r="M11" s="2">
        <v>114</v>
      </c>
      <c r="N11" s="2">
        <v>0.85890999999999995</v>
      </c>
      <c r="O11" s="2">
        <v>59</v>
      </c>
      <c r="P11" s="2">
        <v>0.87651000000000001</v>
      </c>
    </row>
    <row r="12" spans="4:19" ht="15.75" x14ac:dyDescent="0.25">
      <c r="D12" s="3">
        <v>7</v>
      </c>
      <c r="E12" s="12" t="s">
        <v>28</v>
      </c>
      <c r="F12" s="3">
        <v>256</v>
      </c>
      <c r="G12" s="32"/>
      <c r="H12" s="32"/>
      <c r="I12" s="3">
        <v>16</v>
      </c>
      <c r="J12" s="32"/>
      <c r="K12" s="3">
        <v>0.93700000000000006</v>
      </c>
      <c r="L12" s="32"/>
      <c r="M12" s="2">
        <v>83</v>
      </c>
      <c r="N12" s="2">
        <v>0.85997999999999997</v>
      </c>
      <c r="O12" s="2">
        <v>16</v>
      </c>
      <c r="P12" s="2">
        <v>0.88161</v>
      </c>
    </row>
    <row r="13" spans="4:19" ht="15.75" x14ac:dyDescent="0.25">
      <c r="D13" s="3">
        <v>8</v>
      </c>
      <c r="E13" s="12" t="s">
        <v>31</v>
      </c>
      <c r="F13" s="3">
        <v>256</v>
      </c>
      <c r="G13" s="32"/>
      <c r="H13" s="32"/>
      <c r="I13" s="3">
        <v>16</v>
      </c>
      <c r="J13" s="32"/>
      <c r="K13" s="3" t="s">
        <v>33</v>
      </c>
      <c r="L13" s="32"/>
      <c r="M13" s="2">
        <v>199</v>
      </c>
      <c r="N13" s="2">
        <v>0.87475000000000003</v>
      </c>
      <c r="O13" s="2">
        <v>150</v>
      </c>
      <c r="P13" s="2">
        <v>0.87702999999999998</v>
      </c>
    </row>
    <row r="14" spans="4:19" ht="15.75" x14ac:dyDescent="0.25">
      <c r="D14" s="3">
        <v>9</v>
      </c>
      <c r="E14" s="12" t="s">
        <v>32</v>
      </c>
      <c r="F14" s="3">
        <v>256</v>
      </c>
      <c r="G14" s="32"/>
      <c r="H14" s="32"/>
      <c r="I14" s="3">
        <v>32</v>
      </c>
      <c r="J14" s="32"/>
      <c r="K14" s="3">
        <v>0.93700000000000006</v>
      </c>
      <c r="L14" s="32"/>
      <c r="M14" s="2">
        <v>103</v>
      </c>
      <c r="N14" s="2">
        <v>0.87453000000000003</v>
      </c>
      <c r="O14" s="2">
        <v>85</v>
      </c>
      <c r="P14" s="2">
        <v>0.88134999999999997</v>
      </c>
    </row>
    <row r="15" spans="4:19" ht="15.75" x14ac:dyDescent="0.25">
      <c r="D15" s="3">
        <v>10</v>
      </c>
      <c r="E15" s="12" t="s">
        <v>27</v>
      </c>
      <c r="F15" s="3">
        <v>256</v>
      </c>
      <c r="G15" s="32"/>
      <c r="H15" s="32"/>
      <c r="I15" s="3">
        <v>32</v>
      </c>
      <c r="J15" s="32"/>
      <c r="K15" s="3" t="s">
        <v>33</v>
      </c>
      <c r="L15" s="32"/>
      <c r="M15" s="2">
        <v>130</v>
      </c>
      <c r="N15" s="2">
        <v>0.86785999999999996</v>
      </c>
      <c r="O15" s="2">
        <v>78</v>
      </c>
      <c r="P15" s="2">
        <v>0.88275000000000003</v>
      </c>
    </row>
    <row r="17" spans="1:74" ht="15.75" x14ac:dyDescent="0.25">
      <c r="D17" s="32"/>
      <c r="E17" s="29" t="s">
        <v>21</v>
      </c>
      <c r="F17" s="30"/>
      <c r="G17" s="30"/>
      <c r="H17" s="30"/>
      <c r="I17" s="30"/>
      <c r="J17" s="30"/>
      <c r="K17" s="30"/>
      <c r="L17" s="31"/>
      <c r="M17" s="29" t="s">
        <v>22</v>
      </c>
      <c r="N17" s="30"/>
      <c r="O17" s="30"/>
      <c r="P17" s="31"/>
      <c r="S17" s="25" t="s">
        <v>21</v>
      </c>
      <c r="T17" s="25"/>
      <c r="U17" s="25"/>
      <c r="V17" s="25"/>
      <c r="W17" s="25"/>
      <c r="X17" s="25"/>
      <c r="Y17" s="25"/>
      <c r="Z17" s="25"/>
      <c r="AA17" s="25" t="s">
        <v>22</v>
      </c>
      <c r="AB17" s="25"/>
      <c r="AC17" s="25"/>
      <c r="AD17" s="25"/>
    </row>
    <row r="18" spans="1:74" ht="15.75" x14ac:dyDescent="0.25">
      <c r="D18" s="32"/>
      <c r="E18" s="3" t="s">
        <v>14</v>
      </c>
      <c r="F18" s="3" t="s">
        <v>15</v>
      </c>
      <c r="G18" s="3" t="s">
        <v>16</v>
      </c>
      <c r="H18" s="3" t="s">
        <v>17</v>
      </c>
      <c r="I18" s="3" t="s">
        <v>18</v>
      </c>
      <c r="J18" s="3" t="s">
        <v>19</v>
      </c>
      <c r="K18" s="3" t="s">
        <v>20</v>
      </c>
      <c r="L18" s="3" t="s">
        <v>23</v>
      </c>
      <c r="M18" s="2" t="s">
        <v>24</v>
      </c>
      <c r="N18" s="2" t="s">
        <v>25</v>
      </c>
      <c r="O18" s="2" t="s">
        <v>26</v>
      </c>
      <c r="P18" s="2" t="s">
        <v>25</v>
      </c>
      <c r="S18" s="16" t="s">
        <v>46</v>
      </c>
      <c r="T18" s="16" t="s">
        <v>15</v>
      </c>
      <c r="U18" s="16" t="s">
        <v>16</v>
      </c>
      <c r="V18" s="16" t="s">
        <v>17</v>
      </c>
      <c r="W18" s="16" t="s">
        <v>18</v>
      </c>
      <c r="X18" s="16" t="s">
        <v>19</v>
      </c>
      <c r="Y18" s="16" t="s">
        <v>20</v>
      </c>
      <c r="Z18" s="16" t="s">
        <v>23</v>
      </c>
      <c r="AA18" s="17" t="s">
        <v>24</v>
      </c>
      <c r="AB18" s="17" t="s">
        <v>25</v>
      </c>
      <c r="AC18" s="17" t="s">
        <v>26</v>
      </c>
      <c r="AD18" s="17" t="s">
        <v>53</v>
      </c>
      <c r="AE18" s="18" t="s">
        <v>54</v>
      </c>
    </row>
    <row r="19" spans="1:74" ht="15.75" x14ac:dyDescent="0.25">
      <c r="D19" s="3">
        <v>1</v>
      </c>
      <c r="E19" s="12" t="s">
        <v>36</v>
      </c>
      <c r="F19" s="3">
        <v>240</v>
      </c>
      <c r="G19" s="26" t="s">
        <v>29</v>
      </c>
      <c r="H19" s="26">
        <v>1E-4</v>
      </c>
      <c r="I19" s="3">
        <v>16</v>
      </c>
      <c r="J19" s="26">
        <v>5.0000000000000001E-4</v>
      </c>
      <c r="K19" s="3">
        <v>0.93700000000000006</v>
      </c>
      <c r="L19" s="26">
        <v>200</v>
      </c>
      <c r="M19" s="2">
        <v>116</v>
      </c>
      <c r="N19" s="2">
        <v>0.85799999999999998</v>
      </c>
      <c r="O19" s="2">
        <v>24</v>
      </c>
      <c r="P19" s="2">
        <v>0.87990000000000002</v>
      </c>
      <c r="S19" s="12" t="s">
        <v>27</v>
      </c>
      <c r="T19" s="3">
        <v>240</v>
      </c>
      <c r="U19" s="12" t="s">
        <v>29</v>
      </c>
      <c r="V19" s="26">
        <v>1E-4</v>
      </c>
      <c r="W19" s="3">
        <v>64</v>
      </c>
      <c r="X19" s="26">
        <v>5.0000000000000001E-4</v>
      </c>
      <c r="Y19" s="3">
        <v>0.93700000000000006</v>
      </c>
      <c r="Z19" s="26">
        <v>200</v>
      </c>
      <c r="AA19" s="2">
        <v>200</v>
      </c>
      <c r="AB19" s="2">
        <v>0.871</v>
      </c>
      <c r="AC19" s="2">
        <v>65</v>
      </c>
      <c r="AD19" s="2">
        <v>0.88971</v>
      </c>
    </row>
    <row r="20" spans="1:74" ht="15.75" x14ac:dyDescent="0.25">
      <c r="D20" s="3">
        <v>2</v>
      </c>
      <c r="E20" s="12" t="s">
        <v>28</v>
      </c>
      <c r="F20" s="3">
        <v>240</v>
      </c>
      <c r="G20" s="27"/>
      <c r="H20" s="27"/>
      <c r="I20" s="3">
        <v>16</v>
      </c>
      <c r="J20" s="27"/>
      <c r="K20" s="3" t="s">
        <v>33</v>
      </c>
      <c r="L20" s="27"/>
      <c r="M20" s="2">
        <v>199</v>
      </c>
      <c r="N20" s="2">
        <v>0.86799999999999999</v>
      </c>
      <c r="O20" s="2">
        <v>38</v>
      </c>
      <c r="P20" s="2">
        <v>0.88602999999999998</v>
      </c>
      <c r="S20" s="12" t="s">
        <v>31</v>
      </c>
      <c r="T20" s="3">
        <v>240</v>
      </c>
      <c r="U20" s="12" t="s">
        <v>30</v>
      </c>
      <c r="V20" s="27"/>
      <c r="W20" s="3">
        <v>32</v>
      </c>
      <c r="X20" s="27"/>
      <c r="Y20" s="3">
        <v>0.93700000000000006</v>
      </c>
      <c r="Z20" s="27"/>
      <c r="AA20" s="2">
        <v>200</v>
      </c>
      <c r="AB20" s="2">
        <v>0.878</v>
      </c>
      <c r="AC20" s="2">
        <v>168</v>
      </c>
      <c r="AD20" s="2">
        <v>0.88941999999999999</v>
      </c>
    </row>
    <row r="21" spans="1:74" ht="15.75" x14ac:dyDescent="0.25">
      <c r="D21" s="3">
        <v>3</v>
      </c>
      <c r="E21" s="12" t="s">
        <v>31</v>
      </c>
      <c r="F21" s="3">
        <v>240</v>
      </c>
      <c r="G21" s="27"/>
      <c r="H21" s="27"/>
      <c r="I21" s="3">
        <v>32</v>
      </c>
      <c r="J21" s="27"/>
      <c r="K21" s="3">
        <v>0.93700000000000006</v>
      </c>
      <c r="L21" s="27"/>
      <c r="M21" s="2">
        <v>200</v>
      </c>
      <c r="N21" s="2">
        <v>0.878</v>
      </c>
      <c r="O21" s="2">
        <v>168</v>
      </c>
      <c r="P21" s="2">
        <v>0.88941999999999999</v>
      </c>
      <c r="S21" s="12" t="s">
        <v>28</v>
      </c>
      <c r="T21" s="3">
        <v>240</v>
      </c>
      <c r="U21" s="12" t="s">
        <v>30</v>
      </c>
      <c r="V21" s="27"/>
      <c r="W21" s="3">
        <v>16</v>
      </c>
      <c r="X21" s="27"/>
      <c r="Y21" s="3" t="s">
        <v>33</v>
      </c>
      <c r="Z21" s="27"/>
      <c r="AA21" s="2">
        <v>199</v>
      </c>
      <c r="AB21" s="2">
        <v>0.86799999999999999</v>
      </c>
      <c r="AC21" s="2">
        <v>38</v>
      </c>
      <c r="AD21" s="2">
        <v>0.88602999999999998</v>
      </c>
    </row>
    <row r="22" spans="1:74" ht="15.75" x14ac:dyDescent="0.25">
      <c r="D22" s="3">
        <v>4</v>
      </c>
      <c r="E22" s="12" t="s">
        <v>32</v>
      </c>
      <c r="F22" s="3">
        <v>240</v>
      </c>
      <c r="G22" s="27"/>
      <c r="H22" s="27"/>
      <c r="I22" s="3">
        <v>32</v>
      </c>
      <c r="J22" s="27"/>
      <c r="K22" s="3" t="s">
        <v>33</v>
      </c>
      <c r="L22" s="27"/>
      <c r="M22" s="2">
        <v>66</v>
      </c>
      <c r="N22" s="2">
        <v>0.86199999999999999</v>
      </c>
      <c r="O22" s="2">
        <v>29</v>
      </c>
      <c r="P22" s="2">
        <v>0.88482000000000005</v>
      </c>
      <c r="S22" s="12" t="s">
        <v>32</v>
      </c>
      <c r="T22" s="3">
        <v>240</v>
      </c>
      <c r="U22" s="12" t="s">
        <v>29</v>
      </c>
      <c r="V22" s="27"/>
      <c r="W22" s="3">
        <v>32</v>
      </c>
      <c r="X22" s="27"/>
      <c r="Y22" s="3" t="s">
        <v>33</v>
      </c>
      <c r="Z22" s="27"/>
      <c r="AA22" s="2">
        <v>66</v>
      </c>
      <c r="AB22" s="2">
        <v>0.86199999999999999</v>
      </c>
      <c r="AC22" s="2">
        <v>29</v>
      </c>
      <c r="AD22" s="2">
        <v>0.88482000000000005</v>
      </c>
    </row>
    <row r="23" spans="1:74" s="9" customFormat="1" ht="15.75" x14ac:dyDescent="0.25">
      <c r="A23"/>
      <c r="B23"/>
      <c r="C23"/>
      <c r="D23" s="8">
        <v>5</v>
      </c>
      <c r="E23" s="13" t="s">
        <v>27</v>
      </c>
      <c r="F23" s="8">
        <v>240</v>
      </c>
      <c r="G23" s="27"/>
      <c r="H23" s="27"/>
      <c r="I23" s="8">
        <v>64</v>
      </c>
      <c r="J23" s="27"/>
      <c r="K23" s="8">
        <v>0.93700000000000006</v>
      </c>
      <c r="L23" s="27"/>
      <c r="M23" s="5">
        <v>200</v>
      </c>
      <c r="N23" s="5">
        <v>0.871</v>
      </c>
      <c r="O23" s="5">
        <v>65</v>
      </c>
      <c r="P23" s="5">
        <v>0.88971</v>
      </c>
      <c r="Q23"/>
      <c r="R23"/>
      <c r="S23" s="12" t="s">
        <v>27</v>
      </c>
      <c r="T23" s="3">
        <v>256</v>
      </c>
      <c r="U23" s="12" t="s">
        <v>29</v>
      </c>
      <c r="V23" s="27"/>
      <c r="W23" s="3">
        <v>32</v>
      </c>
      <c r="X23" s="27"/>
      <c r="Y23" s="3" t="s">
        <v>33</v>
      </c>
      <c r="Z23" s="27"/>
      <c r="AA23" s="2">
        <v>130</v>
      </c>
      <c r="AB23" s="2">
        <v>0.86785999999999996</v>
      </c>
      <c r="AC23" s="2">
        <v>78</v>
      </c>
      <c r="AD23" s="2">
        <v>0.88275000000000003</v>
      </c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</row>
    <row r="24" spans="1:74" ht="15.75" x14ac:dyDescent="0.25">
      <c r="D24" s="3">
        <v>6</v>
      </c>
      <c r="E24" s="12" t="s">
        <v>36</v>
      </c>
      <c r="F24" s="3">
        <v>256</v>
      </c>
      <c r="G24" s="27"/>
      <c r="H24" s="27"/>
      <c r="I24" s="3">
        <v>64</v>
      </c>
      <c r="J24" s="27"/>
      <c r="K24" s="3" t="s">
        <v>33</v>
      </c>
      <c r="L24" s="27"/>
      <c r="M24" s="2">
        <v>200</v>
      </c>
      <c r="N24" s="2">
        <v>0.876</v>
      </c>
      <c r="O24" s="2">
        <v>178</v>
      </c>
      <c r="P24" s="2">
        <v>0.88748000000000005</v>
      </c>
      <c r="S24" s="12" t="s">
        <v>28</v>
      </c>
      <c r="T24" s="3">
        <v>256</v>
      </c>
      <c r="U24" s="12" t="s">
        <v>30</v>
      </c>
      <c r="V24" s="27"/>
      <c r="W24" s="3">
        <v>16</v>
      </c>
      <c r="X24" s="27"/>
      <c r="Y24" s="3">
        <v>0.93700000000000006</v>
      </c>
      <c r="Z24" s="27"/>
      <c r="AA24" s="2">
        <v>83</v>
      </c>
      <c r="AB24" s="2">
        <v>0.85997999999999997</v>
      </c>
      <c r="AC24" s="2">
        <v>16</v>
      </c>
      <c r="AD24" s="2">
        <v>0.88161</v>
      </c>
    </row>
    <row r="25" spans="1:74" ht="15.75" x14ac:dyDescent="0.25">
      <c r="D25" s="3">
        <v>7</v>
      </c>
      <c r="E25" s="12" t="s">
        <v>28</v>
      </c>
      <c r="F25" s="3">
        <v>256</v>
      </c>
      <c r="G25" s="27"/>
      <c r="H25" s="27"/>
      <c r="I25" s="3">
        <v>16</v>
      </c>
      <c r="J25" s="27"/>
      <c r="K25" s="3">
        <v>0.93700000000000006</v>
      </c>
      <c r="L25" s="27"/>
      <c r="M25" s="2">
        <v>116</v>
      </c>
      <c r="N25" s="2">
        <v>0.85799999999999998</v>
      </c>
      <c r="O25" s="2">
        <v>24</v>
      </c>
      <c r="P25" s="2">
        <v>0.87990000000000002</v>
      </c>
      <c r="S25" s="12" t="s">
        <v>32</v>
      </c>
      <c r="T25" s="3">
        <v>256</v>
      </c>
      <c r="U25" s="12" t="s">
        <v>29</v>
      </c>
      <c r="V25" s="27"/>
      <c r="W25" s="3">
        <v>32</v>
      </c>
      <c r="X25" s="27"/>
      <c r="Y25" s="3">
        <v>0.93700000000000006</v>
      </c>
      <c r="Z25" s="27"/>
      <c r="AA25" s="2">
        <v>103</v>
      </c>
      <c r="AB25" s="2">
        <v>0.87453000000000003</v>
      </c>
      <c r="AC25" s="2">
        <v>85</v>
      </c>
      <c r="AD25" s="2">
        <v>0.88134999999999997</v>
      </c>
    </row>
    <row r="26" spans="1:74" ht="15.75" x14ac:dyDescent="0.25">
      <c r="D26" s="3">
        <v>8</v>
      </c>
      <c r="E26" s="12" t="s">
        <v>31</v>
      </c>
      <c r="F26" s="3">
        <v>256</v>
      </c>
      <c r="G26" s="27"/>
      <c r="H26" s="27"/>
      <c r="I26" s="3">
        <v>16</v>
      </c>
      <c r="J26" s="27"/>
      <c r="K26" s="3" t="s">
        <v>33</v>
      </c>
      <c r="L26" s="27"/>
      <c r="M26" s="2"/>
      <c r="N26" s="2"/>
      <c r="O26" s="2">
        <v>38</v>
      </c>
      <c r="P26" s="2">
        <v>0.88602999999999998</v>
      </c>
      <c r="S26" s="12" t="s">
        <v>36</v>
      </c>
      <c r="T26" s="3">
        <v>240</v>
      </c>
      <c r="U26" s="12" t="s">
        <v>30</v>
      </c>
      <c r="V26" s="27"/>
      <c r="W26" s="3">
        <v>16</v>
      </c>
      <c r="X26" s="27"/>
      <c r="Y26" s="3">
        <v>0.93700000000000006</v>
      </c>
      <c r="Z26" s="27"/>
      <c r="AA26" s="2">
        <v>116</v>
      </c>
      <c r="AB26" s="2">
        <v>0.85799999999999998</v>
      </c>
      <c r="AC26" s="2">
        <v>24</v>
      </c>
      <c r="AD26" s="2">
        <v>0.87990000000000002</v>
      </c>
    </row>
    <row r="27" spans="1:74" ht="15.75" x14ac:dyDescent="0.25">
      <c r="D27" s="3">
        <v>9</v>
      </c>
      <c r="E27" s="12" t="s">
        <v>32</v>
      </c>
      <c r="F27" s="3">
        <v>256</v>
      </c>
      <c r="G27" s="27"/>
      <c r="H27" s="27"/>
      <c r="I27" s="3">
        <v>32</v>
      </c>
      <c r="J27" s="27"/>
      <c r="K27" s="3">
        <v>0.93700000000000006</v>
      </c>
      <c r="L27" s="27"/>
      <c r="M27" s="2"/>
      <c r="N27" s="2"/>
      <c r="O27" s="2">
        <v>29</v>
      </c>
      <c r="P27" s="2">
        <v>0.87646000000000002</v>
      </c>
      <c r="S27" s="12" t="s">
        <v>31</v>
      </c>
      <c r="T27" s="3">
        <v>256</v>
      </c>
      <c r="U27" s="12" t="s">
        <v>29</v>
      </c>
      <c r="V27" s="27"/>
      <c r="W27" s="3">
        <v>16</v>
      </c>
      <c r="X27" s="27"/>
      <c r="Y27" s="3" t="s">
        <v>33</v>
      </c>
      <c r="Z27" s="27"/>
      <c r="AA27" s="2">
        <v>199</v>
      </c>
      <c r="AB27" s="2">
        <v>0.87475000000000003</v>
      </c>
      <c r="AC27" s="2">
        <v>150</v>
      </c>
      <c r="AD27" s="2">
        <v>0.87702999999999998</v>
      </c>
    </row>
    <row r="28" spans="1:74" ht="15.75" x14ac:dyDescent="0.25">
      <c r="D28" s="3">
        <v>10</v>
      </c>
      <c r="E28" s="12" t="s">
        <v>27</v>
      </c>
      <c r="F28" s="3">
        <v>256</v>
      </c>
      <c r="G28" s="28"/>
      <c r="H28" s="28"/>
      <c r="I28" s="3">
        <v>32</v>
      </c>
      <c r="J28" s="28"/>
      <c r="K28" s="3" t="s">
        <v>33</v>
      </c>
      <c r="L28" s="28"/>
      <c r="M28" s="2"/>
      <c r="N28" s="2"/>
      <c r="O28" s="2">
        <v>70</v>
      </c>
      <c r="P28" s="2">
        <v>0.87980000000000003</v>
      </c>
      <c r="S28" s="12" t="s">
        <v>36</v>
      </c>
      <c r="T28" s="3">
        <v>256</v>
      </c>
      <c r="U28" s="12" t="s">
        <v>29</v>
      </c>
      <c r="V28" s="28"/>
      <c r="W28" s="3">
        <v>64</v>
      </c>
      <c r="X28" s="28"/>
      <c r="Y28" s="3">
        <v>0.93700000000000006</v>
      </c>
      <c r="Z28" s="28"/>
      <c r="AA28" s="2">
        <v>114</v>
      </c>
      <c r="AB28" s="2">
        <v>0.85890999999999995</v>
      </c>
      <c r="AC28" s="2">
        <v>59</v>
      </c>
      <c r="AD28" s="2">
        <v>0.87651000000000001</v>
      </c>
    </row>
    <row r="32" spans="1:74" ht="18.75" x14ac:dyDescent="0.3">
      <c r="H32" s="14" t="s">
        <v>38</v>
      </c>
    </row>
    <row r="34" spans="13:13" x14ac:dyDescent="0.25">
      <c r="M34" t="s">
        <v>37</v>
      </c>
    </row>
  </sheetData>
  <sortState xmlns:xlrd2="http://schemas.microsoft.com/office/spreadsheetml/2017/richdata2" ref="S19:AD28">
    <sortCondition descending="1" ref="AD19:AD28"/>
  </sortState>
  <mergeCells count="19">
    <mergeCell ref="M17:P17"/>
    <mergeCell ref="M4:P4"/>
    <mergeCell ref="D17:D18"/>
    <mergeCell ref="G19:G28"/>
    <mergeCell ref="H19:H28"/>
    <mergeCell ref="J19:J28"/>
    <mergeCell ref="L19:L28"/>
    <mergeCell ref="E17:L17"/>
    <mergeCell ref="D4:D5"/>
    <mergeCell ref="G6:G15"/>
    <mergeCell ref="L6:L15"/>
    <mergeCell ref="H6:H15"/>
    <mergeCell ref="J6:J15"/>
    <mergeCell ref="E4:L4"/>
    <mergeCell ref="S17:Z17"/>
    <mergeCell ref="AA17:AD17"/>
    <mergeCell ref="V19:V28"/>
    <mergeCell ref="X19:X28"/>
    <mergeCell ref="Z19:Z28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4CA8-7E11-46B5-8A38-0B245AB1C139}">
  <dimension ref="A1:H35"/>
  <sheetViews>
    <sheetView tabSelected="1" topLeftCell="A2" zoomScale="70" zoomScaleNormal="70" workbookViewId="0">
      <selection activeCell="Q30" sqref="Q30"/>
    </sheetView>
  </sheetViews>
  <sheetFormatPr defaultRowHeight="15.75" x14ac:dyDescent="0.25"/>
  <cols>
    <col min="1" max="1" width="13" style="1" customWidth="1"/>
    <col min="2" max="2" width="12.85546875" style="1" customWidth="1"/>
    <col min="3" max="3" width="10.42578125" style="1" customWidth="1"/>
    <col min="4" max="4" width="10.5703125" style="1" customWidth="1"/>
    <col min="5" max="5" width="13.5703125" style="1" customWidth="1"/>
    <col min="6" max="6" width="11.28515625" style="1" customWidth="1"/>
    <col min="7" max="7" width="10.28515625" style="1" customWidth="1"/>
    <col min="8" max="16384" width="9.140625" style="1"/>
  </cols>
  <sheetData>
    <row r="1" spans="1:7" x14ac:dyDescent="0.25">
      <c r="A1" s="20" t="s">
        <v>56</v>
      </c>
      <c r="B1" s="20" t="s">
        <v>39</v>
      </c>
      <c r="C1" s="20" t="s">
        <v>57</v>
      </c>
      <c r="D1" s="20" t="s">
        <v>58</v>
      </c>
      <c r="E1" s="20" t="s">
        <v>59</v>
      </c>
      <c r="F1" s="20" t="s">
        <v>60</v>
      </c>
      <c r="G1" s="20" t="s">
        <v>8</v>
      </c>
    </row>
    <row r="2" spans="1:7" x14ac:dyDescent="0.25">
      <c r="A2" s="20">
        <v>1</v>
      </c>
      <c r="B2" s="3" t="s">
        <v>61</v>
      </c>
      <c r="C2" s="3">
        <v>0.2</v>
      </c>
      <c r="D2" s="3">
        <v>32</v>
      </c>
      <c r="E2" s="3">
        <v>1E-3</v>
      </c>
      <c r="F2" s="3" t="s">
        <v>29</v>
      </c>
      <c r="G2" s="3">
        <v>0.84499000000000002</v>
      </c>
    </row>
    <row r="3" spans="1:7" x14ac:dyDescent="0.25">
      <c r="A3" s="20">
        <v>2</v>
      </c>
      <c r="B3" s="3" t="s">
        <v>61</v>
      </c>
      <c r="C3" s="3">
        <v>0.2</v>
      </c>
      <c r="D3" s="3">
        <v>32</v>
      </c>
      <c r="E3" s="3">
        <v>1E-3</v>
      </c>
      <c r="F3" s="3" t="s">
        <v>62</v>
      </c>
      <c r="G3" s="3">
        <v>0.43691000000000002</v>
      </c>
    </row>
    <row r="4" spans="1:7" x14ac:dyDescent="0.25">
      <c r="A4" s="20">
        <v>3</v>
      </c>
      <c r="B4" s="3" t="s">
        <v>61</v>
      </c>
      <c r="C4" s="3">
        <v>0.2</v>
      </c>
      <c r="D4" s="3">
        <v>32</v>
      </c>
      <c r="E4" s="3">
        <v>1E-4</v>
      </c>
      <c r="F4" s="3" t="s">
        <v>29</v>
      </c>
      <c r="G4" s="3">
        <v>0.87112000000000001</v>
      </c>
    </row>
    <row r="5" spans="1:7" x14ac:dyDescent="0.25">
      <c r="A5" s="20">
        <v>4</v>
      </c>
      <c r="B5" s="3" t="s">
        <v>61</v>
      </c>
      <c r="C5" s="3">
        <v>0.2</v>
      </c>
      <c r="D5" s="3">
        <v>32</v>
      </c>
      <c r="E5" s="3">
        <v>1E-4</v>
      </c>
      <c r="F5" s="3" t="s">
        <v>62</v>
      </c>
      <c r="G5" s="3">
        <v>0.76819999999999999</v>
      </c>
    </row>
    <row r="6" spans="1:7" x14ac:dyDescent="0.25">
      <c r="A6" s="20">
        <v>5</v>
      </c>
      <c r="B6" s="3" t="s">
        <v>61</v>
      </c>
      <c r="C6" s="3">
        <v>0.2</v>
      </c>
      <c r="D6" s="3">
        <v>64</v>
      </c>
      <c r="E6" s="3">
        <v>1E-3</v>
      </c>
      <c r="F6" s="3" t="s">
        <v>29</v>
      </c>
      <c r="G6" s="3">
        <v>0.83652000000000004</v>
      </c>
    </row>
    <row r="7" spans="1:7" x14ac:dyDescent="0.25">
      <c r="A7" s="20">
        <v>6</v>
      </c>
      <c r="B7" s="3" t="s">
        <v>61</v>
      </c>
      <c r="C7" s="3">
        <v>0.2</v>
      </c>
      <c r="D7" s="3">
        <v>64</v>
      </c>
      <c r="E7" s="3">
        <v>1E-3</v>
      </c>
      <c r="F7" s="3" t="s">
        <v>62</v>
      </c>
      <c r="G7" s="3">
        <v>0.48063</v>
      </c>
    </row>
    <row r="8" spans="1:7" x14ac:dyDescent="0.25">
      <c r="A8" s="20">
        <v>7</v>
      </c>
      <c r="B8" s="3" t="s">
        <v>61</v>
      </c>
      <c r="C8" s="3">
        <v>0.2</v>
      </c>
      <c r="D8" s="3">
        <v>64</v>
      </c>
      <c r="E8" s="3">
        <v>1E-4</v>
      </c>
      <c r="F8" s="3" t="s">
        <v>29</v>
      </c>
      <c r="G8" s="3">
        <v>0.87916000000000005</v>
      </c>
    </row>
    <row r="9" spans="1:7" x14ac:dyDescent="0.25">
      <c r="A9" s="20">
        <v>8</v>
      </c>
      <c r="B9" s="3" t="s">
        <v>61</v>
      </c>
      <c r="C9" s="3">
        <v>0.2</v>
      </c>
      <c r="D9" s="3">
        <v>64</v>
      </c>
      <c r="E9" s="3">
        <v>1E-4</v>
      </c>
      <c r="F9" s="3" t="s">
        <v>62</v>
      </c>
      <c r="G9" s="3">
        <v>0.76636000000000004</v>
      </c>
    </row>
    <row r="10" spans="1:7" x14ac:dyDescent="0.25">
      <c r="A10" s="20">
        <v>9</v>
      </c>
      <c r="B10" s="3" t="s">
        <v>61</v>
      </c>
      <c r="C10" s="3">
        <v>0.5</v>
      </c>
      <c r="D10" s="3">
        <v>64</v>
      </c>
      <c r="E10" s="3">
        <v>1E-3</v>
      </c>
      <c r="F10" s="3" t="s">
        <v>29</v>
      </c>
      <c r="G10" s="3">
        <v>0.84499000000000002</v>
      </c>
    </row>
    <row r="11" spans="1:7" x14ac:dyDescent="0.25">
      <c r="A11" s="20">
        <v>10</v>
      </c>
      <c r="B11" s="3" t="s">
        <v>61</v>
      </c>
      <c r="C11" s="3">
        <v>0.5</v>
      </c>
      <c r="D11" s="3">
        <v>32</v>
      </c>
      <c r="E11" s="3">
        <v>1E-3</v>
      </c>
      <c r="F11" s="3" t="s">
        <v>62</v>
      </c>
      <c r="G11" s="3">
        <v>0.61319999999999997</v>
      </c>
    </row>
    <row r="12" spans="1:7" x14ac:dyDescent="0.25">
      <c r="A12" s="20">
        <v>11</v>
      </c>
      <c r="B12" s="3" t="s">
        <v>61</v>
      </c>
      <c r="C12" s="3">
        <v>0.5</v>
      </c>
      <c r="D12" s="3">
        <v>32</v>
      </c>
      <c r="E12" s="3">
        <v>1E-4</v>
      </c>
      <c r="F12" s="3" t="s">
        <v>29</v>
      </c>
      <c r="G12" s="3">
        <v>0.83462000000000003</v>
      </c>
    </row>
    <row r="13" spans="1:7" x14ac:dyDescent="0.25">
      <c r="A13" s="20">
        <v>12</v>
      </c>
      <c r="B13" s="3" t="s">
        <v>61</v>
      </c>
      <c r="C13" s="3">
        <v>0.5</v>
      </c>
      <c r="D13" s="3">
        <v>32</v>
      </c>
      <c r="E13" s="3">
        <v>1E-4</v>
      </c>
      <c r="F13" s="3" t="s">
        <v>62</v>
      </c>
      <c r="G13" s="3">
        <v>0.76719999999999999</v>
      </c>
    </row>
    <row r="14" spans="1:7" x14ac:dyDescent="0.25">
      <c r="A14" s="20">
        <v>13</v>
      </c>
      <c r="B14" s="3" t="s">
        <v>61</v>
      </c>
      <c r="C14" s="3">
        <v>0.5</v>
      </c>
      <c r="D14" s="3">
        <v>64</v>
      </c>
      <c r="E14" s="3">
        <v>1E-3</v>
      </c>
      <c r="F14" s="3" t="s">
        <v>29</v>
      </c>
      <c r="G14" s="3">
        <v>0.81623000000000001</v>
      </c>
    </row>
    <row r="15" spans="1:7" x14ac:dyDescent="0.25">
      <c r="A15" s="20">
        <v>14</v>
      </c>
      <c r="B15" s="3" t="s">
        <v>61</v>
      </c>
      <c r="C15" s="3">
        <v>0.5</v>
      </c>
      <c r="D15" s="3">
        <v>64</v>
      </c>
      <c r="E15" s="3">
        <v>1E-3</v>
      </c>
      <c r="F15" s="3" t="s">
        <v>62</v>
      </c>
      <c r="G15" s="3">
        <v>0.70355999999999996</v>
      </c>
    </row>
    <row r="16" spans="1:7" x14ac:dyDescent="0.25">
      <c r="A16" s="20">
        <v>15</v>
      </c>
      <c r="B16" s="3" t="s">
        <v>61</v>
      </c>
      <c r="C16" s="3">
        <v>0.5</v>
      </c>
      <c r="D16" s="3">
        <v>32</v>
      </c>
      <c r="E16" s="3">
        <v>1E-4</v>
      </c>
      <c r="F16" s="3" t="s">
        <v>29</v>
      </c>
      <c r="G16" s="3">
        <v>0.87480999999999998</v>
      </c>
    </row>
    <row r="17" spans="1:7" x14ac:dyDescent="0.25">
      <c r="A17" s="20">
        <v>16</v>
      </c>
      <c r="B17" s="3" t="s">
        <v>61</v>
      </c>
      <c r="C17" s="3">
        <v>0.5</v>
      </c>
      <c r="D17" s="3">
        <v>64</v>
      </c>
      <c r="E17" s="3">
        <v>1E-4</v>
      </c>
      <c r="F17" s="3" t="s">
        <v>62</v>
      </c>
      <c r="G17" s="3">
        <v>0.76349999999999996</v>
      </c>
    </row>
    <row r="18" spans="1:7" x14ac:dyDescent="0.25">
      <c r="A18" s="20">
        <v>17</v>
      </c>
      <c r="B18" s="3" t="s">
        <v>63</v>
      </c>
      <c r="C18" s="3">
        <v>0.2</v>
      </c>
      <c r="D18" s="3">
        <v>32</v>
      </c>
      <c r="E18" s="3">
        <v>1E-3</v>
      </c>
      <c r="F18" s="3" t="s">
        <v>29</v>
      </c>
      <c r="G18" s="3">
        <v>0.83860000000000001</v>
      </c>
    </row>
    <row r="19" spans="1:7" x14ac:dyDescent="0.25">
      <c r="A19" s="20">
        <v>18</v>
      </c>
      <c r="B19" s="3" t="s">
        <v>63</v>
      </c>
      <c r="C19" s="3">
        <v>0.2</v>
      </c>
      <c r="D19" s="3">
        <v>32</v>
      </c>
      <c r="E19" s="3">
        <v>1E-3</v>
      </c>
      <c r="F19" s="3" t="s">
        <v>62</v>
      </c>
      <c r="G19" s="3">
        <v>0.64615</v>
      </c>
    </row>
    <row r="20" spans="1:7" x14ac:dyDescent="0.25">
      <c r="A20" s="20">
        <v>19</v>
      </c>
      <c r="B20" s="3" t="s">
        <v>63</v>
      </c>
      <c r="C20" s="3">
        <v>0.2</v>
      </c>
      <c r="D20" s="3">
        <v>32</v>
      </c>
      <c r="E20" s="3">
        <v>1E-4</v>
      </c>
      <c r="F20" s="3" t="s">
        <v>29</v>
      </c>
      <c r="G20" s="3">
        <v>0.86292999999999997</v>
      </c>
    </row>
    <row r="21" spans="1:7" x14ac:dyDescent="0.25">
      <c r="A21" s="20">
        <v>20</v>
      </c>
      <c r="B21" s="3" t="s">
        <v>63</v>
      </c>
      <c r="C21" s="3">
        <v>0.2</v>
      </c>
      <c r="D21" s="3">
        <v>32</v>
      </c>
      <c r="E21" s="3">
        <v>1E-4</v>
      </c>
      <c r="F21" s="3" t="s">
        <v>62</v>
      </c>
      <c r="G21" s="3">
        <v>0.78881000000000001</v>
      </c>
    </row>
    <row r="22" spans="1:7" x14ac:dyDescent="0.25">
      <c r="A22" s="20">
        <v>21</v>
      </c>
      <c r="B22" s="3" t="s">
        <v>63</v>
      </c>
      <c r="C22" s="3">
        <v>0.2</v>
      </c>
      <c r="D22" s="3">
        <v>64</v>
      </c>
      <c r="E22" s="3">
        <v>1E-3</v>
      </c>
      <c r="F22" s="3" t="s">
        <v>29</v>
      </c>
      <c r="G22" s="3">
        <v>0.83396000000000003</v>
      </c>
    </row>
    <row r="23" spans="1:7" x14ac:dyDescent="0.25">
      <c r="A23" s="20">
        <v>22</v>
      </c>
      <c r="B23" s="3" t="s">
        <v>63</v>
      </c>
      <c r="C23" s="3">
        <v>0.2</v>
      </c>
      <c r="D23" s="3">
        <v>64</v>
      </c>
      <c r="E23" s="3">
        <v>1E-3</v>
      </c>
      <c r="F23" s="3" t="s">
        <v>62</v>
      </c>
      <c r="G23" s="3">
        <v>0.58157999999999999</v>
      </c>
    </row>
    <row r="24" spans="1:7" x14ac:dyDescent="0.25">
      <c r="A24" s="20">
        <v>23</v>
      </c>
      <c r="B24" s="3" t="s">
        <v>63</v>
      </c>
      <c r="C24" s="3">
        <v>0.2</v>
      </c>
      <c r="D24" s="3">
        <v>64</v>
      </c>
      <c r="E24" s="3">
        <v>1E-4</v>
      </c>
      <c r="F24" s="3" t="s">
        <v>29</v>
      </c>
      <c r="G24" s="3">
        <v>0.86755000000000004</v>
      </c>
    </row>
    <row r="25" spans="1:7" x14ac:dyDescent="0.25">
      <c r="A25" s="20">
        <v>24</v>
      </c>
      <c r="B25" s="3" t="s">
        <v>63</v>
      </c>
      <c r="C25" s="3">
        <v>0.2</v>
      </c>
      <c r="D25" s="3">
        <v>64</v>
      </c>
      <c r="E25" s="3">
        <v>1E-4</v>
      </c>
      <c r="F25" s="3" t="s">
        <v>62</v>
      </c>
      <c r="G25" s="3">
        <v>0.77183000000000002</v>
      </c>
    </row>
    <row r="26" spans="1:7" x14ac:dyDescent="0.25">
      <c r="A26" s="20">
        <v>25</v>
      </c>
      <c r="B26" s="3" t="s">
        <v>63</v>
      </c>
      <c r="C26" s="3">
        <v>0.5</v>
      </c>
      <c r="D26" s="3">
        <v>64</v>
      </c>
      <c r="E26" s="3">
        <v>1E-3</v>
      </c>
      <c r="F26" s="3" t="s">
        <v>29</v>
      </c>
      <c r="G26" s="3">
        <v>0.83860000000000001</v>
      </c>
    </row>
    <row r="27" spans="1:7" x14ac:dyDescent="0.25">
      <c r="A27" s="20">
        <v>26</v>
      </c>
      <c r="B27" s="3" t="s">
        <v>63</v>
      </c>
      <c r="C27" s="3">
        <v>0.5</v>
      </c>
      <c r="D27" s="3">
        <v>32</v>
      </c>
      <c r="E27" s="3">
        <v>1E-3</v>
      </c>
      <c r="F27" s="3" t="s">
        <v>62</v>
      </c>
      <c r="G27" s="3">
        <v>0.64615</v>
      </c>
    </row>
    <row r="28" spans="1:7" x14ac:dyDescent="0.25">
      <c r="A28" s="20">
        <v>27</v>
      </c>
      <c r="B28" s="3" t="s">
        <v>63</v>
      </c>
      <c r="C28" s="3">
        <v>0.5</v>
      </c>
      <c r="D28" s="3">
        <v>32</v>
      </c>
      <c r="E28" s="3">
        <v>1E-4</v>
      </c>
      <c r="F28" s="3" t="s">
        <v>29</v>
      </c>
      <c r="G28" s="3">
        <v>0.86292999999999997</v>
      </c>
    </row>
    <row r="29" spans="1:7" x14ac:dyDescent="0.25">
      <c r="A29" s="20">
        <v>28</v>
      </c>
      <c r="B29" s="3" t="s">
        <v>63</v>
      </c>
      <c r="C29" s="3">
        <v>0.5</v>
      </c>
      <c r="D29" s="3">
        <v>32</v>
      </c>
      <c r="E29" s="3">
        <v>1E-4</v>
      </c>
      <c r="F29" s="3" t="s">
        <v>62</v>
      </c>
      <c r="G29" s="3">
        <v>0.78881000000000001</v>
      </c>
    </row>
    <row r="30" spans="1:7" x14ac:dyDescent="0.25">
      <c r="A30" s="20">
        <v>29</v>
      </c>
      <c r="B30" s="3" t="s">
        <v>63</v>
      </c>
      <c r="C30" s="3">
        <v>0.5</v>
      </c>
      <c r="D30" s="3">
        <v>64</v>
      </c>
      <c r="E30" s="3">
        <v>1E-3</v>
      </c>
      <c r="F30" s="3" t="s">
        <v>29</v>
      </c>
      <c r="G30" s="3">
        <v>0.83396000000000003</v>
      </c>
    </row>
    <row r="31" spans="1:7" x14ac:dyDescent="0.25">
      <c r="A31" s="20">
        <v>30</v>
      </c>
      <c r="B31" s="3" t="s">
        <v>63</v>
      </c>
      <c r="C31" s="3">
        <v>0.5</v>
      </c>
      <c r="D31" s="3">
        <v>64</v>
      </c>
      <c r="E31" s="3">
        <v>1E-3</v>
      </c>
      <c r="F31" s="3" t="s">
        <v>62</v>
      </c>
      <c r="G31" s="3">
        <v>0.77102999999999999</v>
      </c>
    </row>
    <row r="32" spans="1:7" x14ac:dyDescent="0.25">
      <c r="A32" s="20">
        <v>31</v>
      </c>
      <c r="B32" s="3" t="s">
        <v>63</v>
      </c>
      <c r="C32" s="3">
        <v>0.5</v>
      </c>
      <c r="D32" s="3">
        <v>32</v>
      </c>
      <c r="E32" s="3">
        <v>1E-4</v>
      </c>
      <c r="F32" s="3" t="s">
        <v>29</v>
      </c>
      <c r="G32" s="3">
        <v>0.85841999999999996</v>
      </c>
    </row>
    <row r="33" spans="1:8" x14ac:dyDescent="0.25">
      <c r="A33" s="20">
        <v>32</v>
      </c>
      <c r="B33" s="3" t="s">
        <v>63</v>
      </c>
      <c r="C33" s="3">
        <v>0.5</v>
      </c>
      <c r="D33" s="3">
        <v>64</v>
      </c>
      <c r="E33" s="3">
        <v>1E-4</v>
      </c>
      <c r="F33" s="3" t="s">
        <v>62</v>
      </c>
      <c r="G33" s="3">
        <v>0.70813999999999999</v>
      </c>
    </row>
    <row r="35" spans="1:8" x14ac:dyDescent="0.25">
      <c r="A35" s="33" t="s">
        <v>64</v>
      </c>
      <c r="B35" s="33"/>
      <c r="C35" s="33"/>
      <c r="D35" s="33"/>
      <c r="E35" s="33"/>
      <c r="F35" s="33"/>
      <c r="G35" s="19">
        <f>MAX(G2:G33)</f>
        <v>0.87916000000000005</v>
      </c>
      <c r="H35" s="19">
        <f>INDEX(A2:A33, MATCH(MAX(G2:G33), G2:G33, 0))</f>
        <v>7</v>
      </c>
    </row>
  </sheetData>
  <mergeCells count="1">
    <mergeCell ref="A35:F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PERCOBAAN PERTAMA</vt:lpstr>
      <vt:lpstr>hyperparameter</vt:lpstr>
      <vt:lpstr>SKENARIO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Advent</dc:creator>
  <cp:lastModifiedBy>Gabriel Advent</cp:lastModifiedBy>
  <dcterms:created xsi:type="dcterms:W3CDTF">2024-03-12T12:47:36Z</dcterms:created>
  <dcterms:modified xsi:type="dcterms:W3CDTF">2024-06-02T05:16:37Z</dcterms:modified>
</cp:coreProperties>
</file>