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sisdata\Downloads\"/>
    </mc:Choice>
  </mc:AlternateContent>
  <bookViews>
    <workbookView xWindow="0" yWindow="0" windowWidth="24000" windowHeight="8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5" i="1" l="1"/>
  <c r="K44" i="1"/>
  <c r="K41" i="1"/>
  <c r="K40" i="1"/>
  <c r="K37" i="1"/>
  <c r="K36" i="1"/>
  <c r="K33" i="1"/>
  <c r="K32" i="1"/>
  <c r="G45" i="1"/>
  <c r="F45" i="1"/>
  <c r="E45" i="1"/>
  <c r="H45" i="1"/>
  <c r="I45" i="1"/>
  <c r="D45" i="1"/>
  <c r="E44" i="1"/>
  <c r="F44" i="1"/>
  <c r="G44" i="1"/>
  <c r="H44" i="1"/>
  <c r="I44" i="1"/>
  <c r="D44" i="1"/>
  <c r="E41" i="1"/>
  <c r="F41" i="1"/>
  <c r="G41" i="1"/>
  <c r="H41" i="1"/>
  <c r="I41" i="1"/>
  <c r="D41" i="1"/>
  <c r="E40" i="1"/>
  <c r="F40" i="1"/>
  <c r="G40" i="1"/>
  <c r="H40" i="1"/>
  <c r="I40" i="1"/>
  <c r="D40" i="1"/>
  <c r="E37" i="1"/>
  <c r="F37" i="1"/>
  <c r="G37" i="1"/>
  <c r="H37" i="1"/>
  <c r="I37" i="1"/>
  <c r="D37" i="1"/>
  <c r="E36" i="1"/>
  <c r="F36" i="1"/>
  <c r="G36" i="1"/>
  <c r="H36" i="1"/>
  <c r="I36" i="1"/>
  <c r="D36" i="1"/>
  <c r="E33" i="1"/>
  <c r="F33" i="1"/>
  <c r="G33" i="1"/>
  <c r="H33" i="1"/>
  <c r="I33" i="1"/>
  <c r="D33" i="1"/>
  <c r="E32" i="1"/>
  <c r="F32" i="1"/>
  <c r="G32" i="1"/>
  <c r="H32" i="1"/>
  <c r="I32" i="1"/>
  <c r="D32" i="1"/>
  <c r="D20" i="1"/>
  <c r="E20" i="1"/>
  <c r="F20" i="1"/>
  <c r="G20" i="1"/>
  <c r="H20" i="1"/>
  <c r="E18" i="1"/>
  <c r="D18" i="1"/>
  <c r="E15" i="1"/>
  <c r="F15" i="1"/>
  <c r="G15" i="1"/>
  <c r="H15" i="1"/>
  <c r="I15" i="1"/>
  <c r="D15" i="1"/>
  <c r="E14" i="1"/>
  <c r="F14" i="1"/>
  <c r="G14" i="1"/>
  <c r="H14" i="1"/>
  <c r="I14" i="1"/>
  <c r="D14" i="1"/>
</calcChain>
</file>

<file path=xl/sharedStrings.xml><?xml version="1.0" encoding="utf-8"?>
<sst xmlns="http://schemas.openxmlformats.org/spreadsheetml/2006/main" count="77" uniqueCount="35">
  <si>
    <t>D1</t>
  </si>
  <si>
    <t>D2</t>
  </si>
  <si>
    <t>D3</t>
  </si>
  <si>
    <t>D4</t>
  </si>
  <si>
    <t>T1</t>
  </si>
  <si>
    <t>T2</t>
  </si>
  <si>
    <t>T3</t>
  </si>
  <si>
    <t>T4</t>
  </si>
  <si>
    <t>T5</t>
  </si>
  <si>
    <t>T6</t>
  </si>
  <si>
    <t>Relevance</t>
  </si>
  <si>
    <t>R</t>
  </si>
  <si>
    <t>NR</t>
  </si>
  <si>
    <t>Q</t>
  </si>
  <si>
    <t xml:space="preserve">jwb </t>
  </si>
  <si>
    <t>D1+D2</t>
  </si>
  <si>
    <t>D3+D4</t>
  </si>
  <si>
    <t>a = 1</t>
  </si>
  <si>
    <t>b=0,75</t>
  </si>
  <si>
    <t>y=0,25</t>
  </si>
  <si>
    <t>Jika ada min pada hasil query maka nilainya adalah 0</t>
  </si>
  <si>
    <t>Q`</t>
  </si>
  <si>
    <t>(Q,D1)</t>
  </si>
  <si>
    <t>(Q`,D1)</t>
  </si>
  <si>
    <t>B</t>
  </si>
  <si>
    <t>A</t>
  </si>
  <si>
    <t>(Q,D2)</t>
  </si>
  <si>
    <t>(Q`,D2)</t>
  </si>
  <si>
    <t>(Q,D3)</t>
  </si>
  <si>
    <t>(Q`,D3)</t>
  </si>
  <si>
    <t>(Q,D4)</t>
  </si>
  <si>
    <t>(Q`,D4)</t>
  </si>
  <si>
    <t>=</t>
  </si>
  <si>
    <t>HASIL QUERY</t>
  </si>
  <si>
    <t>HASIL QUERY AKSEN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</si>
</sst>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1" fillId="2" borderId="0" xfId="1"/>
    <xf numFmtId="0" fontId="2" fillId="3" borderId="0" xfId="2" applyAlignment="1">
      <alignment horizontal="center"/>
    </xf>
    <xf numFmtId="0" fontId="0" fillId="0" borderId="0" xfId="0" applyAlignment="1">
      <alignment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43</xdr:row>
      <xdr:rowOff>180974</xdr:rowOff>
    </xdr:from>
    <xdr:ext cx="4495800" cy="609013"/>
    <xdr:sp macro="" textlink="">
      <xdr:nvSpPr>
        <xdr:cNvPr id="2" name="TextBox 1"/>
        <xdr:cNvSpPr txBox="1"/>
      </xdr:nvSpPr>
      <xdr:spPr>
        <a:xfrm>
          <a:off x="7924800" y="8372474"/>
          <a:ext cx="4495800" cy="60901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id-ID" sz="1100" b="1"/>
            <a:t>dari hasil</a:t>
          </a:r>
          <a:r>
            <a:rPr lang="id-ID" sz="1100" b="1" baseline="0"/>
            <a:t> query dengan query aksen dapat dilihat bahwa urutan data tersebut dari yang terkecil memiliki kesamaan yaitu mulai dari (D4,D3,D1,D2)</a:t>
          </a:r>
          <a:endParaRPr lang="en-US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X47"/>
  <sheetViews>
    <sheetView tabSelected="1" workbookViewId="0">
      <selection activeCell="U50" sqref="U50"/>
    </sheetView>
  </sheetViews>
  <sheetFormatPr defaultRowHeight="15" x14ac:dyDescent="0.25"/>
  <sheetData>
    <row r="2" spans="3:10" x14ac:dyDescent="0.25">
      <c r="C2" t="s">
        <v>25</v>
      </c>
    </row>
    <row r="3" spans="3:10" x14ac:dyDescent="0.25">
      <c r="C3" s="1"/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3:10" x14ac:dyDescent="0.25">
      <c r="C4" s="1" t="s">
        <v>0</v>
      </c>
      <c r="D4" s="1">
        <v>0</v>
      </c>
      <c r="E4" s="1">
        <v>4</v>
      </c>
      <c r="F4" s="1">
        <v>4</v>
      </c>
      <c r="G4" s="1">
        <v>0</v>
      </c>
      <c r="H4" s="1">
        <v>2</v>
      </c>
      <c r="I4" s="1">
        <v>0</v>
      </c>
      <c r="J4" s="1" t="s">
        <v>11</v>
      </c>
    </row>
    <row r="5" spans="3:10" x14ac:dyDescent="0.25">
      <c r="C5" s="1" t="s">
        <v>1</v>
      </c>
      <c r="D5" s="1">
        <v>1</v>
      </c>
      <c r="E5" s="1">
        <v>2</v>
      </c>
      <c r="F5" s="1">
        <v>6</v>
      </c>
      <c r="G5" s="1">
        <v>0</v>
      </c>
      <c r="H5" s="1">
        <v>1</v>
      </c>
      <c r="I5" s="1">
        <v>0</v>
      </c>
      <c r="J5" s="1" t="s">
        <v>11</v>
      </c>
    </row>
    <row r="6" spans="3:10" x14ac:dyDescent="0.25">
      <c r="C6" s="1" t="s">
        <v>2</v>
      </c>
      <c r="D6" s="1">
        <v>6</v>
      </c>
      <c r="E6" s="1">
        <v>0</v>
      </c>
      <c r="F6" s="1">
        <v>0</v>
      </c>
      <c r="G6" s="1">
        <v>6</v>
      </c>
      <c r="H6" s="1">
        <v>1</v>
      </c>
      <c r="I6" s="1">
        <v>0</v>
      </c>
      <c r="J6" s="1" t="s">
        <v>12</v>
      </c>
    </row>
    <row r="7" spans="3:10" x14ac:dyDescent="0.25">
      <c r="C7" s="1" t="s">
        <v>3</v>
      </c>
      <c r="D7" s="1">
        <v>4</v>
      </c>
      <c r="E7" s="1">
        <v>0</v>
      </c>
      <c r="F7" s="1">
        <v>1</v>
      </c>
      <c r="G7" s="1">
        <v>2</v>
      </c>
      <c r="H7" s="1">
        <v>0</v>
      </c>
      <c r="I7" s="1">
        <v>10</v>
      </c>
      <c r="J7" s="1" t="s">
        <v>12</v>
      </c>
    </row>
    <row r="10" spans="3:10" x14ac:dyDescent="0.25">
      <c r="C10" s="1" t="s">
        <v>13</v>
      </c>
      <c r="D10" s="1">
        <v>1</v>
      </c>
      <c r="E10" s="1">
        <v>0</v>
      </c>
      <c r="F10" s="1">
        <v>4</v>
      </c>
      <c r="G10" s="1">
        <v>2</v>
      </c>
      <c r="H10" s="1">
        <v>6</v>
      </c>
      <c r="I10" s="1">
        <v>0</v>
      </c>
    </row>
    <row r="12" spans="3:10" x14ac:dyDescent="0.25">
      <c r="C12" t="s">
        <v>14</v>
      </c>
    </row>
    <row r="14" spans="3:10" x14ac:dyDescent="0.25">
      <c r="C14" s="1" t="s">
        <v>15</v>
      </c>
      <c r="D14" s="1">
        <f>D4+D5</f>
        <v>1</v>
      </c>
      <c r="E14" s="1">
        <f t="shared" ref="E14:I14" si="0">E4+E5</f>
        <v>6</v>
      </c>
      <c r="F14" s="1">
        <f t="shared" si="0"/>
        <v>10</v>
      </c>
      <c r="G14" s="1">
        <f t="shared" si="0"/>
        <v>0</v>
      </c>
      <c r="H14" s="1">
        <f t="shared" si="0"/>
        <v>3</v>
      </c>
      <c r="I14" s="1">
        <f t="shared" si="0"/>
        <v>0</v>
      </c>
      <c r="J14" s="2"/>
    </row>
    <row r="15" spans="3:10" x14ac:dyDescent="0.25">
      <c r="C15" s="1" t="s">
        <v>16</v>
      </c>
      <c r="D15" s="1">
        <f>D6+D7</f>
        <v>10</v>
      </c>
      <c r="E15" s="1">
        <f t="shared" ref="E15:I15" si="1">E6+E7</f>
        <v>0</v>
      </c>
      <c r="F15" s="1">
        <f t="shared" si="1"/>
        <v>1</v>
      </c>
      <c r="G15" s="1">
        <f t="shared" si="1"/>
        <v>8</v>
      </c>
      <c r="H15" s="1">
        <f t="shared" si="1"/>
        <v>1</v>
      </c>
      <c r="I15" s="1">
        <f t="shared" si="1"/>
        <v>10</v>
      </c>
    </row>
    <row r="16" spans="3:10" x14ac:dyDescent="0.25">
      <c r="C16" s="1"/>
      <c r="D16" s="1"/>
      <c r="E16" s="1"/>
      <c r="F16" s="1"/>
      <c r="G16" s="1"/>
      <c r="H16" s="1"/>
      <c r="I16" s="1"/>
    </row>
    <row r="17" spans="3:22" x14ac:dyDescent="0.25">
      <c r="C17" s="1" t="s">
        <v>17</v>
      </c>
      <c r="D17" t="s">
        <v>18</v>
      </c>
      <c r="E17" t="s">
        <v>19</v>
      </c>
    </row>
    <row r="18" spans="3:22" x14ac:dyDescent="0.25">
      <c r="D18">
        <f>0.75/2</f>
        <v>0.375</v>
      </c>
      <c r="E18">
        <f>0.25/2</f>
        <v>0.125</v>
      </c>
    </row>
    <row r="19" spans="3:22" x14ac:dyDescent="0.25">
      <c r="I19" s="3" t="s">
        <v>20</v>
      </c>
      <c r="J19" s="3"/>
      <c r="K19" s="3"/>
      <c r="L19" s="3"/>
      <c r="M19" s="3"/>
      <c r="N19" s="3"/>
    </row>
    <row r="20" spans="3:22" x14ac:dyDescent="0.25">
      <c r="C20" t="s">
        <v>21</v>
      </c>
      <c r="D20">
        <f>D10+($D$18*D14)-($E$18*D15)</f>
        <v>0.125</v>
      </c>
      <c r="E20">
        <f t="shared" ref="E20:I22" si="2">E10+($D$18*E14)-($E$18*E15)</f>
        <v>2.25</v>
      </c>
      <c r="F20">
        <f t="shared" si="2"/>
        <v>7.625</v>
      </c>
      <c r="G20">
        <f t="shared" si="2"/>
        <v>1</v>
      </c>
      <c r="H20">
        <f t="shared" si="2"/>
        <v>7</v>
      </c>
      <c r="I20">
        <v>0</v>
      </c>
    </row>
    <row r="22" spans="3:22" x14ac:dyDescent="0.25">
      <c r="C22" t="s">
        <v>24</v>
      </c>
    </row>
    <row r="23" spans="3:22" x14ac:dyDescent="0.25">
      <c r="C23" s="1"/>
      <c r="D23" s="1" t="s">
        <v>4</v>
      </c>
      <c r="E23" s="1" t="s">
        <v>5</v>
      </c>
      <c r="F23" s="1" t="s">
        <v>6</v>
      </c>
      <c r="G23" s="1" t="s">
        <v>7</v>
      </c>
      <c r="H23" s="1" t="s">
        <v>8</v>
      </c>
      <c r="I23" s="1" t="s">
        <v>9</v>
      </c>
      <c r="J23" s="1" t="s">
        <v>10</v>
      </c>
    </row>
    <row r="24" spans="3:22" x14ac:dyDescent="0.25">
      <c r="C24" s="1" t="s">
        <v>0</v>
      </c>
      <c r="D24" s="1">
        <v>0</v>
      </c>
      <c r="E24" s="1">
        <v>4</v>
      </c>
      <c r="F24" s="1">
        <v>4</v>
      </c>
      <c r="G24" s="1">
        <v>0</v>
      </c>
      <c r="H24" s="1">
        <v>2</v>
      </c>
      <c r="I24" s="1">
        <v>0</v>
      </c>
      <c r="J24" s="1" t="s">
        <v>11</v>
      </c>
    </row>
    <row r="25" spans="3:22" x14ac:dyDescent="0.25">
      <c r="C25" s="1" t="s">
        <v>1</v>
      </c>
      <c r="D25" s="1">
        <v>1</v>
      </c>
      <c r="E25" s="1">
        <v>2</v>
      </c>
      <c r="F25" s="1">
        <v>6</v>
      </c>
      <c r="G25" s="1">
        <v>0</v>
      </c>
      <c r="H25" s="1">
        <v>1</v>
      </c>
      <c r="I25" s="1">
        <v>0</v>
      </c>
      <c r="J25" s="1" t="s">
        <v>11</v>
      </c>
    </row>
    <row r="26" spans="3:22" x14ac:dyDescent="0.25">
      <c r="C26" s="1" t="s">
        <v>2</v>
      </c>
      <c r="D26" s="1">
        <v>6</v>
      </c>
      <c r="E26" s="1">
        <v>0</v>
      </c>
      <c r="F26" s="1">
        <v>0</v>
      </c>
      <c r="G26" s="1">
        <v>6</v>
      </c>
      <c r="H26" s="1">
        <v>1</v>
      </c>
      <c r="I26" s="1">
        <v>0</v>
      </c>
      <c r="J26" s="1" t="s">
        <v>12</v>
      </c>
    </row>
    <row r="27" spans="3:22" x14ac:dyDescent="0.25">
      <c r="C27" s="1" t="s">
        <v>3</v>
      </c>
      <c r="D27" s="1">
        <v>4</v>
      </c>
      <c r="E27" s="1">
        <v>0</v>
      </c>
      <c r="F27" s="1">
        <v>1</v>
      </c>
      <c r="G27" s="1">
        <v>2</v>
      </c>
      <c r="H27" s="1">
        <v>0</v>
      </c>
      <c r="I27" s="1">
        <v>10</v>
      </c>
      <c r="J27" s="1" t="s">
        <v>12</v>
      </c>
    </row>
    <row r="28" spans="3:22" x14ac:dyDescent="0.25">
      <c r="C28" s="1" t="s">
        <v>13</v>
      </c>
      <c r="D28" s="1">
        <v>1</v>
      </c>
      <c r="E28" s="1">
        <v>0</v>
      </c>
      <c r="F28" s="1">
        <v>4</v>
      </c>
      <c r="G28" s="1">
        <v>2</v>
      </c>
      <c r="H28" s="1">
        <v>6</v>
      </c>
      <c r="I28" s="1">
        <v>0</v>
      </c>
    </row>
    <row r="29" spans="3:22" x14ac:dyDescent="0.25">
      <c r="C29" s="1" t="s">
        <v>21</v>
      </c>
      <c r="D29" s="1">
        <v>0.125</v>
      </c>
      <c r="E29" s="1">
        <v>2.25</v>
      </c>
      <c r="F29" s="1">
        <v>7.625</v>
      </c>
      <c r="G29" s="1">
        <v>1</v>
      </c>
      <c r="H29" s="1">
        <v>7</v>
      </c>
      <c r="I29" s="1">
        <v>0</v>
      </c>
    </row>
    <row r="31" spans="3:22" x14ac:dyDescent="0.25">
      <c r="N31" t="s">
        <v>33</v>
      </c>
    </row>
    <row r="32" spans="3:22" x14ac:dyDescent="0.25">
      <c r="C32" s="4" t="s">
        <v>22</v>
      </c>
      <c r="D32" s="5">
        <f>D28*D24</f>
        <v>0</v>
      </c>
      <c r="E32" s="5">
        <f t="shared" ref="E32:I32" si="3">E28*E24</f>
        <v>0</v>
      </c>
      <c r="F32" s="5">
        <f t="shared" si="3"/>
        <v>16</v>
      </c>
      <c r="G32" s="5">
        <f t="shared" si="3"/>
        <v>0</v>
      </c>
      <c r="H32" s="5">
        <f t="shared" si="3"/>
        <v>12</v>
      </c>
      <c r="I32" s="5">
        <f t="shared" si="3"/>
        <v>0</v>
      </c>
      <c r="J32" s="1" t="s">
        <v>32</v>
      </c>
      <c r="K32" s="6">
        <f>D32+E32+F32+G32+H32+I32</f>
        <v>28</v>
      </c>
      <c r="N32" s="1" t="s">
        <v>30</v>
      </c>
      <c r="O32" s="1">
        <v>4</v>
      </c>
      <c r="P32" s="1">
        <v>0</v>
      </c>
      <c r="Q32" s="1">
        <v>4</v>
      </c>
      <c r="R32" s="1">
        <v>4</v>
      </c>
      <c r="S32" s="1">
        <v>0</v>
      </c>
      <c r="T32" s="1">
        <v>0</v>
      </c>
      <c r="U32" s="1" t="s">
        <v>32</v>
      </c>
      <c r="V32" s="1">
        <v>12</v>
      </c>
    </row>
    <row r="33" spans="3:24" x14ac:dyDescent="0.25">
      <c r="C33" s="4" t="s">
        <v>23</v>
      </c>
      <c r="D33" s="5">
        <f>D29*D24</f>
        <v>0</v>
      </c>
      <c r="E33" s="5">
        <f t="shared" ref="E33:I33" si="4">E29*E24</f>
        <v>9</v>
      </c>
      <c r="F33" s="5">
        <f t="shared" si="4"/>
        <v>30.5</v>
      </c>
      <c r="G33" s="5">
        <f t="shared" si="4"/>
        <v>0</v>
      </c>
      <c r="H33" s="5">
        <f t="shared" si="4"/>
        <v>14</v>
      </c>
      <c r="I33" s="5">
        <f t="shared" si="4"/>
        <v>0</v>
      </c>
      <c r="J33" s="1" t="s">
        <v>32</v>
      </c>
      <c r="K33" s="6">
        <f>D33+E33+F33+G33+H33+I33</f>
        <v>53.5</v>
      </c>
      <c r="N33" s="1" t="s">
        <v>28</v>
      </c>
      <c r="O33" s="1">
        <v>6</v>
      </c>
      <c r="P33" s="1">
        <v>0</v>
      </c>
      <c r="Q33" s="1">
        <v>0</v>
      </c>
      <c r="R33" s="1">
        <v>12</v>
      </c>
      <c r="S33" s="1">
        <v>6</v>
      </c>
      <c r="T33" s="1">
        <v>0</v>
      </c>
      <c r="U33" s="1" t="s">
        <v>32</v>
      </c>
      <c r="V33" s="1">
        <v>24</v>
      </c>
    </row>
    <row r="34" spans="3:24" x14ac:dyDescent="0.25">
      <c r="N34" s="1" t="s">
        <v>22</v>
      </c>
      <c r="O34" s="1">
        <v>0</v>
      </c>
      <c r="P34" s="1">
        <v>0</v>
      </c>
      <c r="Q34" s="1">
        <v>16</v>
      </c>
      <c r="R34" s="1">
        <v>0</v>
      </c>
      <c r="S34" s="1">
        <v>12</v>
      </c>
      <c r="T34" s="1">
        <v>0</v>
      </c>
      <c r="U34" s="1" t="s">
        <v>32</v>
      </c>
      <c r="V34" s="1">
        <v>28</v>
      </c>
    </row>
    <row r="35" spans="3:24" x14ac:dyDescent="0.25">
      <c r="N35" s="1" t="s">
        <v>26</v>
      </c>
      <c r="O35" s="1">
        <v>1</v>
      </c>
      <c r="P35" s="1">
        <v>0</v>
      </c>
      <c r="Q35" s="1">
        <v>24</v>
      </c>
      <c r="R35" s="1">
        <v>0</v>
      </c>
      <c r="S35" s="1">
        <v>6</v>
      </c>
      <c r="T35" s="1">
        <v>0</v>
      </c>
      <c r="U35" s="1" t="s">
        <v>32</v>
      </c>
      <c r="V35" s="1">
        <v>31</v>
      </c>
    </row>
    <row r="36" spans="3:24" x14ac:dyDescent="0.25">
      <c r="C36" s="4" t="s">
        <v>26</v>
      </c>
      <c r="D36" s="4">
        <f>D28*D25</f>
        <v>1</v>
      </c>
      <c r="E36" s="4">
        <f t="shared" ref="E36:I36" si="5">E28*E25</f>
        <v>0</v>
      </c>
      <c r="F36" s="4">
        <f t="shared" si="5"/>
        <v>24</v>
      </c>
      <c r="G36" s="4">
        <f t="shared" si="5"/>
        <v>0</v>
      </c>
      <c r="H36" s="4">
        <f t="shared" si="5"/>
        <v>6</v>
      </c>
      <c r="I36" s="4">
        <f t="shared" si="5"/>
        <v>0</v>
      </c>
      <c r="J36" s="1" t="s">
        <v>32</v>
      </c>
      <c r="K36" s="6">
        <f>D36+E36+F36+G36+H36+I36</f>
        <v>31</v>
      </c>
    </row>
    <row r="37" spans="3:24" x14ac:dyDescent="0.25">
      <c r="C37" s="4" t="s">
        <v>27</v>
      </c>
      <c r="D37" s="4">
        <f>D29*D25</f>
        <v>0.125</v>
      </c>
      <c r="E37" s="4">
        <f t="shared" ref="E37:I37" si="6">E29*E25</f>
        <v>4.5</v>
      </c>
      <c r="F37" s="4">
        <f t="shared" si="6"/>
        <v>45.75</v>
      </c>
      <c r="G37" s="4">
        <f t="shared" si="6"/>
        <v>0</v>
      </c>
      <c r="H37" s="4">
        <f t="shared" si="6"/>
        <v>7</v>
      </c>
      <c r="I37" s="4">
        <f t="shared" si="6"/>
        <v>0</v>
      </c>
      <c r="J37" s="1" t="s">
        <v>32</v>
      </c>
      <c r="K37" s="6">
        <f>D37+E37+F37+G37+H37+I37</f>
        <v>57.375</v>
      </c>
    </row>
    <row r="38" spans="3:24" x14ac:dyDescent="0.25">
      <c r="N38" s="1"/>
    </row>
    <row r="39" spans="3:24" x14ac:dyDescent="0.25">
      <c r="N39" t="s">
        <v>34</v>
      </c>
    </row>
    <row r="40" spans="3:24" x14ac:dyDescent="0.25">
      <c r="C40" s="4" t="s">
        <v>28</v>
      </c>
      <c r="D40" s="4">
        <f>D28*D26</f>
        <v>6</v>
      </c>
      <c r="E40" s="4">
        <f t="shared" ref="E40:I40" si="7">E28*E26</f>
        <v>0</v>
      </c>
      <c r="F40" s="4">
        <f t="shared" si="7"/>
        <v>0</v>
      </c>
      <c r="G40" s="4">
        <f t="shared" si="7"/>
        <v>12</v>
      </c>
      <c r="H40" s="4">
        <f t="shared" si="7"/>
        <v>6</v>
      </c>
      <c r="I40" s="4">
        <f t="shared" si="7"/>
        <v>0</v>
      </c>
      <c r="J40" s="1" t="s">
        <v>32</v>
      </c>
      <c r="K40" s="6">
        <f>D40+E40+F40+G40+H40+I40</f>
        <v>24</v>
      </c>
      <c r="N40" s="1" t="s">
        <v>31</v>
      </c>
      <c r="O40" s="1">
        <v>0.5</v>
      </c>
      <c r="P40" s="1">
        <v>0</v>
      </c>
      <c r="Q40" s="1">
        <v>7.625</v>
      </c>
      <c r="R40" s="1">
        <v>2</v>
      </c>
      <c r="S40" s="1">
        <v>0</v>
      </c>
      <c r="T40" s="1">
        <v>0</v>
      </c>
      <c r="U40" s="1" t="s">
        <v>32</v>
      </c>
      <c r="V40" s="1">
        <v>10.125</v>
      </c>
    </row>
    <row r="41" spans="3:24" x14ac:dyDescent="0.25">
      <c r="C41" s="4" t="s">
        <v>29</v>
      </c>
      <c r="D41" s="4">
        <f>D29*D26</f>
        <v>0.75</v>
      </c>
      <c r="E41" s="4">
        <f t="shared" ref="E41:I41" si="8">E29*E26</f>
        <v>0</v>
      </c>
      <c r="F41" s="4">
        <f t="shared" si="8"/>
        <v>0</v>
      </c>
      <c r="G41" s="4">
        <f t="shared" si="8"/>
        <v>6</v>
      </c>
      <c r="H41" s="4">
        <f t="shared" si="8"/>
        <v>7</v>
      </c>
      <c r="I41" s="4">
        <f t="shared" si="8"/>
        <v>0</v>
      </c>
      <c r="J41" s="1" t="s">
        <v>32</v>
      </c>
      <c r="K41" s="6">
        <f>D41+E41+F41+G41+H41+I41</f>
        <v>13.75</v>
      </c>
      <c r="N41" s="1" t="s">
        <v>29</v>
      </c>
      <c r="O41" s="1">
        <v>0.75</v>
      </c>
      <c r="P41" s="1">
        <v>0</v>
      </c>
      <c r="Q41" s="1">
        <v>0</v>
      </c>
      <c r="R41" s="1">
        <v>6</v>
      </c>
      <c r="S41" s="1">
        <v>7</v>
      </c>
      <c r="T41" s="1">
        <v>0</v>
      </c>
      <c r="U41" s="1" t="s">
        <v>32</v>
      </c>
      <c r="V41" s="1">
        <v>13.75</v>
      </c>
    </row>
    <row r="42" spans="3:24" x14ac:dyDescent="0.25">
      <c r="N42" s="1" t="s">
        <v>23</v>
      </c>
      <c r="O42" s="1">
        <v>0</v>
      </c>
      <c r="P42" s="1">
        <v>9</v>
      </c>
      <c r="Q42" s="1">
        <v>30.5</v>
      </c>
      <c r="R42" s="1">
        <v>0</v>
      </c>
      <c r="S42" s="1">
        <v>14</v>
      </c>
      <c r="T42" s="1">
        <v>0</v>
      </c>
      <c r="U42" s="1" t="s">
        <v>32</v>
      </c>
      <c r="V42" s="1">
        <v>53.5</v>
      </c>
    </row>
    <row r="43" spans="3:24" x14ac:dyDescent="0.25">
      <c r="N43" s="1" t="s">
        <v>27</v>
      </c>
      <c r="O43" s="1">
        <v>0.125</v>
      </c>
      <c r="P43" s="1">
        <v>4.5</v>
      </c>
      <c r="Q43" s="1">
        <v>45.75</v>
      </c>
      <c r="R43" s="1">
        <v>0</v>
      </c>
      <c r="S43" s="1">
        <v>7</v>
      </c>
      <c r="T43" s="1">
        <v>0</v>
      </c>
      <c r="U43" s="1" t="s">
        <v>32</v>
      </c>
      <c r="V43" s="1">
        <v>57.375</v>
      </c>
    </row>
    <row r="44" spans="3:24" x14ac:dyDescent="0.25">
      <c r="C44" s="4" t="s">
        <v>30</v>
      </c>
      <c r="D44" s="4">
        <f>D28*D27</f>
        <v>4</v>
      </c>
      <c r="E44" s="4">
        <f>E28*E27</f>
        <v>0</v>
      </c>
      <c r="F44" s="4">
        <f t="shared" ref="E44:I44" si="9">F28*F27</f>
        <v>4</v>
      </c>
      <c r="G44" s="4">
        <f t="shared" si="9"/>
        <v>4</v>
      </c>
      <c r="H44" s="4">
        <f t="shared" si="9"/>
        <v>0</v>
      </c>
      <c r="I44" s="4">
        <f t="shared" si="9"/>
        <v>0</v>
      </c>
      <c r="J44" s="1" t="s">
        <v>32</v>
      </c>
      <c r="K44" s="6">
        <f>D44+E44+F44+G44+H44+I44</f>
        <v>12</v>
      </c>
    </row>
    <row r="45" spans="3:24" x14ac:dyDescent="0.25">
      <c r="C45" s="4" t="s">
        <v>31</v>
      </c>
      <c r="D45" s="4">
        <f>D29*D27</f>
        <v>0.5</v>
      </c>
      <c r="E45" s="4">
        <f t="shared" ref="E45:I45" si="10">E29*E27</f>
        <v>0</v>
      </c>
      <c r="F45" s="4">
        <f>F29*F27</f>
        <v>7.625</v>
      </c>
      <c r="G45" s="4">
        <f>G29*G27</f>
        <v>2</v>
      </c>
      <c r="H45" s="4">
        <f t="shared" si="10"/>
        <v>0</v>
      </c>
      <c r="I45" s="4">
        <f t="shared" si="10"/>
        <v>0</v>
      </c>
      <c r="J45" s="1" t="s">
        <v>32</v>
      </c>
      <c r="K45" s="6">
        <f>D45+E45+F45+G45+H45+I45</f>
        <v>10.125</v>
      </c>
    </row>
    <row r="46" spans="3:24" x14ac:dyDescent="0.25"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3:24" x14ac:dyDescent="0.25"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</sheetData>
  <sortState ref="N40:V43">
    <sortCondition ref="V40"/>
  </sortState>
  <mergeCells count="1">
    <mergeCell ref="I19:N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Basisdata</dc:creator>
  <cp:lastModifiedBy>Basisdata</cp:lastModifiedBy>
  <dcterms:created xsi:type="dcterms:W3CDTF">2023-03-24T08:22:08Z</dcterms:created>
  <dcterms:modified xsi:type="dcterms:W3CDTF">2023-03-24T09:32:05Z</dcterms:modified>
</cp:coreProperties>
</file>