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8505" activeTab="3"/>
  </bookViews>
  <sheets>
    <sheet name="Plan1" sheetId="5" r:id="rId1"/>
    <sheet name="Plan2" sheetId="1" r:id="rId2"/>
    <sheet name="Plan3" sheetId="6" r:id="rId3"/>
    <sheet name="Plan4" sheetId="7" r:id="rId4"/>
  </sheets>
  <calcPr calcId="145621"/>
</workbook>
</file>

<file path=xl/calcChain.xml><?xml version="1.0" encoding="utf-8"?>
<calcChain xmlns="http://schemas.openxmlformats.org/spreadsheetml/2006/main">
  <c r="L33" i="6" l="1"/>
  <c r="I33" i="6"/>
  <c r="F33" i="6"/>
  <c r="L32" i="6"/>
  <c r="I32" i="6"/>
  <c r="F32" i="6"/>
  <c r="L26" i="6"/>
  <c r="I26" i="6"/>
  <c r="F26" i="6"/>
  <c r="L19" i="6"/>
  <c r="I19" i="6"/>
  <c r="F19" i="6"/>
  <c r="L14" i="6"/>
  <c r="I14" i="6"/>
  <c r="F14" i="6"/>
  <c r="L8" i="6"/>
  <c r="I8" i="6"/>
  <c r="F8" i="6"/>
  <c r="F26" i="7" l="1"/>
  <c r="G26" i="7"/>
  <c r="I26" i="7"/>
  <c r="J26" i="7"/>
  <c r="F21" i="7"/>
  <c r="G21" i="7"/>
  <c r="I21" i="7"/>
  <c r="J21" i="7"/>
  <c r="F15" i="7"/>
  <c r="G15" i="7"/>
  <c r="I15" i="7"/>
  <c r="J15" i="7"/>
  <c r="G6" i="7"/>
  <c r="I6" i="7"/>
  <c r="J6" i="7"/>
  <c r="F11" i="7"/>
  <c r="G11" i="7"/>
  <c r="I11" i="7"/>
  <c r="J11" i="7"/>
  <c r="K3" i="7"/>
  <c r="K4" i="7"/>
  <c r="K5" i="7"/>
  <c r="K8" i="7"/>
  <c r="K9" i="7"/>
  <c r="K10" i="7"/>
  <c r="K13" i="7"/>
  <c r="K14" i="7"/>
  <c r="K17" i="7"/>
  <c r="K18" i="7"/>
  <c r="K19" i="7"/>
  <c r="K20" i="7"/>
  <c r="K23" i="7"/>
  <c r="K24" i="7"/>
  <c r="K25" i="7"/>
  <c r="K2" i="7"/>
  <c r="H3" i="7"/>
  <c r="H4" i="7"/>
  <c r="H5" i="7"/>
  <c r="H8" i="7"/>
  <c r="H9" i="7"/>
  <c r="H10" i="7"/>
  <c r="H13" i="7"/>
  <c r="H14" i="7"/>
  <c r="H17" i="7"/>
  <c r="H18" i="7"/>
  <c r="H19" i="7"/>
  <c r="H20" i="7"/>
  <c r="H23" i="7"/>
  <c r="H24" i="7"/>
  <c r="H25" i="7"/>
  <c r="H2" i="7"/>
  <c r="E8" i="7"/>
  <c r="E9" i="7"/>
  <c r="E10" i="7"/>
  <c r="E13" i="7"/>
  <c r="E14" i="7"/>
  <c r="E17" i="7"/>
  <c r="E18" i="7"/>
  <c r="E19" i="7"/>
  <c r="E20" i="7"/>
  <c r="E23" i="7"/>
  <c r="E24" i="7"/>
  <c r="E25" i="7"/>
  <c r="E3" i="7"/>
  <c r="E4" i="7"/>
  <c r="E5" i="7"/>
  <c r="E2" i="7"/>
  <c r="D26" i="7"/>
  <c r="C26" i="7"/>
  <c r="D21" i="7"/>
  <c r="C21" i="7"/>
  <c r="D15" i="7"/>
  <c r="C15" i="7"/>
  <c r="D11" i="7"/>
  <c r="C11" i="7"/>
  <c r="F6" i="7"/>
  <c r="D6" i="7"/>
  <c r="C6" i="7"/>
  <c r="E15" i="7" l="1"/>
  <c r="H15" i="7"/>
  <c r="K15" i="7"/>
  <c r="I27" i="7"/>
  <c r="G27" i="7"/>
  <c r="E26" i="7"/>
  <c r="H26" i="7"/>
  <c r="F27" i="7"/>
  <c r="H11" i="7"/>
  <c r="K6" i="7"/>
  <c r="K11" i="7"/>
  <c r="J27" i="7"/>
  <c r="D27" i="7"/>
  <c r="E21" i="7"/>
  <c r="E11" i="7"/>
  <c r="H21" i="7"/>
  <c r="H6" i="7"/>
  <c r="K26" i="7"/>
  <c r="K21" i="7"/>
  <c r="C27" i="7"/>
  <c r="E6" i="7"/>
  <c r="F22" i="6"/>
  <c r="I22" i="6"/>
  <c r="L22" i="6"/>
  <c r="F17" i="6"/>
  <c r="I17" i="6"/>
  <c r="L17" i="6"/>
  <c r="E27" i="7" l="1"/>
  <c r="H27" i="7"/>
  <c r="K27" i="7"/>
  <c r="L31" i="6"/>
  <c r="I31" i="6"/>
  <c r="F31" i="6"/>
  <c r="L30" i="6"/>
  <c r="I30" i="6"/>
  <c r="F30" i="6"/>
  <c r="L29" i="6"/>
  <c r="I29" i="6"/>
  <c r="F29" i="6"/>
  <c r="L25" i="6"/>
  <c r="I25" i="6"/>
  <c r="F25" i="6"/>
  <c r="L24" i="6"/>
  <c r="I24" i="6"/>
  <c r="F24" i="6"/>
  <c r="L23" i="6"/>
  <c r="I23" i="6"/>
  <c r="F23" i="6"/>
  <c r="L18" i="6"/>
  <c r="I18" i="6"/>
  <c r="F18" i="6"/>
  <c r="L13" i="6"/>
  <c r="I13" i="6"/>
  <c r="F13" i="6"/>
  <c r="L12" i="6"/>
  <c r="I12" i="6"/>
  <c r="F12" i="6"/>
  <c r="L11" i="6"/>
  <c r="I11" i="6"/>
  <c r="F11" i="6"/>
  <c r="L7" i="6"/>
  <c r="I7" i="6"/>
  <c r="F7" i="6"/>
  <c r="L6" i="6"/>
  <c r="I6" i="6"/>
  <c r="F6" i="6"/>
  <c r="L5" i="6"/>
  <c r="I5" i="6"/>
  <c r="F5" i="6"/>
  <c r="L4" i="6"/>
  <c r="I4" i="6"/>
  <c r="F4" i="6"/>
  <c r="L31" i="5"/>
  <c r="I31" i="5"/>
  <c r="F31" i="5"/>
  <c r="L30" i="5"/>
  <c r="I30" i="5"/>
  <c r="F30" i="5"/>
  <c r="L29" i="5"/>
  <c r="I29" i="5"/>
  <c r="F29" i="5"/>
  <c r="L25" i="5"/>
  <c r="I25" i="5"/>
  <c r="F25" i="5"/>
  <c r="L24" i="5"/>
  <c r="I24" i="5"/>
  <c r="F24" i="5"/>
  <c r="L23" i="5"/>
  <c r="I23" i="5"/>
  <c r="F23" i="5"/>
  <c r="L22" i="5"/>
  <c r="I22" i="5"/>
  <c r="F22" i="5"/>
  <c r="L18" i="5"/>
  <c r="I18" i="5"/>
  <c r="F18" i="5"/>
  <c r="L17" i="5"/>
  <c r="I17" i="5"/>
  <c r="F17" i="5"/>
  <c r="L13" i="5"/>
  <c r="I13" i="5"/>
  <c r="F13" i="5"/>
  <c r="L12" i="5"/>
  <c r="I12" i="5"/>
  <c r="F12" i="5"/>
  <c r="L11" i="5"/>
  <c r="I11" i="5"/>
  <c r="F11" i="5"/>
  <c r="L7" i="5"/>
  <c r="I7" i="5"/>
  <c r="F7" i="5"/>
  <c r="L6" i="5"/>
  <c r="I6" i="5"/>
  <c r="F6" i="5"/>
  <c r="L5" i="5"/>
  <c r="I5" i="5"/>
  <c r="F5" i="5"/>
  <c r="L4" i="5"/>
  <c r="I4" i="5"/>
  <c r="F4" i="5"/>
  <c r="L14" i="5" l="1"/>
  <c r="I19" i="5"/>
  <c r="L26" i="5"/>
  <c r="L32" i="5"/>
  <c r="L19" i="5"/>
  <c r="L8" i="5"/>
  <c r="I8" i="5"/>
  <c r="I14" i="5"/>
  <c r="F19" i="5"/>
  <c r="I26" i="5"/>
  <c r="I32" i="5"/>
  <c r="F8" i="5"/>
  <c r="F14" i="5"/>
  <c r="F26" i="5"/>
  <c r="F32" i="5"/>
  <c r="F30" i="1"/>
  <c r="F31" i="1"/>
  <c r="F29" i="1"/>
  <c r="I30" i="1"/>
  <c r="I31" i="1"/>
  <c r="I29" i="1"/>
  <c r="L30" i="1"/>
  <c r="L31" i="1"/>
  <c r="L29" i="1"/>
  <c r="L23" i="1"/>
  <c r="L24" i="1"/>
  <c r="L25" i="1"/>
  <c r="L22" i="1"/>
  <c r="I23" i="1"/>
  <c r="I24" i="1"/>
  <c r="I25" i="1"/>
  <c r="I22" i="1"/>
  <c r="F23" i="1"/>
  <c r="F24" i="1"/>
  <c r="F25" i="1"/>
  <c r="F22" i="1"/>
  <c r="F18" i="1"/>
  <c r="F17" i="1"/>
  <c r="I18" i="1"/>
  <c r="I17" i="1"/>
  <c r="L18" i="1"/>
  <c r="L17" i="1"/>
  <c r="L12" i="1"/>
  <c r="L13" i="1"/>
  <c r="L11" i="1"/>
  <c r="I12" i="1"/>
  <c r="I13" i="1"/>
  <c r="I11" i="1"/>
  <c r="F12" i="1"/>
  <c r="F13" i="1"/>
  <c r="F11" i="1"/>
  <c r="L5" i="1"/>
  <c r="L6" i="1"/>
  <c r="L7" i="1"/>
  <c r="L4" i="1"/>
  <c r="I5" i="1"/>
  <c r="I6" i="1"/>
  <c r="I7" i="1"/>
  <c r="I4" i="1"/>
  <c r="F5" i="1"/>
  <c r="F6" i="1"/>
  <c r="F7" i="1"/>
  <c r="F4" i="1"/>
  <c r="I19" i="1" l="1"/>
  <c r="L26" i="1"/>
  <c r="F8" i="1"/>
  <c r="F19" i="1"/>
  <c r="I32" i="1"/>
  <c r="I14" i="1"/>
  <c r="L14" i="1"/>
  <c r="I26" i="1"/>
  <c r="L8" i="1"/>
  <c r="F26" i="1"/>
  <c r="L19" i="1"/>
  <c r="L32" i="1"/>
  <c r="I8" i="1"/>
  <c r="F14" i="1"/>
  <c r="F32" i="1"/>
</calcChain>
</file>

<file path=xl/sharedStrings.xml><?xml version="1.0" encoding="utf-8"?>
<sst xmlns="http://schemas.openxmlformats.org/spreadsheetml/2006/main" count="273" uniqueCount="44">
  <si>
    <t>Games</t>
  </si>
  <si>
    <t xml:space="preserve">Call of Duty Black </t>
  </si>
  <si>
    <t>Fifa Soccer 11</t>
  </si>
  <si>
    <t>God of War III</t>
  </si>
  <si>
    <t>Kung Fu Panda 2</t>
  </si>
  <si>
    <t>Jan</t>
  </si>
  <si>
    <t>Câmera Digital</t>
  </si>
  <si>
    <t>Samsung ST90 14.2 Megapixels</t>
  </si>
  <si>
    <t>Canon EOS Rebel T2i 18.0 Megapixels</t>
  </si>
  <si>
    <t>Nikon Coolpix S3100 14 Megapixels</t>
  </si>
  <si>
    <t>JVC GZ-MS110</t>
  </si>
  <si>
    <t>Filmadora</t>
  </si>
  <si>
    <t>Smartphone</t>
  </si>
  <si>
    <t>LG Optimus One P500</t>
  </si>
  <si>
    <t>Nokia C3</t>
  </si>
  <si>
    <t>Sony Ericsson TXT CK13i</t>
  </si>
  <si>
    <t>Samsung C3222</t>
  </si>
  <si>
    <t>GPS</t>
  </si>
  <si>
    <t>Foston FS-707DC</t>
  </si>
  <si>
    <t>NavCity Way 40</t>
  </si>
  <si>
    <t>Multilaser Tracker GP006</t>
  </si>
  <si>
    <t>Fev</t>
  </si>
  <si>
    <t>Mar</t>
  </si>
  <si>
    <t>Preço Unitário</t>
  </si>
  <si>
    <t>Equipamentos</t>
  </si>
  <si>
    <t>Vendas</t>
  </si>
  <si>
    <t>Valor</t>
  </si>
  <si>
    <t>Totais</t>
  </si>
  <si>
    <t>Sony Camcorder HDR-XR160</t>
  </si>
  <si>
    <t>1a. Quinzena</t>
  </si>
  <si>
    <t>2a. Quinzena</t>
  </si>
  <si>
    <t>Setor</t>
  </si>
  <si>
    <t>Games Total</t>
  </si>
  <si>
    <t>Câmera Digital Total</t>
  </si>
  <si>
    <t>Filmadora Total</t>
  </si>
  <si>
    <t>Smartphone Total</t>
  </si>
  <si>
    <t>GPS Total</t>
  </si>
  <si>
    <t>Total Geral</t>
  </si>
  <si>
    <t>Abr</t>
  </si>
  <si>
    <t>Mai</t>
  </si>
  <si>
    <t>Jun</t>
  </si>
  <si>
    <t>1o Bimestre</t>
  </si>
  <si>
    <t>2o Bimestre</t>
  </si>
  <si>
    <t>3o Bimestre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</si>
</sst>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2" fillId="0" borderId="0" xfId="1" applyFont="1"/>
    <xf numFmtId="43" fontId="2" fillId="0" borderId="0" xfId="0" applyNumberFormat="1" applyFont="1"/>
    <xf numFmtId="43" fontId="0" fillId="0" borderId="1" xfId="0" applyNumberFormat="1" applyBorder="1"/>
    <xf numFmtId="0" fontId="0" fillId="0" borderId="0" xfId="0" applyBorder="1"/>
    <xf numFmtId="43" fontId="0" fillId="0" borderId="0" xfId="1" applyFont="1" applyBorder="1"/>
    <xf numFmtId="43" fontId="0" fillId="0" borderId="0" xfId="0" applyNumberFormat="1" applyBorder="1"/>
    <xf numFmtId="0" fontId="0" fillId="0" borderId="0" xfId="0" applyBorder="1" applyAlignment="1">
      <alignment horizontal="center"/>
    </xf>
    <xf numFmtId="43" fontId="2" fillId="2" borderId="0" xfId="1" applyFont="1" applyFill="1"/>
    <xf numFmtId="0" fontId="0" fillId="2" borderId="0" xfId="0" applyFill="1"/>
    <xf numFmtId="43" fontId="2" fillId="2" borderId="0" xfId="0" applyNumberFormat="1" applyFont="1" applyFill="1"/>
    <xf numFmtId="0" fontId="2" fillId="2" borderId="0" xfId="0" applyFont="1" applyFill="1"/>
    <xf numFmtId="0" fontId="0" fillId="2" borderId="0" xfId="0" applyFill="1" applyBorder="1"/>
    <xf numFmtId="43" fontId="2" fillId="2" borderId="0" xfId="0" applyNumberFormat="1" applyFont="1" applyFill="1" applyBorder="1"/>
    <xf numFmtId="0" fontId="2" fillId="2" borderId="0" xfId="0" applyFont="1" applyFill="1" applyBorder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 applyBorder="1" applyAlignment="1">
      <alignment horizontal="center"/>
    </xf>
    <xf numFmtId="0" fontId="3" fillId="0" borderId="0" xfId="0" applyFont="1" applyAlignment="1"/>
    <xf numFmtId="0" fontId="2" fillId="3" borderId="0" xfId="0" applyFont="1" applyFill="1" applyAlignment="1">
      <alignment horizontal="center"/>
    </xf>
    <xf numFmtId="43" fontId="0" fillId="0" borderId="0" xfId="0" applyNumberFormat="1" applyBorder="1" applyAlignment="1">
      <alignment horizontal="center"/>
    </xf>
    <xf numFmtId="43" fontId="4" fillId="0" borderId="1" xfId="1" applyFont="1" applyBorder="1"/>
    <xf numFmtId="43" fontId="4" fillId="0" borderId="0" xfId="0" applyNumberFormat="1" applyFont="1"/>
    <xf numFmtId="0" fontId="0" fillId="3" borderId="1" xfId="0" applyFill="1" applyBorder="1"/>
    <xf numFmtId="43" fontId="0" fillId="3" borderId="1" xfId="1" applyFont="1" applyFill="1" applyBorder="1"/>
    <xf numFmtId="43" fontId="0" fillId="3" borderId="1" xfId="0" applyNumberFormat="1" applyFill="1" applyBorder="1" applyAlignment="1">
      <alignment horizontal="center"/>
    </xf>
    <xf numFmtId="43" fontId="0" fillId="0" borderId="1" xfId="0" applyNumberFormat="1" applyFill="1" applyBorder="1"/>
    <xf numFmtId="43" fontId="0" fillId="0" borderId="1" xfId="1" applyFont="1" applyFill="1" applyBorder="1"/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J3" sqref="J1:K1048576"/>
    </sheetView>
  </sheetViews>
  <sheetFormatPr defaultRowHeight="15" outlineLevelRow="1" outlineLevelCol="1" x14ac:dyDescent="0.25"/>
  <cols>
    <col min="1" max="1" width="14" bestFit="1" customWidth="1"/>
    <col min="2" max="2" width="38.140625" bestFit="1" customWidth="1"/>
    <col min="3" max="3" width="13.85546875" bestFit="1" customWidth="1"/>
    <col min="4" max="5" width="12.42578125" hidden="1" customWidth="1" outlineLevel="1"/>
    <col min="6" max="6" width="11.140625" bestFit="1" customWidth="1" collapsed="1"/>
    <col min="7" max="8" width="12.42578125" hidden="1" customWidth="1" outlineLevel="1"/>
    <col min="9" max="9" width="11.140625" bestFit="1" customWidth="1" collapsed="1"/>
    <col min="10" max="11" width="12.42578125" hidden="1" customWidth="1" outlineLevel="1"/>
    <col min="12" max="12" width="11.140625" bestFit="1" customWidth="1" collapsed="1"/>
    <col min="13" max="13" width="9.5703125" bestFit="1" customWidth="1"/>
    <col min="17" max="17" width="7.5703125" bestFit="1" customWidth="1"/>
    <col min="18" max="18" width="8" bestFit="1" customWidth="1"/>
  </cols>
  <sheetData>
    <row r="1" spans="1:13" ht="23.25" x14ac:dyDescent="0.35">
      <c r="A1" s="36" t="s">
        <v>25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26"/>
    </row>
    <row r="2" spans="1:13" ht="23.25" x14ac:dyDescent="0.35">
      <c r="A2" s="24"/>
      <c r="B2" s="24"/>
      <c r="C2" s="24"/>
      <c r="D2" s="37" t="s">
        <v>5</v>
      </c>
      <c r="E2" s="37"/>
      <c r="F2" s="37"/>
      <c r="G2" s="37" t="s">
        <v>21</v>
      </c>
      <c r="H2" s="37"/>
      <c r="I2" s="37"/>
      <c r="J2" s="37" t="s">
        <v>22</v>
      </c>
      <c r="K2" s="37"/>
      <c r="L2" s="37"/>
      <c r="M2" s="22"/>
    </row>
    <row r="3" spans="1:13" x14ac:dyDescent="0.25">
      <c r="A3" s="24" t="s">
        <v>0</v>
      </c>
      <c r="B3" s="20" t="s">
        <v>24</v>
      </c>
      <c r="C3" s="20" t="s">
        <v>23</v>
      </c>
      <c r="D3" s="20" t="s">
        <v>29</v>
      </c>
      <c r="E3" s="20" t="s">
        <v>30</v>
      </c>
      <c r="F3" s="23" t="s">
        <v>26</v>
      </c>
      <c r="G3" s="20" t="s">
        <v>29</v>
      </c>
      <c r="H3" s="20" t="s">
        <v>30</v>
      </c>
      <c r="I3" s="23" t="s">
        <v>26</v>
      </c>
      <c r="J3" s="20" t="s">
        <v>29</v>
      </c>
      <c r="K3" s="20" t="s">
        <v>30</v>
      </c>
      <c r="L3" s="23" t="s">
        <v>26</v>
      </c>
    </row>
    <row r="4" spans="1:13" outlineLevel="1" x14ac:dyDescent="0.25">
      <c r="A4" s="24"/>
      <c r="B4" s="2" t="s">
        <v>1</v>
      </c>
      <c r="C4" s="3">
        <v>110</v>
      </c>
      <c r="D4" s="4">
        <v>1</v>
      </c>
      <c r="E4" s="4">
        <v>1</v>
      </c>
      <c r="F4" s="5">
        <f>(D4*C4)+(E4*C4)</f>
        <v>220</v>
      </c>
      <c r="G4" s="4">
        <v>2</v>
      </c>
      <c r="H4" s="4">
        <v>3</v>
      </c>
      <c r="I4" s="5">
        <f>G4*C4+H4*C4</f>
        <v>550</v>
      </c>
      <c r="J4" s="4">
        <v>2</v>
      </c>
      <c r="K4" s="4">
        <v>4</v>
      </c>
      <c r="L4" s="5">
        <f>K4*C4+J4*C4</f>
        <v>660</v>
      </c>
    </row>
    <row r="5" spans="1:13" outlineLevel="1" x14ac:dyDescent="0.25">
      <c r="A5" s="24"/>
      <c r="B5" s="2" t="s">
        <v>2</v>
      </c>
      <c r="C5" s="3">
        <v>59</v>
      </c>
      <c r="D5" s="4">
        <v>2</v>
      </c>
      <c r="E5" s="4">
        <v>3</v>
      </c>
      <c r="F5" s="5">
        <f t="shared" ref="F5:F7" si="0">(D5*C5)+(E5*C5)</f>
        <v>295</v>
      </c>
      <c r="G5" s="4">
        <v>0</v>
      </c>
      <c r="H5" s="4">
        <v>3</v>
      </c>
      <c r="I5" s="5">
        <f t="shared" ref="I5:I7" si="1">G5*C5+H5*C5</f>
        <v>177</v>
      </c>
      <c r="J5" s="4">
        <v>0</v>
      </c>
      <c r="K5" s="4">
        <v>2</v>
      </c>
      <c r="L5" s="5">
        <f t="shared" ref="L5:L7" si="2">K5*C5+J5*C5</f>
        <v>118</v>
      </c>
    </row>
    <row r="6" spans="1:13" outlineLevel="1" x14ac:dyDescent="0.25">
      <c r="A6" s="24"/>
      <c r="B6" s="2" t="s">
        <v>3</v>
      </c>
      <c r="C6" s="3">
        <v>64</v>
      </c>
      <c r="D6" s="4">
        <v>5</v>
      </c>
      <c r="E6" s="4">
        <v>1</v>
      </c>
      <c r="F6" s="5">
        <f t="shared" si="0"/>
        <v>384</v>
      </c>
      <c r="G6" s="4">
        <v>2</v>
      </c>
      <c r="H6" s="4">
        <v>2</v>
      </c>
      <c r="I6" s="5">
        <f t="shared" si="1"/>
        <v>256</v>
      </c>
      <c r="J6" s="4">
        <v>5</v>
      </c>
      <c r="K6" s="4">
        <v>1</v>
      </c>
      <c r="L6" s="5">
        <f t="shared" si="2"/>
        <v>384</v>
      </c>
    </row>
    <row r="7" spans="1:13" outlineLevel="1" x14ac:dyDescent="0.25">
      <c r="A7" s="24"/>
      <c r="B7" s="2" t="s">
        <v>4</v>
      </c>
      <c r="C7" s="3">
        <v>102</v>
      </c>
      <c r="D7" s="4">
        <v>4</v>
      </c>
      <c r="E7" s="4">
        <v>3</v>
      </c>
      <c r="F7" s="5">
        <f t="shared" si="0"/>
        <v>714</v>
      </c>
      <c r="G7" s="4">
        <v>1</v>
      </c>
      <c r="H7" s="4">
        <v>3</v>
      </c>
      <c r="I7" s="5">
        <f t="shared" si="1"/>
        <v>408</v>
      </c>
      <c r="J7" s="4">
        <v>2</v>
      </c>
      <c r="K7" s="4">
        <v>2</v>
      </c>
      <c r="L7" s="5">
        <f t="shared" si="2"/>
        <v>408</v>
      </c>
    </row>
    <row r="8" spans="1:13" x14ac:dyDescent="0.25">
      <c r="A8" s="24"/>
      <c r="B8" s="14"/>
      <c r="C8" s="13" t="s">
        <v>27</v>
      </c>
      <c r="D8" s="16"/>
      <c r="E8" s="15"/>
      <c r="F8" s="15">
        <f>SUM(F4:F7)</f>
        <v>1613</v>
      </c>
      <c r="G8" s="16"/>
      <c r="H8" s="16"/>
      <c r="I8" s="15">
        <f>SUM(I4:I7)</f>
        <v>1391</v>
      </c>
      <c r="J8" s="15"/>
      <c r="K8" s="16"/>
      <c r="L8" s="15">
        <f>SUM(L4:L7)</f>
        <v>1570</v>
      </c>
      <c r="M8" s="7"/>
    </row>
    <row r="9" spans="1:13" x14ac:dyDescent="0.25">
      <c r="A9" s="24"/>
      <c r="C9" s="6"/>
      <c r="D9" s="1"/>
      <c r="E9" s="7"/>
      <c r="F9" s="7"/>
      <c r="G9" s="1"/>
      <c r="H9" s="1"/>
      <c r="I9" s="7"/>
      <c r="J9" s="7"/>
      <c r="K9" s="1"/>
      <c r="L9" s="7"/>
      <c r="M9" s="7"/>
    </row>
    <row r="10" spans="1:13" x14ac:dyDescent="0.25">
      <c r="A10" s="24" t="s">
        <v>6</v>
      </c>
      <c r="B10" s="20" t="s">
        <v>24</v>
      </c>
      <c r="C10" s="20" t="s">
        <v>23</v>
      </c>
      <c r="D10" s="20" t="s">
        <v>29</v>
      </c>
      <c r="E10" s="20" t="s">
        <v>30</v>
      </c>
      <c r="F10" s="23" t="s">
        <v>26</v>
      </c>
      <c r="G10" s="20" t="s">
        <v>29</v>
      </c>
      <c r="H10" s="20" t="s">
        <v>30</v>
      </c>
      <c r="I10" s="23" t="s">
        <v>26</v>
      </c>
      <c r="J10" s="20" t="s">
        <v>29</v>
      </c>
      <c r="K10" s="20" t="s">
        <v>30</v>
      </c>
      <c r="L10" s="23" t="s">
        <v>26</v>
      </c>
    </row>
    <row r="11" spans="1:13" outlineLevel="1" x14ac:dyDescent="0.25">
      <c r="A11" s="24"/>
      <c r="B11" s="2" t="s">
        <v>7</v>
      </c>
      <c r="C11" s="3">
        <v>398</v>
      </c>
      <c r="D11" s="4">
        <v>5</v>
      </c>
      <c r="E11" s="4">
        <v>3</v>
      </c>
      <c r="F11" s="8">
        <f>D11*C11+E11*C11</f>
        <v>3184</v>
      </c>
      <c r="G11" s="4">
        <v>3</v>
      </c>
      <c r="H11" s="4">
        <v>1</v>
      </c>
      <c r="I11" s="5">
        <f>G11*C11+H11*C11</f>
        <v>1592</v>
      </c>
      <c r="J11" s="4">
        <v>0</v>
      </c>
      <c r="K11" s="4">
        <v>6</v>
      </c>
      <c r="L11" s="5">
        <f>K11*C11+J11*C11</f>
        <v>2388</v>
      </c>
    </row>
    <row r="12" spans="1:13" outlineLevel="1" x14ac:dyDescent="0.25">
      <c r="A12" s="24"/>
      <c r="B12" s="2" t="s">
        <v>8</v>
      </c>
      <c r="C12" s="3">
        <v>1857</v>
      </c>
      <c r="D12" s="4">
        <v>2</v>
      </c>
      <c r="E12" s="4">
        <v>3</v>
      </c>
      <c r="F12" s="8">
        <f t="shared" ref="F12:F13" si="3">D12*C12+E12*C12</f>
        <v>9285</v>
      </c>
      <c r="G12" s="4">
        <v>2</v>
      </c>
      <c r="H12" s="4">
        <v>2</v>
      </c>
      <c r="I12" s="5">
        <f t="shared" ref="I12:I13" si="4">G12*C12+H12*C12</f>
        <v>7428</v>
      </c>
      <c r="J12" s="4">
        <v>0</v>
      </c>
      <c r="K12" s="4">
        <v>2</v>
      </c>
      <c r="L12" s="5">
        <f t="shared" ref="L12:L13" si="5">K12*C12+J12*C12</f>
        <v>3714</v>
      </c>
    </row>
    <row r="13" spans="1:13" outlineLevel="1" x14ac:dyDescent="0.25">
      <c r="A13" s="24"/>
      <c r="B13" s="2" t="s">
        <v>9</v>
      </c>
      <c r="C13" s="3">
        <v>395</v>
      </c>
      <c r="D13" s="4">
        <v>3</v>
      </c>
      <c r="E13" s="4">
        <v>2</v>
      </c>
      <c r="F13" s="8">
        <f t="shared" si="3"/>
        <v>1975</v>
      </c>
      <c r="G13" s="4">
        <v>5</v>
      </c>
      <c r="H13" s="4">
        <v>1</v>
      </c>
      <c r="I13" s="5">
        <f t="shared" si="4"/>
        <v>2370</v>
      </c>
      <c r="J13" s="4">
        <v>2</v>
      </c>
      <c r="K13" s="4">
        <v>3</v>
      </c>
      <c r="L13" s="5">
        <f t="shared" si="5"/>
        <v>1975</v>
      </c>
    </row>
    <row r="14" spans="1:13" x14ac:dyDescent="0.25">
      <c r="A14" s="24"/>
      <c r="B14" s="17"/>
      <c r="C14" s="13" t="s">
        <v>27</v>
      </c>
      <c r="D14" s="17"/>
      <c r="E14" s="17"/>
      <c r="F14" s="18">
        <f>SUM(F11:F13)</f>
        <v>14444</v>
      </c>
      <c r="G14" s="19"/>
      <c r="H14" s="25"/>
      <c r="I14" s="18">
        <f>SUM(I11:I13)</f>
        <v>11390</v>
      </c>
      <c r="J14" s="18"/>
      <c r="K14" s="19"/>
      <c r="L14" s="18">
        <f>SUM(L11:L13)</f>
        <v>8077</v>
      </c>
    </row>
    <row r="15" spans="1:13" x14ac:dyDescent="0.25">
      <c r="A15" s="24"/>
      <c r="B15" s="9"/>
      <c r="C15" s="10"/>
      <c r="D15" s="9"/>
      <c r="E15" s="11"/>
      <c r="F15" s="11"/>
      <c r="G15" s="9"/>
      <c r="H15" s="12"/>
      <c r="I15" s="9"/>
      <c r="J15" s="9"/>
      <c r="K15" s="9"/>
      <c r="L15" s="9"/>
    </row>
    <row r="16" spans="1:13" x14ac:dyDescent="0.25">
      <c r="A16" s="24" t="s">
        <v>11</v>
      </c>
      <c r="B16" s="20" t="s">
        <v>24</v>
      </c>
      <c r="C16" s="20" t="s">
        <v>23</v>
      </c>
      <c r="D16" s="20" t="s">
        <v>29</v>
      </c>
      <c r="E16" s="20" t="s">
        <v>30</v>
      </c>
      <c r="F16" s="23" t="s">
        <v>26</v>
      </c>
      <c r="G16" s="20" t="s">
        <v>29</v>
      </c>
      <c r="H16" s="23" t="s">
        <v>30</v>
      </c>
      <c r="I16" s="23" t="s">
        <v>26</v>
      </c>
      <c r="J16" s="20" t="s">
        <v>29</v>
      </c>
      <c r="K16" s="20" t="s">
        <v>30</v>
      </c>
      <c r="L16" s="23" t="s">
        <v>26</v>
      </c>
    </row>
    <row r="17" spans="1:12" outlineLevel="1" x14ac:dyDescent="0.25">
      <c r="A17" s="24"/>
      <c r="B17" s="2" t="s">
        <v>10</v>
      </c>
      <c r="C17" s="3">
        <v>603</v>
      </c>
      <c r="D17" s="4">
        <v>0</v>
      </c>
      <c r="E17" s="4">
        <v>2</v>
      </c>
      <c r="F17" s="8">
        <f>D17*C17+E17*C17</f>
        <v>1206</v>
      </c>
      <c r="G17" s="4">
        <v>4</v>
      </c>
      <c r="H17" s="4">
        <v>2</v>
      </c>
      <c r="I17" s="5">
        <f>G17*C17+H17*C17</f>
        <v>3618</v>
      </c>
      <c r="J17" s="4">
        <v>3</v>
      </c>
      <c r="K17" s="4">
        <v>8</v>
      </c>
      <c r="L17" s="5">
        <f>K17*C17+J17*C17</f>
        <v>6633</v>
      </c>
    </row>
    <row r="18" spans="1:12" outlineLevel="1" x14ac:dyDescent="0.25">
      <c r="A18" s="24"/>
      <c r="B18" s="2" t="s">
        <v>28</v>
      </c>
      <c r="C18" s="3">
        <v>1345</v>
      </c>
      <c r="D18" s="4">
        <v>1</v>
      </c>
      <c r="E18" s="4">
        <v>1</v>
      </c>
      <c r="F18" s="8">
        <f>D18*C18+E18*C18</f>
        <v>2690</v>
      </c>
      <c r="G18" s="4">
        <v>2</v>
      </c>
      <c r="H18" s="4">
        <v>1</v>
      </c>
      <c r="I18" s="5">
        <f>G18*C18+H18*C18</f>
        <v>4035</v>
      </c>
      <c r="J18" s="4">
        <v>2</v>
      </c>
      <c r="K18" s="4">
        <v>2</v>
      </c>
      <c r="L18" s="5">
        <f>K18*C18+J18*C18</f>
        <v>5380</v>
      </c>
    </row>
    <row r="19" spans="1:12" x14ac:dyDescent="0.25">
      <c r="A19" s="24"/>
      <c r="B19" s="17"/>
      <c r="C19" s="13" t="s">
        <v>27</v>
      </c>
      <c r="D19" s="17"/>
      <c r="E19" s="17"/>
      <c r="F19" s="18">
        <f>SUM(F17:F18)</f>
        <v>3896</v>
      </c>
      <c r="G19" s="19"/>
      <c r="H19" s="25"/>
      <c r="I19" s="18">
        <f>SUM(I17:I18)</f>
        <v>7653</v>
      </c>
      <c r="J19" s="18"/>
      <c r="K19" s="19"/>
      <c r="L19" s="18">
        <f>SUM(L17:L18)</f>
        <v>12013</v>
      </c>
    </row>
    <row r="20" spans="1:12" x14ac:dyDescent="0.25">
      <c r="A20" s="24"/>
      <c r="B20" s="9"/>
      <c r="C20" s="10"/>
      <c r="D20" s="9"/>
      <c r="E20" s="9"/>
      <c r="F20" s="9"/>
      <c r="G20" s="9"/>
      <c r="H20" s="12"/>
      <c r="I20" s="9"/>
      <c r="J20" s="9"/>
      <c r="K20" s="9"/>
      <c r="L20" s="9"/>
    </row>
    <row r="21" spans="1:12" x14ac:dyDescent="0.25">
      <c r="A21" s="24" t="s">
        <v>12</v>
      </c>
      <c r="B21" s="20" t="s">
        <v>24</v>
      </c>
      <c r="C21" s="20" t="s">
        <v>23</v>
      </c>
      <c r="D21" s="20" t="s">
        <v>29</v>
      </c>
      <c r="E21" s="20" t="s">
        <v>30</v>
      </c>
      <c r="F21" s="23" t="s">
        <v>26</v>
      </c>
      <c r="G21" s="20" t="s">
        <v>29</v>
      </c>
      <c r="H21" s="23" t="s">
        <v>30</v>
      </c>
      <c r="I21" s="23" t="s">
        <v>26</v>
      </c>
      <c r="J21" s="20" t="s">
        <v>29</v>
      </c>
      <c r="K21" s="20" t="s">
        <v>30</v>
      </c>
      <c r="L21" s="23" t="s">
        <v>26</v>
      </c>
    </row>
    <row r="22" spans="1:12" outlineLevel="1" x14ac:dyDescent="0.25">
      <c r="A22" s="24"/>
      <c r="B22" s="2" t="s">
        <v>14</v>
      </c>
      <c r="C22" s="3">
        <v>215</v>
      </c>
      <c r="D22" s="4">
        <v>2</v>
      </c>
      <c r="E22" s="4">
        <v>1</v>
      </c>
      <c r="F22" s="8">
        <f>D22*C22+E22*C22</f>
        <v>645</v>
      </c>
      <c r="G22" s="4">
        <v>3</v>
      </c>
      <c r="H22" s="4">
        <v>3</v>
      </c>
      <c r="I22" s="5">
        <f>G22*C22+H22*C22</f>
        <v>1290</v>
      </c>
      <c r="J22" s="4">
        <v>1</v>
      </c>
      <c r="K22" s="4">
        <v>4</v>
      </c>
      <c r="L22" s="5">
        <f>K22*C22+J22*C22</f>
        <v>1075</v>
      </c>
    </row>
    <row r="23" spans="1:12" outlineLevel="1" x14ac:dyDescent="0.25">
      <c r="A23" s="24"/>
      <c r="B23" s="2" t="s">
        <v>13</v>
      </c>
      <c r="C23" s="3">
        <v>426</v>
      </c>
      <c r="D23" s="4">
        <v>1</v>
      </c>
      <c r="E23" s="4">
        <v>2</v>
      </c>
      <c r="F23" s="8">
        <f t="shared" ref="F23:F25" si="6">D23*C23+E23*C23</f>
        <v>1278</v>
      </c>
      <c r="G23" s="4">
        <v>4</v>
      </c>
      <c r="H23" s="4">
        <v>2</v>
      </c>
      <c r="I23" s="5">
        <f t="shared" ref="I23:I25" si="7">G23*C23+H23*C23</f>
        <v>2556</v>
      </c>
      <c r="J23" s="4">
        <v>1</v>
      </c>
      <c r="K23" s="4">
        <v>0</v>
      </c>
      <c r="L23" s="5">
        <f t="shared" ref="L23:L25" si="8">K23*C23+J23*C23</f>
        <v>426</v>
      </c>
    </row>
    <row r="24" spans="1:12" outlineLevel="1" x14ac:dyDescent="0.25">
      <c r="A24" s="24"/>
      <c r="B24" s="2" t="s">
        <v>15</v>
      </c>
      <c r="C24" s="3">
        <v>269</v>
      </c>
      <c r="D24" s="4">
        <v>3</v>
      </c>
      <c r="E24" s="4">
        <v>2</v>
      </c>
      <c r="F24" s="8">
        <f t="shared" si="6"/>
        <v>1345</v>
      </c>
      <c r="G24" s="4">
        <v>4</v>
      </c>
      <c r="H24" s="4">
        <v>3</v>
      </c>
      <c r="I24" s="5">
        <f t="shared" si="7"/>
        <v>1883</v>
      </c>
      <c r="J24" s="4">
        <v>2</v>
      </c>
      <c r="K24" s="4">
        <v>0</v>
      </c>
      <c r="L24" s="5">
        <f t="shared" si="8"/>
        <v>538</v>
      </c>
    </row>
    <row r="25" spans="1:12" outlineLevel="1" x14ac:dyDescent="0.25">
      <c r="A25" s="24"/>
      <c r="B25" s="2" t="s">
        <v>16</v>
      </c>
      <c r="C25" s="3">
        <v>217</v>
      </c>
      <c r="D25" s="4">
        <v>2</v>
      </c>
      <c r="E25" s="4">
        <v>2</v>
      </c>
      <c r="F25" s="8">
        <f t="shared" si="6"/>
        <v>868</v>
      </c>
      <c r="G25" s="4">
        <v>8</v>
      </c>
      <c r="H25" s="4">
        <v>2</v>
      </c>
      <c r="I25" s="5">
        <f t="shared" si="7"/>
        <v>2170</v>
      </c>
      <c r="J25" s="4">
        <v>3</v>
      </c>
      <c r="K25" s="4">
        <v>1</v>
      </c>
      <c r="L25" s="5">
        <f t="shared" si="8"/>
        <v>868</v>
      </c>
    </row>
    <row r="26" spans="1:12" x14ac:dyDescent="0.25">
      <c r="A26" s="24"/>
      <c r="B26" s="17"/>
      <c r="C26" s="13" t="s">
        <v>27</v>
      </c>
      <c r="D26" s="17"/>
      <c r="E26" s="17"/>
      <c r="F26" s="18">
        <f>SUM(F22:F25)</f>
        <v>4136</v>
      </c>
      <c r="G26" s="19"/>
      <c r="H26" s="25"/>
      <c r="I26" s="18">
        <f>SUM(I22:I25)</f>
        <v>7899</v>
      </c>
      <c r="J26" s="18"/>
      <c r="K26" s="19"/>
      <c r="L26" s="18">
        <f>SUM(L22:L25)</f>
        <v>2907</v>
      </c>
    </row>
    <row r="27" spans="1:12" x14ac:dyDescent="0.25">
      <c r="A27" s="24"/>
      <c r="B27" s="9"/>
      <c r="C27" s="9"/>
      <c r="D27" s="9"/>
      <c r="E27" s="9"/>
      <c r="F27" s="9"/>
      <c r="G27" s="9"/>
      <c r="H27" s="12"/>
      <c r="I27" s="9"/>
      <c r="J27" s="9"/>
      <c r="K27" s="9"/>
      <c r="L27" s="9"/>
    </row>
    <row r="28" spans="1:12" x14ac:dyDescent="0.25">
      <c r="A28" s="24" t="s">
        <v>17</v>
      </c>
      <c r="B28" s="20" t="s">
        <v>24</v>
      </c>
      <c r="C28" s="20" t="s">
        <v>23</v>
      </c>
      <c r="D28" s="20" t="s">
        <v>29</v>
      </c>
      <c r="E28" s="20" t="s">
        <v>30</v>
      </c>
      <c r="F28" s="23" t="s">
        <v>26</v>
      </c>
      <c r="G28" s="20" t="s">
        <v>29</v>
      </c>
      <c r="H28" s="23" t="s">
        <v>30</v>
      </c>
      <c r="I28" s="23" t="s">
        <v>26</v>
      </c>
      <c r="J28" s="20" t="s">
        <v>29</v>
      </c>
      <c r="K28" s="20" t="s">
        <v>30</v>
      </c>
      <c r="L28" s="23" t="s">
        <v>26</v>
      </c>
    </row>
    <row r="29" spans="1:12" outlineLevel="1" x14ac:dyDescent="0.25">
      <c r="A29" s="24"/>
      <c r="B29" s="2" t="s">
        <v>18</v>
      </c>
      <c r="C29" s="3">
        <v>339</v>
      </c>
      <c r="D29" s="4">
        <v>2</v>
      </c>
      <c r="E29" s="4">
        <v>4</v>
      </c>
      <c r="F29" s="8">
        <f>D29*C29+E29*C29</f>
        <v>2034</v>
      </c>
      <c r="G29" s="4">
        <v>3</v>
      </c>
      <c r="H29" s="4">
        <v>1</v>
      </c>
      <c r="I29" s="5">
        <f>G29*C29+H29*C29</f>
        <v>1356</v>
      </c>
      <c r="J29" s="4">
        <v>1</v>
      </c>
      <c r="K29" s="4">
        <v>2</v>
      </c>
      <c r="L29" s="5">
        <f>K29*C29+J29*C29</f>
        <v>1017</v>
      </c>
    </row>
    <row r="30" spans="1:12" outlineLevel="1" x14ac:dyDescent="0.25">
      <c r="A30" s="24"/>
      <c r="B30" s="2" t="s">
        <v>19</v>
      </c>
      <c r="C30" s="3">
        <v>219</v>
      </c>
      <c r="D30" s="4">
        <v>3</v>
      </c>
      <c r="E30" s="4">
        <v>5</v>
      </c>
      <c r="F30" s="8">
        <f t="shared" ref="F30:F31" si="9">D30*C30+E30*C30</f>
        <v>1752</v>
      </c>
      <c r="G30" s="4">
        <v>3</v>
      </c>
      <c r="H30" s="4">
        <v>4</v>
      </c>
      <c r="I30" s="5">
        <f t="shared" ref="I30:I31" si="10">G30*C30+H30*C30</f>
        <v>1533</v>
      </c>
      <c r="J30" s="4">
        <v>2</v>
      </c>
      <c r="K30" s="4">
        <v>4</v>
      </c>
      <c r="L30" s="5">
        <f t="shared" ref="L30:L31" si="11">K30*C30+J30*C30</f>
        <v>1314</v>
      </c>
    </row>
    <row r="31" spans="1:12" outlineLevel="1" x14ac:dyDescent="0.25">
      <c r="A31" s="24"/>
      <c r="B31" s="2" t="s">
        <v>20</v>
      </c>
      <c r="C31" s="3">
        <v>283</v>
      </c>
      <c r="D31" s="4">
        <v>4</v>
      </c>
      <c r="E31" s="4">
        <v>3</v>
      </c>
      <c r="F31" s="8">
        <f t="shared" si="9"/>
        <v>1981</v>
      </c>
      <c r="G31" s="4">
        <v>6</v>
      </c>
      <c r="H31" s="4">
        <v>1</v>
      </c>
      <c r="I31" s="5">
        <f t="shared" si="10"/>
        <v>1981</v>
      </c>
      <c r="J31" s="4">
        <v>1</v>
      </c>
      <c r="K31" s="4">
        <v>7</v>
      </c>
      <c r="L31" s="5">
        <f t="shared" si="11"/>
        <v>2264</v>
      </c>
    </row>
    <row r="32" spans="1:12" x14ac:dyDescent="0.25">
      <c r="A32" s="24"/>
      <c r="B32" s="14"/>
      <c r="C32" s="13" t="s">
        <v>27</v>
      </c>
      <c r="D32" s="14"/>
      <c r="E32" s="14"/>
      <c r="F32" s="15">
        <f>SUM(F29:F31)</f>
        <v>5767</v>
      </c>
      <c r="G32" s="16"/>
      <c r="H32" s="16"/>
      <c r="I32" s="15">
        <f>SUM(I29:I31)</f>
        <v>4870</v>
      </c>
      <c r="J32" s="15"/>
      <c r="K32" s="16"/>
      <c r="L32" s="15">
        <f>SUM(L29:L31)</f>
        <v>4595</v>
      </c>
    </row>
  </sheetData>
  <mergeCells count="4">
    <mergeCell ref="A1:L1"/>
    <mergeCell ref="D2:F2"/>
    <mergeCell ref="G2:I2"/>
    <mergeCell ref="J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32"/>
  <sheetViews>
    <sheetView zoomScaleNormal="100" workbookViewId="0">
      <selection sqref="A1:L1"/>
    </sheetView>
  </sheetViews>
  <sheetFormatPr defaultRowHeight="15" outlineLevelRow="1" x14ac:dyDescent="0.25"/>
  <cols>
    <col min="1" max="1" width="14" bestFit="1" customWidth="1"/>
    <col min="2" max="2" width="38.140625" bestFit="1" customWidth="1"/>
    <col min="3" max="3" width="13.85546875" bestFit="1" customWidth="1"/>
    <col min="4" max="5" width="12.42578125" customWidth="1"/>
    <col min="6" max="6" width="10.5703125" bestFit="1" customWidth="1"/>
    <col min="7" max="8" width="12.42578125" customWidth="1"/>
    <col min="9" max="9" width="10.5703125" bestFit="1" customWidth="1"/>
    <col min="10" max="11" width="12.42578125" customWidth="1"/>
    <col min="12" max="12" width="10.5703125" bestFit="1" customWidth="1"/>
    <col min="13" max="13" width="9.5703125" bestFit="1" customWidth="1"/>
    <col min="17" max="17" width="7.5703125" bestFit="1" customWidth="1"/>
    <col min="18" max="18" width="8" bestFit="1" customWidth="1"/>
  </cols>
  <sheetData>
    <row r="1" spans="1:13" ht="23.25" x14ac:dyDescent="0.35">
      <c r="A1" s="36" t="s">
        <v>25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26"/>
    </row>
    <row r="2" spans="1:13" ht="23.25" x14ac:dyDescent="0.35">
      <c r="A2" s="24"/>
      <c r="B2" s="24"/>
      <c r="C2" s="24"/>
      <c r="D2" s="37" t="s">
        <v>5</v>
      </c>
      <c r="E2" s="37"/>
      <c r="F2" s="37"/>
      <c r="G2" s="37" t="s">
        <v>21</v>
      </c>
      <c r="H2" s="37"/>
      <c r="I2" s="37"/>
      <c r="J2" s="37" t="s">
        <v>22</v>
      </c>
      <c r="K2" s="37"/>
      <c r="L2" s="37"/>
      <c r="M2" s="22"/>
    </row>
    <row r="3" spans="1:13" x14ac:dyDescent="0.25">
      <c r="A3" s="24" t="s">
        <v>0</v>
      </c>
      <c r="B3" s="20" t="s">
        <v>24</v>
      </c>
      <c r="C3" s="20" t="s">
        <v>23</v>
      </c>
      <c r="D3" s="20" t="s">
        <v>29</v>
      </c>
      <c r="E3" s="20" t="s">
        <v>30</v>
      </c>
      <c r="F3" s="21" t="s">
        <v>26</v>
      </c>
      <c r="G3" s="20" t="s">
        <v>29</v>
      </c>
      <c r="H3" s="20" t="s">
        <v>30</v>
      </c>
      <c r="I3" s="21" t="s">
        <v>26</v>
      </c>
      <c r="J3" s="20" t="s">
        <v>29</v>
      </c>
      <c r="K3" s="20" t="s">
        <v>30</v>
      </c>
      <c r="L3" s="21" t="s">
        <v>26</v>
      </c>
    </row>
    <row r="4" spans="1:13" outlineLevel="1" x14ac:dyDescent="0.25">
      <c r="A4" s="24"/>
      <c r="B4" s="2" t="s">
        <v>1</v>
      </c>
      <c r="C4" s="3">
        <v>110</v>
      </c>
      <c r="D4" s="4">
        <v>1</v>
      </c>
      <c r="E4" s="4">
        <v>1</v>
      </c>
      <c r="F4" s="5">
        <f>(D4*C4)+(E4*C4)</f>
        <v>220</v>
      </c>
      <c r="G4" s="4">
        <v>2</v>
      </c>
      <c r="H4" s="4">
        <v>3</v>
      </c>
      <c r="I4" s="5">
        <f>G4*C4+H4*C4</f>
        <v>550</v>
      </c>
      <c r="J4" s="4">
        <v>2</v>
      </c>
      <c r="K4" s="4">
        <v>4</v>
      </c>
      <c r="L4" s="5">
        <f>K4*C4+J4*C4</f>
        <v>660</v>
      </c>
    </row>
    <row r="5" spans="1:13" outlineLevel="1" x14ac:dyDescent="0.25">
      <c r="A5" s="24"/>
      <c r="B5" s="2" t="s">
        <v>2</v>
      </c>
      <c r="C5" s="3">
        <v>59</v>
      </c>
      <c r="D5" s="4">
        <v>2</v>
      </c>
      <c r="E5" s="4">
        <v>3</v>
      </c>
      <c r="F5" s="5">
        <f t="shared" ref="F5:F7" si="0">(D5*C5)+(E5*C5)</f>
        <v>295</v>
      </c>
      <c r="G5" s="4">
        <v>0</v>
      </c>
      <c r="H5" s="4">
        <v>3</v>
      </c>
      <c r="I5" s="5">
        <f t="shared" ref="I5:I7" si="1">G5*C5+H5*C5</f>
        <v>177</v>
      </c>
      <c r="J5" s="4">
        <v>0</v>
      </c>
      <c r="K5" s="4">
        <v>2</v>
      </c>
      <c r="L5" s="5">
        <f t="shared" ref="L5:L7" si="2">K5*C5+J5*C5</f>
        <v>118</v>
      </c>
    </row>
    <row r="6" spans="1:13" outlineLevel="1" x14ac:dyDescent="0.25">
      <c r="A6" s="24"/>
      <c r="B6" s="2" t="s">
        <v>3</v>
      </c>
      <c r="C6" s="3">
        <v>64</v>
      </c>
      <c r="D6" s="4">
        <v>5</v>
      </c>
      <c r="E6" s="4">
        <v>1</v>
      </c>
      <c r="F6" s="5">
        <f t="shared" si="0"/>
        <v>384</v>
      </c>
      <c r="G6" s="4">
        <v>2</v>
      </c>
      <c r="H6" s="4">
        <v>2</v>
      </c>
      <c r="I6" s="5">
        <f t="shared" si="1"/>
        <v>256</v>
      </c>
      <c r="J6" s="4">
        <v>5</v>
      </c>
      <c r="K6" s="4">
        <v>1</v>
      </c>
      <c r="L6" s="5">
        <f t="shared" si="2"/>
        <v>384</v>
      </c>
    </row>
    <row r="7" spans="1:13" outlineLevel="1" x14ac:dyDescent="0.25">
      <c r="A7" s="24"/>
      <c r="B7" s="2" t="s">
        <v>4</v>
      </c>
      <c r="C7" s="3">
        <v>102</v>
      </c>
      <c r="D7" s="4">
        <v>4</v>
      </c>
      <c r="E7" s="4">
        <v>3</v>
      </c>
      <c r="F7" s="5">
        <f t="shared" si="0"/>
        <v>714</v>
      </c>
      <c r="G7" s="4">
        <v>1</v>
      </c>
      <c r="H7" s="4">
        <v>3</v>
      </c>
      <c r="I7" s="5">
        <f t="shared" si="1"/>
        <v>408</v>
      </c>
      <c r="J7" s="4">
        <v>2</v>
      </c>
      <c r="K7" s="4">
        <v>2</v>
      </c>
      <c r="L7" s="5">
        <f t="shared" si="2"/>
        <v>408</v>
      </c>
    </row>
    <row r="8" spans="1:13" x14ac:dyDescent="0.25">
      <c r="A8" s="24"/>
      <c r="B8" s="14"/>
      <c r="C8" s="13" t="s">
        <v>27</v>
      </c>
      <c r="D8" s="16"/>
      <c r="E8" s="15"/>
      <c r="F8" s="15">
        <f>SUM(F4:F7)</f>
        <v>1613</v>
      </c>
      <c r="G8" s="16"/>
      <c r="H8" s="16"/>
      <c r="I8" s="15">
        <f>SUM(I4:I7)</f>
        <v>1391</v>
      </c>
      <c r="J8" s="15"/>
      <c r="K8" s="16"/>
      <c r="L8" s="15">
        <f>SUM(L4:L7)</f>
        <v>1570</v>
      </c>
      <c r="M8" s="7"/>
    </row>
    <row r="9" spans="1:13" x14ac:dyDescent="0.25">
      <c r="A9" s="24"/>
      <c r="C9" s="6"/>
      <c r="D9" s="1"/>
      <c r="E9" s="7"/>
      <c r="F9" s="7"/>
      <c r="G9" s="1"/>
      <c r="H9" s="1"/>
      <c r="I9" s="7"/>
      <c r="J9" s="7"/>
      <c r="K9" s="1"/>
      <c r="L9" s="7"/>
      <c r="M9" s="7"/>
    </row>
    <row r="10" spans="1:13" x14ac:dyDescent="0.25">
      <c r="A10" s="24" t="s">
        <v>6</v>
      </c>
      <c r="B10" s="20" t="s">
        <v>24</v>
      </c>
      <c r="C10" s="20" t="s">
        <v>23</v>
      </c>
      <c r="D10" s="20" t="s">
        <v>29</v>
      </c>
      <c r="E10" s="20" t="s">
        <v>30</v>
      </c>
      <c r="F10" s="21" t="s">
        <v>26</v>
      </c>
      <c r="G10" s="20" t="s">
        <v>29</v>
      </c>
      <c r="H10" s="20" t="s">
        <v>30</v>
      </c>
      <c r="I10" s="21" t="s">
        <v>26</v>
      </c>
      <c r="J10" s="20" t="s">
        <v>29</v>
      </c>
      <c r="K10" s="20" t="s">
        <v>30</v>
      </c>
      <c r="L10" s="21" t="s">
        <v>26</v>
      </c>
    </row>
    <row r="11" spans="1:13" outlineLevel="1" x14ac:dyDescent="0.25">
      <c r="A11" s="24"/>
      <c r="B11" s="2" t="s">
        <v>7</v>
      </c>
      <c r="C11" s="3">
        <v>398</v>
      </c>
      <c r="D11" s="4">
        <v>5</v>
      </c>
      <c r="E11" s="4">
        <v>3</v>
      </c>
      <c r="F11" s="8">
        <f>D11*C11+E11*C11</f>
        <v>3184</v>
      </c>
      <c r="G11" s="4">
        <v>3</v>
      </c>
      <c r="H11" s="4">
        <v>1</v>
      </c>
      <c r="I11" s="5">
        <f>G11*C11+H11*C11</f>
        <v>1592</v>
      </c>
      <c r="J11" s="4">
        <v>0</v>
      </c>
      <c r="K11" s="4">
        <v>6</v>
      </c>
      <c r="L11" s="5">
        <f>K11*C11+J11*C11</f>
        <v>2388</v>
      </c>
    </row>
    <row r="12" spans="1:13" outlineLevel="1" x14ac:dyDescent="0.25">
      <c r="A12" s="24"/>
      <c r="B12" s="2" t="s">
        <v>8</v>
      </c>
      <c r="C12" s="3">
        <v>1857</v>
      </c>
      <c r="D12" s="4">
        <v>2</v>
      </c>
      <c r="E12" s="4">
        <v>3</v>
      </c>
      <c r="F12" s="8">
        <f t="shared" ref="F12:F13" si="3">D12*C12+E12*C12</f>
        <v>9285</v>
      </c>
      <c r="G12" s="4">
        <v>2</v>
      </c>
      <c r="H12" s="4">
        <v>2</v>
      </c>
      <c r="I12" s="5">
        <f t="shared" ref="I12:I13" si="4">G12*C12+H12*C12</f>
        <v>7428</v>
      </c>
      <c r="J12" s="4">
        <v>0</v>
      </c>
      <c r="K12" s="4">
        <v>2</v>
      </c>
      <c r="L12" s="5">
        <f t="shared" ref="L12:L13" si="5">K12*C12+J12*C12</f>
        <v>3714</v>
      </c>
    </row>
    <row r="13" spans="1:13" outlineLevel="1" x14ac:dyDescent="0.25">
      <c r="A13" s="24"/>
      <c r="B13" s="2" t="s">
        <v>9</v>
      </c>
      <c r="C13" s="3">
        <v>395</v>
      </c>
      <c r="D13" s="4">
        <v>3</v>
      </c>
      <c r="E13" s="4">
        <v>2</v>
      </c>
      <c r="F13" s="8">
        <f t="shared" si="3"/>
        <v>1975</v>
      </c>
      <c r="G13" s="4">
        <v>5</v>
      </c>
      <c r="H13" s="4">
        <v>1</v>
      </c>
      <c r="I13" s="5">
        <f t="shared" si="4"/>
        <v>2370</v>
      </c>
      <c r="J13" s="4">
        <v>2</v>
      </c>
      <c r="K13" s="4">
        <v>3</v>
      </c>
      <c r="L13" s="5">
        <f t="shared" si="5"/>
        <v>1975</v>
      </c>
    </row>
    <row r="14" spans="1:13" x14ac:dyDescent="0.25">
      <c r="A14" s="24"/>
      <c r="B14" s="17"/>
      <c r="C14" s="13" t="s">
        <v>27</v>
      </c>
      <c r="D14" s="17"/>
      <c r="E14" s="17"/>
      <c r="F14" s="18">
        <f>SUM(F11:F13)</f>
        <v>14444</v>
      </c>
      <c r="G14" s="19"/>
      <c r="H14" s="25"/>
      <c r="I14" s="18">
        <f>SUM(I11:I13)</f>
        <v>11390</v>
      </c>
      <c r="J14" s="18"/>
      <c r="K14" s="19"/>
      <c r="L14" s="18">
        <f>SUM(L11:L13)</f>
        <v>8077</v>
      </c>
    </row>
    <row r="15" spans="1:13" x14ac:dyDescent="0.25">
      <c r="A15" s="24"/>
      <c r="B15" s="9"/>
      <c r="C15" s="10"/>
      <c r="D15" s="9"/>
      <c r="E15" s="11"/>
      <c r="F15" s="11"/>
      <c r="G15" s="9"/>
      <c r="H15" s="12"/>
      <c r="I15" s="9"/>
      <c r="J15" s="9"/>
      <c r="K15" s="9"/>
      <c r="L15" s="9"/>
    </row>
    <row r="16" spans="1:13" x14ac:dyDescent="0.25">
      <c r="A16" s="24" t="s">
        <v>11</v>
      </c>
      <c r="B16" s="20" t="s">
        <v>24</v>
      </c>
      <c r="C16" s="20" t="s">
        <v>23</v>
      </c>
      <c r="D16" s="20" t="s">
        <v>29</v>
      </c>
      <c r="E16" s="20" t="s">
        <v>30</v>
      </c>
      <c r="F16" s="21" t="s">
        <v>26</v>
      </c>
      <c r="G16" s="20" t="s">
        <v>29</v>
      </c>
      <c r="H16" s="21" t="s">
        <v>30</v>
      </c>
      <c r="I16" s="21" t="s">
        <v>26</v>
      </c>
      <c r="J16" s="20" t="s">
        <v>29</v>
      </c>
      <c r="K16" s="20" t="s">
        <v>30</v>
      </c>
      <c r="L16" s="21" t="s">
        <v>26</v>
      </c>
    </row>
    <row r="17" spans="1:12" outlineLevel="1" x14ac:dyDescent="0.25">
      <c r="A17" s="24"/>
      <c r="B17" s="2" t="s">
        <v>10</v>
      </c>
      <c r="C17" s="3">
        <v>603</v>
      </c>
      <c r="D17" s="4">
        <v>0</v>
      </c>
      <c r="E17" s="4">
        <v>2</v>
      </c>
      <c r="F17" s="8">
        <f>D17*C17+E17*C17</f>
        <v>1206</v>
      </c>
      <c r="G17" s="4">
        <v>4</v>
      </c>
      <c r="H17" s="4">
        <v>2</v>
      </c>
      <c r="I17" s="5">
        <f>G17*C17+H17*C17</f>
        <v>3618</v>
      </c>
      <c r="J17" s="4">
        <v>3</v>
      </c>
      <c r="K17" s="4">
        <v>8</v>
      </c>
      <c r="L17" s="5">
        <f>K17*C17+J17*C17</f>
        <v>6633</v>
      </c>
    </row>
    <row r="18" spans="1:12" outlineLevel="1" x14ac:dyDescent="0.25">
      <c r="A18" s="24"/>
      <c r="B18" s="2" t="s">
        <v>28</v>
      </c>
      <c r="C18" s="3">
        <v>1345</v>
      </c>
      <c r="D18" s="4">
        <v>1</v>
      </c>
      <c r="E18" s="4">
        <v>1</v>
      </c>
      <c r="F18" s="8">
        <f>D18*C18+E18*C18</f>
        <v>2690</v>
      </c>
      <c r="G18" s="4">
        <v>2</v>
      </c>
      <c r="H18" s="4">
        <v>1</v>
      </c>
      <c r="I18" s="5">
        <f>G18*C18+H18*C18</f>
        <v>4035</v>
      </c>
      <c r="J18" s="4">
        <v>2</v>
      </c>
      <c r="K18" s="4">
        <v>2</v>
      </c>
      <c r="L18" s="5">
        <f>K18*C18+J18*C18</f>
        <v>5380</v>
      </c>
    </row>
    <row r="19" spans="1:12" x14ac:dyDescent="0.25">
      <c r="A19" s="24"/>
      <c r="B19" s="17"/>
      <c r="C19" s="13" t="s">
        <v>27</v>
      </c>
      <c r="D19" s="17"/>
      <c r="E19" s="17"/>
      <c r="F19" s="18">
        <f>SUM(F17:F18)</f>
        <v>3896</v>
      </c>
      <c r="G19" s="19"/>
      <c r="H19" s="25"/>
      <c r="I19" s="18">
        <f>SUM(I17:I18)</f>
        <v>7653</v>
      </c>
      <c r="J19" s="18"/>
      <c r="K19" s="19"/>
      <c r="L19" s="18">
        <f>SUM(L17:L18)</f>
        <v>12013</v>
      </c>
    </row>
    <row r="20" spans="1:12" x14ac:dyDescent="0.25">
      <c r="A20" s="24"/>
      <c r="B20" s="9"/>
      <c r="C20" s="10"/>
      <c r="D20" s="9"/>
      <c r="E20" s="9"/>
      <c r="F20" s="9"/>
      <c r="G20" s="9"/>
      <c r="H20" s="12"/>
      <c r="I20" s="9"/>
      <c r="J20" s="9"/>
      <c r="K20" s="9"/>
      <c r="L20" s="9"/>
    </row>
    <row r="21" spans="1:12" x14ac:dyDescent="0.25">
      <c r="A21" s="24" t="s">
        <v>12</v>
      </c>
      <c r="B21" s="20" t="s">
        <v>24</v>
      </c>
      <c r="C21" s="20" t="s">
        <v>23</v>
      </c>
      <c r="D21" s="20" t="s">
        <v>29</v>
      </c>
      <c r="E21" s="20" t="s">
        <v>30</v>
      </c>
      <c r="F21" s="21" t="s">
        <v>26</v>
      </c>
      <c r="G21" s="20" t="s">
        <v>29</v>
      </c>
      <c r="H21" s="21" t="s">
        <v>30</v>
      </c>
      <c r="I21" s="21" t="s">
        <v>26</v>
      </c>
      <c r="J21" s="20" t="s">
        <v>29</v>
      </c>
      <c r="K21" s="20" t="s">
        <v>30</v>
      </c>
      <c r="L21" s="21" t="s">
        <v>26</v>
      </c>
    </row>
    <row r="22" spans="1:12" outlineLevel="1" x14ac:dyDescent="0.25">
      <c r="A22" s="24"/>
      <c r="B22" s="2" t="s">
        <v>14</v>
      </c>
      <c r="C22" s="3">
        <v>215</v>
      </c>
      <c r="D22" s="4">
        <v>2</v>
      </c>
      <c r="E22" s="4">
        <v>1</v>
      </c>
      <c r="F22" s="8">
        <f>D22*C22+E22*C22</f>
        <v>645</v>
      </c>
      <c r="G22" s="4">
        <v>3</v>
      </c>
      <c r="H22" s="4">
        <v>3</v>
      </c>
      <c r="I22" s="5">
        <f>G22*C22+H22*C22</f>
        <v>1290</v>
      </c>
      <c r="J22" s="4">
        <v>1</v>
      </c>
      <c r="K22" s="4">
        <v>4</v>
      </c>
      <c r="L22" s="5">
        <f>K22*C22+J22*C22</f>
        <v>1075</v>
      </c>
    </row>
    <row r="23" spans="1:12" outlineLevel="1" x14ac:dyDescent="0.25">
      <c r="A23" s="24"/>
      <c r="B23" s="2" t="s">
        <v>13</v>
      </c>
      <c r="C23" s="3">
        <v>426</v>
      </c>
      <c r="D23" s="4">
        <v>1</v>
      </c>
      <c r="E23" s="4">
        <v>2</v>
      </c>
      <c r="F23" s="8">
        <f t="shared" ref="F23:F25" si="6">D23*C23+E23*C23</f>
        <v>1278</v>
      </c>
      <c r="G23" s="4">
        <v>4</v>
      </c>
      <c r="H23" s="4">
        <v>2</v>
      </c>
      <c r="I23" s="5">
        <f t="shared" ref="I23:I25" si="7">G23*C23+H23*C23</f>
        <v>2556</v>
      </c>
      <c r="J23" s="4">
        <v>1</v>
      </c>
      <c r="K23" s="4">
        <v>0</v>
      </c>
      <c r="L23" s="5">
        <f t="shared" ref="L23:L25" si="8">K23*C23+J23*C23</f>
        <v>426</v>
      </c>
    </row>
    <row r="24" spans="1:12" outlineLevel="1" x14ac:dyDescent="0.25">
      <c r="A24" s="24"/>
      <c r="B24" s="2" t="s">
        <v>15</v>
      </c>
      <c r="C24" s="3">
        <v>269</v>
      </c>
      <c r="D24" s="4">
        <v>3</v>
      </c>
      <c r="E24" s="4">
        <v>2</v>
      </c>
      <c r="F24" s="8">
        <f t="shared" si="6"/>
        <v>1345</v>
      </c>
      <c r="G24" s="4">
        <v>4</v>
      </c>
      <c r="H24" s="4">
        <v>3</v>
      </c>
      <c r="I24" s="5">
        <f t="shared" si="7"/>
        <v>1883</v>
      </c>
      <c r="J24" s="4">
        <v>2</v>
      </c>
      <c r="K24" s="4">
        <v>0</v>
      </c>
      <c r="L24" s="5">
        <f t="shared" si="8"/>
        <v>538</v>
      </c>
    </row>
    <row r="25" spans="1:12" outlineLevel="1" x14ac:dyDescent="0.25">
      <c r="A25" s="24"/>
      <c r="B25" s="2" t="s">
        <v>16</v>
      </c>
      <c r="C25" s="3">
        <v>217</v>
      </c>
      <c r="D25" s="4">
        <v>2</v>
      </c>
      <c r="E25" s="4">
        <v>2</v>
      </c>
      <c r="F25" s="8">
        <f t="shared" si="6"/>
        <v>868</v>
      </c>
      <c r="G25" s="4">
        <v>8</v>
      </c>
      <c r="H25" s="4">
        <v>2</v>
      </c>
      <c r="I25" s="5">
        <f t="shared" si="7"/>
        <v>2170</v>
      </c>
      <c r="J25" s="4">
        <v>3</v>
      </c>
      <c r="K25" s="4">
        <v>1</v>
      </c>
      <c r="L25" s="5">
        <f t="shared" si="8"/>
        <v>868</v>
      </c>
    </row>
    <row r="26" spans="1:12" x14ac:dyDescent="0.25">
      <c r="A26" s="24"/>
      <c r="B26" s="17"/>
      <c r="C26" s="13" t="s">
        <v>27</v>
      </c>
      <c r="D26" s="17"/>
      <c r="E26" s="17"/>
      <c r="F26" s="18">
        <f>SUM(F22:F25)</f>
        <v>4136</v>
      </c>
      <c r="G26" s="19"/>
      <c r="H26" s="25"/>
      <c r="I26" s="18">
        <f>SUM(I22:I25)</f>
        <v>7899</v>
      </c>
      <c r="J26" s="18"/>
      <c r="K26" s="19"/>
      <c r="L26" s="18">
        <f>SUM(L22:L25)</f>
        <v>2907</v>
      </c>
    </row>
    <row r="27" spans="1:12" x14ac:dyDescent="0.25">
      <c r="A27" s="24"/>
      <c r="B27" s="9"/>
      <c r="C27" s="9"/>
      <c r="D27" s="9"/>
      <c r="E27" s="9"/>
      <c r="F27" s="9"/>
      <c r="G27" s="9"/>
      <c r="H27" s="12"/>
      <c r="I27" s="9"/>
      <c r="J27" s="9"/>
      <c r="K27" s="9"/>
      <c r="L27" s="9"/>
    </row>
    <row r="28" spans="1:12" x14ac:dyDescent="0.25">
      <c r="A28" s="24" t="s">
        <v>17</v>
      </c>
      <c r="B28" s="20" t="s">
        <v>24</v>
      </c>
      <c r="C28" s="20" t="s">
        <v>23</v>
      </c>
      <c r="D28" s="20" t="s">
        <v>29</v>
      </c>
      <c r="E28" s="20" t="s">
        <v>30</v>
      </c>
      <c r="F28" s="21" t="s">
        <v>26</v>
      </c>
      <c r="G28" s="20" t="s">
        <v>29</v>
      </c>
      <c r="H28" s="21" t="s">
        <v>30</v>
      </c>
      <c r="I28" s="21" t="s">
        <v>26</v>
      </c>
      <c r="J28" s="20" t="s">
        <v>29</v>
      </c>
      <c r="K28" s="20" t="s">
        <v>30</v>
      </c>
      <c r="L28" s="21" t="s">
        <v>26</v>
      </c>
    </row>
    <row r="29" spans="1:12" outlineLevel="1" x14ac:dyDescent="0.25">
      <c r="A29" s="24"/>
      <c r="B29" s="2" t="s">
        <v>18</v>
      </c>
      <c r="C29" s="3">
        <v>339</v>
      </c>
      <c r="D29" s="4">
        <v>2</v>
      </c>
      <c r="E29" s="4">
        <v>4</v>
      </c>
      <c r="F29" s="8">
        <f>D29*C29+E29*C29</f>
        <v>2034</v>
      </c>
      <c r="G29" s="4">
        <v>3</v>
      </c>
      <c r="H29" s="4">
        <v>1</v>
      </c>
      <c r="I29" s="5">
        <f>G29*C29+H29*C29</f>
        <v>1356</v>
      </c>
      <c r="J29" s="4">
        <v>1</v>
      </c>
      <c r="K29" s="4">
        <v>2</v>
      </c>
      <c r="L29" s="5">
        <f>K29*C29+J29*C29</f>
        <v>1017</v>
      </c>
    </row>
    <row r="30" spans="1:12" outlineLevel="1" x14ac:dyDescent="0.25">
      <c r="A30" s="24"/>
      <c r="B30" s="2" t="s">
        <v>19</v>
      </c>
      <c r="C30" s="3">
        <v>219</v>
      </c>
      <c r="D30" s="4">
        <v>3</v>
      </c>
      <c r="E30" s="4">
        <v>5</v>
      </c>
      <c r="F30" s="8">
        <f t="shared" ref="F30:F31" si="9">D30*C30+E30*C30</f>
        <v>1752</v>
      </c>
      <c r="G30" s="4">
        <v>3</v>
      </c>
      <c r="H30" s="4">
        <v>4</v>
      </c>
      <c r="I30" s="5">
        <f t="shared" ref="I30:I31" si="10">G30*C30+H30*C30</f>
        <v>1533</v>
      </c>
      <c r="J30" s="4">
        <v>2</v>
      </c>
      <c r="K30" s="4">
        <v>4</v>
      </c>
      <c r="L30" s="5">
        <f t="shared" ref="L30:L31" si="11">K30*C30+J30*C30</f>
        <v>1314</v>
      </c>
    </row>
    <row r="31" spans="1:12" outlineLevel="1" x14ac:dyDescent="0.25">
      <c r="A31" s="24"/>
      <c r="B31" s="2" t="s">
        <v>20</v>
      </c>
      <c r="C31" s="3">
        <v>283</v>
      </c>
      <c r="D31" s="4">
        <v>4</v>
      </c>
      <c r="E31" s="4">
        <v>3</v>
      </c>
      <c r="F31" s="8">
        <f t="shared" si="9"/>
        <v>1981</v>
      </c>
      <c r="G31" s="4">
        <v>6</v>
      </c>
      <c r="H31" s="4">
        <v>1</v>
      </c>
      <c r="I31" s="5">
        <f t="shared" si="10"/>
        <v>1981</v>
      </c>
      <c r="J31" s="4">
        <v>1</v>
      </c>
      <c r="K31" s="4">
        <v>7</v>
      </c>
      <c r="L31" s="5">
        <f t="shared" si="11"/>
        <v>2264</v>
      </c>
    </row>
    <row r="32" spans="1:12" x14ac:dyDescent="0.25">
      <c r="A32" s="24"/>
      <c r="B32" s="14"/>
      <c r="C32" s="13" t="s">
        <v>27</v>
      </c>
      <c r="D32" s="14"/>
      <c r="E32" s="14"/>
      <c r="F32" s="15">
        <f>SUM(F29:F31)</f>
        <v>5767</v>
      </c>
      <c r="G32" s="16"/>
      <c r="H32" s="16"/>
      <c r="I32" s="15">
        <f>SUM(I29:I31)</f>
        <v>4870</v>
      </c>
      <c r="J32" s="15"/>
      <c r="K32" s="16"/>
      <c r="L32" s="15">
        <f>SUM(L29:L31)</f>
        <v>4595</v>
      </c>
    </row>
  </sheetData>
  <mergeCells count="4">
    <mergeCell ref="D2:F2"/>
    <mergeCell ref="G2:I2"/>
    <mergeCell ref="J2:L2"/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7" zoomScaleNormal="100" workbookViewId="0">
      <selection activeCell="A3" sqref="A3:L33"/>
    </sheetView>
  </sheetViews>
  <sheetFormatPr defaultRowHeight="15" outlineLevelRow="2" x14ac:dyDescent="0.25"/>
  <cols>
    <col min="1" max="1" width="14" bestFit="1" customWidth="1"/>
    <col min="2" max="2" width="38.140625" bestFit="1" customWidth="1"/>
    <col min="3" max="3" width="13.85546875" bestFit="1" customWidth="1"/>
    <col min="4" max="5" width="12.42578125" customWidth="1"/>
    <col min="6" max="6" width="10.5703125" bestFit="1" customWidth="1"/>
    <col min="7" max="8" width="12.42578125" customWidth="1"/>
    <col min="9" max="9" width="10.5703125" bestFit="1" customWidth="1"/>
    <col min="10" max="11" width="12.42578125" customWidth="1"/>
    <col min="12" max="12" width="10.5703125" bestFit="1" customWidth="1"/>
    <col min="13" max="13" width="9.5703125" bestFit="1" customWidth="1"/>
    <col min="17" max="17" width="7.5703125" bestFit="1" customWidth="1"/>
    <col min="18" max="18" width="8" bestFit="1" customWidth="1"/>
  </cols>
  <sheetData>
    <row r="1" spans="1:13" ht="23.25" x14ac:dyDescent="0.35">
      <c r="A1" s="36" t="s">
        <v>25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26"/>
    </row>
    <row r="2" spans="1:13" ht="23.25" x14ac:dyDescent="0.35">
      <c r="A2" s="24"/>
      <c r="B2" s="24"/>
      <c r="C2" s="24"/>
      <c r="D2" s="37" t="s">
        <v>5</v>
      </c>
      <c r="E2" s="37"/>
      <c r="F2" s="37"/>
      <c r="G2" s="37" t="s">
        <v>21</v>
      </c>
      <c r="H2" s="37"/>
      <c r="I2" s="37"/>
      <c r="J2" s="37" t="s">
        <v>22</v>
      </c>
      <c r="K2" s="37"/>
      <c r="L2" s="37"/>
      <c r="M2" s="22"/>
    </row>
    <row r="3" spans="1:13" x14ac:dyDescent="0.25">
      <c r="A3" s="20" t="s">
        <v>31</v>
      </c>
      <c r="B3" s="20" t="s">
        <v>24</v>
      </c>
      <c r="C3" s="20" t="s">
        <v>23</v>
      </c>
      <c r="D3" s="20" t="s">
        <v>29</v>
      </c>
      <c r="E3" s="20" t="s">
        <v>30</v>
      </c>
      <c r="F3" s="23" t="s">
        <v>26</v>
      </c>
      <c r="G3" s="20" t="s">
        <v>29</v>
      </c>
      <c r="H3" s="20" t="s">
        <v>30</v>
      </c>
      <c r="I3" s="23" t="s">
        <v>26</v>
      </c>
      <c r="J3" s="20" t="s">
        <v>29</v>
      </c>
      <c r="K3" s="20" t="s">
        <v>30</v>
      </c>
      <c r="L3" s="23" t="s">
        <v>26</v>
      </c>
    </row>
    <row r="4" spans="1:13" outlineLevel="2" x14ac:dyDescent="0.25">
      <c r="A4" s="24" t="s">
        <v>0</v>
      </c>
      <c r="B4" s="2" t="s">
        <v>1</v>
      </c>
      <c r="C4" s="3">
        <v>110</v>
      </c>
      <c r="D4" s="4">
        <v>1</v>
      </c>
      <c r="E4" s="4">
        <v>1</v>
      </c>
      <c r="F4" s="5">
        <f>(D4*C4)+(E4*C4)</f>
        <v>220</v>
      </c>
      <c r="G4" s="4">
        <v>2</v>
      </c>
      <c r="H4" s="4">
        <v>3</v>
      </c>
      <c r="I4" s="5">
        <f>G4*C4+H4*C4</f>
        <v>550</v>
      </c>
      <c r="J4" s="4">
        <v>2</v>
      </c>
      <c r="K4" s="4">
        <v>4</v>
      </c>
      <c r="L4" s="5">
        <f>K4*C4+J4*C4</f>
        <v>660</v>
      </c>
    </row>
    <row r="5" spans="1:13" outlineLevel="2" x14ac:dyDescent="0.25">
      <c r="A5" s="24" t="s">
        <v>0</v>
      </c>
      <c r="B5" s="2" t="s">
        <v>2</v>
      </c>
      <c r="C5" s="3">
        <v>59</v>
      </c>
      <c r="D5" s="4">
        <v>2</v>
      </c>
      <c r="E5" s="4">
        <v>3</v>
      </c>
      <c r="F5" s="5">
        <f t="shared" ref="F5:F7" si="0">(D5*C5)+(E5*C5)</f>
        <v>295</v>
      </c>
      <c r="G5" s="4">
        <v>0</v>
      </c>
      <c r="H5" s="4">
        <v>3</v>
      </c>
      <c r="I5" s="5">
        <f t="shared" ref="I5:I7" si="1">G5*C5+H5*C5</f>
        <v>177</v>
      </c>
      <c r="J5" s="4">
        <v>0</v>
      </c>
      <c r="K5" s="4">
        <v>2</v>
      </c>
      <c r="L5" s="5">
        <f t="shared" ref="L5:L7" si="2">K5*C5+J5*C5</f>
        <v>118</v>
      </c>
    </row>
    <row r="6" spans="1:13" outlineLevel="2" x14ac:dyDescent="0.25">
      <c r="A6" s="24" t="s">
        <v>0</v>
      </c>
      <c r="B6" s="2" t="s">
        <v>3</v>
      </c>
      <c r="C6" s="3">
        <v>64</v>
      </c>
      <c r="D6" s="4">
        <v>5</v>
      </c>
      <c r="E6" s="4">
        <v>1</v>
      </c>
      <c r="F6" s="5">
        <f t="shared" si="0"/>
        <v>384</v>
      </c>
      <c r="G6" s="4">
        <v>2</v>
      </c>
      <c r="H6" s="4">
        <v>2</v>
      </c>
      <c r="I6" s="5">
        <f t="shared" si="1"/>
        <v>256</v>
      </c>
      <c r="J6" s="4">
        <v>5</v>
      </c>
      <c r="K6" s="4">
        <v>1</v>
      </c>
      <c r="L6" s="5">
        <f t="shared" si="2"/>
        <v>384</v>
      </c>
    </row>
    <row r="7" spans="1:13" outlineLevel="2" x14ac:dyDescent="0.25">
      <c r="A7" s="24" t="s">
        <v>0</v>
      </c>
      <c r="B7" s="2" t="s">
        <v>4</v>
      </c>
      <c r="C7" s="3">
        <v>102</v>
      </c>
      <c r="D7" s="4">
        <v>4</v>
      </c>
      <c r="E7" s="4">
        <v>3</v>
      </c>
      <c r="F7" s="5">
        <f t="shared" si="0"/>
        <v>714</v>
      </c>
      <c r="G7" s="4">
        <v>1</v>
      </c>
      <c r="H7" s="4">
        <v>3</v>
      </c>
      <c r="I7" s="5">
        <f t="shared" si="1"/>
        <v>408</v>
      </c>
      <c r="J7" s="4">
        <v>2</v>
      </c>
      <c r="K7" s="4">
        <v>2</v>
      </c>
      <c r="L7" s="5">
        <f t="shared" si="2"/>
        <v>408</v>
      </c>
    </row>
    <row r="8" spans="1:13" outlineLevel="1" x14ac:dyDescent="0.25">
      <c r="A8" s="20" t="s">
        <v>32</v>
      </c>
      <c r="B8" s="9"/>
      <c r="C8" s="10"/>
      <c r="D8" s="12"/>
      <c r="E8" s="12"/>
      <c r="F8" s="28">
        <f>SUBTOTAL(9,F4:F7)</f>
        <v>1613</v>
      </c>
      <c r="G8" s="12"/>
      <c r="H8" s="12"/>
      <c r="I8" s="28">
        <f>SUBTOTAL(9,I4:I7)</f>
        <v>1391</v>
      </c>
      <c r="J8" s="12"/>
      <c r="K8" s="12"/>
      <c r="L8" s="28">
        <f>SUBTOTAL(9,L4:L7)</f>
        <v>1570</v>
      </c>
    </row>
    <row r="9" spans="1:13" outlineLevel="1" x14ac:dyDescent="0.25">
      <c r="A9" s="20"/>
      <c r="B9" s="9"/>
      <c r="C9" s="10"/>
      <c r="D9" s="12"/>
      <c r="E9" s="12"/>
      <c r="F9" s="28"/>
      <c r="G9" s="12"/>
      <c r="H9" s="12"/>
      <c r="I9" s="28"/>
      <c r="J9" s="12"/>
      <c r="K9" s="12"/>
      <c r="L9" s="28"/>
    </row>
    <row r="10" spans="1:13" outlineLevel="1" x14ac:dyDescent="0.25">
      <c r="A10" s="24"/>
      <c r="B10" s="14"/>
      <c r="C10" s="13"/>
      <c r="D10" s="16"/>
      <c r="E10" s="15"/>
      <c r="F10" s="15"/>
      <c r="G10" s="16"/>
      <c r="H10" s="16"/>
      <c r="I10" s="15"/>
      <c r="J10" s="15"/>
      <c r="K10" s="16"/>
      <c r="L10" s="15"/>
    </row>
    <row r="11" spans="1:13" outlineLevel="2" x14ac:dyDescent="0.25">
      <c r="A11" s="24" t="s">
        <v>6</v>
      </c>
      <c r="B11" s="2" t="s">
        <v>7</v>
      </c>
      <c r="C11" s="3">
        <v>398</v>
      </c>
      <c r="D11" s="4">
        <v>5</v>
      </c>
      <c r="E11" s="4">
        <v>3</v>
      </c>
      <c r="F11" s="8">
        <f>D11*C11+E11*C11</f>
        <v>3184</v>
      </c>
      <c r="G11" s="4">
        <v>3</v>
      </c>
      <c r="H11" s="4">
        <v>1</v>
      </c>
      <c r="I11" s="5">
        <f>G11*C11+H11*C11</f>
        <v>1592</v>
      </c>
      <c r="J11" s="4">
        <v>0</v>
      </c>
      <c r="K11" s="4">
        <v>6</v>
      </c>
      <c r="L11" s="5">
        <f>K11*C11+J11*C11</f>
        <v>2388</v>
      </c>
    </row>
    <row r="12" spans="1:13" outlineLevel="2" x14ac:dyDescent="0.25">
      <c r="A12" s="24" t="s">
        <v>6</v>
      </c>
      <c r="B12" s="2" t="s">
        <v>8</v>
      </c>
      <c r="C12" s="3">
        <v>1857</v>
      </c>
      <c r="D12" s="4">
        <v>2</v>
      </c>
      <c r="E12" s="4">
        <v>3</v>
      </c>
      <c r="F12" s="8">
        <f t="shared" ref="F12:F13" si="3">D12*C12+E12*C12</f>
        <v>9285</v>
      </c>
      <c r="G12" s="4">
        <v>2</v>
      </c>
      <c r="H12" s="4">
        <v>2</v>
      </c>
      <c r="I12" s="5">
        <f t="shared" ref="I12:I13" si="4">G12*C12+H12*C12</f>
        <v>7428</v>
      </c>
      <c r="J12" s="4">
        <v>0</v>
      </c>
      <c r="K12" s="4">
        <v>2</v>
      </c>
      <c r="L12" s="5">
        <f t="shared" ref="L12:L13" si="5">K12*C12+J12*C12</f>
        <v>3714</v>
      </c>
    </row>
    <row r="13" spans="1:13" outlineLevel="2" x14ac:dyDescent="0.25">
      <c r="A13" s="24" t="s">
        <v>6</v>
      </c>
      <c r="B13" s="2" t="s">
        <v>9</v>
      </c>
      <c r="C13" s="3">
        <v>395</v>
      </c>
      <c r="D13" s="4">
        <v>3</v>
      </c>
      <c r="E13" s="4">
        <v>2</v>
      </c>
      <c r="F13" s="8">
        <f t="shared" si="3"/>
        <v>1975</v>
      </c>
      <c r="G13" s="4">
        <v>5</v>
      </c>
      <c r="H13" s="4">
        <v>1</v>
      </c>
      <c r="I13" s="5">
        <f t="shared" si="4"/>
        <v>2370</v>
      </c>
      <c r="J13" s="4">
        <v>2</v>
      </c>
      <c r="K13" s="4">
        <v>3</v>
      </c>
      <c r="L13" s="5">
        <f t="shared" si="5"/>
        <v>1975</v>
      </c>
    </row>
    <row r="14" spans="1:13" outlineLevel="1" x14ac:dyDescent="0.25">
      <c r="A14" s="20" t="s">
        <v>33</v>
      </c>
      <c r="B14" s="9"/>
      <c r="C14" s="10"/>
      <c r="D14" s="12"/>
      <c r="E14" s="12"/>
      <c r="F14" s="11">
        <f>SUBTOTAL(9,F11:F13)</f>
        <v>14444</v>
      </c>
      <c r="G14" s="12"/>
      <c r="H14" s="12"/>
      <c r="I14" s="28">
        <f>SUBTOTAL(9,I11:I13)</f>
        <v>11390</v>
      </c>
      <c r="J14" s="12"/>
      <c r="K14" s="12"/>
      <c r="L14" s="28">
        <f>SUBTOTAL(9,L11:L13)</f>
        <v>8077</v>
      </c>
    </row>
    <row r="15" spans="1:13" outlineLevel="1" x14ac:dyDescent="0.25">
      <c r="A15" s="20"/>
      <c r="B15" s="9"/>
      <c r="C15" s="10"/>
      <c r="D15" s="12"/>
      <c r="E15" s="12"/>
      <c r="F15" s="11"/>
      <c r="G15" s="12"/>
      <c r="H15" s="12"/>
      <c r="I15" s="28"/>
      <c r="J15" s="12"/>
      <c r="K15" s="12"/>
      <c r="L15" s="28"/>
    </row>
    <row r="16" spans="1:13" outlineLevel="1" x14ac:dyDescent="0.25">
      <c r="A16" s="24"/>
      <c r="B16" s="14"/>
      <c r="C16" s="13"/>
      <c r="D16" s="16"/>
      <c r="E16" s="15"/>
      <c r="F16" s="15"/>
      <c r="G16" s="16"/>
      <c r="H16" s="16"/>
      <c r="I16" s="15"/>
      <c r="J16" s="15"/>
      <c r="K16" s="16"/>
      <c r="L16" s="15"/>
    </row>
    <row r="17" spans="1:12" outlineLevel="2" x14ac:dyDescent="0.25">
      <c r="A17" s="24" t="s">
        <v>11</v>
      </c>
      <c r="B17" s="2" t="s">
        <v>10</v>
      </c>
      <c r="C17" s="3">
        <v>603</v>
      </c>
      <c r="D17" s="4">
        <v>0</v>
      </c>
      <c r="E17" s="4">
        <v>2</v>
      </c>
      <c r="F17" s="8">
        <f>D17*C17+E17*C17</f>
        <v>1206</v>
      </c>
      <c r="G17" s="4">
        <v>4</v>
      </c>
      <c r="H17" s="4">
        <v>2</v>
      </c>
      <c r="I17" s="5">
        <f>G17*C17+H17*C17</f>
        <v>3618</v>
      </c>
      <c r="J17" s="4">
        <v>3</v>
      </c>
      <c r="K17" s="4">
        <v>8</v>
      </c>
      <c r="L17" s="5">
        <f>K17*C17+J17*C17</f>
        <v>6633</v>
      </c>
    </row>
    <row r="18" spans="1:12" outlineLevel="2" x14ac:dyDescent="0.25">
      <c r="A18" s="24" t="s">
        <v>11</v>
      </c>
      <c r="B18" s="2" t="s">
        <v>28</v>
      </c>
      <c r="C18" s="3">
        <v>1345</v>
      </c>
      <c r="D18" s="4">
        <v>1</v>
      </c>
      <c r="E18" s="4">
        <v>1</v>
      </c>
      <c r="F18" s="8">
        <f>D18*C18+E18*C18</f>
        <v>2690</v>
      </c>
      <c r="G18" s="4">
        <v>2</v>
      </c>
      <c r="H18" s="4">
        <v>1</v>
      </c>
      <c r="I18" s="5">
        <f>G18*C18+H18*C18</f>
        <v>4035</v>
      </c>
      <c r="J18" s="4">
        <v>2</v>
      </c>
      <c r="K18" s="4">
        <v>2</v>
      </c>
      <c r="L18" s="5">
        <f>K18*C18+J18*C18</f>
        <v>5380</v>
      </c>
    </row>
    <row r="19" spans="1:12" outlineLevel="1" x14ac:dyDescent="0.25">
      <c r="A19" s="20" t="s">
        <v>34</v>
      </c>
      <c r="B19" s="9"/>
      <c r="C19" s="10"/>
      <c r="D19" s="12"/>
      <c r="E19" s="12"/>
      <c r="F19" s="11">
        <f>SUBTOTAL(9,F17:F18)</f>
        <v>3896</v>
      </c>
      <c r="G19" s="12"/>
      <c r="H19" s="12"/>
      <c r="I19" s="28">
        <f>SUBTOTAL(9,I17:I18)</f>
        <v>7653</v>
      </c>
      <c r="J19" s="12"/>
      <c r="K19" s="12"/>
      <c r="L19" s="28">
        <f>SUBTOTAL(9,L17:L18)</f>
        <v>12013</v>
      </c>
    </row>
    <row r="20" spans="1:12" outlineLevel="1" x14ac:dyDescent="0.25">
      <c r="A20" s="20"/>
      <c r="B20" s="9"/>
      <c r="C20" s="10"/>
      <c r="D20" s="12"/>
      <c r="E20" s="12"/>
      <c r="F20" s="11"/>
      <c r="G20" s="12"/>
      <c r="H20" s="12"/>
      <c r="I20" s="28"/>
      <c r="J20" s="12"/>
      <c r="K20" s="12"/>
      <c r="L20" s="28"/>
    </row>
    <row r="21" spans="1:12" outlineLevel="1" x14ac:dyDescent="0.25">
      <c r="A21" s="24"/>
      <c r="B21" s="14"/>
      <c r="C21" s="13"/>
      <c r="D21" s="16"/>
      <c r="E21" s="15"/>
      <c r="F21" s="15"/>
      <c r="G21" s="16"/>
      <c r="H21" s="16"/>
      <c r="I21" s="15"/>
      <c r="J21" s="15"/>
      <c r="K21" s="16"/>
      <c r="L21" s="15"/>
    </row>
    <row r="22" spans="1:12" outlineLevel="2" x14ac:dyDescent="0.25">
      <c r="A22" s="24" t="s">
        <v>12</v>
      </c>
      <c r="B22" s="2" t="s">
        <v>14</v>
      </c>
      <c r="C22" s="3">
        <v>215</v>
      </c>
      <c r="D22" s="4">
        <v>2</v>
      </c>
      <c r="E22" s="4">
        <v>1</v>
      </c>
      <c r="F22" s="8">
        <f>D22*C22+E22*C22</f>
        <v>645</v>
      </c>
      <c r="G22" s="4">
        <v>3</v>
      </c>
      <c r="H22" s="4">
        <v>3</v>
      </c>
      <c r="I22" s="5">
        <f>G22*C22+H22*C22</f>
        <v>1290</v>
      </c>
      <c r="J22" s="4">
        <v>1</v>
      </c>
      <c r="K22" s="4">
        <v>4</v>
      </c>
      <c r="L22" s="5">
        <f>K22*C22+J22*C22</f>
        <v>1075</v>
      </c>
    </row>
    <row r="23" spans="1:12" outlineLevel="2" x14ac:dyDescent="0.25">
      <c r="A23" s="24" t="s">
        <v>12</v>
      </c>
      <c r="B23" s="2" t="s">
        <v>13</v>
      </c>
      <c r="C23" s="3">
        <v>426</v>
      </c>
      <c r="D23" s="4">
        <v>1</v>
      </c>
      <c r="E23" s="4">
        <v>2</v>
      </c>
      <c r="F23" s="8">
        <f t="shared" ref="F23:F25" si="6">D23*C23+E23*C23</f>
        <v>1278</v>
      </c>
      <c r="G23" s="4">
        <v>4</v>
      </c>
      <c r="H23" s="4">
        <v>2</v>
      </c>
      <c r="I23" s="5">
        <f t="shared" ref="I23:I25" si="7">G23*C23+H23*C23</f>
        <v>2556</v>
      </c>
      <c r="J23" s="4">
        <v>1</v>
      </c>
      <c r="K23" s="4">
        <v>0</v>
      </c>
      <c r="L23" s="5">
        <f t="shared" ref="L23:L25" si="8">K23*C23+J23*C23</f>
        <v>426</v>
      </c>
    </row>
    <row r="24" spans="1:12" outlineLevel="2" x14ac:dyDescent="0.25">
      <c r="A24" s="24" t="s">
        <v>12</v>
      </c>
      <c r="B24" s="2" t="s">
        <v>15</v>
      </c>
      <c r="C24" s="3">
        <v>269</v>
      </c>
      <c r="D24" s="4">
        <v>3</v>
      </c>
      <c r="E24" s="4">
        <v>2</v>
      </c>
      <c r="F24" s="8">
        <f t="shared" si="6"/>
        <v>1345</v>
      </c>
      <c r="G24" s="4">
        <v>4</v>
      </c>
      <c r="H24" s="4">
        <v>3</v>
      </c>
      <c r="I24" s="5">
        <f t="shared" si="7"/>
        <v>1883</v>
      </c>
      <c r="J24" s="4">
        <v>2</v>
      </c>
      <c r="K24" s="4">
        <v>0</v>
      </c>
      <c r="L24" s="5">
        <f t="shared" si="8"/>
        <v>538</v>
      </c>
    </row>
    <row r="25" spans="1:12" outlineLevel="2" x14ac:dyDescent="0.25">
      <c r="A25" s="24" t="s">
        <v>12</v>
      </c>
      <c r="B25" s="2" t="s">
        <v>16</v>
      </c>
      <c r="C25" s="3">
        <v>217</v>
      </c>
      <c r="D25" s="4">
        <v>2</v>
      </c>
      <c r="E25" s="4">
        <v>2</v>
      </c>
      <c r="F25" s="8">
        <f t="shared" si="6"/>
        <v>868</v>
      </c>
      <c r="G25" s="4">
        <v>8</v>
      </c>
      <c r="H25" s="4">
        <v>2</v>
      </c>
      <c r="I25" s="5">
        <f t="shared" si="7"/>
        <v>2170</v>
      </c>
      <c r="J25" s="4">
        <v>3</v>
      </c>
      <c r="K25" s="4">
        <v>1</v>
      </c>
      <c r="L25" s="5">
        <f t="shared" si="8"/>
        <v>868</v>
      </c>
    </row>
    <row r="26" spans="1:12" outlineLevel="1" x14ac:dyDescent="0.25">
      <c r="A26" s="20" t="s">
        <v>35</v>
      </c>
      <c r="B26" s="9"/>
      <c r="C26" s="10"/>
      <c r="D26" s="12"/>
      <c r="E26" s="12"/>
      <c r="F26" s="11">
        <f>SUBTOTAL(9,F22:F25)</f>
        <v>4136</v>
      </c>
      <c r="G26" s="12"/>
      <c r="H26" s="12"/>
      <c r="I26" s="28">
        <f>SUBTOTAL(9,I22:I25)</f>
        <v>7899</v>
      </c>
      <c r="J26" s="12"/>
      <c r="K26" s="12"/>
      <c r="L26" s="28">
        <f>SUBTOTAL(9,L22:L25)</f>
        <v>2907</v>
      </c>
    </row>
    <row r="27" spans="1:12" outlineLevel="1" x14ac:dyDescent="0.25">
      <c r="A27" s="20"/>
      <c r="B27" s="9"/>
      <c r="C27" s="10"/>
      <c r="D27" s="12"/>
      <c r="E27" s="12"/>
      <c r="F27" s="11"/>
      <c r="G27" s="12"/>
      <c r="H27" s="12"/>
      <c r="I27" s="28"/>
      <c r="J27" s="12"/>
      <c r="K27" s="12"/>
      <c r="L27" s="28"/>
    </row>
    <row r="28" spans="1:12" outlineLevel="1" x14ac:dyDescent="0.25">
      <c r="A28" s="24"/>
      <c r="B28" s="14"/>
      <c r="C28" s="13"/>
      <c r="D28" s="16"/>
      <c r="E28" s="15"/>
      <c r="F28" s="15"/>
      <c r="G28" s="16"/>
      <c r="H28" s="16"/>
      <c r="I28" s="15"/>
      <c r="J28" s="15"/>
      <c r="K28" s="16"/>
      <c r="L28" s="15"/>
    </row>
    <row r="29" spans="1:12" outlineLevel="2" x14ac:dyDescent="0.25">
      <c r="A29" s="24" t="s">
        <v>17</v>
      </c>
      <c r="B29" s="2" t="s">
        <v>18</v>
      </c>
      <c r="C29" s="3">
        <v>339</v>
      </c>
      <c r="D29" s="4">
        <v>2</v>
      </c>
      <c r="E29" s="4">
        <v>4</v>
      </c>
      <c r="F29" s="8">
        <f>D29*C29+E29*C29</f>
        <v>2034</v>
      </c>
      <c r="G29" s="4">
        <v>3</v>
      </c>
      <c r="H29" s="4">
        <v>1</v>
      </c>
      <c r="I29" s="5">
        <f>G29*C29+H29*C29</f>
        <v>1356</v>
      </c>
      <c r="J29" s="4">
        <v>1</v>
      </c>
      <c r="K29" s="4">
        <v>2</v>
      </c>
      <c r="L29" s="5">
        <f>K29*C29+J29*C29</f>
        <v>1017</v>
      </c>
    </row>
    <row r="30" spans="1:12" outlineLevel="2" x14ac:dyDescent="0.25">
      <c r="A30" s="24" t="s">
        <v>17</v>
      </c>
      <c r="B30" s="2" t="s">
        <v>19</v>
      </c>
      <c r="C30" s="3">
        <v>219</v>
      </c>
      <c r="D30" s="4">
        <v>3</v>
      </c>
      <c r="E30" s="4">
        <v>5</v>
      </c>
      <c r="F30" s="8">
        <f t="shared" ref="F30:F31" si="9">D30*C30+E30*C30</f>
        <v>1752</v>
      </c>
      <c r="G30" s="4">
        <v>3</v>
      </c>
      <c r="H30" s="4">
        <v>4</v>
      </c>
      <c r="I30" s="5">
        <f t="shared" ref="I30:I31" si="10">G30*C30+H30*C30</f>
        <v>1533</v>
      </c>
      <c r="J30" s="4">
        <v>2</v>
      </c>
      <c r="K30" s="4">
        <v>4</v>
      </c>
      <c r="L30" s="5">
        <f t="shared" ref="L30:L31" si="11">K30*C30+J30*C30</f>
        <v>1314</v>
      </c>
    </row>
    <row r="31" spans="1:12" outlineLevel="2" x14ac:dyDescent="0.25">
      <c r="A31" s="24" t="s">
        <v>17</v>
      </c>
      <c r="B31" s="2" t="s">
        <v>20</v>
      </c>
      <c r="C31" s="3">
        <v>283</v>
      </c>
      <c r="D31" s="4">
        <v>4</v>
      </c>
      <c r="E31" s="4">
        <v>3</v>
      </c>
      <c r="F31" s="8">
        <f t="shared" si="9"/>
        <v>1981</v>
      </c>
      <c r="G31" s="4">
        <v>6</v>
      </c>
      <c r="H31" s="4">
        <v>1</v>
      </c>
      <c r="I31" s="5">
        <f t="shared" si="10"/>
        <v>1981</v>
      </c>
      <c r="J31" s="4">
        <v>1</v>
      </c>
      <c r="K31" s="4">
        <v>7</v>
      </c>
      <c r="L31" s="5">
        <f t="shared" si="11"/>
        <v>2264</v>
      </c>
    </row>
    <row r="32" spans="1:12" outlineLevel="1" x14ac:dyDescent="0.25">
      <c r="A32" s="20" t="s">
        <v>36</v>
      </c>
      <c r="B32" s="9"/>
      <c r="C32" s="10"/>
      <c r="D32" s="12"/>
      <c r="E32" s="12"/>
      <c r="F32" s="11">
        <f>SUBTOTAL(9,F29:F31)</f>
        <v>5767</v>
      </c>
      <c r="G32" s="12"/>
      <c r="H32" s="12"/>
      <c r="I32" s="28">
        <f>SUBTOTAL(9,I29:I31)</f>
        <v>4870</v>
      </c>
      <c r="J32" s="12"/>
      <c r="K32" s="12"/>
      <c r="L32" s="28">
        <f>SUBTOTAL(9,L29:L31)</f>
        <v>4595</v>
      </c>
    </row>
    <row r="33" spans="1:12" x14ac:dyDescent="0.25">
      <c r="A33" s="20" t="s">
        <v>37</v>
      </c>
      <c r="B33" s="9"/>
      <c r="C33" s="10"/>
      <c r="D33" s="12"/>
      <c r="E33" s="12"/>
      <c r="F33" s="11">
        <f>SUBTOTAL(9,F4:F31)</f>
        <v>29856</v>
      </c>
      <c r="G33" s="12"/>
      <c r="H33" s="12"/>
      <c r="I33" s="28">
        <f>SUBTOTAL(9,I4:I31)</f>
        <v>33203</v>
      </c>
      <c r="J33" s="12"/>
      <c r="K33" s="12"/>
      <c r="L33" s="28">
        <f>SUBTOTAL(9,L4:L31)</f>
        <v>29162</v>
      </c>
    </row>
    <row r="34" spans="1:12" x14ac:dyDescent="0.25">
      <c r="A34" s="20"/>
      <c r="B34" s="9"/>
      <c r="C34" s="10"/>
      <c r="D34" s="12"/>
      <c r="E34" s="12"/>
      <c r="F34" s="11"/>
      <c r="G34" s="12"/>
      <c r="H34" s="12"/>
      <c r="I34" s="28"/>
      <c r="J34" s="12"/>
      <c r="K34" s="12"/>
      <c r="L34" s="28"/>
    </row>
    <row r="35" spans="1:12" x14ac:dyDescent="0.25">
      <c r="A35" s="20"/>
      <c r="B35" s="9"/>
      <c r="C35" s="10"/>
      <c r="D35" s="12"/>
      <c r="E35" s="12"/>
      <c r="F35" s="11"/>
      <c r="G35" s="12"/>
      <c r="H35" s="12"/>
      <c r="I35" s="28"/>
      <c r="J35" s="12"/>
      <c r="K35" s="12"/>
      <c r="L35" s="28"/>
    </row>
  </sheetData>
  <mergeCells count="4">
    <mergeCell ref="A1:L1"/>
    <mergeCell ref="D2:F2"/>
    <mergeCell ref="G2:I2"/>
    <mergeCell ref="J2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Normal="100" workbookViewId="0">
      <selection activeCell="B3" sqref="B3"/>
    </sheetView>
  </sheetViews>
  <sheetFormatPr defaultRowHeight="15" outlineLevelRow="2" outlineLevelCol="1" x14ac:dyDescent="0.25"/>
  <cols>
    <col min="1" max="1" width="19" bestFit="1" customWidth="1"/>
    <col min="2" max="2" width="38.140625" bestFit="1" customWidth="1"/>
    <col min="3" max="3" width="13.85546875" customWidth="1" outlineLevel="1"/>
    <col min="4" max="4" width="12.42578125" customWidth="1" outlineLevel="1"/>
    <col min="5" max="5" width="12.42578125" customWidth="1"/>
    <col min="6" max="6" width="12.42578125" customWidth="1" outlineLevel="1"/>
    <col min="7" max="7" width="10.5703125" customWidth="1" outlineLevel="1"/>
    <col min="8" max="8" width="11.5703125" bestFit="1" customWidth="1"/>
    <col min="9" max="10" width="12.42578125" customWidth="1" outlineLevel="1"/>
    <col min="11" max="11" width="12.42578125" customWidth="1"/>
    <col min="12" max="12" width="10.5703125" bestFit="1" customWidth="1"/>
    <col min="13" max="14" width="12.42578125" customWidth="1"/>
    <col min="15" max="17" width="10.5703125" bestFit="1" customWidth="1"/>
    <col min="20" max="20" width="7.5703125" bestFit="1" customWidth="1"/>
    <col min="21" max="21" width="8" bestFit="1" customWidth="1"/>
  </cols>
  <sheetData>
    <row r="1" spans="1:11" x14ac:dyDescent="0.25">
      <c r="A1" s="20" t="s">
        <v>31</v>
      </c>
      <c r="B1" s="20" t="s">
        <v>24</v>
      </c>
      <c r="C1" s="27" t="s">
        <v>5</v>
      </c>
      <c r="D1" s="27" t="s">
        <v>21</v>
      </c>
      <c r="E1" s="27" t="s">
        <v>41</v>
      </c>
      <c r="F1" s="27" t="s">
        <v>22</v>
      </c>
      <c r="G1" s="27" t="s">
        <v>38</v>
      </c>
      <c r="H1" s="27" t="s">
        <v>42</v>
      </c>
      <c r="I1" s="27" t="s">
        <v>39</v>
      </c>
      <c r="J1" s="27" t="s">
        <v>40</v>
      </c>
      <c r="K1" s="27" t="s">
        <v>43</v>
      </c>
    </row>
    <row r="2" spans="1:11" outlineLevel="2" x14ac:dyDescent="0.25">
      <c r="A2" s="24" t="s">
        <v>0</v>
      </c>
      <c r="B2" s="2" t="s">
        <v>1</v>
      </c>
      <c r="C2" s="3">
        <v>220</v>
      </c>
      <c r="D2" s="3">
        <v>1100</v>
      </c>
      <c r="E2" s="32">
        <f>SUM(C2:D2)</f>
        <v>1320</v>
      </c>
      <c r="F2" s="3">
        <v>1320</v>
      </c>
      <c r="G2" s="5">
        <v>1200</v>
      </c>
      <c r="H2" s="33">
        <f>SUM(F2:G2)</f>
        <v>2520</v>
      </c>
      <c r="I2" s="3">
        <v>220</v>
      </c>
      <c r="J2" s="3">
        <v>1100</v>
      </c>
      <c r="K2" s="32">
        <f>SUM(I2:J2)</f>
        <v>1320</v>
      </c>
    </row>
    <row r="3" spans="1:11" outlineLevel="2" x14ac:dyDescent="0.25">
      <c r="A3" s="24" t="s">
        <v>0</v>
      </c>
      <c r="B3" s="2" t="s">
        <v>2</v>
      </c>
      <c r="C3" s="3">
        <v>295</v>
      </c>
      <c r="D3" s="3">
        <v>885</v>
      </c>
      <c r="E3" s="32">
        <f t="shared" ref="E3:E5" si="0">SUM(C3:D3)</f>
        <v>1180</v>
      </c>
      <c r="F3" s="3">
        <v>590</v>
      </c>
      <c r="G3" s="5">
        <v>400</v>
      </c>
      <c r="H3" s="33">
        <f t="shared" ref="H3:H25" si="1">SUM(F3:G3)</f>
        <v>990</v>
      </c>
      <c r="I3" s="3">
        <v>295</v>
      </c>
      <c r="J3" s="3">
        <v>885</v>
      </c>
      <c r="K3" s="32">
        <f t="shared" ref="K3:K25" si="2">SUM(I3:J3)</f>
        <v>1180</v>
      </c>
    </row>
    <row r="4" spans="1:11" outlineLevel="2" x14ac:dyDescent="0.25">
      <c r="A4" s="24" t="s">
        <v>0</v>
      </c>
      <c r="B4" s="2" t="s">
        <v>3</v>
      </c>
      <c r="C4" s="3">
        <v>384</v>
      </c>
      <c r="D4" s="3">
        <v>1536</v>
      </c>
      <c r="E4" s="32">
        <f t="shared" si="0"/>
        <v>1920</v>
      </c>
      <c r="F4" s="3">
        <v>2304</v>
      </c>
      <c r="G4" s="5">
        <v>1888</v>
      </c>
      <c r="H4" s="33">
        <f t="shared" si="1"/>
        <v>4192</v>
      </c>
      <c r="I4" s="3">
        <v>384</v>
      </c>
      <c r="J4" s="3">
        <v>1536</v>
      </c>
      <c r="K4" s="32">
        <f t="shared" si="2"/>
        <v>1920</v>
      </c>
    </row>
    <row r="5" spans="1:11" outlineLevel="2" x14ac:dyDescent="0.25">
      <c r="A5" s="24" t="s">
        <v>0</v>
      </c>
      <c r="B5" s="2" t="s">
        <v>4</v>
      </c>
      <c r="C5" s="3">
        <v>714</v>
      </c>
      <c r="D5" s="3">
        <v>2856</v>
      </c>
      <c r="E5" s="32">
        <f t="shared" si="0"/>
        <v>3570</v>
      </c>
      <c r="F5" s="3">
        <v>2856</v>
      </c>
      <c r="G5" s="5">
        <v>2100</v>
      </c>
      <c r="H5" s="33">
        <f t="shared" si="1"/>
        <v>4956</v>
      </c>
      <c r="I5" s="3">
        <v>714</v>
      </c>
      <c r="J5" s="3">
        <v>2856</v>
      </c>
      <c r="K5" s="32">
        <f t="shared" si="2"/>
        <v>3570</v>
      </c>
    </row>
    <row r="6" spans="1:11" outlineLevel="1" x14ac:dyDescent="0.25">
      <c r="A6" s="20" t="s">
        <v>32</v>
      </c>
      <c r="B6" s="31"/>
      <c r="C6" s="32">
        <f>SUBTOTAL(9,C2:C5)</f>
        <v>1613</v>
      </c>
      <c r="D6" s="32">
        <f>SUBTOTAL(9,D2:D5)</f>
        <v>6377</v>
      </c>
      <c r="E6" s="32">
        <f>SUBTOTAL(9,E2:E5)</f>
        <v>7990</v>
      </c>
      <c r="F6" s="32">
        <f>SUBTOTAL(9,F2:F5)</f>
        <v>7070</v>
      </c>
      <c r="G6" s="32">
        <f t="shared" ref="G6:K6" si="3">SUBTOTAL(9,G2:G5)</f>
        <v>5588</v>
      </c>
      <c r="H6" s="32">
        <f t="shared" si="3"/>
        <v>12658</v>
      </c>
      <c r="I6" s="32">
        <f t="shared" si="3"/>
        <v>1613</v>
      </c>
      <c r="J6" s="32">
        <f t="shared" si="3"/>
        <v>6377</v>
      </c>
      <c r="K6" s="32">
        <f t="shared" si="3"/>
        <v>7990</v>
      </c>
    </row>
    <row r="7" spans="1:11" outlineLevel="1" x14ac:dyDescent="0.25">
      <c r="A7" s="24"/>
      <c r="B7" s="2"/>
      <c r="C7" s="29"/>
      <c r="D7" s="29"/>
      <c r="E7" s="3"/>
      <c r="F7" s="29"/>
      <c r="G7" s="29"/>
      <c r="H7" s="5"/>
      <c r="I7" s="4"/>
      <c r="J7" s="4"/>
      <c r="K7" s="3"/>
    </row>
    <row r="8" spans="1:11" outlineLevel="2" x14ac:dyDescent="0.25">
      <c r="A8" s="24" t="s">
        <v>6</v>
      </c>
      <c r="B8" s="2" t="s">
        <v>7</v>
      </c>
      <c r="C8" s="3">
        <v>3184</v>
      </c>
      <c r="D8" s="3">
        <v>12736</v>
      </c>
      <c r="E8" s="32">
        <f t="shared" ref="E8:E25" si="4">SUM(C8:D8)</f>
        <v>15920</v>
      </c>
      <c r="F8" s="3">
        <v>19104</v>
      </c>
      <c r="G8" s="34">
        <v>7500</v>
      </c>
      <c r="H8" s="33">
        <f t="shared" si="1"/>
        <v>26604</v>
      </c>
      <c r="I8" s="35">
        <v>3184</v>
      </c>
      <c r="J8" s="3">
        <v>12736</v>
      </c>
      <c r="K8" s="32">
        <f t="shared" si="2"/>
        <v>15920</v>
      </c>
    </row>
    <row r="9" spans="1:11" outlineLevel="2" x14ac:dyDescent="0.25">
      <c r="A9" s="24" t="s">
        <v>6</v>
      </c>
      <c r="B9" s="2" t="s">
        <v>8</v>
      </c>
      <c r="C9" s="3">
        <v>9285</v>
      </c>
      <c r="D9" s="3">
        <v>37140</v>
      </c>
      <c r="E9" s="32">
        <f t="shared" si="4"/>
        <v>46425</v>
      </c>
      <c r="F9" s="3">
        <v>18570</v>
      </c>
      <c r="G9" s="34">
        <v>12300</v>
      </c>
      <c r="H9" s="33">
        <f t="shared" si="1"/>
        <v>30870</v>
      </c>
      <c r="I9" s="35">
        <v>9285</v>
      </c>
      <c r="J9" s="3">
        <v>37140</v>
      </c>
      <c r="K9" s="32">
        <f t="shared" si="2"/>
        <v>46425</v>
      </c>
    </row>
    <row r="10" spans="1:11" outlineLevel="2" x14ac:dyDescent="0.25">
      <c r="A10" s="24" t="s">
        <v>6</v>
      </c>
      <c r="B10" s="2" t="s">
        <v>9</v>
      </c>
      <c r="C10" s="3">
        <v>1975</v>
      </c>
      <c r="D10" s="3">
        <v>11850</v>
      </c>
      <c r="E10" s="32">
        <f t="shared" si="4"/>
        <v>13825</v>
      </c>
      <c r="F10" s="3">
        <v>9875</v>
      </c>
      <c r="G10" s="34">
        <v>3200</v>
      </c>
      <c r="H10" s="33">
        <f t="shared" si="1"/>
        <v>13075</v>
      </c>
      <c r="I10" s="35">
        <v>1975</v>
      </c>
      <c r="J10" s="3">
        <v>11850</v>
      </c>
      <c r="K10" s="32">
        <f t="shared" si="2"/>
        <v>13825</v>
      </c>
    </row>
    <row r="11" spans="1:11" outlineLevel="1" x14ac:dyDescent="0.25">
      <c r="A11" s="20" t="s">
        <v>33</v>
      </c>
      <c r="B11" s="31"/>
      <c r="C11" s="32">
        <f>SUBTOTAL(9,C8:C10)</f>
        <v>14444</v>
      </c>
      <c r="D11" s="32">
        <f>SUBTOTAL(9,D8:D10)</f>
        <v>61726</v>
      </c>
      <c r="E11" s="32">
        <f t="shared" ref="E11:K11" si="5">SUBTOTAL(9,E8:E10)</f>
        <v>76170</v>
      </c>
      <c r="F11" s="32">
        <f t="shared" si="5"/>
        <v>47549</v>
      </c>
      <c r="G11" s="32">
        <f t="shared" si="5"/>
        <v>23000</v>
      </c>
      <c r="H11" s="32">
        <f t="shared" si="5"/>
        <v>70549</v>
      </c>
      <c r="I11" s="32">
        <f t="shared" si="5"/>
        <v>14444</v>
      </c>
      <c r="J11" s="32">
        <f t="shared" si="5"/>
        <v>61726</v>
      </c>
      <c r="K11" s="32">
        <f t="shared" si="5"/>
        <v>76170</v>
      </c>
    </row>
    <row r="12" spans="1:11" outlineLevel="1" x14ac:dyDescent="0.25">
      <c r="A12" s="24"/>
      <c r="B12" s="2"/>
      <c r="C12" s="29"/>
      <c r="D12" s="29"/>
      <c r="E12" s="3"/>
      <c r="F12" s="29"/>
      <c r="G12" s="29"/>
      <c r="H12" s="5"/>
      <c r="I12" s="4"/>
      <c r="J12" s="4"/>
      <c r="K12" s="3"/>
    </row>
    <row r="13" spans="1:11" outlineLevel="2" x14ac:dyDescent="0.25">
      <c r="A13" s="24" t="s">
        <v>11</v>
      </c>
      <c r="B13" s="2" t="s">
        <v>10</v>
      </c>
      <c r="C13" s="3">
        <v>1206</v>
      </c>
      <c r="D13" s="35">
        <v>7236</v>
      </c>
      <c r="E13" s="32">
        <f t="shared" si="4"/>
        <v>8442</v>
      </c>
      <c r="F13" s="35">
        <v>13266</v>
      </c>
      <c r="G13" s="8">
        <v>3400</v>
      </c>
      <c r="H13" s="33">
        <f t="shared" si="1"/>
        <v>16666</v>
      </c>
      <c r="I13" s="35">
        <v>1206</v>
      </c>
      <c r="J13" s="3">
        <v>7236</v>
      </c>
      <c r="K13" s="32">
        <f t="shared" si="2"/>
        <v>8442</v>
      </c>
    </row>
    <row r="14" spans="1:11" outlineLevel="2" x14ac:dyDescent="0.25">
      <c r="A14" s="24" t="s">
        <v>11</v>
      </c>
      <c r="B14" s="2" t="s">
        <v>28</v>
      </c>
      <c r="C14" s="3">
        <v>2690</v>
      </c>
      <c r="D14" s="35">
        <v>8070</v>
      </c>
      <c r="E14" s="32">
        <f t="shared" si="4"/>
        <v>10760</v>
      </c>
      <c r="F14" s="35">
        <v>10760</v>
      </c>
      <c r="G14" s="8">
        <v>6430</v>
      </c>
      <c r="H14" s="33">
        <f t="shared" si="1"/>
        <v>17190</v>
      </c>
      <c r="I14" s="35">
        <v>2690</v>
      </c>
      <c r="J14" s="3">
        <v>8070</v>
      </c>
      <c r="K14" s="32">
        <f t="shared" si="2"/>
        <v>10760</v>
      </c>
    </row>
    <row r="15" spans="1:11" outlineLevel="1" x14ac:dyDescent="0.25">
      <c r="A15" s="20" t="s">
        <v>34</v>
      </c>
      <c r="B15" s="31"/>
      <c r="C15" s="32">
        <f>SUBTOTAL(9,C13:C14)</f>
        <v>3896</v>
      </c>
      <c r="D15" s="32">
        <f>SUBTOTAL(9,D13:D14)</f>
        <v>15306</v>
      </c>
      <c r="E15" s="32">
        <f t="shared" ref="E15:K15" si="6">SUBTOTAL(9,E13:E14)</f>
        <v>19202</v>
      </c>
      <c r="F15" s="32">
        <f t="shared" si="6"/>
        <v>24026</v>
      </c>
      <c r="G15" s="32">
        <f t="shared" si="6"/>
        <v>9830</v>
      </c>
      <c r="H15" s="32">
        <f t="shared" si="6"/>
        <v>33856</v>
      </c>
      <c r="I15" s="32">
        <f t="shared" si="6"/>
        <v>3896</v>
      </c>
      <c r="J15" s="32">
        <f t="shared" si="6"/>
        <v>15306</v>
      </c>
      <c r="K15" s="32">
        <f t="shared" si="6"/>
        <v>19202</v>
      </c>
    </row>
    <row r="16" spans="1:11" outlineLevel="1" x14ac:dyDescent="0.25">
      <c r="A16" s="24"/>
      <c r="B16" s="2"/>
      <c r="C16" s="29"/>
      <c r="D16" s="29"/>
      <c r="E16" s="3"/>
      <c r="F16" s="29"/>
      <c r="G16" s="29"/>
      <c r="H16" s="5"/>
      <c r="I16" s="4"/>
      <c r="J16" s="4"/>
      <c r="K16" s="3"/>
    </row>
    <row r="17" spans="1:11" outlineLevel="2" x14ac:dyDescent="0.25">
      <c r="A17" s="24" t="s">
        <v>12</v>
      </c>
      <c r="B17" s="2" t="s">
        <v>14</v>
      </c>
      <c r="C17" s="3">
        <v>645</v>
      </c>
      <c r="D17" s="3">
        <v>3870</v>
      </c>
      <c r="E17" s="32">
        <f t="shared" si="4"/>
        <v>4515</v>
      </c>
      <c r="F17" s="3">
        <v>3225</v>
      </c>
      <c r="G17" s="34">
        <v>1200</v>
      </c>
      <c r="H17" s="33">
        <f t="shared" si="1"/>
        <v>4425</v>
      </c>
      <c r="I17" s="35">
        <v>645</v>
      </c>
      <c r="J17" s="3">
        <v>3870</v>
      </c>
      <c r="K17" s="32">
        <f t="shared" si="2"/>
        <v>4515</v>
      </c>
    </row>
    <row r="18" spans="1:11" outlineLevel="2" x14ac:dyDescent="0.25">
      <c r="A18" s="24" t="s">
        <v>12</v>
      </c>
      <c r="B18" s="2" t="s">
        <v>13</v>
      </c>
      <c r="C18" s="3">
        <v>1278</v>
      </c>
      <c r="D18" s="3">
        <v>7668</v>
      </c>
      <c r="E18" s="32">
        <f t="shared" si="4"/>
        <v>8946</v>
      </c>
      <c r="F18" s="3">
        <v>1278</v>
      </c>
      <c r="G18" s="34">
        <v>700</v>
      </c>
      <c r="H18" s="33">
        <f t="shared" si="1"/>
        <v>1978</v>
      </c>
      <c r="I18" s="35">
        <v>1278</v>
      </c>
      <c r="J18" s="3">
        <v>7668</v>
      </c>
      <c r="K18" s="32">
        <f t="shared" si="2"/>
        <v>8946</v>
      </c>
    </row>
    <row r="19" spans="1:11" outlineLevel="2" x14ac:dyDescent="0.25">
      <c r="A19" s="24" t="s">
        <v>12</v>
      </c>
      <c r="B19" s="2" t="s">
        <v>15</v>
      </c>
      <c r="C19" s="3">
        <v>1345</v>
      </c>
      <c r="D19" s="3">
        <v>9415</v>
      </c>
      <c r="E19" s="32">
        <f t="shared" si="4"/>
        <v>10760</v>
      </c>
      <c r="F19" s="3">
        <v>2690</v>
      </c>
      <c r="G19" s="34">
        <v>3466</v>
      </c>
      <c r="H19" s="33">
        <f t="shared" si="1"/>
        <v>6156</v>
      </c>
      <c r="I19" s="35">
        <v>1345</v>
      </c>
      <c r="J19" s="3">
        <v>9415</v>
      </c>
      <c r="K19" s="32">
        <f t="shared" si="2"/>
        <v>10760</v>
      </c>
    </row>
    <row r="20" spans="1:11" outlineLevel="2" x14ac:dyDescent="0.25">
      <c r="A20" s="24" t="s">
        <v>12</v>
      </c>
      <c r="B20" s="2" t="s">
        <v>16</v>
      </c>
      <c r="C20" s="3">
        <v>868</v>
      </c>
      <c r="D20" s="3">
        <v>8680</v>
      </c>
      <c r="E20" s="32">
        <f t="shared" si="4"/>
        <v>9548</v>
      </c>
      <c r="F20" s="3">
        <v>3472</v>
      </c>
      <c r="G20" s="34">
        <v>1800</v>
      </c>
      <c r="H20" s="33">
        <f t="shared" si="1"/>
        <v>5272</v>
      </c>
      <c r="I20" s="35">
        <v>868</v>
      </c>
      <c r="J20" s="3">
        <v>8680</v>
      </c>
      <c r="K20" s="32">
        <f t="shared" si="2"/>
        <v>9548</v>
      </c>
    </row>
    <row r="21" spans="1:11" outlineLevel="1" x14ac:dyDescent="0.25">
      <c r="A21" s="20" t="s">
        <v>35</v>
      </c>
      <c r="B21" s="31"/>
      <c r="C21" s="32">
        <f>SUBTOTAL(9,C17:C20)</f>
        <v>4136</v>
      </c>
      <c r="D21" s="32">
        <f>SUBTOTAL(9,D17:D20)</f>
        <v>29633</v>
      </c>
      <c r="E21" s="32">
        <f t="shared" ref="E21:K21" si="7">SUBTOTAL(9,E17:E20)</f>
        <v>33769</v>
      </c>
      <c r="F21" s="32">
        <f t="shared" si="7"/>
        <v>10665</v>
      </c>
      <c r="G21" s="32">
        <f t="shared" si="7"/>
        <v>7166</v>
      </c>
      <c r="H21" s="32">
        <f t="shared" si="7"/>
        <v>17831</v>
      </c>
      <c r="I21" s="32">
        <f t="shared" si="7"/>
        <v>4136</v>
      </c>
      <c r="J21" s="32">
        <f t="shared" si="7"/>
        <v>29633</v>
      </c>
      <c r="K21" s="32">
        <f t="shared" si="7"/>
        <v>33769</v>
      </c>
    </row>
    <row r="22" spans="1:11" outlineLevel="1" x14ac:dyDescent="0.25">
      <c r="A22" s="24"/>
      <c r="B22" s="2"/>
      <c r="C22" s="29"/>
      <c r="D22" s="29"/>
      <c r="E22" s="3"/>
      <c r="F22" s="29"/>
      <c r="G22" s="29"/>
      <c r="H22" s="5"/>
      <c r="I22" s="4"/>
      <c r="J22" s="4"/>
      <c r="K22" s="3"/>
    </row>
    <row r="23" spans="1:11" outlineLevel="2" x14ac:dyDescent="0.25">
      <c r="A23" s="24" t="s">
        <v>17</v>
      </c>
      <c r="B23" s="2" t="s">
        <v>18</v>
      </c>
      <c r="C23" s="3">
        <v>2034</v>
      </c>
      <c r="D23" s="3">
        <v>8136</v>
      </c>
      <c r="E23" s="32">
        <f t="shared" si="4"/>
        <v>10170</v>
      </c>
      <c r="F23" s="3">
        <v>6102</v>
      </c>
      <c r="G23" s="34">
        <v>7775</v>
      </c>
      <c r="H23" s="33">
        <f t="shared" si="1"/>
        <v>13877</v>
      </c>
      <c r="I23" s="3">
        <v>2034</v>
      </c>
      <c r="J23" s="3">
        <v>8136</v>
      </c>
      <c r="K23" s="32">
        <f t="shared" si="2"/>
        <v>10170</v>
      </c>
    </row>
    <row r="24" spans="1:11" outlineLevel="2" x14ac:dyDescent="0.25">
      <c r="A24" s="24" t="s">
        <v>17</v>
      </c>
      <c r="B24" s="2" t="s">
        <v>19</v>
      </c>
      <c r="C24" s="3">
        <v>1752</v>
      </c>
      <c r="D24" s="3">
        <v>12264</v>
      </c>
      <c r="E24" s="32">
        <f t="shared" si="4"/>
        <v>14016</v>
      </c>
      <c r="F24" s="3">
        <v>10512</v>
      </c>
      <c r="G24" s="34">
        <v>5488</v>
      </c>
      <c r="H24" s="33">
        <f t="shared" si="1"/>
        <v>16000</v>
      </c>
      <c r="I24" s="3">
        <v>1752</v>
      </c>
      <c r="J24" s="3">
        <v>12264</v>
      </c>
      <c r="K24" s="32">
        <f t="shared" si="2"/>
        <v>14016</v>
      </c>
    </row>
    <row r="25" spans="1:11" outlineLevel="2" x14ac:dyDescent="0.25">
      <c r="A25" s="24" t="s">
        <v>17</v>
      </c>
      <c r="B25" s="2" t="s">
        <v>20</v>
      </c>
      <c r="C25" s="3">
        <v>1981</v>
      </c>
      <c r="D25" s="3">
        <v>13867</v>
      </c>
      <c r="E25" s="32">
        <f t="shared" si="4"/>
        <v>15848</v>
      </c>
      <c r="F25" s="3">
        <v>15848</v>
      </c>
      <c r="G25" s="34">
        <v>1277</v>
      </c>
      <c r="H25" s="33">
        <f t="shared" si="1"/>
        <v>17125</v>
      </c>
      <c r="I25" s="3">
        <v>1981</v>
      </c>
      <c r="J25" s="3">
        <v>13867</v>
      </c>
      <c r="K25" s="32">
        <f t="shared" si="2"/>
        <v>15848</v>
      </c>
    </row>
    <row r="26" spans="1:11" outlineLevel="1" x14ac:dyDescent="0.25">
      <c r="A26" s="20" t="s">
        <v>36</v>
      </c>
      <c r="B26" s="31"/>
      <c r="C26" s="32">
        <f>SUBTOTAL(9,C23:C25)</f>
        <v>5767</v>
      </c>
      <c r="D26" s="32">
        <f>SUBTOTAL(9,D23:D25)</f>
        <v>34267</v>
      </c>
      <c r="E26" s="32">
        <f t="shared" ref="E26:K26" si="8">SUBTOTAL(9,E23:E25)</f>
        <v>40034</v>
      </c>
      <c r="F26" s="32">
        <f t="shared" si="8"/>
        <v>32462</v>
      </c>
      <c r="G26" s="32">
        <f t="shared" si="8"/>
        <v>14540</v>
      </c>
      <c r="H26" s="32">
        <f t="shared" si="8"/>
        <v>47002</v>
      </c>
      <c r="I26" s="32">
        <f t="shared" si="8"/>
        <v>5767</v>
      </c>
      <c r="J26" s="32">
        <f t="shared" si="8"/>
        <v>34267</v>
      </c>
      <c r="K26" s="32">
        <f t="shared" si="8"/>
        <v>40034</v>
      </c>
    </row>
    <row r="27" spans="1:11" x14ac:dyDescent="0.25">
      <c r="A27" s="20" t="s">
        <v>37</v>
      </c>
      <c r="B27" s="31"/>
      <c r="C27" s="32">
        <f>SUBTOTAL(9,C2:C25)</f>
        <v>29856</v>
      </c>
      <c r="D27" s="32">
        <f>SUBTOTAL(9,D2:D25)</f>
        <v>147309</v>
      </c>
      <c r="E27" s="32">
        <f t="shared" ref="E27:K27" si="9">SUBTOTAL(9,E2:E25)</f>
        <v>177165</v>
      </c>
      <c r="F27" s="32">
        <f t="shared" si="9"/>
        <v>121772</v>
      </c>
      <c r="G27" s="32">
        <f t="shared" si="9"/>
        <v>60124</v>
      </c>
      <c r="H27" s="32">
        <f t="shared" si="9"/>
        <v>181896</v>
      </c>
      <c r="I27" s="32">
        <f t="shared" si="9"/>
        <v>29856</v>
      </c>
      <c r="J27" s="32">
        <f t="shared" si="9"/>
        <v>147309</v>
      </c>
      <c r="K27" s="32">
        <f t="shared" si="9"/>
        <v>177165</v>
      </c>
    </row>
    <row r="28" spans="1:11" x14ac:dyDescent="0.25">
      <c r="C28" s="30"/>
      <c r="D28" s="30"/>
      <c r="E28" s="30"/>
      <c r="F28" s="30"/>
      <c r="G28" s="30"/>
      <c r="H28" s="3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richard.martelli</dc:creator>
  <cp:lastModifiedBy>temp.tit</cp:lastModifiedBy>
  <dcterms:created xsi:type="dcterms:W3CDTF">2011-11-07T16:34:10Z</dcterms:created>
  <dcterms:modified xsi:type="dcterms:W3CDTF">2013-11-25T17:08:04Z</dcterms:modified>
</cp:coreProperties>
</file>