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Outros_Antigos\Mestrado\Resultados\Atividade enzimática\Elastase\Raw data\"/>
    </mc:Choice>
  </mc:AlternateContent>
  <xr:revisionPtr revIDLastSave="0" documentId="13_ncr:1_{C95A1AC7-1CD4-4E29-A9F3-0FF3F4BAC9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4" i="2" l="1"/>
  <c r="I83" i="2"/>
  <c r="H84" i="2"/>
  <c r="H83" i="2"/>
  <c r="W3" i="2"/>
  <c r="X3" i="2" s="1"/>
  <c r="W66" i="2"/>
  <c r="X66" i="2" s="1"/>
  <c r="W65" i="2"/>
  <c r="X65" i="2" s="1"/>
  <c r="W64" i="2"/>
  <c r="X64" i="2" s="1"/>
  <c r="W62" i="2"/>
  <c r="W63" i="2" s="1"/>
  <c r="X63" i="2" s="1"/>
  <c r="W61" i="2"/>
  <c r="X61" i="2" s="1"/>
  <c r="W60" i="2"/>
  <c r="X60" i="2" s="1"/>
  <c r="W59" i="2"/>
  <c r="X59" i="2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6" i="2"/>
  <c r="X56" i="2" s="1"/>
  <c r="W55" i="2"/>
  <c r="X55" i="2" s="1"/>
  <c r="T76" i="2" s="1"/>
  <c r="M76" i="2" s="1"/>
  <c r="W54" i="2"/>
  <c r="X54" i="2" s="1"/>
  <c r="W52" i="2"/>
  <c r="X52" i="2" s="1"/>
  <c r="W51" i="2"/>
  <c r="X51" i="2" s="1"/>
  <c r="W50" i="2"/>
  <c r="X50" i="2" s="1"/>
  <c r="W49" i="2"/>
  <c r="X49" i="2" s="1"/>
  <c r="C48" i="2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6" i="2"/>
  <c r="X46" i="2" s="1"/>
  <c r="W45" i="2"/>
  <c r="X45" i="2" s="1"/>
  <c r="W44" i="2"/>
  <c r="X44" i="2" s="1"/>
  <c r="W42" i="2"/>
  <c r="X42" i="2" s="1"/>
  <c r="W41" i="2"/>
  <c r="X41" i="2" s="1"/>
  <c r="W40" i="2"/>
  <c r="X40" i="2" s="1"/>
  <c r="W39" i="2"/>
  <c r="X39" i="2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6" i="2"/>
  <c r="X36" i="2" s="1"/>
  <c r="W35" i="2"/>
  <c r="X35" i="2" s="1"/>
  <c r="W34" i="2"/>
  <c r="X34" i="2" s="1"/>
  <c r="S75" i="2" s="1"/>
  <c r="L75" i="2" s="1"/>
  <c r="W32" i="2"/>
  <c r="X32" i="2" s="1"/>
  <c r="W31" i="2"/>
  <c r="X31" i="2" s="1"/>
  <c r="W30" i="2"/>
  <c r="X30" i="2" s="1"/>
  <c r="W29" i="2"/>
  <c r="X29" i="2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6" i="2"/>
  <c r="X26" i="2" s="1"/>
  <c r="W25" i="2"/>
  <c r="X25" i="2" s="1"/>
  <c r="W24" i="2"/>
  <c r="X24" i="2" s="1"/>
  <c r="W22" i="2"/>
  <c r="X22" i="2" s="1"/>
  <c r="W21" i="2"/>
  <c r="X21" i="2" s="1"/>
  <c r="W20" i="2"/>
  <c r="X20" i="2" s="1"/>
  <c r="W19" i="2"/>
  <c r="X19" i="2" s="1"/>
  <c r="C18" i="2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6" i="2"/>
  <c r="X16" i="2" s="1"/>
  <c r="W15" i="2"/>
  <c r="X15" i="2" s="1"/>
  <c r="W14" i="2"/>
  <c r="X14" i="2" s="1"/>
  <c r="W12" i="2"/>
  <c r="X12" i="2" s="1"/>
  <c r="W11" i="2"/>
  <c r="X11" i="2" s="1"/>
  <c r="W10" i="2"/>
  <c r="X10" i="2" s="1"/>
  <c r="W9" i="2"/>
  <c r="X9" i="2" s="1"/>
  <c r="R70" i="2" s="1"/>
  <c r="K70" i="2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6" i="2"/>
  <c r="Y6" i="2" s="1"/>
  <c r="W5" i="2"/>
  <c r="Y5" i="2" s="1"/>
  <c r="W4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C2" i="2"/>
  <c r="W13" i="2" l="1"/>
  <c r="X13" i="2" s="1"/>
  <c r="W23" i="2"/>
  <c r="X23" i="2" s="1"/>
  <c r="W33" i="2"/>
  <c r="X33" i="2" s="1"/>
  <c r="W43" i="2"/>
  <c r="X43" i="2" s="1"/>
  <c r="W53" i="2"/>
  <c r="X53" i="2" s="1"/>
  <c r="X62" i="2"/>
  <c r="T73" i="2" s="1"/>
  <c r="M73" i="2" s="1"/>
  <c r="S74" i="2"/>
  <c r="L74" i="2" s="1"/>
  <c r="T72" i="2"/>
  <c r="M72" i="2" s="1"/>
  <c r="S71" i="2"/>
  <c r="L71" i="2" s="1"/>
  <c r="R74" i="2"/>
  <c r="K74" i="2" s="1"/>
  <c r="Y7" i="2"/>
  <c r="T74" i="2"/>
  <c r="M74" i="2" s="1"/>
  <c r="T77" i="2"/>
  <c r="M77" i="2" s="1"/>
  <c r="T70" i="2"/>
  <c r="M70" i="2" s="1"/>
  <c r="T71" i="2"/>
  <c r="M71" i="2" s="1"/>
  <c r="S73" i="2"/>
  <c r="L73" i="2" s="1"/>
  <c r="S70" i="2"/>
  <c r="L70" i="2" s="1"/>
  <c r="S77" i="2"/>
  <c r="L77" i="2" s="1"/>
  <c r="R77" i="2"/>
  <c r="K77" i="2" s="1"/>
  <c r="R73" i="2"/>
  <c r="K73" i="2" s="1"/>
  <c r="R75" i="2"/>
  <c r="K75" i="2" s="1"/>
  <c r="R76" i="2"/>
  <c r="K76" i="2" s="1"/>
  <c r="R71" i="2"/>
  <c r="K71" i="2" s="1"/>
  <c r="T75" i="2"/>
  <c r="M75" i="2" s="1"/>
  <c r="S72" i="2"/>
  <c r="L72" i="2" s="1"/>
  <c r="S76" i="2"/>
  <c r="L76" i="2" s="1"/>
  <c r="R72" i="2"/>
  <c r="K72" i="2" s="1"/>
  <c r="X5" i="2"/>
  <c r="U77" i="2" l="1"/>
  <c r="V71" i="2"/>
  <c r="U74" i="2"/>
  <c r="V74" i="2"/>
  <c r="U73" i="2"/>
  <c r="U75" i="2"/>
  <c r="U70" i="2"/>
  <c r="V70" i="2"/>
  <c r="V73" i="2"/>
  <c r="V76" i="2"/>
  <c r="U76" i="2"/>
  <c r="O77" i="2"/>
  <c r="V77" i="2"/>
  <c r="N71" i="2"/>
  <c r="U71" i="2"/>
  <c r="O75" i="2"/>
  <c r="N75" i="2"/>
  <c r="V75" i="2"/>
  <c r="O76" i="2"/>
  <c r="N76" i="2"/>
  <c r="O74" i="2"/>
  <c r="N74" i="2"/>
  <c r="O70" i="2"/>
  <c r="N70" i="2"/>
  <c r="V72" i="2"/>
  <c r="U72" i="2"/>
  <c r="N73" i="2"/>
  <c r="O73" i="2"/>
  <c r="N77" i="2" l="1"/>
  <c r="O71" i="2"/>
  <c r="O72" i="2"/>
  <c r="N72" i="2"/>
</calcChain>
</file>

<file path=xl/sharedStrings.xml><?xml version="1.0" encoding="utf-8"?>
<sst xmlns="http://schemas.openxmlformats.org/spreadsheetml/2006/main" count="35" uniqueCount="10">
  <si>
    <t>Δ/min</t>
  </si>
  <si>
    <t>Média</t>
  </si>
  <si>
    <t>U/ml</t>
  </si>
  <si>
    <t>B</t>
  </si>
  <si>
    <t>C</t>
  </si>
  <si>
    <t>T (h)</t>
  </si>
  <si>
    <t>Δ/min - B</t>
  </si>
  <si>
    <t>% inibição</t>
  </si>
  <si>
    <t>M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</si>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</sst>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/>
    <xf numFmtId="164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84"/>
  <sheetViews>
    <sheetView tabSelected="1" workbookViewId="0">
      <selection activeCell="H83" sqref="H83:I84"/>
    </sheetView>
  </sheetViews>
  <sheetFormatPr defaultRowHeight="15" x14ac:dyDescent="0.25"/>
  <cols>
    <col min="1" max="1" width="7.140625" style="1" customWidth="1"/>
    <col min="2" max="22" width="7.28515625" style="1" customWidth="1"/>
    <col min="23" max="25" width="9.140625" style="1"/>
  </cols>
  <sheetData>
    <row r="2" spans="1:25" x14ac:dyDescent="0.25">
      <c r="B2" s="1">
        <v>0</v>
      </c>
      <c r="C2" s="1">
        <f>B2+15</f>
        <v>15</v>
      </c>
      <c r="D2" s="1">
        <f t="shared" ref="D2:U2" si="0">C2+15</f>
        <v>30</v>
      </c>
      <c r="E2" s="1">
        <f t="shared" si="0"/>
        <v>45</v>
      </c>
      <c r="F2" s="1">
        <f t="shared" si="0"/>
        <v>60</v>
      </c>
      <c r="G2" s="1">
        <f t="shared" si="0"/>
        <v>75</v>
      </c>
      <c r="H2" s="1">
        <f t="shared" si="0"/>
        <v>90</v>
      </c>
      <c r="I2" s="1">
        <f t="shared" si="0"/>
        <v>105</v>
      </c>
      <c r="J2" s="1">
        <f t="shared" si="0"/>
        <v>120</v>
      </c>
      <c r="K2" s="1">
        <f t="shared" si="0"/>
        <v>135</v>
      </c>
      <c r="L2" s="1">
        <f t="shared" si="0"/>
        <v>150</v>
      </c>
      <c r="M2" s="1">
        <f t="shared" si="0"/>
        <v>165</v>
      </c>
      <c r="N2" s="1">
        <f t="shared" si="0"/>
        <v>180</v>
      </c>
      <c r="O2" s="1">
        <f t="shared" si="0"/>
        <v>195</v>
      </c>
      <c r="P2" s="1">
        <f t="shared" si="0"/>
        <v>210</v>
      </c>
      <c r="Q2" s="1">
        <f t="shared" si="0"/>
        <v>225</v>
      </c>
      <c r="R2" s="1">
        <f t="shared" si="0"/>
        <v>240</v>
      </c>
      <c r="S2" s="1">
        <f t="shared" si="0"/>
        <v>255</v>
      </c>
      <c r="T2" s="1">
        <f>S2+15</f>
        <v>270</v>
      </c>
      <c r="U2" s="1">
        <f t="shared" si="0"/>
        <v>285</v>
      </c>
      <c r="V2" s="1">
        <f>U2+15</f>
        <v>300</v>
      </c>
      <c r="W2" s="2" t="s">
        <v>0</v>
      </c>
      <c r="X2" s="2" t="s">
        <v>1</v>
      </c>
      <c r="Y2" s="1" t="s">
        <v>2</v>
      </c>
    </row>
    <row r="3" spans="1:25" x14ac:dyDescent="0.25">
      <c r="A3" s="1" t="s">
        <v>3</v>
      </c>
      <c r="B3" s="3">
        <v>4.3200000000000002E-2</v>
      </c>
      <c r="C3" s="3">
        <v>4.3499999999999997E-2</v>
      </c>
      <c r="D3" s="3">
        <v>4.3299999999999998E-2</v>
      </c>
      <c r="E3" s="3">
        <v>4.3200000000000002E-2</v>
      </c>
      <c r="F3" s="3">
        <v>4.3400000000000001E-2</v>
      </c>
      <c r="G3" s="3">
        <v>4.3799999999999999E-2</v>
      </c>
      <c r="H3" s="3">
        <v>4.4299999999999999E-2</v>
      </c>
      <c r="I3" s="3">
        <v>4.4600000000000001E-2</v>
      </c>
      <c r="J3" s="3">
        <v>4.5199999999999997E-2</v>
      </c>
      <c r="K3" s="3">
        <v>4.5600000000000002E-2</v>
      </c>
      <c r="L3" s="3">
        <v>4.5999999999999999E-2</v>
      </c>
      <c r="M3" s="3">
        <v>4.5600000000000002E-2</v>
      </c>
      <c r="N3" s="3">
        <v>4.5499999999999999E-2</v>
      </c>
      <c r="O3" s="3">
        <v>4.5600000000000002E-2</v>
      </c>
      <c r="P3" s="3">
        <v>4.5199999999999997E-2</v>
      </c>
      <c r="Q3" s="3">
        <v>4.4900000000000002E-2</v>
      </c>
      <c r="R3" s="3">
        <v>4.4499999999999998E-2</v>
      </c>
      <c r="S3" s="3">
        <v>4.4200000000000003E-2</v>
      </c>
      <c r="T3" s="3">
        <v>4.3700000000000003E-2</v>
      </c>
      <c r="U3" s="3">
        <v>4.3299999999999998E-2</v>
      </c>
      <c r="V3" s="3">
        <v>4.3200000000000002E-2</v>
      </c>
      <c r="W3" s="4">
        <f>(V3-B3)/5</f>
        <v>0</v>
      </c>
      <c r="X3" s="5">
        <f>AVERAGE(W3:W4)</f>
        <v>-8.000000000000021E-5</v>
      </c>
    </row>
    <row r="4" spans="1:25" x14ac:dyDescent="0.25">
      <c r="A4" s="1" t="s">
        <v>3</v>
      </c>
      <c r="B4" s="3">
        <v>4.4400000000000002E-2</v>
      </c>
      <c r="C4" s="3">
        <v>4.3900000000000002E-2</v>
      </c>
      <c r="D4" s="3">
        <v>4.4299999999999999E-2</v>
      </c>
      <c r="E4" s="3">
        <v>4.3900000000000002E-2</v>
      </c>
      <c r="F4" s="3">
        <v>4.3799999999999999E-2</v>
      </c>
      <c r="G4" s="3">
        <v>4.4200000000000003E-2</v>
      </c>
      <c r="H4" s="3">
        <v>4.3999999999999997E-2</v>
      </c>
      <c r="I4" s="3">
        <v>4.3799999999999999E-2</v>
      </c>
      <c r="J4" s="3">
        <v>4.3799999999999999E-2</v>
      </c>
      <c r="K4" s="3">
        <v>4.3999999999999997E-2</v>
      </c>
      <c r="L4" s="3">
        <v>4.3900000000000002E-2</v>
      </c>
      <c r="M4" s="3">
        <v>4.3799999999999999E-2</v>
      </c>
      <c r="N4" s="3">
        <v>4.3799999999999999E-2</v>
      </c>
      <c r="O4" s="3">
        <v>4.3999999999999997E-2</v>
      </c>
      <c r="P4" s="3">
        <v>4.3799999999999999E-2</v>
      </c>
      <c r="Q4" s="3">
        <v>4.3799999999999999E-2</v>
      </c>
      <c r="R4" s="3">
        <v>4.36E-2</v>
      </c>
      <c r="S4" s="3">
        <v>4.3700000000000003E-2</v>
      </c>
      <c r="T4" s="3">
        <v>4.3700000000000003E-2</v>
      </c>
      <c r="U4" s="3">
        <v>4.3700000000000003E-2</v>
      </c>
      <c r="V4" s="3">
        <v>4.36E-2</v>
      </c>
      <c r="W4" s="1">
        <f t="shared" ref="W4:W6" si="1">(V4-B4)/5</f>
        <v>-1.6000000000000042E-4</v>
      </c>
    </row>
    <row r="5" spans="1:25" x14ac:dyDescent="0.25">
      <c r="A5" s="1" t="s">
        <v>4</v>
      </c>
      <c r="B5" s="3">
        <v>7.51E-2</v>
      </c>
      <c r="C5" s="3">
        <v>8.8200000000000001E-2</v>
      </c>
      <c r="D5" s="3">
        <v>0.1008</v>
      </c>
      <c r="E5" s="3">
        <v>0.1125</v>
      </c>
      <c r="F5" s="3">
        <v>0.1246</v>
      </c>
      <c r="G5" s="3">
        <v>0.13639999999999999</v>
      </c>
      <c r="H5" s="3">
        <v>0.14860000000000001</v>
      </c>
      <c r="I5" s="3">
        <v>0.16009999999999999</v>
      </c>
      <c r="J5" s="3">
        <v>0.1716</v>
      </c>
      <c r="K5" s="3">
        <v>0.18260000000000001</v>
      </c>
      <c r="L5" s="3">
        <v>0.19359999999999999</v>
      </c>
      <c r="M5" s="3">
        <v>0.2046</v>
      </c>
      <c r="N5" s="3">
        <v>0.2157</v>
      </c>
      <c r="O5" s="3">
        <v>0.2263</v>
      </c>
      <c r="P5" s="3">
        <v>0.23719999999999999</v>
      </c>
      <c r="Q5" s="3">
        <v>0.24879999999999999</v>
      </c>
      <c r="R5" s="3">
        <v>0.25790000000000002</v>
      </c>
      <c r="S5" s="3">
        <v>0.2681</v>
      </c>
      <c r="T5" s="3">
        <v>0.27839999999999998</v>
      </c>
      <c r="U5" s="3">
        <v>0.2883</v>
      </c>
      <c r="V5" s="3">
        <v>0.29820000000000002</v>
      </c>
      <c r="W5" s="1">
        <f t="shared" si="1"/>
        <v>4.4620000000000007E-2</v>
      </c>
      <c r="X5" s="1">
        <f>AVERAGE(W5:W6)</f>
        <v>4.6220000000000011E-2</v>
      </c>
      <c r="Y5" s="1">
        <f>(W5*0.15)/(8.8*0.005)</f>
        <v>0.15211363636363637</v>
      </c>
    </row>
    <row r="6" spans="1:25" x14ac:dyDescent="0.25">
      <c r="A6" s="1" t="s">
        <v>4</v>
      </c>
      <c r="B6" s="3">
        <v>7.8700000000000006E-2</v>
      </c>
      <c r="C6" s="3">
        <v>9.6000000000000002E-2</v>
      </c>
      <c r="D6" s="3">
        <v>0.1057</v>
      </c>
      <c r="E6" s="3">
        <v>0.1208</v>
      </c>
      <c r="F6" s="3">
        <v>0.13619999999999999</v>
      </c>
      <c r="G6" s="3">
        <v>0.15279999999999999</v>
      </c>
      <c r="H6" s="3">
        <v>0.161</v>
      </c>
      <c r="I6" s="3">
        <v>0.1741</v>
      </c>
      <c r="J6" s="3">
        <v>0.18659999999999999</v>
      </c>
      <c r="K6" s="3">
        <v>0.19889999999999999</v>
      </c>
      <c r="L6" s="3">
        <v>0.21049999999999999</v>
      </c>
      <c r="M6" s="3">
        <v>0.2218</v>
      </c>
      <c r="N6" s="3">
        <v>0.2329</v>
      </c>
      <c r="O6" s="3">
        <v>0.24390000000000001</v>
      </c>
      <c r="P6" s="3">
        <v>0.25569999999999998</v>
      </c>
      <c r="Q6" s="3">
        <v>0.26640000000000003</v>
      </c>
      <c r="R6" s="3">
        <v>0.27679999999999999</v>
      </c>
      <c r="S6" s="3">
        <v>0.28739999999999999</v>
      </c>
      <c r="T6" s="3">
        <v>0.2979</v>
      </c>
      <c r="U6" s="3">
        <v>0.30780000000000002</v>
      </c>
      <c r="V6" s="3">
        <v>0.31780000000000003</v>
      </c>
      <c r="W6" s="1">
        <f t="shared" si="1"/>
        <v>4.7820000000000008E-2</v>
      </c>
      <c r="Y6" s="1">
        <f>(W6*0.15)/(8.8*0.005)</f>
        <v>0.16302272727272726</v>
      </c>
    </row>
    <row r="7" spans="1:25" x14ac:dyDescent="0.25">
      <c r="Y7" s="1">
        <f>AVERAGE(Y5:Y6)</f>
        <v>0.15756818181818183</v>
      </c>
    </row>
    <row r="8" spans="1:25" x14ac:dyDescent="0.25">
      <c r="A8" s="1" t="s">
        <v>5</v>
      </c>
      <c r="B8" s="1">
        <v>0</v>
      </c>
      <c r="C8" s="1">
        <f>B8+15</f>
        <v>15</v>
      </c>
      <c r="D8" s="1">
        <f t="shared" ref="D8:U8" si="2">C8+15</f>
        <v>30</v>
      </c>
      <c r="E8" s="1">
        <f t="shared" si="2"/>
        <v>45</v>
      </c>
      <c r="F8" s="1">
        <f t="shared" si="2"/>
        <v>60</v>
      </c>
      <c r="G8" s="1">
        <f t="shared" si="2"/>
        <v>75</v>
      </c>
      <c r="H8" s="1">
        <f t="shared" si="2"/>
        <v>90</v>
      </c>
      <c r="I8" s="1">
        <f t="shared" si="2"/>
        <v>105</v>
      </c>
      <c r="J8" s="1">
        <f t="shared" si="2"/>
        <v>120</v>
      </c>
      <c r="K8" s="1">
        <f t="shared" si="2"/>
        <v>135</v>
      </c>
      <c r="L8" s="1">
        <f t="shared" si="2"/>
        <v>150</v>
      </c>
      <c r="M8" s="1">
        <f t="shared" si="2"/>
        <v>165</v>
      </c>
      <c r="N8" s="1">
        <f t="shared" si="2"/>
        <v>180</v>
      </c>
      <c r="O8" s="1">
        <f t="shared" si="2"/>
        <v>195</v>
      </c>
      <c r="P8" s="1">
        <f t="shared" si="2"/>
        <v>210</v>
      </c>
      <c r="Q8" s="1">
        <f t="shared" si="2"/>
        <v>225</v>
      </c>
      <c r="R8" s="1">
        <f t="shared" si="2"/>
        <v>240</v>
      </c>
      <c r="S8" s="1">
        <f t="shared" si="2"/>
        <v>255</v>
      </c>
      <c r="T8" s="1">
        <f>S8+15</f>
        <v>270</v>
      </c>
      <c r="U8" s="1">
        <f t="shared" si="2"/>
        <v>285</v>
      </c>
      <c r="V8" s="1">
        <f>U8+15</f>
        <v>300</v>
      </c>
      <c r="W8" s="2" t="s">
        <v>0</v>
      </c>
      <c r="X8" s="2" t="s">
        <v>2</v>
      </c>
    </row>
    <row r="9" spans="1:25" x14ac:dyDescent="0.25">
      <c r="A9" s="1">
        <v>0</v>
      </c>
      <c r="B9">
        <v>7.1599999999999997E-2</v>
      </c>
      <c r="C9">
        <v>8.5000000000000006E-2</v>
      </c>
      <c r="D9">
        <v>9.9199999999999997E-2</v>
      </c>
      <c r="E9">
        <v>0.1115</v>
      </c>
      <c r="F9">
        <v>0.12470000000000001</v>
      </c>
      <c r="G9">
        <v>0.13819999999999999</v>
      </c>
      <c r="H9">
        <v>0.15060000000000001</v>
      </c>
      <c r="I9">
        <v>0.16339999999999999</v>
      </c>
      <c r="J9">
        <v>0.17580000000000001</v>
      </c>
      <c r="K9">
        <v>0.1883</v>
      </c>
      <c r="L9">
        <v>0.20050000000000001</v>
      </c>
      <c r="M9">
        <v>0.21240000000000001</v>
      </c>
      <c r="N9">
        <v>0.22450000000000001</v>
      </c>
      <c r="O9">
        <v>0.2364</v>
      </c>
      <c r="P9">
        <v>0.248</v>
      </c>
      <c r="Q9">
        <v>0.25940000000000002</v>
      </c>
      <c r="R9">
        <v>0.2707</v>
      </c>
      <c r="S9">
        <v>0.28199999999999997</v>
      </c>
      <c r="T9">
        <v>0.2928</v>
      </c>
      <c r="U9">
        <v>0.30380000000000001</v>
      </c>
      <c r="V9">
        <v>0.31469999999999998</v>
      </c>
      <c r="W9" s="1">
        <f t="shared" ref="W9:W16" si="3">(U9-B9)/5</f>
        <v>4.6440000000000002E-2</v>
      </c>
      <c r="X9" s="1">
        <f>(W9*0.15)/(8.8*0.005)</f>
        <v>0.1583181818181818</v>
      </c>
    </row>
    <row r="10" spans="1:25" x14ac:dyDescent="0.25">
      <c r="A10" s="1">
        <v>0.5</v>
      </c>
      <c r="B10">
        <v>7.4700000000000003E-2</v>
      </c>
      <c r="C10">
        <v>8.9200000000000002E-2</v>
      </c>
      <c r="D10">
        <v>0.10299999999999999</v>
      </c>
      <c r="E10">
        <v>0.1191</v>
      </c>
      <c r="F10">
        <v>0.12989999999999999</v>
      </c>
      <c r="G10">
        <v>0.14330000000000001</v>
      </c>
      <c r="H10">
        <v>0.15720000000000001</v>
      </c>
      <c r="I10">
        <v>0.16919999999999999</v>
      </c>
      <c r="J10">
        <v>0.18210000000000001</v>
      </c>
      <c r="K10">
        <v>0.19489999999999999</v>
      </c>
      <c r="L10">
        <v>0.2074</v>
      </c>
      <c r="M10">
        <v>0.2198</v>
      </c>
      <c r="N10">
        <v>0.23200000000000001</v>
      </c>
      <c r="O10">
        <v>0.2442</v>
      </c>
      <c r="P10">
        <v>0.25600000000000001</v>
      </c>
      <c r="Q10">
        <v>0.26889999999999997</v>
      </c>
      <c r="R10">
        <v>0.27960000000000002</v>
      </c>
      <c r="S10">
        <v>0.2908</v>
      </c>
      <c r="T10">
        <v>0.30209999999999998</v>
      </c>
      <c r="U10">
        <v>0.31319999999999998</v>
      </c>
      <c r="V10">
        <v>0.3241</v>
      </c>
      <c r="W10" s="1">
        <f t="shared" si="3"/>
        <v>4.7699999999999999E-2</v>
      </c>
      <c r="X10" s="1">
        <f t="shared" ref="X10:X16" si="4">(W10*0.15)/(8.8*0.005)</f>
        <v>0.16261363636363635</v>
      </c>
    </row>
    <row r="11" spans="1:25" x14ac:dyDescent="0.25">
      <c r="A11" s="1">
        <v>1</v>
      </c>
      <c r="B11">
        <v>7.3999999999999996E-2</v>
      </c>
      <c r="C11">
        <v>8.8099999999999998E-2</v>
      </c>
      <c r="D11">
        <v>0.10349999999999999</v>
      </c>
      <c r="E11">
        <v>0.115</v>
      </c>
      <c r="F11">
        <v>0.12809999999999999</v>
      </c>
      <c r="G11">
        <v>0.1414</v>
      </c>
      <c r="H11">
        <v>0.15409999999999999</v>
      </c>
      <c r="I11">
        <v>0.1668</v>
      </c>
      <c r="J11">
        <v>0.1794</v>
      </c>
      <c r="K11">
        <v>0.19189999999999999</v>
      </c>
      <c r="L11">
        <v>0.2044</v>
      </c>
      <c r="M11">
        <v>0.21690000000000001</v>
      </c>
      <c r="N11">
        <v>0.2298</v>
      </c>
      <c r="O11">
        <v>0.2407</v>
      </c>
      <c r="P11">
        <v>0.25259999999999999</v>
      </c>
      <c r="Q11">
        <v>0.26400000000000001</v>
      </c>
      <c r="R11">
        <v>0.27539999999999998</v>
      </c>
      <c r="S11">
        <v>0.28649999999999998</v>
      </c>
      <c r="T11">
        <v>0.29749999999999999</v>
      </c>
      <c r="U11">
        <v>0.30830000000000002</v>
      </c>
      <c r="V11">
        <v>0.31900000000000001</v>
      </c>
      <c r="W11" s="1">
        <f t="shared" si="3"/>
        <v>4.6859999999999999E-2</v>
      </c>
      <c r="X11" s="1">
        <f t="shared" si="4"/>
        <v>0.15974999999999998</v>
      </c>
    </row>
    <row r="12" spans="1:25" x14ac:dyDescent="0.25">
      <c r="A12" s="1">
        <v>2</v>
      </c>
      <c r="B12">
        <v>7.4899999999999994E-2</v>
      </c>
      <c r="C12">
        <v>8.9200000000000002E-2</v>
      </c>
      <c r="D12">
        <v>0.1026</v>
      </c>
      <c r="E12">
        <v>0.11559999999999999</v>
      </c>
      <c r="F12">
        <v>0.12889999999999999</v>
      </c>
      <c r="G12">
        <v>0.1419</v>
      </c>
      <c r="H12">
        <v>0.155</v>
      </c>
      <c r="I12">
        <v>0.16800000000000001</v>
      </c>
      <c r="J12">
        <v>0.18090000000000001</v>
      </c>
      <c r="K12">
        <v>0.1933</v>
      </c>
      <c r="L12">
        <v>0.2059</v>
      </c>
      <c r="M12">
        <v>0.21909999999999999</v>
      </c>
      <c r="N12">
        <v>0.2316</v>
      </c>
      <c r="O12">
        <v>0.24360000000000001</v>
      </c>
      <c r="P12">
        <v>0.25530000000000003</v>
      </c>
      <c r="Q12">
        <v>0.26679999999999998</v>
      </c>
      <c r="R12">
        <v>0.27800000000000002</v>
      </c>
      <c r="S12">
        <v>0.28910000000000002</v>
      </c>
      <c r="T12">
        <v>0.3</v>
      </c>
      <c r="U12">
        <v>0.311</v>
      </c>
      <c r="V12">
        <v>0.3216</v>
      </c>
      <c r="W12" s="1">
        <f t="shared" si="3"/>
        <v>4.7219999999999998E-2</v>
      </c>
      <c r="X12" s="1">
        <f t="shared" si="4"/>
        <v>0.16097727272727269</v>
      </c>
    </row>
    <row r="13" spans="1:25" x14ac:dyDescent="0.25">
      <c r="A13" s="1">
        <v>3</v>
      </c>
      <c r="B13">
        <v>0.1331</v>
      </c>
      <c r="C13">
        <v>0.16930000000000001</v>
      </c>
      <c r="D13">
        <v>0.20499999999999999</v>
      </c>
      <c r="E13">
        <v>0.24299999999999999</v>
      </c>
      <c r="F13">
        <v>0.27989999999999998</v>
      </c>
      <c r="G13">
        <v>0.31530000000000002</v>
      </c>
      <c r="H13">
        <v>0.35010000000000002</v>
      </c>
      <c r="I13">
        <v>0.38219999999999998</v>
      </c>
      <c r="J13">
        <v>0.41299999999999998</v>
      </c>
      <c r="K13">
        <v>0.443</v>
      </c>
      <c r="L13">
        <v>0.47220000000000001</v>
      </c>
      <c r="M13">
        <v>0.50049999999999994</v>
      </c>
      <c r="N13">
        <v>0.52829999999999999</v>
      </c>
      <c r="O13">
        <v>0.55459999999999998</v>
      </c>
      <c r="P13">
        <v>0.58150000000000002</v>
      </c>
      <c r="Q13">
        <v>0.60819999999999996</v>
      </c>
      <c r="R13">
        <v>0.63480000000000003</v>
      </c>
      <c r="S13">
        <v>0.66039999999999999</v>
      </c>
      <c r="T13">
        <v>0.68579999999999997</v>
      </c>
      <c r="U13">
        <v>0.71079999999999999</v>
      </c>
      <c r="V13">
        <v>0.73540000000000005</v>
      </c>
      <c r="W13" s="6">
        <f>AVERAGE(W12,W14)</f>
        <v>4.1709999999999997E-2</v>
      </c>
      <c r="X13" s="1">
        <f t="shared" si="4"/>
        <v>0.14219318181818177</v>
      </c>
    </row>
    <row r="14" spans="1:25" x14ac:dyDescent="0.25">
      <c r="A14" s="1">
        <v>4</v>
      </c>
      <c r="B14">
        <v>6.7500000000000004E-2</v>
      </c>
      <c r="C14">
        <v>7.7899999999999997E-2</v>
      </c>
      <c r="D14">
        <v>8.7999999999999995E-2</v>
      </c>
      <c r="E14">
        <v>9.7900000000000001E-2</v>
      </c>
      <c r="F14">
        <v>0.1079</v>
      </c>
      <c r="G14">
        <v>0.1179</v>
      </c>
      <c r="H14">
        <v>0.12759999999999999</v>
      </c>
      <c r="I14">
        <v>0.13730000000000001</v>
      </c>
      <c r="J14">
        <v>0.1474</v>
      </c>
      <c r="K14">
        <v>0.1565</v>
      </c>
      <c r="L14">
        <v>0.16750000000000001</v>
      </c>
      <c r="M14">
        <v>0.17560000000000001</v>
      </c>
      <c r="N14">
        <v>0.185</v>
      </c>
      <c r="O14">
        <v>0.1943</v>
      </c>
      <c r="P14">
        <v>0.2034</v>
      </c>
      <c r="Q14">
        <v>0.21290000000000001</v>
      </c>
      <c r="R14">
        <v>0.22170000000000001</v>
      </c>
      <c r="S14">
        <v>0.23069999999999999</v>
      </c>
      <c r="T14">
        <v>0.23960000000000001</v>
      </c>
      <c r="U14">
        <v>0.2485</v>
      </c>
      <c r="V14">
        <v>0.25719999999999998</v>
      </c>
      <c r="W14" s="1">
        <f t="shared" si="3"/>
        <v>3.6199999999999996E-2</v>
      </c>
      <c r="X14" s="1">
        <f t="shared" si="4"/>
        <v>0.12340909090909087</v>
      </c>
    </row>
    <row r="15" spans="1:25" x14ac:dyDescent="0.25">
      <c r="A15" s="1">
        <v>5</v>
      </c>
      <c r="B15">
        <v>6.3799999999999996E-2</v>
      </c>
      <c r="C15">
        <v>7.4300000000000005E-2</v>
      </c>
      <c r="D15">
        <v>8.3299999999999999E-2</v>
      </c>
      <c r="E15">
        <v>9.2799999999999994E-2</v>
      </c>
      <c r="F15">
        <v>0.10249999999999999</v>
      </c>
      <c r="G15">
        <v>0.11210000000000001</v>
      </c>
      <c r="H15">
        <v>0.1215</v>
      </c>
      <c r="I15">
        <v>0.1313</v>
      </c>
      <c r="J15">
        <v>0.14069999999999999</v>
      </c>
      <c r="K15">
        <v>0.15049999999999999</v>
      </c>
      <c r="L15">
        <v>0.16020000000000001</v>
      </c>
      <c r="M15">
        <v>0.1701</v>
      </c>
      <c r="N15">
        <v>0.18</v>
      </c>
      <c r="O15">
        <v>0.19009999999999999</v>
      </c>
      <c r="P15">
        <v>0.20039999999999999</v>
      </c>
      <c r="Q15">
        <v>0.2099</v>
      </c>
      <c r="R15">
        <v>0.21929999999999999</v>
      </c>
      <c r="S15">
        <v>0.2286</v>
      </c>
      <c r="T15">
        <v>0.23780000000000001</v>
      </c>
      <c r="U15">
        <v>0.24540000000000001</v>
      </c>
      <c r="V15">
        <v>0.25240000000000001</v>
      </c>
      <c r="W15" s="1">
        <f t="shared" si="3"/>
        <v>3.6320000000000005E-2</v>
      </c>
      <c r="X15" s="1">
        <f t="shared" si="4"/>
        <v>0.12381818181818181</v>
      </c>
    </row>
    <row r="16" spans="1:25" x14ac:dyDescent="0.25">
      <c r="A16" s="1">
        <v>6</v>
      </c>
      <c r="B16">
        <v>6.4299999999999996E-2</v>
      </c>
      <c r="C16">
        <v>7.4899999999999994E-2</v>
      </c>
      <c r="D16">
        <v>8.4400000000000003E-2</v>
      </c>
      <c r="E16">
        <v>9.5000000000000001E-2</v>
      </c>
      <c r="F16">
        <v>0.1051</v>
      </c>
      <c r="G16">
        <v>0.1144</v>
      </c>
      <c r="H16">
        <v>0.1237</v>
      </c>
      <c r="I16">
        <v>0.13300000000000001</v>
      </c>
      <c r="J16">
        <v>0.1414</v>
      </c>
      <c r="K16">
        <v>0.14990000000000001</v>
      </c>
      <c r="L16">
        <v>0.15820000000000001</v>
      </c>
      <c r="M16">
        <v>0.16669999999999999</v>
      </c>
      <c r="N16">
        <v>0.17510000000000001</v>
      </c>
      <c r="O16">
        <v>0.18340000000000001</v>
      </c>
      <c r="P16">
        <v>0.19189999999999999</v>
      </c>
      <c r="Q16">
        <v>0.2001</v>
      </c>
      <c r="R16">
        <v>0.2082</v>
      </c>
      <c r="S16">
        <v>0.2165</v>
      </c>
      <c r="T16">
        <v>0.22470000000000001</v>
      </c>
      <c r="U16">
        <v>0.23280000000000001</v>
      </c>
      <c r="V16">
        <v>0.2409</v>
      </c>
      <c r="W16" s="1">
        <f t="shared" si="3"/>
        <v>3.3700000000000001E-2</v>
      </c>
      <c r="X16" s="1">
        <f t="shared" si="4"/>
        <v>0.11488636363636362</v>
      </c>
    </row>
    <row r="18" spans="1:24" x14ac:dyDescent="0.25">
      <c r="A18" s="1" t="s">
        <v>5</v>
      </c>
      <c r="B18" s="1">
        <v>0</v>
      </c>
      <c r="C18" s="1">
        <f>B18+15</f>
        <v>15</v>
      </c>
      <c r="D18" s="1">
        <f t="shared" ref="D18:U18" si="5">C18+15</f>
        <v>30</v>
      </c>
      <c r="E18" s="1">
        <f t="shared" si="5"/>
        <v>45</v>
      </c>
      <c r="F18" s="1">
        <f t="shared" si="5"/>
        <v>60</v>
      </c>
      <c r="G18" s="1">
        <f t="shared" si="5"/>
        <v>75</v>
      </c>
      <c r="H18" s="1">
        <f t="shared" si="5"/>
        <v>90</v>
      </c>
      <c r="I18" s="1">
        <f t="shared" si="5"/>
        <v>105</v>
      </c>
      <c r="J18" s="1">
        <f t="shared" si="5"/>
        <v>120</v>
      </c>
      <c r="K18" s="1">
        <f t="shared" si="5"/>
        <v>135</v>
      </c>
      <c r="L18" s="1">
        <f t="shared" si="5"/>
        <v>150</v>
      </c>
      <c r="M18" s="1">
        <f t="shared" si="5"/>
        <v>165</v>
      </c>
      <c r="N18" s="1">
        <f t="shared" si="5"/>
        <v>180</v>
      </c>
      <c r="O18" s="1">
        <f t="shared" si="5"/>
        <v>195</v>
      </c>
      <c r="P18" s="1">
        <f t="shared" si="5"/>
        <v>210</v>
      </c>
      <c r="Q18" s="1">
        <f t="shared" si="5"/>
        <v>225</v>
      </c>
      <c r="R18" s="1">
        <f t="shared" si="5"/>
        <v>240</v>
      </c>
      <c r="S18" s="1">
        <f t="shared" si="5"/>
        <v>255</v>
      </c>
      <c r="T18" s="1">
        <f>S18+15</f>
        <v>270</v>
      </c>
      <c r="U18" s="1">
        <f t="shared" si="5"/>
        <v>285</v>
      </c>
      <c r="V18" s="1">
        <f>U18+15</f>
        <v>300</v>
      </c>
      <c r="W18" s="2" t="s">
        <v>0</v>
      </c>
      <c r="X18" s="2" t="s">
        <v>6</v>
      </c>
    </row>
    <row r="19" spans="1:24" x14ac:dyDescent="0.25">
      <c r="A19" s="1">
        <v>0</v>
      </c>
      <c r="B19">
        <v>7.5200000000000003E-2</v>
      </c>
      <c r="C19">
        <v>8.7400000000000005E-2</v>
      </c>
      <c r="D19">
        <v>0.1008</v>
      </c>
      <c r="E19">
        <v>0.1142</v>
      </c>
      <c r="F19">
        <v>0.12720000000000001</v>
      </c>
      <c r="G19">
        <v>0.1406</v>
      </c>
      <c r="H19">
        <v>0.15329999999999999</v>
      </c>
      <c r="I19">
        <v>0.1663</v>
      </c>
      <c r="J19">
        <v>0.17899999999999999</v>
      </c>
      <c r="K19">
        <v>0.19159999999999999</v>
      </c>
      <c r="L19">
        <v>0.20419999999999999</v>
      </c>
      <c r="M19">
        <v>0.21529999999999999</v>
      </c>
      <c r="N19">
        <v>0.22750000000000001</v>
      </c>
      <c r="O19">
        <v>0.23949999999999999</v>
      </c>
      <c r="P19">
        <v>0.25109999999999999</v>
      </c>
      <c r="Q19">
        <v>0.26290000000000002</v>
      </c>
      <c r="R19">
        <v>0.27429999999999999</v>
      </c>
      <c r="S19">
        <v>0.28560000000000002</v>
      </c>
      <c r="T19">
        <v>0.29670000000000002</v>
      </c>
      <c r="U19">
        <v>0.30759999999999998</v>
      </c>
      <c r="V19">
        <v>0.31869999999999998</v>
      </c>
      <c r="W19" s="1">
        <f>(U19-B19)/5</f>
        <v>4.648E-2</v>
      </c>
      <c r="X19" s="1">
        <f>(W19*0.15)/(8.8*0.005)</f>
        <v>0.15845454545454543</v>
      </c>
    </row>
    <row r="20" spans="1:24" x14ac:dyDescent="0.25">
      <c r="A20" s="1">
        <v>0.5</v>
      </c>
      <c r="B20">
        <v>7.3599999999999999E-2</v>
      </c>
      <c r="C20">
        <v>8.8599999999999998E-2</v>
      </c>
      <c r="D20">
        <v>0.1021</v>
      </c>
      <c r="E20">
        <v>0.1144</v>
      </c>
      <c r="F20">
        <v>0.1278</v>
      </c>
      <c r="G20">
        <v>0.14130000000000001</v>
      </c>
      <c r="H20">
        <v>0.15379999999999999</v>
      </c>
      <c r="I20">
        <v>0.1666</v>
      </c>
      <c r="J20">
        <v>0.1794</v>
      </c>
      <c r="K20">
        <v>0.192</v>
      </c>
      <c r="L20">
        <v>0.20419999999999999</v>
      </c>
      <c r="M20">
        <v>0.21659999999999999</v>
      </c>
      <c r="N20">
        <v>0.2288</v>
      </c>
      <c r="O20">
        <v>0.24049999999999999</v>
      </c>
      <c r="P20">
        <v>0.25240000000000001</v>
      </c>
      <c r="Q20">
        <v>0.2641</v>
      </c>
      <c r="R20">
        <v>0.27539999999999998</v>
      </c>
      <c r="S20">
        <v>0.28670000000000001</v>
      </c>
      <c r="T20">
        <v>0.29780000000000001</v>
      </c>
      <c r="U20">
        <v>0.30880000000000002</v>
      </c>
      <c r="V20">
        <v>0.3196</v>
      </c>
      <c r="W20" s="1">
        <f>(U20-B20)/5</f>
        <v>4.7040000000000005E-2</v>
      </c>
      <c r="X20" s="1">
        <f>(W20*0.15)/(8.8*0.005)</f>
        <v>0.16036363636363637</v>
      </c>
    </row>
    <row r="21" spans="1:24" x14ac:dyDescent="0.25">
      <c r="A21" s="1">
        <v>1</v>
      </c>
      <c r="B21">
        <v>7.3099999999999998E-2</v>
      </c>
      <c r="C21">
        <v>8.6300000000000002E-2</v>
      </c>
      <c r="D21">
        <v>9.9699999999999997E-2</v>
      </c>
      <c r="E21">
        <v>0.112</v>
      </c>
      <c r="F21">
        <v>0.12470000000000001</v>
      </c>
      <c r="G21">
        <v>0.1371</v>
      </c>
      <c r="H21">
        <v>0.14960000000000001</v>
      </c>
      <c r="I21">
        <v>0.16170000000000001</v>
      </c>
      <c r="J21">
        <v>0.1739</v>
      </c>
      <c r="K21">
        <v>0.18579999999999999</v>
      </c>
      <c r="L21">
        <v>0.19769999999999999</v>
      </c>
      <c r="M21">
        <v>0.2094</v>
      </c>
      <c r="N21">
        <v>0.22140000000000001</v>
      </c>
      <c r="O21">
        <v>0.23269999999999999</v>
      </c>
      <c r="P21">
        <v>0.24379999999999999</v>
      </c>
      <c r="Q21">
        <v>0.25540000000000002</v>
      </c>
      <c r="R21">
        <v>0.26629999999999998</v>
      </c>
      <c r="S21">
        <v>0.2772</v>
      </c>
      <c r="T21">
        <v>0.28820000000000001</v>
      </c>
      <c r="U21">
        <v>0.29909999999999998</v>
      </c>
      <c r="V21">
        <v>0.3095</v>
      </c>
      <c r="W21" s="1">
        <f>(U21-B21)/5</f>
        <v>4.5199999999999997E-2</v>
      </c>
      <c r="X21" s="1">
        <f t="shared" ref="X21:X26" si="6">(W21*0.15)/(8.8*0.005)</f>
        <v>0.15409090909090906</v>
      </c>
    </row>
    <row r="22" spans="1:24" x14ac:dyDescent="0.25">
      <c r="A22" s="1">
        <v>2</v>
      </c>
      <c r="B22">
        <v>7.4399999999999994E-2</v>
      </c>
      <c r="C22">
        <v>8.8099999999999998E-2</v>
      </c>
      <c r="D22">
        <v>0.10100000000000001</v>
      </c>
      <c r="E22">
        <v>0.1135</v>
      </c>
      <c r="F22">
        <v>0.1263</v>
      </c>
      <c r="G22">
        <v>0.13900000000000001</v>
      </c>
      <c r="H22">
        <v>0.15160000000000001</v>
      </c>
      <c r="I22">
        <v>0.1641</v>
      </c>
      <c r="J22">
        <v>0.1762</v>
      </c>
      <c r="K22">
        <v>0.1885</v>
      </c>
      <c r="L22">
        <v>0.20030000000000001</v>
      </c>
      <c r="M22">
        <v>0.21210000000000001</v>
      </c>
      <c r="N22">
        <v>0.22370000000000001</v>
      </c>
      <c r="O22">
        <v>0.23530000000000001</v>
      </c>
      <c r="P22">
        <v>0.24660000000000001</v>
      </c>
      <c r="Q22">
        <v>0.25769999999999998</v>
      </c>
      <c r="R22">
        <v>0.26889999999999997</v>
      </c>
      <c r="S22">
        <v>0.28010000000000002</v>
      </c>
      <c r="T22">
        <v>0.29089999999999999</v>
      </c>
      <c r="U22">
        <v>0.30170000000000002</v>
      </c>
      <c r="V22">
        <v>0.31230000000000002</v>
      </c>
      <c r="W22" s="1">
        <f>(U22-B22)/5</f>
        <v>4.5460000000000007E-2</v>
      </c>
      <c r="X22" s="1">
        <f t="shared" si="6"/>
        <v>0.15497727272727274</v>
      </c>
    </row>
    <row r="23" spans="1:24" x14ac:dyDescent="0.25">
      <c r="A23" s="1">
        <v>3</v>
      </c>
      <c r="B23">
        <v>0.15909999999999999</v>
      </c>
      <c r="C23">
        <v>0.20069999999999999</v>
      </c>
      <c r="D23">
        <v>0.24129999999999999</v>
      </c>
      <c r="E23">
        <v>0.28179999999999999</v>
      </c>
      <c r="F23">
        <v>0.32240000000000002</v>
      </c>
      <c r="G23">
        <v>0.36320000000000002</v>
      </c>
      <c r="H23">
        <v>0.40339999999999998</v>
      </c>
      <c r="I23">
        <v>0.443</v>
      </c>
      <c r="J23">
        <v>0.4819</v>
      </c>
      <c r="K23">
        <v>0.51959999999999995</v>
      </c>
      <c r="L23">
        <v>0.55689999999999995</v>
      </c>
      <c r="M23">
        <v>0.59330000000000005</v>
      </c>
      <c r="N23">
        <v>0.629</v>
      </c>
      <c r="O23">
        <v>0.66410000000000002</v>
      </c>
      <c r="P23">
        <v>0.69899999999999995</v>
      </c>
      <c r="Q23">
        <v>0.73219999999999996</v>
      </c>
      <c r="R23">
        <v>0.76519999999999999</v>
      </c>
      <c r="S23">
        <v>0.79769999999999996</v>
      </c>
      <c r="T23">
        <v>0.82909999999999995</v>
      </c>
      <c r="U23">
        <v>0.86029999999999995</v>
      </c>
      <c r="V23">
        <v>0.89059999999999995</v>
      </c>
      <c r="W23" s="6">
        <f>AVERAGE(W22,W24)</f>
        <v>4.615000000000001E-2</v>
      </c>
      <c r="X23" s="1">
        <f t="shared" si="6"/>
        <v>0.15732954545454547</v>
      </c>
    </row>
    <row r="24" spans="1:24" x14ac:dyDescent="0.25">
      <c r="A24" s="1">
        <v>4</v>
      </c>
      <c r="B24">
        <v>7.4700000000000003E-2</v>
      </c>
      <c r="C24">
        <v>8.8900000000000007E-2</v>
      </c>
      <c r="D24">
        <v>0.1024</v>
      </c>
      <c r="E24">
        <v>0.11550000000000001</v>
      </c>
      <c r="F24">
        <v>0.12870000000000001</v>
      </c>
      <c r="G24">
        <v>0.1416</v>
      </c>
      <c r="H24">
        <v>0.15440000000000001</v>
      </c>
      <c r="I24">
        <v>0.1673</v>
      </c>
      <c r="J24">
        <v>0.17979999999999999</v>
      </c>
      <c r="K24">
        <v>0.19220000000000001</v>
      </c>
      <c r="L24">
        <v>0.20469999999999999</v>
      </c>
      <c r="M24">
        <v>0.21679999999999999</v>
      </c>
      <c r="N24">
        <v>0.2288</v>
      </c>
      <c r="O24">
        <v>0.24060000000000001</v>
      </c>
      <c r="P24">
        <v>0.25240000000000001</v>
      </c>
      <c r="Q24">
        <v>0.26400000000000001</v>
      </c>
      <c r="R24">
        <v>0.27539999999999998</v>
      </c>
      <c r="S24">
        <v>0.2868</v>
      </c>
      <c r="T24">
        <v>0.29780000000000001</v>
      </c>
      <c r="U24">
        <v>0.30890000000000001</v>
      </c>
      <c r="V24">
        <v>0.31990000000000002</v>
      </c>
      <c r="W24" s="1">
        <f t="shared" ref="W24:W26" si="7">(U24-B24)/5</f>
        <v>4.6840000000000007E-2</v>
      </c>
      <c r="X24" s="1">
        <f t="shared" si="6"/>
        <v>0.15968181818181817</v>
      </c>
    </row>
    <row r="25" spans="1:24" x14ac:dyDescent="0.25">
      <c r="A25" s="1">
        <v>5</v>
      </c>
      <c r="B25">
        <v>6.59E-2</v>
      </c>
      <c r="C25">
        <v>7.6799999999999993E-2</v>
      </c>
      <c r="D25">
        <v>8.6400000000000005E-2</v>
      </c>
      <c r="E25">
        <v>9.5600000000000004E-2</v>
      </c>
      <c r="F25">
        <v>0.1052</v>
      </c>
      <c r="G25">
        <v>0.1139</v>
      </c>
      <c r="H25">
        <v>0.1227</v>
      </c>
      <c r="I25">
        <v>0.13139999999999999</v>
      </c>
      <c r="J25">
        <v>0.14019999999999999</v>
      </c>
      <c r="K25">
        <v>0.14879999999999999</v>
      </c>
      <c r="L25">
        <v>0.15740000000000001</v>
      </c>
      <c r="M25">
        <v>0.16569999999999999</v>
      </c>
      <c r="N25">
        <v>0.17430000000000001</v>
      </c>
      <c r="O25">
        <v>0.1827</v>
      </c>
      <c r="P25">
        <v>0.19120000000000001</v>
      </c>
      <c r="Q25">
        <v>0.1996</v>
      </c>
      <c r="R25">
        <v>0.20830000000000001</v>
      </c>
      <c r="S25">
        <v>0.2167</v>
      </c>
      <c r="T25">
        <v>0.2248</v>
      </c>
      <c r="U25">
        <v>0.2331</v>
      </c>
      <c r="V25">
        <v>0.24129999999999999</v>
      </c>
      <c r="W25" s="1">
        <f t="shared" si="7"/>
        <v>3.3440000000000004E-2</v>
      </c>
      <c r="X25" s="1">
        <f t="shared" si="6"/>
        <v>0.114</v>
      </c>
    </row>
    <row r="26" spans="1:24" x14ac:dyDescent="0.25">
      <c r="A26" s="1">
        <v>6</v>
      </c>
      <c r="B26">
        <v>6.4899999999999999E-2</v>
      </c>
      <c r="C26">
        <v>7.7799999999999994E-2</v>
      </c>
      <c r="D26">
        <v>8.8599999999999998E-2</v>
      </c>
      <c r="E26">
        <v>9.6100000000000005E-2</v>
      </c>
      <c r="F26">
        <v>0.1045</v>
      </c>
      <c r="G26">
        <v>0.1135</v>
      </c>
      <c r="H26">
        <v>0.1229</v>
      </c>
      <c r="I26">
        <v>0.13139999999999999</v>
      </c>
      <c r="J26">
        <v>0.1406</v>
      </c>
      <c r="K26">
        <v>0.1489</v>
      </c>
      <c r="L26">
        <v>0.15759999999999999</v>
      </c>
      <c r="M26">
        <v>0.16619999999999999</v>
      </c>
      <c r="N26">
        <v>0.17480000000000001</v>
      </c>
      <c r="O26">
        <v>0.18329999999999999</v>
      </c>
      <c r="P26">
        <v>0.1918</v>
      </c>
      <c r="Q26">
        <v>0.20050000000000001</v>
      </c>
      <c r="R26">
        <v>0.20899999999999999</v>
      </c>
      <c r="S26">
        <v>0.2175</v>
      </c>
      <c r="T26">
        <v>0.2258</v>
      </c>
      <c r="U26">
        <v>0.23419999999999999</v>
      </c>
      <c r="V26">
        <v>0.24260000000000001</v>
      </c>
      <c r="W26" s="1">
        <f t="shared" si="7"/>
        <v>3.3860000000000001E-2</v>
      </c>
      <c r="X26" s="1">
        <f t="shared" si="6"/>
        <v>0.11543181818181818</v>
      </c>
    </row>
    <row r="28" spans="1:24" x14ac:dyDescent="0.25">
      <c r="A28" s="1" t="s">
        <v>5</v>
      </c>
      <c r="B28" s="1">
        <v>0</v>
      </c>
      <c r="C28" s="1">
        <f>B28+15</f>
        <v>15</v>
      </c>
      <c r="D28" s="1">
        <f t="shared" ref="D28:U28" si="8">C28+15</f>
        <v>30</v>
      </c>
      <c r="E28" s="1">
        <f t="shared" si="8"/>
        <v>45</v>
      </c>
      <c r="F28" s="1">
        <f t="shared" si="8"/>
        <v>60</v>
      </c>
      <c r="G28" s="1">
        <f t="shared" si="8"/>
        <v>75</v>
      </c>
      <c r="H28" s="1">
        <f t="shared" si="8"/>
        <v>90</v>
      </c>
      <c r="I28" s="1">
        <f t="shared" si="8"/>
        <v>105</v>
      </c>
      <c r="J28" s="1">
        <f t="shared" si="8"/>
        <v>120</v>
      </c>
      <c r="K28" s="1">
        <f t="shared" si="8"/>
        <v>135</v>
      </c>
      <c r="L28" s="1">
        <f t="shared" si="8"/>
        <v>150</v>
      </c>
      <c r="M28" s="1">
        <f t="shared" si="8"/>
        <v>165</v>
      </c>
      <c r="N28" s="1">
        <f t="shared" si="8"/>
        <v>180</v>
      </c>
      <c r="O28" s="1">
        <f t="shared" si="8"/>
        <v>195</v>
      </c>
      <c r="P28" s="1">
        <f t="shared" si="8"/>
        <v>210</v>
      </c>
      <c r="Q28" s="1">
        <f t="shared" si="8"/>
        <v>225</v>
      </c>
      <c r="R28" s="1">
        <f t="shared" si="8"/>
        <v>240</v>
      </c>
      <c r="S28" s="1">
        <f t="shared" si="8"/>
        <v>255</v>
      </c>
      <c r="T28" s="1">
        <f>S28+15</f>
        <v>270</v>
      </c>
      <c r="U28" s="1">
        <f t="shared" si="8"/>
        <v>285</v>
      </c>
      <c r="V28" s="1">
        <f>U28+15</f>
        <v>300</v>
      </c>
      <c r="W28" s="2" t="s">
        <v>0</v>
      </c>
      <c r="X28" s="2" t="s">
        <v>6</v>
      </c>
    </row>
    <row r="29" spans="1:24" x14ac:dyDescent="0.25">
      <c r="A29" s="1">
        <v>0</v>
      </c>
      <c r="B29">
        <v>7.9600000000000004E-2</v>
      </c>
      <c r="C29">
        <v>9.4299999999999995E-2</v>
      </c>
      <c r="D29">
        <v>0.10829999999999999</v>
      </c>
      <c r="E29">
        <v>0.12239999999999999</v>
      </c>
      <c r="F29">
        <v>0.13589999999999999</v>
      </c>
      <c r="G29">
        <v>0.1497</v>
      </c>
      <c r="H29">
        <v>0.1633</v>
      </c>
      <c r="I29">
        <v>0.17680000000000001</v>
      </c>
      <c r="J29">
        <v>0.1903</v>
      </c>
      <c r="K29">
        <v>0.20369999999999999</v>
      </c>
      <c r="L29">
        <v>0.21690000000000001</v>
      </c>
      <c r="M29">
        <v>0.22919999999999999</v>
      </c>
      <c r="N29">
        <v>0.24210000000000001</v>
      </c>
      <c r="O29">
        <v>0.255</v>
      </c>
      <c r="P29">
        <v>0.26800000000000002</v>
      </c>
      <c r="Q29">
        <v>0.28000000000000003</v>
      </c>
      <c r="R29">
        <v>0.29199999999999998</v>
      </c>
      <c r="S29">
        <v>0.30409999999999998</v>
      </c>
      <c r="T29">
        <v>0.3155</v>
      </c>
      <c r="U29">
        <v>0.3271</v>
      </c>
      <c r="V29">
        <v>0.33789999999999998</v>
      </c>
      <c r="W29" s="1">
        <f>(U29-B29)/5</f>
        <v>4.9500000000000002E-2</v>
      </c>
      <c r="X29" s="1">
        <f>(W29*0.15)/(8.8*0.005)</f>
        <v>0.16874999999999998</v>
      </c>
    </row>
    <row r="30" spans="1:24" x14ac:dyDescent="0.25">
      <c r="A30" s="1">
        <v>0.5</v>
      </c>
      <c r="B30">
        <v>7.9000000000000001E-2</v>
      </c>
      <c r="C30">
        <v>9.3299999999999994E-2</v>
      </c>
      <c r="D30">
        <v>0.1069</v>
      </c>
      <c r="E30">
        <v>0.1211</v>
      </c>
      <c r="F30">
        <v>0.13489999999999999</v>
      </c>
      <c r="G30">
        <v>0.1484</v>
      </c>
      <c r="H30">
        <v>0.16189999999999999</v>
      </c>
      <c r="I30">
        <v>0.17530000000000001</v>
      </c>
      <c r="J30">
        <v>0.18809999999999999</v>
      </c>
      <c r="K30">
        <v>0.20119999999999999</v>
      </c>
      <c r="L30">
        <v>0.214</v>
      </c>
      <c r="M30">
        <v>0.2266</v>
      </c>
      <c r="N30">
        <v>0.23880000000000001</v>
      </c>
      <c r="O30">
        <v>0.251</v>
      </c>
      <c r="P30">
        <v>0.26300000000000001</v>
      </c>
      <c r="Q30">
        <v>0.27510000000000001</v>
      </c>
      <c r="R30">
        <v>0.28710000000000002</v>
      </c>
      <c r="S30">
        <v>0.29880000000000001</v>
      </c>
      <c r="T30">
        <v>0.30959999999999999</v>
      </c>
      <c r="U30">
        <v>0.32100000000000001</v>
      </c>
      <c r="V30">
        <v>0.33239999999999997</v>
      </c>
      <c r="W30" s="1">
        <f>(U30-B30)/5</f>
        <v>4.8399999999999999E-2</v>
      </c>
      <c r="X30" s="1">
        <f t="shared" ref="X30:X36" si="9">(W30*0.15)/(8.8*0.005)</f>
        <v>0.16499999999999995</v>
      </c>
    </row>
    <row r="31" spans="1:24" x14ac:dyDescent="0.25">
      <c r="A31" s="1">
        <v>1</v>
      </c>
      <c r="B31">
        <v>7.6999999999999999E-2</v>
      </c>
      <c r="C31">
        <v>9.2600000000000002E-2</v>
      </c>
      <c r="D31">
        <v>0.10589999999999999</v>
      </c>
      <c r="E31">
        <v>0.11940000000000001</v>
      </c>
      <c r="F31">
        <v>0.13370000000000001</v>
      </c>
      <c r="G31">
        <v>0.14729999999999999</v>
      </c>
      <c r="H31">
        <v>0.16089999999999999</v>
      </c>
      <c r="I31">
        <v>0.17419999999999999</v>
      </c>
      <c r="J31">
        <v>0.18740000000000001</v>
      </c>
      <c r="K31">
        <v>0.20080000000000001</v>
      </c>
      <c r="L31">
        <v>0.21360000000000001</v>
      </c>
      <c r="M31">
        <v>0.22650000000000001</v>
      </c>
      <c r="N31">
        <v>0.2392</v>
      </c>
      <c r="O31">
        <v>0.25169999999999998</v>
      </c>
      <c r="P31">
        <v>0.2641</v>
      </c>
      <c r="Q31">
        <v>0.27639999999999998</v>
      </c>
      <c r="R31">
        <v>0.28839999999999999</v>
      </c>
      <c r="S31">
        <v>0.30009999999999998</v>
      </c>
      <c r="T31">
        <v>0.31190000000000001</v>
      </c>
      <c r="U31">
        <v>0.32350000000000001</v>
      </c>
      <c r="V31">
        <v>0.33489999999999998</v>
      </c>
      <c r="W31" s="1">
        <f>(U31-B31)/5</f>
        <v>4.9299999999999997E-2</v>
      </c>
      <c r="X31" s="1">
        <f t="shared" si="9"/>
        <v>0.16806818181818178</v>
      </c>
    </row>
    <row r="32" spans="1:24" x14ac:dyDescent="0.25">
      <c r="A32" s="1">
        <v>2</v>
      </c>
      <c r="B32">
        <v>7.5800000000000006E-2</v>
      </c>
      <c r="C32">
        <v>8.8099999999999998E-2</v>
      </c>
      <c r="D32">
        <v>0.1013</v>
      </c>
      <c r="E32">
        <v>0.1145</v>
      </c>
      <c r="F32">
        <v>0.1275</v>
      </c>
      <c r="G32">
        <v>0.1404</v>
      </c>
      <c r="H32">
        <v>0.15279999999999999</v>
      </c>
      <c r="I32">
        <v>0.16550000000000001</v>
      </c>
      <c r="J32">
        <v>0.17810000000000001</v>
      </c>
      <c r="K32">
        <v>0.19009999999999999</v>
      </c>
      <c r="L32">
        <v>0.20269999999999999</v>
      </c>
      <c r="M32">
        <v>0.21440000000000001</v>
      </c>
      <c r="N32">
        <v>0.2263</v>
      </c>
      <c r="O32">
        <v>0.23799999999999999</v>
      </c>
      <c r="P32">
        <v>0.24970000000000001</v>
      </c>
      <c r="Q32">
        <v>0.26119999999999999</v>
      </c>
      <c r="R32">
        <v>0.27239999999999998</v>
      </c>
      <c r="S32">
        <v>0.28360000000000002</v>
      </c>
      <c r="T32">
        <v>0.29459999999999997</v>
      </c>
      <c r="U32">
        <v>0.30580000000000002</v>
      </c>
      <c r="V32">
        <v>0.31659999999999999</v>
      </c>
      <c r="W32" s="1">
        <f>(U32-B32)/5</f>
        <v>4.5999999999999999E-2</v>
      </c>
      <c r="X32" s="1">
        <f t="shared" si="9"/>
        <v>0.1568181818181818</v>
      </c>
    </row>
    <row r="33" spans="1:24" x14ac:dyDescent="0.25">
      <c r="A33" s="1">
        <v>3</v>
      </c>
      <c r="B33">
        <v>0.1575</v>
      </c>
      <c r="C33">
        <v>0.2072</v>
      </c>
      <c r="D33">
        <v>0.254</v>
      </c>
      <c r="E33">
        <v>0.29880000000000001</v>
      </c>
      <c r="F33">
        <v>0.34320000000000001</v>
      </c>
      <c r="G33">
        <v>0.38669999999999999</v>
      </c>
      <c r="H33">
        <v>0.4294</v>
      </c>
      <c r="I33">
        <v>0.47139999999999999</v>
      </c>
      <c r="J33">
        <v>0.51249999999999996</v>
      </c>
      <c r="K33">
        <v>0.55269999999999997</v>
      </c>
      <c r="L33">
        <v>0.59189999999999998</v>
      </c>
      <c r="M33">
        <v>0.63049999999999995</v>
      </c>
      <c r="N33">
        <v>0.66839999999999999</v>
      </c>
      <c r="O33">
        <v>0.70530000000000004</v>
      </c>
      <c r="P33">
        <v>0.74180000000000001</v>
      </c>
      <c r="Q33">
        <v>0.77669999999999995</v>
      </c>
      <c r="R33">
        <v>0.81100000000000005</v>
      </c>
      <c r="S33">
        <v>0.84440000000000004</v>
      </c>
      <c r="T33">
        <v>0.87719999999999998</v>
      </c>
      <c r="U33">
        <v>0.90910000000000002</v>
      </c>
      <c r="V33">
        <v>0.94030000000000002</v>
      </c>
      <c r="W33" s="6">
        <f>AVERAGE(W32,W34)</f>
        <v>4.7670000000000004E-2</v>
      </c>
      <c r="X33" s="1">
        <f t="shared" si="9"/>
        <v>0.16251136363636362</v>
      </c>
    </row>
    <row r="34" spans="1:24" x14ac:dyDescent="0.25">
      <c r="A34" s="1">
        <v>4</v>
      </c>
      <c r="B34">
        <v>7.6700000000000004E-2</v>
      </c>
      <c r="C34">
        <v>9.1800000000000007E-2</v>
      </c>
      <c r="D34">
        <v>0.1062</v>
      </c>
      <c r="E34">
        <v>0.12</v>
      </c>
      <c r="F34">
        <v>0.13389999999999999</v>
      </c>
      <c r="G34">
        <v>0.1477</v>
      </c>
      <c r="H34">
        <v>0.16109999999999999</v>
      </c>
      <c r="I34">
        <v>0.17460000000000001</v>
      </c>
      <c r="J34">
        <v>0.18779999999999999</v>
      </c>
      <c r="K34">
        <v>0.20080000000000001</v>
      </c>
      <c r="L34">
        <v>0.21390000000000001</v>
      </c>
      <c r="M34">
        <v>0.2266</v>
      </c>
      <c r="N34">
        <v>0.23930000000000001</v>
      </c>
      <c r="O34">
        <v>0.25180000000000002</v>
      </c>
      <c r="P34">
        <v>0.26419999999999999</v>
      </c>
      <c r="Q34">
        <v>0.27650000000000002</v>
      </c>
      <c r="R34">
        <v>0.2883</v>
      </c>
      <c r="S34">
        <v>0.30009999999999998</v>
      </c>
      <c r="T34">
        <v>0.31169999999999998</v>
      </c>
      <c r="U34">
        <v>0.32340000000000002</v>
      </c>
      <c r="V34">
        <v>0.33460000000000001</v>
      </c>
      <c r="W34" s="1">
        <f t="shared" ref="W34:W36" si="10">(U34-B34)/5</f>
        <v>4.9340000000000009E-2</v>
      </c>
      <c r="X34" s="1">
        <f t="shared" si="9"/>
        <v>0.16820454545454547</v>
      </c>
    </row>
    <row r="35" spans="1:24" x14ac:dyDescent="0.25">
      <c r="A35" s="1">
        <v>5</v>
      </c>
      <c r="B35">
        <v>6.6000000000000003E-2</v>
      </c>
      <c r="C35">
        <v>7.6799999999999993E-2</v>
      </c>
      <c r="D35">
        <v>8.6900000000000005E-2</v>
      </c>
      <c r="E35">
        <v>9.69E-2</v>
      </c>
      <c r="F35">
        <v>0.107</v>
      </c>
      <c r="G35">
        <v>0.1171</v>
      </c>
      <c r="H35">
        <v>0.1273</v>
      </c>
      <c r="I35">
        <v>0.13719999999999999</v>
      </c>
      <c r="J35">
        <v>0.14710000000000001</v>
      </c>
      <c r="K35">
        <v>0.15670000000000001</v>
      </c>
      <c r="L35">
        <v>0.1666</v>
      </c>
      <c r="M35">
        <v>0.17630000000000001</v>
      </c>
      <c r="N35">
        <v>0.18579999999999999</v>
      </c>
      <c r="O35">
        <v>0.1953</v>
      </c>
      <c r="P35">
        <v>0.20480000000000001</v>
      </c>
      <c r="Q35">
        <v>0.2142</v>
      </c>
      <c r="R35">
        <v>0.22359999999999999</v>
      </c>
      <c r="S35">
        <v>0.23280000000000001</v>
      </c>
      <c r="T35">
        <v>0.24199999999999999</v>
      </c>
      <c r="U35">
        <v>0.25109999999999999</v>
      </c>
      <c r="V35">
        <v>0.25990000000000002</v>
      </c>
      <c r="W35" s="1">
        <f t="shared" si="10"/>
        <v>3.7019999999999997E-2</v>
      </c>
      <c r="X35" s="1">
        <f t="shared" si="9"/>
        <v>0.12620454545454543</v>
      </c>
    </row>
    <row r="36" spans="1:24" x14ac:dyDescent="0.25">
      <c r="A36" s="1">
        <v>6</v>
      </c>
      <c r="B36">
        <v>6.8500000000000005E-2</v>
      </c>
      <c r="C36">
        <v>7.9600000000000004E-2</v>
      </c>
      <c r="D36">
        <v>9.0399999999999994E-2</v>
      </c>
      <c r="E36">
        <v>0.1011</v>
      </c>
      <c r="F36">
        <v>0.11119999999999999</v>
      </c>
      <c r="G36">
        <v>0.12139999999999999</v>
      </c>
      <c r="H36">
        <v>0.13150000000000001</v>
      </c>
      <c r="I36">
        <v>0.14069999999999999</v>
      </c>
      <c r="J36">
        <v>0.1502</v>
      </c>
      <c r="K36">
        <v>0.15959999999999999</v>
      </c>
      <c r="L36">
        <v>0.16839999999999999</v>
      </c>
      <c r="M36">
        <v>0.1774</v>
      </c>
      <c r="N36">
        <v>0.18609999999999999</v>
      </c>
      <c r="O36">
        <v>0.1948</v>
      </c>
      <c r="P36">
        <v>0.20349999999999999</v>
      </c>
      <c r="Q36">
        <v>0.2122</v>
      </c>
      <c r="R36">
        <v>0.2208</v>
      </c>
      <c r="S36">
        <v>0.2291</v>
      </c>
      <c r="T36">
        <v>0.23749999999999999</v>
      </c>
      <c r="U36">
        <v>0.246</v>
      </c>
      <c r="V36">
        <v>0.25430000000000003</v>
      </c>
      <c r="W36" s="1">
        <f t="shared" si="10"/>
        <v>3.5499999999999997E-2</v>
      </c>
      <c r="X36" s="1">
        <f t="shared" si="9"/>
        <v>0.12102272727272724</v>
      </c>
    </row>
    <row r="38" spans="1:24" x14ac:dyDescent="0.25">
      <c r="A38" s="1" t="s">
        <v>5</v>
      </c>
      <c r="B38" s="1">
        <v>0</v>
      </c>
      <c r="C38" s="1">
        <f>B38+15</f>
        <v>15</v>
      </c>
      <c r="D38" s="1">
        <f t="shared" ref="D38:U38" si="11">C38+15</f>
        <v>30</v>
      </c>
      <c r="E38" s="1">
        <f t="shared" si="11"/>
        <v>45</v>
      </c>
      <c r="F38" s="1">
        <f t="shared" si="11"/>
        <v>60</v>
      </c>
      <c r="G38" s="1">
        <f t="shared" si="11"/>
        <v>75</v>
      </c>
      <c r="H38" s="1">
        <f t="shared" si="11"/>
        <v>90</v>
      </c>
      <c r="I38" s="1">
        <f t="shared" si="11"/>
        <v>105</v>
      </c>
      <c r="J38" s="1">
        <f t="shared" si="11"/>
        <v>120</v>
      </c>
      <c r="K38" s="1">
        <f t="shared" si="11"/>
        <v>135</v>
      </c>
      <c r="L38" s="1">
        <f t="shared" si="11"/>
        <v>150</v>
      </c>
      <c r="M38" s="1">
        <f t="shared" si="11"/>
        <v>165</v>
      </c>
      <c r="N38" s="1">
        <f t="shared" si="11"/>
        <v>180</v>
      </c>
      <c r="O38" s="1">
        <f t="shared" si="11"/>
        <v>195</v>
      </c>
      <c r="P38" s="1">
        <f t="shared" si="11"/>
        <v>210</v>
      </c>
      <c r="Q38" s="1">
        <f t="shared" si="11"/>
        <v>225</v>
      </c>
      <c r="R38" s="1">
        <f t="shared" si="11"/>
        <v>240</v>
      </c>
      <c r="S38" s="1">
        <f t="shared" si="11"/>
        <v>255</v>
      </c>
      <c r="T38" s="1">
        <f>S38+15</f>
        <v>270</v>
      </c>
      <c r="U38" s="1">
        <f t="shared" si="11"/>
        <v>285</v>
      </c>
      <c r="V38" s="1">
        <f>U38+15</f>
        <v>300</v>
      </c>
      <c r="W38" s="2" t="s">
        <v>0</v>
      </c>
      <c r="X38" s="2" t="s">
        <v>6</v>
      </c>
    </row>
    <row r="39" spans="1:24" x14ac:dyDescent="0.25">
      <c r="A39" s="1">
        <v>0</v>
      </c>
      <c r="B39">
        <v>7.1499999999999994E-2</v>
      </c>
      <c r="C39">
        <v>8.5300000000000001E-2</v>
      </c>
      <c r="D39">
        <v>9.7799999999999998E-2</v>
      </c>
      <c r="E39">
        <v>0.1106</v>
      </c>
      <c r="F39">
        <v>0.123</v>
      </c>
      <c r="G39">
        <v>0.1353</v>
      </c>
      <c r="H39">
        <v>0.14779999999999999</v>
      </c>
      <c r="I39">
        <v>0.15970000000000001</v>
      </c>
      <c r="J39">
        <v>0.17169999999999999</v>
      </c>
      <c r="K39">
        <v>0.1837</v>
      </c>
      <c r="L39">
        <v>0.19550000000000001</v>
      </c>
      <c r="M39">
        <v>0.20730000000000001</v>
      </c>
      <c r="N39">
        <v>0.2185</v>
      </c>
      <c r="O39">
        <v>0.2298</v>
      </c>
      <c r="P39">
        <v>0.2412</v>
      </c>
      <c r="Q39">
        <v>0.25240000000000001</v>
      </c>
      <c r="R39">
        <v>0.26329999999999998</v>
      </c>
      <c r="S39">
        <v>0.27410000000000001</v>
      </c>
      <c r="T39">
        <v>0.28460000000000002</v>
      </c>
      <c r="U39">
        <v>0.2954</v>
      </c>
      <c r="V39">
        <v>0.30599999999999999</v>
      </c>
      <c r="W39" s="1">
        <f>(U39-B39)/5</f>
        <v>4.478E-2</v>
      </c>
      <c r="X39" s="1">
        <f>(W39*0.15)/(8.8*0.005)</f>
        <v>0.15265909090909088</v>
      </c>
    </row>
    <row r="40" spans="1:24" x14ac:dyDescent="0.25">
      <c r="A40" s="1">
        <v>0.5</v>
      </c>
      <c r="B40">
        <v>7.5399999999999995E-2</v>
      </c>
      <c r="C40">
        <v>8.8200000000000001E-2</v>
      </c>
      <c r="D40">
        <v>0.1009</v>
      </c>
      <c r="E40">
        <v>0.1138</v>
      </c>
      <c r="F40">
        <v>0.1268</v>
      </c>
      <c r="G40">
        <v>0.13930000000000001</v>
      </c>
      <c r="H40">
        <v>0.152</v>
      </c>
      <c r="I40">
        <v>0.16450000000000001</v>
      </c>
      <c r="J40">
        <v>0.1767</v>
      </c>
      <c r="K40">
        <v>0.18909999999999999</v>
      </c>
      <c r="L40">
        <v>0.20100000000000001</v>
      </c>
      <c r="M40">
        <v>0.21299999999999999</v>
      </c>
      <c r="N40">
        <v>0.22459999999999999</v>
      </c>
      <c r="O40">
        <v>0.23619999999999999</v>
      </c>
      <c r="P40">
        <v>0.24779999999999999</v>
      </c>
      <c r="Q40">
        <v>0.25890000000000002</v>
      </c>
      <c r="R40">
        <v>0.2702</v>
      </c>
      <c r="S40">
        <v>0.28120000000000001</v>
      </c>
      <c r="T40">
        <v>0.29199999999999998</v>
      </c>
      <c r="U40">
        <v>0.30280000000000001</v>
      </c>
      <c r="V40">
        <v>0.31340000000000001</v>
      </c>
      <c r="W40" s="1">
        <f>(U40-B40)/5</f>
        <v>4.5480000000000007E-2</v>
      </c>
      <c r="X40" s="1">
        <f t="shared" ref="X40:X46" si="12">(W40*0.15)/(8.8*0.005)</f>
        <v>0.15504545454545454</v>
      </c>
    </row>
    <row r="41" spans="1:24" x14ac:dyDescent="0.25">
      <c r="A41" s="1">
        <v>1</v>
      </c>
      <c r="B41">
        <v>7.8799999999999995E-2</v>
      </c>
      <c r="C41">
        <v>9.2899999999999996E-2</v>
      </c>
      <c r="D41">
        <v>0.1067</v>
      </c>
      <c r="E41">
        <v>0.1205</v>
      </c>
      <c r="F41">
        <v>0.1341</v>
      </c>
      <c r="G41">
        <v>0.14779999999999999</v>
      </c>
      <c r="H41">
        <v>0.16139999999999999</v>
      </c>
      <c r="I41">
        <v>0.17460000000000001</v>
      </c>
      <c r="J41">
        <v>0.18770000000000001</v>
      </c>
      <c r="K41">
        <v>0.20080000000000001</v>
      </c>
      <c r="L41">
        <v>0.21390000000000001</v>
      </c>
      <c r="M41">
        <v>0.2266</v>
      </c>
      <c r="N41">
        <v>0.2392</v>
      </c>
      <c r="O41">
        <v>0.2515</v>
      </c>
      <c r="P41">
        <v>0.2636</v>
      </c>
      <c r="Q41">
        <v>0.27579999999999999</v>
      </c>
      <c r="R41">
        <v>0.2878</v>
      </c>
      <c r="S41">
        <v>0.29959999999999998</v>
      </c>
      <c r="T41">
        <v>0.3115</v>
      </c>
      <c r="U41">
        <v>0.32290000000000002</v>
      </c>
      <c r="V41">
        <v>0.33460000000000001</v>
      </c>
      <c r="W41" s="1">
        <f>(U41-B41)/5</f>
        <v>4.8820000000000009E-2</v>
      </c>
      <c r="X41" s="1">
        <f t="shared" si="12"/>
        <v>0.16643181818181821</v>
      </c>
    </row>
    <row r="42" spans="1:24" x14ac:dyDescent="0.25">
      <c r="A42" s="1">
        <v>2</v>
      </c>
      <c r="B42">
        <v>9.2799999999999994E-2</v>
      </c>
      <c r="C42">
        <v>0.1074</v>
      </c>
      <c r="D42">
        <v>0.121</v>
      </c>
      <c r="E42">
        <v>0.13450000000000001</v>
      </c>
      <c r="F42">
        <v>0.14829999999999999</v>
      </c>
      <c r="G42">
        <v>0.1618</v>
      </c>
      <c r="H42">
        <v>0.17510000000000001</v>
      </c>
      <c r="I42">
        <v>0.18820000000000001</v>
      </c>
      <c r="J42">
        <v>0.2011</v>
      </c>
      <c r="K42">
        <v>0.21410000000000001</v>
      </c>
      <c r="L42">
        <v>0.22700000000000001</v>
      </c>
      <c r="M42">
        <v>0.2397</v>
      </c>
      <c r="N42">
        <v>0.25209999999999999</v>
      </c>
      <c r="O42">
        <v>0.26450000000000001</v>
      </c>
      <c r="P42">
        <v>0.2767</v>
      </c>
      <c r="Q42">
        <v>0.2888</v>
      </c>
      <c r="R42">
        <v>0.30070000000000002</v>
      </c>
      <c r="S42">
        <v>0.31259999999999999</v>
      </c>
      <c r="T42">
        <v>0.32429999999999998</v>
      </c>
      <c r="U42">
        <v>0.33579999999999999</v>
      </c>
      <c r="V42">
        <v>0.34720000000000001</v>
      </c>
      <c r="W42" s="1">
        <f t="shared" ref="W42:W46" si="13">(U42-B42)/5</f>
        <v>4.8599999999999997E-2</v>
      </c>
      <c r="X42" s="1">
        <f t="shared" si="12"/>
        <v>0.16568181818181815</v>
      </c>
    </row>
    <row r="43" spans="1:24" x14ac:dyDescent="0.25">
      <c r="A43" s="1">
        <v>3</v>
      </c>
      <c r="B43">
        <v>0.14940000000000001</v>
      </c>
      <c r="C43">
        <v>0.19289999999999999</v>
      </c>
      <c r="D43">
        <v>0.23519999999999999</v>
      </c>
      <c r="E43">
        <v>0.2767</v>
      </c>
      <c r="F43">
        <v>0.31769999999999998</v>
      </c>
      <c r="G43">
        <v>0.35809999999999997</v>
      </c>
      <c r="H43">
        <v>0.39789999999999998</v>
      </c>
      <c r="I43">
        <v>0.43680000000000002</v>
      </c>
      <c r="J43">
        <v>0.47499999999999998</v>
      </c>
      <c r="K43">
        <v>0.51229999999999998</v>
      </c>
      <c r="L43">
        <v>0.54910000000000003</v>
      </c>
      <c r="M43">
        <v>0.58530000000000004</v>
      </c>
      <c r="N43">
        <v>0.62070000000000003</v>
      </c>
      <c r="O43">
        <v>0.6552</v>
      </c>
      <c r="P43">
        <v>0.68930000000000002</v>
      </c>
      <c r="Q43">
        <v>0.72270000000000001</v>
      </c>
      <c r="R43">
        <v>0.75519999999999998</v>
      </c>
      <c r="S43">
        <v>0.78700000000000003</v>
      </c>
      <c r="T43">
        <v>0.81830000000000003</v>
      </c>
      <c r="U43">
        <v>0.8488</v>
      </c>
      <c r="V43">
        <v>0.87880000000000003</v>
      </c>
      <c r="W43" s="6">
        <f>AVERAGE(W42,W44)</f>
        <v>4.8250000000000001E-2</v>
      </c>
      <c r="X43" s="1">
        <f t="shared" si="12"/>
        <v>0.16448863636363634</v>
      </c>
    </row>
    <row r="44" spans="1:24" x14ac:dyDescent="0.25">
      <c r="A44" s="1">
        <v>4</v>
      </c>
      <c r="B44">
        <v>7.6899999999999996E-2</v>
      </c>
      <c r="C44">
        <v>0.09</v>
      </c>
      <c r="D44">
        <v>0.1037</v>
      </c>
      <c r="E44">
        <v>0.1174</v>
      </c>
      <c r="F44">
        <v>0.13100000000000001</v>
      </c>
      <c r="G44">
        <v>0.14430000000000001</v>
      </c>
      <c r="H44">
        <v>0.1575</v>
      </c>
      <c r="I44">
        <v>0.1706</v>
      </c>
      <c r="J44">
        <v>0.18360000000000001</v>
      </c>
      <c r="K44">
        <v>0.19639999999999999</v>
      </c>
      <c r="L44">
        <v>0.2089</v>
      </c>
      <c r="M44">
        <v>0.2215</v>
      </c>
      <c r="N44">
        <v>0.23380000000000001</v>
      </c>
      <c r="O44">
        <v>0.246</v>
      </c>
      <c r="P44">
        <v>0.25850000000000001</v>
      </c>
      <c r="Q44">
        <v>0.27010000000000001</v>
      </c>
      <c r="R44">
        <v>0.28189999999999998</v>
      </c>
      <c r="S44">
        <v>0.29349999999999998</v>
      </c>
      <c r="T44">
        <v>0.30499999999999999</v>
      </c>
      <c r="U44">
        <v>0.31640000000000001</v>
      </c>
      <c r="V44">
        <v>0.32750000000000001</v>
      </c>
      <c r="W44" s="1">
        <f t="shared" si="13"/>
        <v>4.7900000000000005E-2</v>
      </c>
      <c r="X44" s="1">
        <f t="shared" si="12"/>
        <v>0.16329545454545455</v>
      </c>
    </row>
    <row r="45" spans="1:24" x14ac:dyDescent="0.25">
      <c r="A45" s="1">
        <v>5</v>
      </c>
      <c r="B45">
        <v>7.3200000000000001E-2</v>
      </c>
      <c r="C45">
        <v>8.2199999999999995E-2</v>
      </c>
      <c r="D45">
        <v>9.0999999999999998E-2</v>
      </c>
      <c r="E45">
        <v>9.98E-2</v>
      </c>
      <c r="F45">
        <v>0.1086</v>
      </c>
      <c r="G45">
        <v>0.1172</v>
      </c>
      <c r="H45">
        <v>0.12620000000000001</v>
      </c>
      <c r="I45">
        <v>0.1351</v>
      </c>
      <c r="J45">
        <v>0.14380000000000001</v>
      </c>
      <c r="K45">
        <v>0.1525</v>
      </c>
      <c r="L45">
        <v>0.16139999999999999</v>
      </c>
      <c r="M45">
        <v>0.16980000000000001</v>
      </c>
      <c r="N45">
        <v>0.1784</v>
      </c>
      <c r="O45">
        <v>0.18709999999999999</v>
      </c>
      <c r="P45">
        <v>0.19550000000000001</v>
      </c>
      <c r="Q45">
        <v>0.20399999999999999</v>
      </c>
      <c r="R45">
        <v>0.21240000000000001</v>
      </c>
      <c r="S45">
        <v>0.221</v>
      </c>
      <c r="T45">
        <v>0.2291</v>
      </c>
      <c r="U45">
        <v>0.2374</v>
      </c>
      <c r="V45">
        <v>0.2455</v>
      </c>
      <c r="W45" s="1">
        <f t="shared" si="13"/>
        <v>3.2840000000000001E-2</v>
      </c>
      <c r="X45" s="1">
        <f t="shared" si="12"/>
        <v>0.11195454545454545</v>
      </c>
    </row>
    <row r="46" spans="1:24" x14ac:dyDescent="0.25">
      <c r="A46" s="1">
        <v>6</v>
      </c>
      <c r="B46">
        <v>6.4100000000000004E-2</v>
      </c>
      <c r="C46">
        <v>7.6600000000000001E-2</v>
      </c>
      <c r="D46">
        <v>8.4699999999999998E-2</v>
      </c>
      <c r="E46">
        <v>9.2499999999999999E-2</v>
      </c>
      <c r="F46">
        <v>0.1012</v>
      </c>
      <c r="G46">
        <v>0.10970000000000001</v>
      </c>
      <c r="H46">
        <v>0.1176</v>
      </c>
      <c r="I46">
        <v>0.12520000000000001</v>
      </c>
      <c r="J46">
        <v>0.1331</v>
      </c>
      <c r="K46">
        <v>0.14069999999999999</v>
      </c>
      <c r="L46">
        <v>0.1482</v>
      </c>
      <c r="M46">
        <v>0.15540000000000001</v>
      </c>
      <c r="N46">
        <v>0.1623</v>
      </c>
      <c r="O46">
        <v>0.16919999999999999</v>
      </c>
      <c r="P46">
        <v>0.17630000000000001</v>
      </c>
      <c r="Q46">
        <v>0.18329999999999999</v>
      </c>
      <c r="R46">
        <v>0.19009999999999999</v>
      </c>
      <c r="S46">
        <v>0.19689999999999999</v>
      </c>
      <c r="T46">
        <v>0.20369999999999999</v>
      </c>
      <c r="U46">
        <v>0.2104</v>
      </c>
      <c r="V46">
        <v>0.217</v>
      </c>
      <c r="W46" s="1">
        <f t="shared" si="13"/>
        <v>2.9259999999999998E-2</v>
      </c>
      <c r="X46" s="1">
        <f t="shared" si="12"/>
        <v>9.9749999999999978E-2</v>
      </c>
    </row>
    <row r="48" spans="1:24" x14ac:dyDescent="0.25">
      <c r="A48" s="1" t="s">
        <v>5</v>
      </c>
      <c r="B48" s="1">
        <v>0</v>
      </c>
      <c r="C48" s="1">
        <f>B48+15</f>
        <v>15</v>
      </c>
      <c r="D48" s="1">
        <f t="shared" ref="D48:S48" si="14">C48+15</f>
        <v>30</v>
      </c>
      <c r="E48" s="1">
        <f t="shared" si="14"/>
        <v>45</v>
      </c>
      <c r="F48" s="1">
        <f t="shared" si="14"/>
        <v>60</v>
      </c>
      <c r="G48" s="1">
        <f t="shared" si="14"/>
        <v>75</v>
      </c>
      <c r="H48" s="1">
        <f t="shared" si="14"/>
        <v>90</v>
      </c>
      <c r="I48" s="1">
        <f t="shared" si="14"/>
        <v>105</v>
      </c>
      <c r="J48" s="1">
        <f t="shared" si="14"/>
        <v>120</v>
      </c>
      <c r="K48" s="1">
        <f t="shared" si="14"/>
        <v>135</v>
      </c>
      <c r="L48" s="1">
        <f t="shared" si="14"/>
        <v>150</v>
      </c>
      <c r="M48" s="1">
        <f t="shared" si="14"/>
        <v>165</v>
      </c>
      <c r="N48" s="1">
        <f t="shared" si="14"/>
        <v>180</v>
      </c>
      <c r="O48" s="1">
        <f t="shared" si="14"/>
        <v>195</v>
      </c>
      <c r="P48" s="1">
        <f t="shared" si="14"/>
        <v>210</v>
      </c>
      <c r="Q48" s="1">
        <f t="shared" si="14"/>
        <v>225</v>
      </c>
      <c r="R48" s="1">
        <f t="shared" si="14"/>
        <v>240</v>
      </c>
      <c r="S48" s="1">
        <f t="shared" si="14"/>
        <v>255</v>
      </c>
      <c r="T48" s="1">
        <f>S48+15</f>
        <v>270</v>
      </c>
      <c r="U48" s="1">
        <f t="shared" ref="U48" si="15">T48+15</f>
        <v>285</v>
      </c>
      <c r="V48" s="1">
        <f>U48+15</f>
        <v>300</v>
      </c>
      <c r="W48" s="2" t="s">
        <v>0</v>
      </c>
      <c r="X48" s="2" t="s">
        <v>6</v>
      </c>
    </row>
    <row r="49" spans="1:24" x14ac:dyDescent="0.25">
      <c r="A49" s="1">
        <v>0</v>
      </c>
      <c r="B49">
        <v>7.2900000000000006E-2</v>
      </c>
      <c r="C49">
        <v>8.6400000000000005E-2</v>
      </c>
      <c r="D49">
        <v>0.1003</v>
      </c>
      <c r="E49">
        <v>0.114</v>
      </c>
      <c r="F49">
        <v>0.12740000000000001</v>
      </c>
      <c r="G49">
        <v>0.14130000000000001</v>
      </c>
      <c r="H49">
        <v>0.15459999999999999</v>
      </c>
      <c r="I49">
        <v>0.1678</v>
      </c>
      <c r="J49">
        <v>0.18060000000000001</v>
      </c>
      <c r="K49">
        <v>0.19370000000000001</v>
      </c>
      <c r="L49">
        <v>0.20669999999999999</v>
      </c>
      <c r="M49">
        <v>0.21890000000000001</v>
      </c>
      <c r="N49">
        <v>0.23139999999999999</v>
      </c>
      <c r="O49">
        <v>0.24360000000000001</v>
      </c>
      <c r="P49">
        <v>0.25600000000000001</v>
      </c>
      <c r="Q49">
        <v>0.26779999999999998</v>
      </c>
      <c r="R49">
        <v>0.27939999999999998</v>
      </c>
      <c r="S49">
        <v>0.29120000000000001</v>
      </c>
      <c r="T49">
        <v>0.30259999999999998</v>
      </c>
      <c r="U49">
        <v>0.314</v>
      </c>
      <c r="V49">
        <v>0.3251</v>
      </c>
      <c r="W49" s="1">
        <f>(U49-B49)/5</f>
        <v>4.8219999999999999E-2</v>
      </c>
      <c r="X49" s="1">
        <f>(W49*0.15)/(8.8*0.005)</f>
        <v>0.16438636363636361</v>
      </c>
    </row>
    <row r="50" spans="1:24" x14ac:dyDescent="0.25">
      <c r="A50" s="1">
        <v>0.5</v>
      </c>
      <c r="B50">
        <v>7.7499999999999999E-2</v>
      </c>
      <c r="C50">
        <v>9.1200000000000003E-2</v>
      </c>
      <c r="D50">
        <v>0.1053</v>
      </c>
      <c r="E50">
        <v>0.1197</v>
      </c>
      <c r="F50">
        <v>0.1336</v>
      </c>
      <c r="G50">
        <v>0.14749999999999999</v>
      </c>
      <c r="H50">
        <v>0.16120000000000001</v>
      </c>
      <c r="I50">
        <v>0.17780000000000001</v>
      </c>
      <c r="J50">
        <v>0.18940000000000001</v>
      </c>
      <c r="K50">
        <v>0.20130000000000001</v>
      </c>
      <c r="L50">
        <v>0.214</v>
      </c>
      <c r="M50">
        <v>0.2268</v>
      </c>
      <c r="N50">
        <v>0.2394</v>
      </c>
      <c r="O50">
        <v>0.252</v>
      </c>
      <c r="P50">
        <v>0.26419999999999999</v>
      </c>
      <c r="Q50">
        <v>0.27650000000000002</v>
      </c>
      <c r="R50">
        <v>0.28820000000000001</v>
      </c>
      <c r="S50">
        <v>0.30020000000000002</v>
      </c>
      <c r="T50">
        <v>0.31169999999999998</v>
      </c>
      <c r="U50">
        <v>0.32319999999999999</v>
      </c>
      <c r="V50">
        <v>0.33460000000000001</v>
      </c>
      <c r="W50" s="1">
        <f>(U50-B50)/5</f>
        <v>4.9139999999999996E-2</v>
      </c>
      <c r="X50" s="1">
        <f t="shared" ref="X50:X56" si="16">(W50*0.15)/(8.8*0.005)</f>
        <v>0.16752272727272724</v>
      </c>
    </row>
    <row r="51" spans="1:24" x14ac:dyDescent="0.25">
      <c r="A51" s="1">
        <v>1</v>
      </c>
      <c r="B51">
        <v>7.5899999999999995E-2</v>
      </c>
      <c r="C51">
        <v>8.9399999999999993E-2</v>
      </c>
      <c r="D51">
        <v>0.1024</v>
      </c>
      <c r="E51">
        <v>0.115</v>
      </c>
      <c r="F51">
        <v>0.12770000000000001</v>
      </c>
      <c r="G51">
        <v>0.14000000000000001</v>
      </c>
      <c r="H51">
        <v>0.15229999999999999</v>
      </c>
      <c r="I51">
        <v>0.1643</v>
      </c>
      <c r="J51">
        <v>0.17610000000000001</v>
      </c>
      <c r="K51">
        <v>0.18820000000000001</v>
      </c>
      <c r="L51">
        <v>0.19980000000000001</v>
      </c>
      <c r="M51">
        <v>0.21160000000000001</v>
      </c>
      <c r="N51">
        <v>0.22309999999999999</v>
      </c>
      <c r="O51">
        <v>0.23449999999999999</v>
      </c>
      <c r="P51">
        <v>0.24590000000000001</v>
      </c>
      <c r="Q51">
        <v>0.2571</v>
      </c>
      <c r="R51">
        <v>0.2681</v>
      </c>
      <c r="S51">
        <v>0.2792</v>
      </c>
      <c r="T51">
        <v>0.29010000000000002</v>
      </c>
      <c r="U51">
        <v>0.30049999999999999</v>
      </c>
      <c r="V51">
        <v>0.3115</v>
      </c>
      <c r="W51" s="1">
        <f>(U51-B51)/5</f>
        <v>4.4920000000000002E-2</v>
      </c>
      <c r="X51" s="1">
        <f t="shared" si="16"/>
        <v>0.15313636363636363</v>
      </c>
    </row>
    <row r="52" spans="1:24" x14ac:dyDescent="0.25">
      <c r="A52" s="1">
        <v>2</v>
      </c>
      <c r="B52">
        <v>7.7899999999999997E-2</v>
      </c>
      <c r="C52">
        <v>9.1999999999999998E-2</v>
      </c>
      <c r="D52">
        <v>0.10589999999999999</v>
      </c>
      <c r="E52">
        <v>0.11899999999999999</v>
      </c>
      <c r="F52">
        <v>0.1326</v>
      </c>
      <c r="G52">
        <v>0.14599999999999999</v>
      </c>
      <c r="H52">
        <v>0.15920000000000001</v>
      </c>
      <c r="I52">
        <v>0.17249999999999999</v>
      </c>
      <c r="J52">
        <v>0.18529999999999999</v>
      </c>
      <c r="K52">
        <v>0.19839999999999999</v>
      </c>
      <c r="L52">
        <v>0.21110000000000001</v>
      </c>
      <c r="M52">
        <v>0.22370000000000001</v>
      </c>
      <c r="N52">
        <v>0.2361</v>
      </c>
      <c r="O52">
        <v>0.24840000000000001</v>
      </c>
      <c r="P52">
        <v>0.26069999999999999</v>
      </c>
      <c r="Q52">
        <v>0.27250000000000002</v>
      </c>
      <c r="R52">
        <v>0.2843</v>
      </c>
      <c r="S52">
        <v>0.29609999999999997</v>
      </c>
      <c r="T52">
        <v>0.30759999999999998</v>
      </c>
      <c r="U52">
        <v>0.31909999999999999</v>
      </c>
      <c r="V52">
        <v>0.33029999999999998</v>
      </c>
      <c r="W52" s="1">
        <f>(U52-B52)/5</f>
        <v>4.8239999999999998E-2</v>
      </c>
      <c r="X52" s="1">
        <f t="shared" si="16"/>
        <v>0.16445454545454544</v>
      </c>
    </row>
    <row r="53" spans="1:24" x14ac:dyDescent="0.25">
      <c r="A53" s="1">
        <v>3</v>
      </c>
      <c r="B53">
        <v>0.16320000000000001</v>
      </c>
      <c r="C53">
        <v>0.21179999999999999</v>
      </c>
      <c r="D53">
        <v>0.25869999999999999</v>
      </c>
      <c r="E53">
        <v>0.30530000000000002</v>
      </c>
      <c r="F53">
        <v>0.35160000000000002</v>
      </c>
      <c r="G53">
        <v>0.39710000000000001</v>
      </c>
      <c r="H53">
        <v>0.44169999999999998</v>
      </c>
      <c r="I53">
        <v>0.4854</v>
      </c>
      <c r="J53">
        <v>0.52749999999999997</v>
      </c>
      <c r="K53">
        <v>0.56850000000000001</v>
      </c>
      <c r="L53">
        <v>0.60850000000000004</v>
      </c>
      <c r="M53">
        <v>0.64739999999999998</v>
      </c>
      <c r="N53">
        <v>0.68559999999999999</v>
      </c>
      <c r="O53">
        <v>0.72219999999999995</v>
      </c>
      <c r="P53">
        <v>0.75870000000000004</v>
      </c>
      <c r="Q53">
        <v>0.79369999999999996</v>
      </c>
      <c r="R53">
        <v>0.82869999999999999</v>
      </c>
      <c r="S53">
        <v>0.86229999999999996</v>
      </c>
      <c r="T53">
        <v>0.8952</v>
      </c>
      <c r="U53">
        <v>0.92769999999999997</v>
      </c>
      <c r="V53">
        <v>0.9597</v>
      </c>
      <c r="W53" s="6">
        <f>AVERAGE(W52,W54)</f>
        <v>5.0369999999999998E-2</v>
      </c>
      <c r="X53" s="1">
        <f t="shared" si="16"/>
        <v>0.17171590909090906</v>
      </c>
    </row>
    <row r="54" spans="1:24" x14ac:dyDescent="0.25">
      <c r="A54" s="1">
        <v>4</v>
      </c>
      <c r="B54">
        <v>7.9899999999999999E-2</v>
      </c>
      <c r="C54">
        <v>9.5299999999999996E-2</v>
      </c>
      <c r="D54">
        <v>0.1103</v>
      </c>
      <c r="E54">
        <v>0.1255</v>
      </c>
      <c r="F54">
        <v>0.1404</v>
      </c>
      <c r="G54">
        <v>0.15509999999999999</v>
      </c>
      <c r="H54">
        <v>0.16980000000000001</v>
      </c>
      <c r="I54">
        <v>0.18429999999999999</v>
      </c>
      <c r="J54">
        <v>0.1986</v>
      </c>
      <c r="K54">
        <v>0.21249999999999999</v>
      </c>
      <c r="L54">
        <v>0.2263</v>
      </c>
      <c r="M54">
        <v>0.24010000000000001</v>
      </c>
      <c r="N54">
        <v>0.2535</v>
      </c>
      <c r="O54">
        <v>0.26669999999999999</v>
      </c>
      <c r="P54">
        <v>0.27989999999999998</v>
      </c>
      <c r="Q54">
        <v>0.29289999999999999</v>
      </c>
      <c r="R54">
        <v>0.30549999999999999</v>
      </c>
      <c r="S54">
        <v>0.318</v>
      </c>
      <c r="T54">
        <v>0.33029999999999998</v>
      </c>
      <c r="U54">
        <v>0.34239999999999998</v>
      </c>
      <c r="V54">
        <v>0.35420000000000001</v>
      </c>
      <c r="W54" s="1">
        <f t="shared" ref="W54:W56" si="17">(U54-B54)/5</f>
        <v>5.2499999999999991E-2</v>
      </c>
      <c r="X54" s="1">
        <f t="shared" si="16"/>
        <v>0.17897727272727268</v>
      </c>
    </row>
    <row r="55" spans="1:24" x14ac:dyDescent="0.25">
      <c r="A55" s="1">
        <v>5</v>
      </c>
      <c r="B55">
        <v>6.5100000000000005E-2</v>
      </c>
      <c r="C55">
        <v>7.3899999999999993E-2</v>
      </c>
      <c r="D55">
        <v>8.3199999999999996E-2</v>
      </c>
      <c r="E55">
        <v>9.2399999999999996E-2</v>
      </c>
      <c r="F55">
        <v>0.1016</v>
      </c>
      <c r="G55">
        <v>0.111</v>
      </c>
      <c r="H55">
        <v>0.1198</v>
      </c>
      <c r="I55">
        <v>0.12889999999999999</v>
      </c>
      <c r="J55">
        <v>0.1376</v>
      </c>
      <c r="K55">
        <v>0.1462</v>
      </c>
      <c r="L55">
        <v>0.15479999999999999</v>
      </c>
      <c r="M55">
        <v>0.16339999999999999</v>
      </c>
      <c r="N55">
        <v>0.1721</v>
      </c>
      <c r="O55">
        <v>0.18049999999999999</v>
      </c>
      <c r="P55">
        <v>0.18890000000000001</v>
      </c>
      <c r="Q55">
        <v>0.1971</v>
      </c>
      <c r="R55">
        <v>0.2054</v>
      </c>
      <c r="S55">
        <v>0.21340000000000001</v>
      </c>
      <c r="T55">
        <v>0.22140000000000001</v>
      </c>
      <c r="U55">
        <v>0.22939999999999999</v>
      </c>
      <c r="V55">
        <v>0.23719999999999999</v>
      </c>
      <c r="W55" s="1">
        <f t="shared" si="17"/>
        <v>3.286E-2</v>
      </c>
      <c r="X55" s="1">
        <f t="shared" si="16"/>
        <v>0.11202272727272726</v>
      </c>
    </row>
    <row r="56" spans="1:24" x14ac:dyDescent="0.25">
      <c r="A56" s="1">
        <v>6</v>
      </c>
      <c r="B56">
        <v>5.9700000000000003E-2</v>
      </c>
      <c r="C56">
        <v>6.83E-2</v>
      </c>
      <c r="D56">
        <v>7.6999999999999999E-2</v>
      </c>
      <c r="E56">
        <v>8.7400000000000005E-2</v>
      </c>
      <c r="F56">
        <v>9.74E-2</v>
      </c>
      <c r="G56">
        <v>0.1074</v>
      </c>
      <c r="H56">
        <v>0.1174</v>
      </c>
      <c r="I56">
        <v>0.12709999999999999</v>
      </c>
      <c r="J56">
        <v>0.1366</v>
      </c>
      <c r="K56">
        <v>0.14610000000000001</v>
      </c>
      <c r="L56">
        <v>0.15529999999999999</v>
      </c>
      <c r="M56">
        <v>0.1646</v>
      </c>
      <c r="N56">
        <v>0.17369999999999999</v>
      </c>
      <c r="O56">
        <v>0.1822</v>
      </c>
      <c r="P56">
        <v>0.19089999999999999</v>
      </c>
      <c r="Q56">
        <v>0.19950000000000001</v>
      </c>
      <c r="R56">
        <v>0.20810000000000001</v>
      </c>
      <c r="S56">
        <v>0.21629999999999999</v>
      </c>
      <c r="T56">
        <v>0.22459999999999999</v>
      </c>
      <c r="U56">
        <v>0.2326</v>
      </c>
      <c r="V56">
        <v>0.24049999999999999</v>
      </c>
      <c r="W56" s="1">
        <f t="shared" si="17"/>
        <v>3.458E-2</v>
      </c>
      <c r="X56" s="1">
        <f t="shared" si="16"/>
        <v>0.11788636363636362</v>
      </c>
    </row>
    <row r="58" spans="1:24" x14ac:dyDescent="0.25">
      <c r="A58" s="1" t="s">
        <v>5</v>
      </c>
      <c r="B58" s="1">
        <v>0</v>
      </c>
      <c r="C58" s="1">
        <f>B58+15</f>
        <v>15</v>
      </c>
      <c r="D58" s="1">
        <f t="shared" ref="D58:S58" si="18">C58+15</f>
        <v>30</v>
      </c>
      <c r="E58" s="1">
        <f t="shared" si="18"/>
        <v>45</v>
      </c>
      <c r="F58" s="1">
        <f t="shared" si="18"/>
        <v>60</v>
      </c>
      <c r="G58" s="1">
        <f t="shared" si="18"/>
        <v>75</v>
      </c>
      <c r="H58" s="1">
        <f t="shared" si="18"/>
        <v>90</v>
      </c>
      <c r="I58" s="1">
        <f t="shared" si="18"/>
        <v>105</v>
      </c>
      <c r="J58" s="1">
        <f t="shared" si="18"/>
        <v>120</v>
      </c>
      <c r="K58" s="1">
        <f t="shared" si="18"/>
        <v>135</v>
      </c>
      <c r="L58" s="1">
        <f t="shared" si="18"/>
        <v>150</v>
      </c>
      <c r="M58" s="1">
        <f t="shared" si="18"/>
        <v>165</v>
      </c>
      <c r="N58" s="1">
        <f t="shared" si="18"/>
        <v>180</v>
      </c>
      <c r="O58" s="1">
        <f t="shared" si="18"/>
        <v>195</v>
      </c>
      <c r="P58" s="1">
        <f t="shared" si="18"/>
        <v>210</v>
      </c>
      <c r="Q58" s="1">
        <f t="shared" si="18"/>
        <v>225</v>
      </c>
      <c r="R58" s="1">
        <f t="shared" si="18"/>
        <v>240</v>
      </c>
      <c r="S58" s="1">
        <f t="shared" si="18"/>
        <v>255</v>
      </c>
      <c r="T58" s="1">
        <f>S58+15</f>
        <v>270</v>
      </c>
      <c r="U58" s="1">
        <f t="shared" ref="U58" si="19">T58+15</f>
        <v>285</v>
      </c>
      <c r="V58" s="1">
        <f>U58+15</f>
        <v>300</v>
      </c>
      <c r="W58" s="2" t="s">
        <v>0</v>
      </c>
      <c r="X58" s="2" t="s">
        <v>6</v>
      </c>
    </row>
    <row r="59" spans="1:24" x14ac:dyDescent="0.25">
      <c r="A59" s="1">
        <v>0</v>
      </c>
      <c r="B59">
        <v>7.3200000000000001E-2</v>
      </c>
      <c r="C59">
        <v>8.7099999999999997E-2</v>
      </c>
      <c r="D59">
        <v>0.1009</v>
      </c>
      <c r="E59">
        <v>0.11509999999999999</v>
      </c>
      <c r="F59">
        <v>0.12839999999999999</v>
      </c>
      <c r="G59">
        <v>0.14230000000000001</v>
      </c>
      <c r="H59">
        <v>0.1552</v>
      </c>
      <c r="I59">
        <v>0.16869999999999999</v>
      </c>
      <c r="J59">
        <v>0.18140000000000001</v>
      </c>
      <c r="K59">
        <v>0.1943</v>
      </c>
      <c r="L59">
        <v>0.20680000000000001</v>
      </c>
      <c r="M59">
        <v>0.21920000000000001</v>
      </c>
      <c r="N59">
        <v>0.23150000000000001</v>
      </c>
      <c r="O59">
        <v>0.24360000000000001</v>
      </c>
      <c r="P59">
        <v>0.25559999999999999</v>
      </c>
      <c r="Q59">
        <v>0.26740000000000003</v>
      </c>
      <c r="R59">
        <v>0.27900000000000003</v>
      </c>
      <c r="S59">
        <v>0.29049999999999998</v>
      </c>
      <c r="T59">
        <v>0.30180000000000001</v>
      </c>
      <c r="U59">
        <v>0.31309999999999999</v>
      </c>
      <c r="V59">
        <v>0.32419999999999999</v>
      </c>
      <c r="W59" s="1">
        <f>(U59-B59)/5</f>
        <v>4.7980000000000002E-2</v>
      </c>
      <c r="X59" s="1">
        <f>(W59*0.15)/(8.8*0.005)</f>
        <v>0.16356818181818181</v>
      </c>
    </row>
    <row r="60" spans="1:24" x14ac:dyDescent="0.25">
      <c r="A60" s="1">
        <v>0.5</v>
      </c>
      <c r="B60">
        <v>7.7700000000000005E-2</v>
      </c>
      <c r="C60">
        <v>9.1899999999999996E-2</v>
      </c>
      <c r="D60">
        <v>0.106</v>
      </c>
      <c r="E60">
        <v>0.1197</v>
      </c>
      <c r="F60">
        <v>0.13350000000000001</v>
      </c>
      <c r="G60">
        <v>0.1472</v>
      </c>
      <c r="H60">
        <v>0.1608</v>
      </c>
      <c r="I60">
        <v>0.17449999999999999</v>
      </c>
      <c r="J60">
        <v>0.18759999999999999</v>
      </c>
      <c r="K60">
        <v>0.2011</v>
      </c>
      <c r="L60">
        <v>0.21379999999999999</v>
      </c>
      <c r="M60">
        <v>0.22670000000000001</v>
      </c>
      <c r="N60">
        <v>0.2397</v>
      </c>
      <c r="O60">
        <v>0.25290000000000001</v>
      </c>
      <c r="P60">
        <v>0.26600000000000001</v>
      </c>
      <c r="Q60">
        <v>0.27879999999999999</v>
      </c>
      <c r="R60">
        <v>0.29120000000000001</v>
      </c>
      <c r="S60">
        <v>0.3024</v>
      </c>
      <c r="T60">
        <v>0.31369999999999998</v>
      </c>
      <c r="U60">
        <v>0.32469999999999999</v>
      </c>
      <c r="V60">
        <v>0.3362</v>
      </c>
      <c r="W60" s="1">
        <f>(U60-B60)/5</f>
        <v>4.9399999999999999E-2</v>
      </c>
      <c r="X60" s="1">
        <f t="shared" ref="X60:X66" si="20">(W60*0.15)/(8.8*0.005)</f>
        <v>0.1684090909090909</v>
      </c>
    </row>
    <row r="61" spans="1:24" x14ac:dyDescent="0.25">
      <c r="A61" s="1">
        <v>1</v>
      </c>
      <c r="B61">
        <v>7.8200000000000006E-2</v>
      </c>
      <c r="C61">
        <v>9.4899999999999998E-2</v>
      </c>
      <c r="D61">
        <v>0.1081</v>
      </c>
      <c r="E61">
        <v>0.1226</v>
      </c>
      <c r="F61">
        <v>0.13650000000000001</v>
      </c>
      <c r="G61">
        <v>0.14990000000000001</v>
      </c>
      <c r="H61">
        <v>0.16350000000000001</v>
      </c>
      <c r="I61">
        <v>0.17699999999999999</v>
      </c>
      <c r="J61">
        <v>0.19020000000000001</v>
      </c>
      <c r="K61">
        <v>0.20330000000000001</v>
      </c>
      <c r="L61">
        <v>0.21609999999999999</v>
      </c>
      <c r="M61">
        <v>0.2288</v>
      </c>
      <c r="N61">
        <v>0.2414</v>
      </c>
      <c r="O61">
        <v>0.25390000000000001</v>
      </c>
      <c r="P61">
        <v>0.26629999999999998</v>
      </c>
      <c r="Q61">
        <v>0.27829999999999999</v>
      </c>
      <c r="R61">
        <v>0.2903</v>
      </c>
      <c r="S61">
        <v>0.30230000000000001</v>
      </c>
      <c r="T61">
        <v>0.31369999999999998</v>
      </c>
      <c r="U61">
        <v>0.32529999999999998</v>
      </c>
      <c r="V61">
        <v>0.3367</v>
      </c>
      <c r="W61" s="1">
        <f>(U61-B61)/5</f>
        <v>4.9419999999999999E-2</v>
      </c>
      <c r="X61" s="1">
        <f t="shared" si="20"/>
        <v>0.1684772727272727</v>
      </c>
    </row>
    <row r="62" spans="1:24" x14ac:dyDescent="0.25">
      <c r="A62" s="1">
        <v>2</v>
      </c>
      <c r="B62">
        <v>7.9000000000000001E-2</v>
      </c>
      <c r="C62">
        <v>9.3799999999999994E-2</v>
      </c>
      <c r="D62">
        <v>0.1079</v>
      </c>
      <c r="E62">
        <v>0.1215</v>
      </c>
      <c r="F62">
        <v>0.1351</v>
      </c>
      <c r="G62">
        <v>0.14879999999999999</v>
      </c>
      <c r="H62">
        <v>0.16239999999999999</v>
      </c>
      <c r="I62">
        <v>0.17599999999999999</v>
      </c>
      <c r="J62">
        <v>0.1893</v>
      </c>
      <c r="K62">
        <v>0.20269999999999999</v>
      </c>
      <c r="L62">
        <v>0.216</v>
      </c>
      <c r="M62">
        <v>0.22900000000000001</v>
      </c>
      <c r="N62">
        <v>0.24179999999999999</v>
      </c>
      <c r="O62">
        <v>0.2545</v>
      </c>
      <c r="P62">
        <v>0.26690000000000003</v>
      </c>
      <c r="Q62">
        <v>0.27929999999999999</v>
      </c>
      <c r="R62">
        <v>0.29160000000000003</v>
      </c>
      <c r="S62">
        <v>0.30359999999999998</v>
      </c>
      <c r="T62">
        <v>0.31580000000000003</v>
      </c>
      <c r="U62">
        <v>0.32740000000000002</v>
      </c>
      <c r="V62">
        <v>0.33900000000000002</v>
      </c>
      <c r="W62" s="1">
        <f>(U62-B62)/5</f>
        <v>4.9680000000000002E-2</v>
      </c>
      <c r="X62" s="1">
        <f t="shared" si="20"/>
        <v>0.16936363636363636</v>
      </c>
    </row>
    <row r="63" spans="1:24" x14ac:dyDescent="0.25">
      <c r="A63" s="1">
        <v>3</v>
      </c>
      <c r="B63">
        <v>0.1651</v>
      </c>
      <c r="C63">
        <v>0.21049999999999999</v>
      </c>
      <c r="D63">
        <v>0.25459999999999999</v>
      </c>
      <c r="E63">
        <v>0.29880000000000001</v>
      </c>
      <c r="F63">
        <v>0.34289999999999998</v>
      </c>
      <c r="G63">
        <v>0.3866</v>
      </c>
      <c r="H63">
        <v>0.42909999999999998</v>
      </c>
      <c r="I63">
        <v>0.47060000000000002</v>
      </c>
      <c r="J63">
        <v>0.51070000000000004</v>
      </c>
      <c r="K63">
        <v>0.54959999999999998</v>
      </c>
      <c r="L63">
        <v>0.58789999999999998</v>
      </c>
      <c r="M63">
        <v>0.625</v>
      </c>
      <c r="N63">
        <v>0.66110000000000002</v>
      </c>
      <c r="O63">
        <v>0.69630000000000003</v>
      </c>
      <c r="P63">
        <v>0.73129999999999995</v>
      </c>
      <c r="Q63">
        <v>0.76480000000000004</v>
      </c>
      <c r="R63">
        <v>0.79810000000000003</v>
      </c>
      <c r="S63">
        <v>0.83050000000000002</v>
      </c>
      <c r="T63">
        <v>0.86199999999999999</v>
      </c>
      <c r="U63">
        <v>0.8931</v>
      </c>
      <c r="V63">
        <v>0.92349999999999999</v>
      </c>
      <c r="W63" s="6">
        <f>AVERAGE(W62,W64)</f>
        <v>4.9160000000000002E-2</v>
      </c>
      <c r="X63" s="1">
        <f t="shared" si="20"/>
        <v>0.1675909090909091</v>
      </c>
    </row>
    <row r="64" spans="1:24" x14ac:dyDescent="0.25">
      <c r="A64" s="1">
        <v>4</v>
      </c>
      <c r="B64">
        <v>7.7799999999999994E-2</v>
      </c>
      <c r="C64">
        <v>9.1200000000000003E-2</v>
      </c>
      <c r="D64">
        <v>0.1046</v>
      </c>
      <c r="E64">
        <v>0.1182</v>
      </c>
      <c r="F64">
        <v>0.13189999999999999</v>
      </c>
      <c r="G64">
        <v>0.14560000000000001</v>
      </c>
      <c r="H64">
        <v>0.15920000000000001</v>
      </c>
      <c r="I64">
        <v>0.1726</v>
      </c>
      <c r="J64">
        <v>0.18590000000000001</v>
      </c>
      <c r="K64">
        <v>0.19900000000000001</v>
      </c>
      <c r="L64">
        <v>0.2122</v>
      </c>
      <c r="M64">
        <v>0.2248</v>
      </c>
      <c r="N64">
        <v>0.2374</v>
      </c>
      <c r="O64">
        <v>0.24979999999999999</v>
      </c>
      <c r="P64">
        <v>0.2621</v>
      </c>
      <c r="Q64">
        <v>0.27429999999999999</v>
      </c>
      <c r="R64">
        <v>0.28610000000000002</v>
      </c>
      <c r="S64">
        <v>0.29780000000000001</v>
      </c>
      <c r="T64">
        <v>0.30940000000000001</v>
      </c>
      <c r="U64">
        <v>0.32100000000000001</v>
      </c>
      <c r="V64">
        <v>0.33229999999999998</v>
      </c>
      <c r="W64" s="1">
        <f t="shared" ref="W64:W66" si="21">(U64-B64)/5</f>
        <v>4.8640000000000003E-2</v>
      </c>
      <c r="X64" s="1">
        <f t="shared" si="20"/>
        <v>0.16581818181818181</v>
      </c>
    </row>
    <row r="65" spans="1:25" x14ac:dyDescent="0.25">
      <c r="A65" s="1">
        <v>5</v>
      </c>
      <c r="B65">
        <v>7.1099999999999997E-2</v>
      </c>
      <c r="C65">
        <v>8.0299999999999996E-2</v>
      </c>
      <c r="D65">
        <v>9.0800000000000006E-2</v>
      </c>
      <c r="E65">
        <v>0.1016</v>
      </c>
      <c r="F65">
        <v>0.1125</v>
      </c>
      <c r="G65">
        <v>0.122</v>
      </c>
      <c r="H65">
        <v>0.13220000000000001</v>
      </c>
      <c r="I65">
        <v>0.14230000000000001</v>
      </c>
      <c r="J65">
        <v>0.15229999999999999</v>
      </c>
      <c r="K65">
        <v>0.16220000000000001</v>
      </c>
      <c r="L65">
        <v>0.17199999999999999</v>
      </c>
      <c r="M65">
        <v>0.18140000000000001</v>
      </c>
      <c r="N65">
        <v>0.191</v>
      </c>
      <c r="O65">
        <v>0.20030000000000001</v>
      </c>
      <c r="P65">
        <v>0.20949999999999999</v>
      </c>
      <c r="Q65">
        <v>0.21840000000000001</v>
      </c>
      <c r="R65">
        <v>0.22750000000000001</v>
      </c>
      <c r="S65">
        <v>0.23619999999999999</v>
      </c>
      <c r="T65">
        <v>0.24490000000000001</v>
      </c>
      <c r="U65">
        <v>0.25340000000000001</v>
      </c>
      <c r="V65">
        <v>0.26179999999999998</v>
      </c>
      <c r="W65" s="1">
        <f t="shared" si="21"/>
        <v>3.6460000000000006E-2</v>
      </c>
      <c r="X65" s="1">
        <f t="shared" si="20"/>
        <v>0.12429545454545456</v>
      </c>
    </row>
    <row r="66" spans="1:25" x14ac:dyDescent="0.25">
      <c r="A66" s="1">
        <v>6</v>
      </c>
      <c r="B66">
        <v>6.4600000000000005E-2</v>
      </c>
      <c r="C66">
        <v>7.22E-2</v>
      </c>
      <c r="D66">
        <v>8.2799999999999999E-2</v>
      </c>
      <c r="E66">
        <v>9.2799999999999994E-2</v>
      </c>
      <c r="F66">
        <v>0.1027</v>
      </c>
      <c r="G66">
        <v>0.11269999999999999</v>
      </c>
      <c r="H66">
        <v>0.1222</v>
      </c>
      <c r="I66">
        <v>0.13170000000000001</v>
      </c>
      <c r="J66">
        <v>0.1411</v>
      </c>
      <c r="K66">
        <v>0.15040000000000001</v>
      </c>
      <c r="L66">
        <v>0.15970000000000001</v>
      </c>
      <c r="M66">
        <v>0.1691</v>
      </c>
      <c r="N66">
        <v>0.17810000000000001</v>
      </c>
      <c r="O66">
        <v>0.18720000000000001</v>
      </c>
      <c r="P66">
        <v>0.1963</v>
      </c>
      <c r="Q66">
        <v>0.20519999999999999</v>
      </c>
      <c r="R66">
        <v>0.214</v>
      </c>
      <c r="S66">
        <v>0.2228</v>
      </c>
      <c r="T66">
        <v>0.2316</v>
      </c>
      <c r="U66">
        <v>0.2402</v>
      </c>
      <c r="V66">
        <v>0.24859999999999999</v>
      </c>
      <c r="W66" s="1">
        <f t="shared" si="21"/>
        <v>3.5119999999999998E-2</v>
      </c>
      <c r="X66" s="1">
        <f t="shared" si="20"/>
        <v>0.1197272727272727</v>
      </c>
    </row>
    <row r="69" spans="1:25" x14ac:dyDescent="0.25">
      <c r="J69" s="1" t="s">
        <v>5</v>
      </c>
      <c r="K69" s="8" t="s">
        <v>7</v>
      </c>
      <c r="L69" s="8"/>
      <c r="M69" s="8"/>
      <c r="N69" s="1" t="s">
        <v>8</v>
      </c>
      <c r="O69" s="1" t="s">
        <v>9</v>
      </c>
      <c r="Q69" s="1" t="s">
        <v>5</v>
      </c>
      <c r="R69" s="8" t="s">
        <v>2</v>
      </c>
      <c r="S69" s="8"/>
      <c r="T69" s="8"/>
      <c r="U69" s="1" t="s">
        <v>8</v>
      </c>
      <c r="V69" s="1" t="s">
        <v>9</v>
      </c>
    </row>
    <row r="70" spans="1:25" x14ac:dyDescent="0.25">
      <c r="J70" s="1">
        <v>0</v>
      </c>
      <c r="K70" s="1">
        <f>(1-(R70/0.157568))*100</f>
        <v>-0.51937172291556255</v>
      </c>
      <c r="L70" s="1">
        <f t="shared" ref="L70:M70" si="22">(1-(S70/0.157568))*100</f>
        <v>-1.9905979986706734</v>
      </c>
      <c r="M70" s="1">
        <f t="shared" si="22"/>
        <v>-4.0676233291484731</v>
      </c>
      <c r="N70" s="1">
        <f>AVERAGE(K70:M70)</f>
        <v>-2.1925310169115697</v>
      </c>
      <c r="O70" s="1">
        <f>_xlfn.STDEV.S(K70:M70)</f>
        <v>1.7827240597399014</v>
      </c>
      <c r="Q70" s="1">
        <v>0</v>
      </c>
      <c r="R70" s="1">
        <f>AVERAGE(X9,X19)</f>
        <v>0.1583863636363636</v>
      </c>
      <c r="S70" s="1">
        <f>AVERAGE(X29,X39)</f>
        <v>0.16070454545454543</v>
      </c>
      <c r="T70" s="1">
        <f>AVERAGE(X49,X59)</f>
        <v>0.16397727272727269</v>
      </c>
      <c r="U70" s="1">
        <f>AVERAGE(R70:T70)</f>
        <v>0.16102272727272723</v>
      </c>
      <c r="V70" s="1">
        <f>_xlfn.STDEV.S(R70:T70)</f>
        <v>2.8090026464509766E-3</v>
      </c>
    </row>
    <row r="71" spans="1:25" x14ac:dyDescent="0.25">
      <c r="J71" s="1">
        <v>0.5</v>
      </c>
      <c r="K71" s="1">
        <f t="shared" ref="K71:K77" si="23">(1-(R71/0.157568))*100</f>
        <v>-2.48821865076434</v>
      </c>
      <c r="L71" s="1">
        <f t="shared" ref="L71:L77" si="24">(1-(S71/0.157568))*100</f>
        <v>-1.5578843881544735</v>
      </c>
      <c r="M71" s="1">
        <f t="shared" ref="M71:M77" si="25">(1-(T71/0.157568))*100</f>
        <v>-6.5989979506683172</v>
      </c>
      <c r="N71" s="1">
        <f t="shared" ref="N71:N77" si="26">AVERAGE(K71:M71)</f>
        <v>-3.5483669965290439</v>
      </c>
      <c r="O71" s="1">
        <f t="shared" ref="O71:O77" si="27">_xlfn.STDEV.S(K71:M71)</f>
        <v>2.6825626504913131</v>
      </c>
      <c r="Q71" s="1">
        <v>0.5</v>
      </c>
      <c r="R71" s="1">
        <f t="shared" ref="R71:R76" si="28">AVERAGE(X10,X20)</f>
        <v>0.16148863636363636</v>
      </c>
      <c r="S71" s="1">
        <f t="shared" ref="S71:S77" si="29">AVERAGE(X30,X40)</f>
        <v>0.16002272727272726</v>
      </c>
      <c r="T71" s="1">
        <f t="shared" ref="T71:T77" si="30">AVERAGE(X50,X60)</f>
        <v>0.16796590909090908</v>
      </c>
      <c r="U71" s="1">
        <f t="shared" ref="U71:U77" si="31">AVERAGE(R71:T71)</f>
        <v>0.16315909090909089</v>
      </c>
      <c r="V71" s="1">
        <f t="shared" ref="V71:V77" si="32">_xlfn.STDEV.S(R71:T71)</f>
        <v>4.2268603171261602E-3</v>
      </c>
    </row>
    <row r="72" spans="1:25" x14ac:dyDescent="0.25">
      <c r="J72" s="1">
        <v>1</v>
      </c>
      <c r="K72" s="1">
        <f t="shared" si="23"/>
        <v>0.41096253969429286</v>
      </c>
      <c r="L72" s="1">
        <f t="shared" si="24"/>
        <v>-6.1446486596263172</v>
      </c>
      <c r="M72" s="1">
        <f t="shared" si="25"/>
        <v>-2.0555050402481179</v>
      </c>
      <c r="N72" s="1">
        <f t="shared" si="26"/>
        <v>-2.5963970533933804</v>
      </c>
      <c r="O72" s="1">
        <f t="shared" si="27"/>
        <v>3.3111074698018643</v>
      </c>
      <c r="Q72" s="1">
        <v>1</v>
      </c>
      <c r="R72" s="1">
        <f t="shared" si="28"/>
        <v>0.1569204545454545</v>
      </c>
      <c r="S72" s="1">
        <f t="shared" si="29"/>
        <v>0.16725000000000001</v>
      </c>
      <c r="T72" s="1">
        <f t="shared" si="30"/>
        <v>0.16080681818181816</v>
      </c>
      <c r="U72" s="1">
        <f t="shared" si="31"/>
        <v>0.16165909090909089</v>
      </c>
      <c r="V72" s="1">
        <f t="shared" si="32"/>
        <v>5.2172458180174061E-3</v>
      </c>
    </row>
    <row r="73" spans="1:25" x14ac:dyDescent="0.25">
      <c r="J73" s="1">
        <v>2</v>
      </c>
      <c r="K73" s="1">
        <f t="shared" si="23"/>
        <v>-0.25974355660585147</v>
      </c>
      <c r="L73" s="1">
        <f t="shared" si="24"/>
        <v>-2.3367688870836512</v>
      </c>
      <c r="M73" s="1">
        <f t="shared" si="25"/>
        <v>-5.9282918543682062</v>
      </c>
      <c r="N73" s="1">
        <f t="shared" si="26"/>
        <v>-2.8416014326859034</v>
      </c>
      <c r="O73" s="1">
        <f t="shared" si="27"/>
        <v>2.8677956474164192</v>
      </c>
      <c r="Q73" s="1">
        <v>2</v>
      </c>
      <c r="R73" s="1">
        <f t="shared" si="28"/>
        <v>0.15797727272727272</v>
      </c>
      <c r="S73" s="1">
        <f t="shared" si="29"/>
        <v>0.16124999999999998</v>
      </c>
      <c r="T73" s="1">
        <f t="shared" si="30"/>
        <v>0.1669090909090909</v>
      </c>
      <c r="U73" s="1">
        <f t="shared" si="31"/>
        <v>0.16204545454545452</v>
      </c>
      <c r="V73" s="1">
        <f t="shared" si="32"/>
        <v>4.5187282457210994E-3</v>
      </c>
    </row>
    <row r="74" spans="1:25" x14ac:dyDescent="0.25">
      <c r="J74" s="1">
        <v>3</v>
      </c>
      <c r="K74" s="1">
        <f t="shared" si="23"/>
        <v>4.9544554501144926</v>
      </c>
      <c r="L74" s="1">
        <f t="shared" si="24"/>
        <v>-3.7647238017871398</v>
      </c>
      <c r="M74" s="1">
        <f t="shared" si="25"/>
        <v>-7.6699641366959614</v>
      </c>
      <c r="N74" s="1">
        <f t="shared" si="26"/>
        <v>-2.1600774961228697</v>
      </c>
      <c r="O74" s="1">
        <f t="shared" si="27"/>
        <v>6.4633706222583553</v>
      </c>
      <c r="Q74" s="1">
        <v>3</v>
      </c>
      <c r="R74" s="1">
        <f t="shared" si="28"/>
        <v>0.14976136363636361</v>
      </c>
      <c r="S74" s="1">
        <f t="shared" si="29"/>
        <v>0.16349999999999998</v>
      </c>
      <c r="T74" s="1">
        <f t="shared" si="30"/>
        <v>0.16965340909090909</v>
      </c>
      <c r="U74" s="1">
        <f t="shared" si="31"/>
        <v>0.16097159090909088</v>
      </c>
      <c r="V74" s="1">
        <f t="shared" si="32"/>
        <v>1.0184203822080039E-2</v>
      </c>
    </row>
    <row r="75" spans="1:25" x14ac:dyDescent="0.25">
      <c r="J75" s="1">
        <v>4</v>
      </c>
      <c r="K75" s="1">
        <f t="shared" si="23"/>
        <v>10.168654456834814</v>
      </c>
      <c r="L75" s="1">
        <f t="shared" si="24"/>
        <v>-5.1926787164906507</v>
      </c>
      <c r="M75" s="1">
        <f t="shared" si="25"/>
        <v>-9.4116364190236723</v>
      </c>
      <c r="N75" s="1">
        <f t="shared" si="26"/>
        <v>-1.4785535595598365</v>
      </c>
      <c r="O75" s="1">
        <f t="shared" si="27"/>
        <v>10.304998396740125</v>
      </c>
      <c r="Q75" s="1">
        <v>4</v>
      </c>
      <c r="R75" s="1">
        <f t="shared" si="28"/>
        <v>0.14154545454545453</v>
      </c>
      <c r="S75" s="1">
        <f t="shared" si="29"/>
        <v>0.16575000000000001</v>
      </c>
      <c r="T75" s="1">
        <f t="shared" si="30"/>
        <v>0.17239772727272723</v>
      </c>
      <c r="U75" s="1">
        <f t="shared" si="31"/>
        <v>0.15989772727272725</v>
      </c>
      <c r="V75" s="1">
        <f t="shared" si="32"/>
        <v>1.6237379873775482E-2</v>
      </c>
    </row>
    <row r="76" spans="1:25" x14ac:dyDescent="0.25">
      <c r="J76" s="1">
        <v>5</v>
      </c>
      <c r="K76" s="1">
        <f t="shared" si="23"/>
        <v>24.534746325972979</v>
      </c>
      <c r="L76" s="1">
        <f t="shared" si="24"/>
        <v>24.426567923343935</v>
      </c>
      <c r="M76" s="1">
        <f t="shared" si="25"/>
        <v>25.010731297540811</v>
      </c>
      <c r="N76" s="1">
        <f t="shared" si="26"/>
        <v>24.657348515619244</v>
      </c>
      <c r="O76" s="1">
        <f t="shared" si="27"/>
        <v>0.31078157058907735</v>
      </c>
      <c r="Q76" s="1">
        <v>5</v>
      </c>
      <c r="R76" s="1">
        <f t="shared" si="28"/>
        <v>0.11890909090909091</v>
      </c>
      <c r="S76" s="1">
        <f t="shared" si="29"/>
        <v>0.11907954545454544</v>
      </c>
      <c r="T76" s="1">
        <f t="shared" si="30"/>
        <v>0.11815909090909091</v>
      </c>
      <c r="U76" s="1">
        <f t="shared" si="31"/>
        <v>0.11871590909090908</v>
      </c>
      <c r="V76" s="1">
        <f t="shared" si="32"/>
        <v>4.8969230514579536E-4</v>
      </c>
    </row>
    <row r="77" spans="1:25" x14ac:dyDescent="0.25">
      <c r="J77" s="1">
        <v>6</v>
      </c>
      <c r="K77" s="1">
        <f t="shared" si="23"/>
        <v>26.914671183812132</v>
      </c>
      <c r="L77" s="1">
        <f t="shared" si="24"/>
        <v>29.943666457425611</v>
      </c>
      <c r="M77" s="1">
        <f t="shared" si="25"/>
        <v>24.599653367550424</v>
      </c>
      <c r="N77" s="1">
        <f t="shared" si="26"/>
        <v>27.152663669596052</v>
      </c>
      <c r="O77" s="1">
        <f t="shared" si="27"/>
        <v>2.6799438974830321</v>
      </c>
      <c r="Q77" s="1">
        <v>6</v>
      </c>
      <c r="R77" s="1">
        <f>AVERAGE(X16,X26)</f>
        <v>0.11515909090909091</v>
      </c>
      <c r="S77" s="1">
        <f t="shared" si="29"/>
        <v>0.11038636363636362</v>
      </c>
      <c r="T77" s="1">
        <f t="shared" si="30"/>
        <v>0.11880681818181815</v>
      </c>
      <c r="U77" s="1">
        <f t="shared" si="31"/>
        <v>0.11478409090909088</v>
      </c>
      <c r="V77" s="1">
        <f t="shared" si="32"/>
        <v>4.222734000386065E-3</v>
      </c>
    </row>
    <row r="79" spans="1:25" x14ac:dyDescent="0.25">
      <c r="G79" s="1">
        <v>0</v>
      </c>
      <c r="H79" s="1">
        <v>5</v>
      </c>
      <c r="I79" s="1">
        <v>6</v>
      </c>
      <c r="Q79" s="1" t="s">
        <v>5</v>
      </c>
      <c r="R79" s="1">
        <v>0</v>
      </c>
      <c r="S79" s="1">
        <v>0.5</v>
      </c>
      <c r="T79" s="1">
        <v>1</v>
      </c>
      <c r="U79" s="1">
        <v>2</v>
      </c>
      <c r="V79" s="1">
        <v>3</v>
      </c>
      <c r="W79" s="1">
        <v>4</v>
      </c>
      <c r="X79" s="1">
        <v>5</v>
      </c>
      <c r="Y79" s="1">
        <v>6</v>
      </c>
    </row>
    <row r="80" spans="1:25" x14ac:dyDescent="0.25">
      <c r="G80" s="1">
        <v>0</v>
      </c>
      <c r="H80" s="1">
        <v>24.534746325972979</v>
      </c>
      <c r="I80" s="1">
        <v>26.914671183812132</v>
      </c>
      <c r="Q80" s="1" t="s">
        <v>2</v>
      </c>
      <c r="R80" s="1">
        <v>0.1583863636363636</v>
      </c>
      <c r="S80" s="1">
        <v>0.16148863636363636</v>
      </c>
      <c r="T80" s="1">
        <v>0.1569204545454545</v>
      </c>
      <c r="U80" s="1">
        <v>0.15797727272727272</v>
      </c>
      <c r="V80" s="1">
        <v>0.14976136363636361</v>
      </c>
      <c r="W80" s="1">
        <v>0.14154545454545453</v>
      </c>
      <c r="X80" s="1">
        <v>0.11890909090909091</v>
      </c>
      <c r="Y80" s="1">
        <v>0.11515909090909091</v>
      </c>
    </row>
    <row r="81" spans="7:25" x14ac:dyDescent="0.25">
      <c r="G81" s="1">
        <v>0</v>
      </c>
      <c r="H81" s="1">
        <v>24.426567923343935</v>
      </c>
      <c r="I81" s="1">
        <v>29.943666457425611</v>
      </c>
      <c r="R81" s="1">
        <v>0.16070454545454543</v>
      </c>
      <c r="S81" s="1">
        <v>0.16002272727272726</v>
      </c>
      <c r="T81" s="1">
        <v>0.16725000000000001</v>
      </c>
      <c r="U81" s="1">
        <v>0.16124999999999998</v>
      </c>
      <c r="V81" s="1">
        <v>0.16349999999999998</v>
      </c>
      <c r="W81" s="1">
        <v>0.16575000000000001</v>
      </c>
      <c r="X81" s="1">
        <v>0.11907954545454544</v>
      </c>
      <c r="Y81" s="1">
        <v>0.11038636363636362</v>
      </c>
    </row>
    <row r="82" spans="7:25" x14ac:dyDescent="0.25">
      <c r="G82" s="1">
        <v>0</v>
      </c>
      <c r="H82" s="1">
        <v>25.010731297540811</v>
      </c>
      <c r="I82" s="1">
        <v>24.599653367550424</v>
      </c>
      <c r="R82" s="1">
        <v>0.16397727272727269</v>
      </c>
      <c r="S82" s="1">
        <v>0.16796590909090908</v>
      </c>
      <c r="T82" s="1">
        <v>0.16080681818181816</v>
      </c>
      <c r="U82" s="1">
        <v>0.1669090909090909</v>
      </c>
      <c r="V82" s="1">
        <v>0.16965340909090909</v>
      </c>
      <c r="W82" s="1">
        <v>0.17239772727272723</v>
      </c>
      <c r="X82" s="1">
        <v>0.11815909090909091</v>
      </c>
      <c r="Y82" s="1">
        <v>0.11880681818181815</v>
      </c>
    </row>
    <row r="83" spans="7:25" x14ac:dyDescent="0.25">
      <c r="H83" s="7">
        <f>AVERAGE(H80:H82)</f>
        <v>24.657348515619244</v>
      </c>
      <c r="I83" s="7">
        <f>AVERAGE(I80:I82)</f>
        <v>27.152663669596052</v>
      </c>
    </row>
    <row r="84" spans="7:25" x14ac:dyDescent="0.25">
      <c r="H84" s="7">
        <f>_xlfn.STDEV.S(H80:H82)</f>
        <v>0.31078157058907735</v>
      </c>
      <c r="I84" s="7">
        <f>_xlfn.STDEV.S(I80:I82)</f>
        <v>2.6799438974830321</v>
      </c>
    </row>
  </sheetData>
  <mergeCells count="2">
    <mergeCell ref="K69:M69"/>
    <mergeCell ref="R69:T6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Rama</dc:creator>
  <cp:lastModifiedBy>Gabriela Rabaioli Rama</cp:lastModifiedBy>
  <dcterms:modified xsi:type="dcterms:W3CDTF">2023-12-08T12:40:51Z</dcterms:modified>
</cp:coreProperties>
</file>