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8c9de9288f920c/Área de Trabalho/"/>
    </mc:Choice>
  </mc:AlternateContent>
  <xr:revisionPtr revIDLastSave="0" documentId="8_{672B5316-4CCE-4C5F-B8C5-1F9A32683563}" xr6:coauthVersionLast="47" xr6:coauthVersionMax="47" xr10:uidLastSave="{00000000-0000-0000-0000-000000000000}"/>
  <bookViews>
    <workbookView xWindow="-19310" yWindow="-110" windowWidth="19420" windowHeight="10300" activeTab="2" xr2:uid="{5EC55F46-7120-4F02-80ED-6BF29D35F9CD}"/>
  </bookViews>
  <sheets>
    <sheet name="Exercício" sheetId="1" r:id="rId1"/>
    <sheet name="Controle Financeiro" sheetId="3" r:id="rId2"/>
    <sheet name="Boletim Escolar" sheetId="2" r:id="rId3"/>
  </sheets>
  <definedNames>
    <definedName name="_xlnm._FilterDatabase" localSheetId="0" hidden="1">Exercício!$A$2:$G$11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3" l="1"/>
  <c r="B17" i="3"/>
  <c r="N16" i="3"/>
  <c r="N15" i="3"/>
  <c r="N14" i="3"/>
  <c r="E17" i="3"/>
  <c r="F17" i="3"/>
  <c r="G17" i="3"/>
  <c r="H17" i="3"/>
  <c r="I17" i="3"/>
  <c r="J17" i="3"/>
  <c r="K17" i="3"/>
  <c r="L17" i="3"/>
  <c r="M17" i="3"/>
  <c r="D17" i="3"/>
  <c r="C17" i="3"/>
  <c r="N4" i="3"/>
  <c r="N5" i="3"/>
  <c r="N6" i="3"/>
  <c r="N7" i="3"/>
  <c r="N8" i="3"/>
  <c r="N9" i="3"/>
  <c r="N10" i="3"/>
  <c r="N11" i="3"/>
  <c r="N12" i="3"/>
  <c r="N13" i="3"/>
  <c r="N3" i="3"/>
  <c r="D14" i="3"/>
  <c r="E14" i="3"/>
  <c r="F14" i="3"/>
  <c r="G14" i="3"/>
  <c r="H14" i="3"/>
  <c r="I14" i="3"/>
  <c r="J14" i="3"/>
  <c r="K14" i="3"/>
  <c r="L14" i="3"/>
  <c r="M14" i="3"/>
  <c r="C14" i="3"/>
  <c r="B14" i="3"/>
  <c r="G3" i="1"/>
  <c r="G4" i="1"/>
  <c r="G6" i="1"/>
  <c r="G7" i="1"/>
  <c r="G8" i="1"/>
  <c r="G9" i="1"/>
  <c r="G10" i="1"/>
  <c r="G11" i="1"/>
  <c r="F4" i="1"/>
  <c r="F5" i="1"/>
  <c r="G5" i="1" s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<sst xmlns="http://schemas.openxmlformats.org/spreadsheetml/2006/main" count="81" uniqueCount="66">
  <si>
    <t>Nota dos Alunos</t>
  </si>
  <si>
    <t>Nome</t>
  </si>
  <si>
    <t>Sexo</t>
  </si>
  <si>
    <t>PU</t>
  </si>
  <si>
    <t>Nota 1</t>
  </si>
  <si>
    <t>Nota 2</t>
  </si>
  <si>
    <t>Média Final</t>
  </si>
  <si>
    <t>Situação</t>
  </si>
  <si>
    <t>Aline Sousa Rodrigues</t>
  </si>
  <si>
    <t>Ariana Silva</t>
  </si>
  <si>
    <t>Rui Mendes</t>
  </si>
  <si>
    <t>Sofia Nunes</t>
  </si>
  <si>
    <t>Alessandro Guerreiro</t>
  </si>
  <si>
    <t>Daniel Santos Carvalho Mendes</t>
  </si>
  <si>
    <t xml:space="preserve">Cristiano Ronaldo </t>
  </si>
  <si>
    <t>F</t>
  </si>
  <si>
    <t>M</t>
  </si>
  <si>
    <t>Ana Barreto</t>
  </si>
  <si>
    <t>Luis Guimarães</t>
  </si>
  <si>
    <t>Manhã</t>
  </si>
  <si>
    <t>Tarde</t>
  </si>
  <si>
    <t>ORÇAMENTO DOMÉSTICO</t>
  </si>
  <si>
    <t>CONTAS</t>
  </si>
  <si>
    <t>JANEIRO</t>
  </si>
  <si>
    <t>FEVEREIRO</t>
  </si>
  <si>
    <t>MARÇO</t>
  </si>
  <si>
    <t>ABRIL</t>
  </si>
  <si>
    <t>MAIOR</t>
  </si>
  <si>
    <t>JUNHO</t>
  </si>
  <si>
    <t>JULHO</t>
  </si>
  <si>
    <t>AGOSTO</t>
  </si>
  <si>
    <t>SETEMBRO</t>
  </si>
  <si>
    <t>IUTUBRO</t>
  </si>
  <si>
    <t>NOVEMBRO</t>
  </si>
  <si>
    <t>DEZEMBRO</t>
  </si>
  <si>
    <t>TOTAL</t>
  </si>
  <si>
    <t>ÁGUA</t>
  </si>
  <si>
    <t>LUZ</t>
  </si>
  <si>
    <t>TELEFONE</t>
  </si>
  <si>
    <t>CELULAR</t>
  </si>
  <si>
    <t>CARTÃO DE CRÉDITO</t>
  </si>
  <si>
    <t>EDUCAÇÃO</t>
  </si>
  <si>
    <t>CAFÉ</t>
  </si>
  <si>
    <t>ALIMENTAÇÃO</t>
  </si>
  <si>
    <t>LANCHE</t>
  </si>
  <si>
    <t>JORNAL</t>
  </si>
  <si>
    <t>MORADIA</t>
  </si>
  <si>
    <t>RECEITA</t>
  </si>
  <si>
    <t>SALÁRIO</t>
  </si>
  <si>
    <t>SALDO</t>
  </si>
  <si>
    <t>BOLETIM ESCOLAR</t>
  </si>
  <si>
    <t>DISCIPLINAS</t>
  </si>
  <si>
    <t>1º BIMESTRE</t>
  </si>
  <si>
    <t>2º BIMESTRE</t>
  </si>
  <si>
    <t>3º BIMESTRE</t>
  </si>
  <si>
    <t>4º BIMESTRE</t>
  </si>
  <si>
    <t>SOMA</t>
  </si>
  <si>
    <t>MÉDIA</t>
  </si>
  <si>
    <t>SITUAÇÃO</t>
  </si>
  <si>
    <t>PORTUGUÊS</t>
  </si>
  <si>
    <t>MATEMÁTICA</t>
  </si>
  <si>
    <t>HISTÓRIA</t>
  </si>
  <si>
    <t>GEOGRAFIA</t>
  </si>
  <si>
    <t>QUÍMICA</t>
  </si>
  <si>
    <t>FILOSOFIA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</si>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</sst>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3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 applyAlignment="1"/>
    <xf numFmtId="49" fontId="0" fillId="0" borderId="1" xfId="0" applyNumberFormat="1" applyBorder="1"/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5"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5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3AF4-09A4-46B3-ADE2-5127A9602F46}">
  <dimension ref="A1:G11"/>
  <sheetViews>
    <sheetView workbookViewId="0">
      <selection activeCell="C14" sqref="C14"/>
    </sheetView>
  </sheetViews>
  <sheetFormatPr defaultColWidth="12.42578125" defaultRowHeight="15" x14ac:dyDescent="0.25"/>
  <cols>
    <col min="1" max="1" width="29.28515625" bestFit="1" customWidth="1"/>
  </cols>
  <sheetData>
    <row r="1" spans="1:7" ht="18.75" x14ac:dyDescent="0.3">
      <c r="A1" s="3" t="s">
        <v>0</v>
      </c>
      <c r="B1" s="4"/>
      <c r="C1" s="4"/>
      <c r="D1" s="4"/>
      <c r="E1" s="4"/>
      <c r="F1" s="4"/>
      <c r="G1" s="5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7" t="s">
        <v>8</v>
      </c>
      <c r="B3" s="8" t="s">
        <v>15</v>
      </c>
      <c r="C3" s="6" t="s">
        <v>19</v>
      </c>
      <c r="D3" s="9">
        <v>15</v>
      </c>
      <c r="E3" s="9">
        <v>20</v>
      </c>
      <c r="F3" s="9">
        <f>AVERAGE(D3:E3)</f>
        <v>17.5</v>
      </c>
      <c r="G3" s="6" t="str">
        <f>G5</f>
        <v>Reprovado</v>
      </c>
    </row>
    <row r="4" spans="1:7" x14ac:dyDescent="0.25">
      <c r="A4" s="7" t="s">
        <v>9</v>
      </c>
      <c r="B4" s="8" t="s">
        <v>15</v>
      </c>
      <c r="C4" s="6" t="s">
        <v>20</v>
      </c>
      <c r="D4" s="9">
        <v>17</v>
      </c>
      <c r="E4" s="9">
        <v>18</v>
      </c>
      <c r="F4" s="9">
        <f t="shared" ref="F4:F11" si="0">AVERAGE(D4:E4)</f>
        <v>17.5</v>
      </c>
      <c r="G4" s="6" t="str">
        <f t="shared" ref="G4:G11" si="1">IF(F4&gt;10, "Aprovado", "Reprovado")</f>
        <v>Aprovado</v>
      </c>
    </row>
    <row r="5" spans="1:7" x14ac:dyDescent="0.25">
      <c r="A5" s="8" t="s">
        <v>10</v>
      </c>
      <c r="B5" s="8" t="s">
        <v>16</v>
      </c>
      <c r="C5" s="6" t="s">
        <v>19</v>
      </c>
      <c r="D5" s="9">
        <v>7</v>
      </c>
      <c r="E5" s="9">
        <v>8</v>
      </c>
      <c r="F5" s="9">
        <f t="shared" si="0"/>
        <v>7.5</v>
      </c>
      <c r="G5" s="6" t="str">
        <f t="shared" si="1"/>
        <v>Reprovado</v>
      </c>
    </row>
    <row r="6" spans="1:7" x14ac:dyDescent="0.25">
      <c r="A6" s="8" t="s">
        <v>11</v>
      </c>
      <c r="B6" s="8" t="s">
        <v>15</v>
      </c>
      <c r="C6" s="6" t="s">
        <v>20</v>
      </c>
      <c r="D6" s="9">
        <v>20</v>
      </c>
      <c r="E6" s="9">
        <v>15</v>
      </c>
      <c r="F6" s="9">
        <f t="shared" si="0"/>
        <v>17.5</v>
      </c>
      <c r="G6" s="6" t="str">
        <f t="shared" si="1"/>
        <v>Aprovado</v>
      </c>
    </row>
    <row r="7" spans="1:7" x14ac:dyDescent="0.25">
      <c r="A7" s="8" t="s">
        <v>12</v>
      </c>
      <c r="B7" s="8" t="s">
        <v>16</v>
      </c>
      <c r="C7" s="6" t="s">
        <v>19</v>
      </c>
      <c r="D7" s="9">
        <v>19</v>
      </c>
      <c r="E7" s="9">
        <v>12</v>
      </c>
      <c r="F7" s="9">
        <f t="shared" si="0"/>
        <v>15.5</v>
      </c>
      <c r="G7" s="6" t="str">
        <f t="shared" si="1"/>
        <v>Aprovado</v>
      </c>
    </row>
    <row r="8" spans="1:7" x14ac:dyDescent="0.25">
      <c r="A8" s="8" t="s">
        <v>13</v>
      </c>
      <c r="B8" s="8" t="s">
        <v>16</v>
      </c>
      <c r="C8" s="6" t="s">
        <v>20</v>
      </c>
      <c r="D8" s="9">
        <v>15</v>
      </c>
      <c r="E8" s="9">
        <v>13</v>
      </c>
      <c r="F8" s="9">
        <f t="shared" si="0"/>
        <v>14</v>
      </c>
      <c r="G8" s="6" t="str">
        <f t="shared" si="1"/>
        <v>Aprovado</v>
      </c>
    </row>
    <row r="9" spans="1:7" x14ac:dyDescent="0.25">
      <c r="A9" s="8" t="s">
        <v>14</v>
      </c>
      <c r="B9" s="8" t="s">
        <v>16</v>
      </c>
      <c r="C9" s="6" t="s">
        <v>19</v>
      </c>
      <c r="D9" s="9">
        <v>9</v>
      </c>
      <c r="E9" s="9">
        <v>14</v>
      </c>
      <c r="F9" s="9">
        <f t="shared" si="0"/>
        <v>11.5</v>
      </c>
      <c r="G9" s="6" t="str">
        <f t="shared" si="1"/>
        <v>Aprovado</v>
      </c>
    </row>
    <row r="10" spans="1:7" x14ac:dyDescent="0.25">
      <c r="A10" s="8" t="s">
        <v>17</v>
      </c>
      <c r="B10" s="8" t="s">
        <v>15</v>
      </c>
      <c r="C10" s="6" t="s">
        <v>20</v>
      </c>
      <c r="D10" s="9">
        <v>7</v>
      </c>
      <c r="E10" s="9">
        <v>15</v>
      </c>
      <c r="F10" s="9">
        <f t="shared" si="0"/>
        <v>11</v>
      </c>
      <c r="G10" s="6" t="str">
        <f t="shared" si="1"/>
        <v>Aprovado</v>
      </c>
    </row>
    <row r="11" spans="1:7" x14ac:dyDescent="0.25">
      <c r="A11" s="8" t="s">
        <v>18</v>
      </c>
      <c r="B11" s="8" t="s">
        <v>16</v>
      </c>
      <c r="C11" s="6" t="s">
        <v>20</v>
      </c>
      <c r="D11" s="9">
        <v>8</v>
      </c>
      <c r="E11" s="9">
        <v>8</v>
      </c>
      <c r="F11" s="9">
        <f t="shared" si="0"/>
        <v>8</v>
      </c>
      <c r="G11" s="6" t="str">
        <f t="shared" si="1"/>
        <v>Reprovado</v>
      </c>
    </row>
  </sheetData>
  <autoFilter ref="A2:G11" xr:uid="{42063AF4-09A4-46B3-ADE2-5127A9602F46}"/>
  <mergeCells count="1">
    <mergeCell ref="A1:G1"/>
  </mergeCells>
  <conditionalFormatting sqref="A1:G2 A3:B11 G3:G1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{E91C870E-0629-4615-9D81-835EFD50FEF2}</x14:id>
        </ext>
      </extLst>
    </cfRule>
  </conditionalFormatting>
  <conditionalFormatting sqref="C3:C11">
    <cfRule type="containsText" dxfId="4" priority="12" operator="containsText" text="Tarde">
      <formula>NOT(ISERROR(SEARCH("Tarde",C3)))</formula>
    </cfRule>
    <cfRule type="containsText" dxfId="3" priority="13" operator="containsText" text="Manhã">
      <formula>NOT(ISERROR(SEARCH("Manhã",C3)))</formula>
    </cfRule>
  </conditionalFormatting>
  <conditionalFormatting sqref="D3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ntainsText" dxfId="2" priority="1" operator="containsText" text="Reprovado">
      <formula>NOT(ISERROR(SEARCH("Reprovado",G3)))</formula>
    </cfRule>
    <cfRule type="containsText" dxfId="1" priority="2" operator="containsText" text="Aprovado">
      <formula>NOT(ISERROR(SEARCH("Aprovado",G3)))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1C870E-0629-4615-9D81-835EFD50FE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A1:G2 A3:B11 G3:G11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8895-DEFB-46EB-9799-3C21D5705DFF}">
  <dimension ref="A1:N17"/>
  <sheetViews>
    <sheetView workbookViewId="0">
      <selection activeCell="N16" sqref="N16"/>
    </sheetView>
  </sheetViews>
  <sheetFormatPr defaultRowHeight="15" x14ac:dyDescent="0.25"/>
  <cols>
    <col min="1" max="1" width="19.42578125" bestFit="1" customWidth="1"/>
    <col min="3" max="3" width="10.5703125" bestFit="1" customWidth="1"/>
    <col min="10" max="10" width="10.5703125" customWidth="1"/>
    <col min="11" max="11" width="10" customWidth="1"/>
    <col min="12" max="12" width="11.5703125" bestFit="1" customWidth="1"/>
    <col min="13" max="13" width="10.85546875" bestFit="1" customWidth="1"/>
  </cols>
  <sheetData>
    <row r="1" spans="1:14" ht="21" x14ac:dyDescent="0.35">
      <c r="A1" s="10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</row>
    <row r="3" spans="1:14" x14ac:dyDescent="0.25">
      <c r="A3" s="2" t="s">
        <v>36</v>
      </c>
      <c r="B3" s="9">
        <v>30</v>
      </c>
      <c r="C3" s="9">
        <v>30</v>
      </c>
      <c r="D3" s="9">
        <v>30</v>
      </c>
      <c r="E3" s="9">
        <v>30</v>
      </c>
      <c r="F3" s="9">
        <v>30</v>
      </c>
      <c r="G3" s="9">
        <v>30</v>
      </c>
      <c r="H3" s="9">
        <v>30</v>
      </c>
      <c r="I3" s="9">
        <v>30</v>
      </c>
      <c r="J3" s="9">
        <v>30</v>
      </c>
      <c r="K3" s="9">
        <v>30</v>
      </c>
      <c r="L3" s="9">
        <v>30</v>
      </c>
      <c r="M3" s="9">
        <v>30</v>
      </c>
      <c r="N3" s="9">
        <f>SUM(B3:M3)</f>
        <v>360</v>
      </c>
    </row>
    <row r="4" spans="1:14" x14ac:dyDescent="0.25">
      <c r="A4" s="2" t="s">
        <v>37</v>
      </c>
      <c r="B4" s="9">
        <v>22</v>
      </c>
      <c r="C4" s="9">
        <v>23</v>
      </c>
      <c r="D4" s="9">
        <v>24</v>
      </c>
      <c r="E4" s="9">
        <v>25</v>
      </c>
      <c r="F4" s="9">
        <v>26</v>
      </c>
      <c r="G4" s="9">
        <v>27</v>
      </c>
      <c r="H4" s="9">
        <v>28</v>
      </c>
      <c r="I4" s="9">
        <v>29</v>
      </c>
      <c r="J4" s="9">
        <v>30</v>
      </c>
      <c r="K4" s="9">
        <v>31</v>
      </c>
      <c r="L4" s="9">
        <v>32</v>
      </c>
      <c r="M4" s="9">
        <v>33</v>
      </c>
      <c r="N4" s="9">
        <f t="shared" ref="N4:N13" si="0">SUM(B4:M4)</f>
        <v>330</v>
      </c>
    </row>
    <row r="5" spans="1:14" x14ac:dyDescent="0.25">
      <c r="A5" s="2" t="s">
        <v>38</v>
      </c>
      <c r="B5" s="9">
        <v>15.6</v>
      </c>
      <c r="C5" s="9">
        <v>16.600000000000001</v>
      </c>
      <c r="D5" s="9">
        <v>17.600000000000001</v>
      </c>
      <c r="E5" s="9">
        <v>18.600000000000001</v>
      </c>
      <c r="F5" s="9">
        <v>19.600000000000001</v>
      </c>
      <c r="G5" s="9">
        <v>20.6</v>
      </c>
      <c r="H5" s="9">
        <v>21.6</v>
      </c>
      <c r="I5" s="9">
        <v>22.6</v>
      </c>
      <c r="J5" s="9">
        <v>23.6</v>
      </c>
      <c r="K5" s="9">
        <v>24.6</v>
      </c>
      <c r="L5" s="9">
        <v>25.6</v>
      </c>
      <c r="M5" s="9">
        <v>26.6</v>
      </c>
      <c r="N5" s="9">
        <f t="shared" si="0"/>
        <v>253.19999999999996</v>
      </c>
    </row>
    <row r="6" spans="1:14" x14ac:dyDescent="0.25">
      <c r="A6" s="2" t="s">
        <v>39</v>
      </c>
      <c r="B6" s="9">
        <v>9</v>
      </c>
      <c r="C6" s="9">
        <v>9</v>
      </c>
      <c r="D6" s="9">
        <v>9</v>
      </c>
      <c r="E6" s="9">
        <v>9</v>
      </c>
      <c r="F6" s="9">
        <v>9</v>
      </c>
      <c r="G6" s="9">
        <v>9</v>
      </c>
      <c r="H6" s="9">
        <v>9</v>
      </c>
      <c r="I6" s="9">
        <v>9</v>
      </c>
      <c r="J6" s="9">
        <v>9</v>
      </c>
      <c r="K6" s="9">
        <v>9</v>
      </c>
      <c r="L6" s="9">
        <v>9</v>
      </c>
      <c r="M6" s="9">
        <v>9</v>
      </c>
      <c r="N6" s="9">
        <f t="shared" si="0"/>
        <v>108</v>
      </c>
    </row>
    <row r="7" spans="1:14" x14ac:dyDescent="0.25">
      <c r="A7" s="2" t="s">
        <v>40</v>
      </c>
      <c r="B7" s="9">
        <v>336</v>
      </c>
      <c r="C7" s="9">
        <v>337</v>
      </c>
      <c r="D7" s="9">
        <v>338</v>
      </c>
      <c r="E7" s="9">
        <v>339</v>
      </c>
      <c r="F7" s="9">
        <v>340</v>
      </c>
      <c r="G7" s="9">
        <v>341</v>
      </c>
      <c r="H7" s="9">
        <v>342</v>
      </c>
      <c r="I7" s="9">
        <v>343</v>
      </c>
      <c r="J7" s="9">
        <v>344</v>
      </c>
      <c r="K7" s="9">
        <v>345</v>
      </c>
      <c r="L7" s="9">
        <v>346</v>
      </c>
      <c r="M7" s="9">
        <v>347</v>
      </c>
      <c r="N7" s="9">
        <f t="shared" si="0"/>
        <v>4098</v>
      </c>
    </row>
    <row r="8" spans="1:14" x14ac:dyDescent="0.25">
      <c r="A8" s="2" t="s">
        <v>41</v>
      </c>
      <c r="B8" s="9">
        <v>1000</v>
      </c>
      <c r="C8" s="9">
        <v>1000</v>
      </c>
      <c r="D8" s="9">
        <v>1000</v>
      </c>
      <c r="E8" s="9">
        <v>1000</v>
      </c>
      <c r="F8" s="9">
        <v>1000</v>
      </c>
      <c r="G8" s="9">
        <v>1000</v>
      </c>
      <c r="H8" s="9">
        <v>1000</v>
      </c>
      <c r="I8" s="9">
        <v>1000</v>
      </c>
      <c r="J8" s="9">
        <v>1000</v>
      </c>
      <c r="K8" s="9">
        <v>1000</v>
      </c>
      <c r="L8" s="9">
        <v>1000</v>
      </c>
      <c r="M8" s="9">
        <v>1000</v>
      </c>
      <c r="N8" s="9">
        <f t="shared" si="0"/>
        <v>12000</v>
      </c>
    </row>
    <row r="9" spans="1:14" x14ac:dyDescent="0.25">
      <c r="A9" s="2" t="s">
        <v>42</v>
      </c>
      <c r="B9" s="9">
        <v>20</v>
      </c>
      <c r="C9" s="9">
        <v>20</v>
      </c>
      <c r="D9" s="9">
        <v>20</v>
      </c>
      <c r="E9" s="9">
        <v>20</v>
      </c>
      <c r="F9" s="9">
        <v>20</v>
      </c>
      <c r="G9" s="9">
        <v>20</v>
      </c>
      <c r="H9" s="9">
        <v>20</v>
      </c>
      <c r="I9" s="9">
        <v>20</v>
      </c>
      <c r="J9" s="9">
        <v>20</v>
      </c>
      <c r="K9" s="9">
        <v>20</v>
      </c>
      <c r="L9" s="9">
        <v>20</v>
      </c>
      <c r="M9" s="9">
        <v>20</v>
      </c>
      <c r="N9" s="9">
        <f t="shared" si="0"/>
        <v>240</v>
      </c>
    </row>
    <row r="10" spans="1:14" x14ac:dyDescent="0.25">
      <c r="A10" s="2" t="s">
        <v>43</v>
      </c>
      <c r="B10" s="2">
        <v>22</v>
      </c>
      <c r="C10" s="2">
        <v>22</v>
      </c>
      <c r="D10" s="2">
        <v>22</v>
      </c>
      <c r="E10" s="2">
        <v>22</v>
      </c>
      <c r="F10" s="2">
        <v>22</v>
      </c>
      <c r="G10" s="2">
        <v>22</v>
      </c>
      <c r="H10" s="2">
        <v>22</v>
      </c>
      <c r="I10" s="2">
        <v>22</v>
      </c>
      <c r="J10" s="2">
        <v>22</v>
      </c>
      <c r="K10" s="2">
        <v>22</v>
      </c>
      <c r="L10" s="2">
        <v>22</v>
      </c>
      <c r="M10" s="2">
        <v>22</v>
      </c>
      <c r="N10" s="9">
        <f t="shared" si="0"/>
        <v>264</v>
      </c>
    </row>
    <row r="11" spans="1:14" x14ac:dyDescent="0.25">
      <c r="A11" s="2" t="s">
        <v>44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9">
        <f t="shared" si="0"/>
        <v>36</v>
      </c>
    </row>
    <row r="12" spans="1:14" x14ac:dyDescent="0.25">
      <c r="A12" s="2" t="s">
        <v>45</v>
      </c>
      <c r="B12" s="2">
        <v>30</v>
      </c>
      <c r="C12" s="2">
        <v>30</v>
      </c>
      <c r="D12" s="2">
        <v>30</v>
      </c>
      <c r="E12" s="2">
        <v>30</v>
      </c>
      <c r="F12" s="2">
        <v>30</v>
      </c>
      <c r="G12" s="2">
        <v>30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9">
        <f t="shared" si="0"/>
        <v>360</v>
      </c>
    </row>
    <row r="13" spans="1:14" x14ac:dyDescent="0.25">
      <c r="A13" s="2" t="s">
        <v>46</v>
      </c>
      <c r="B13" s="2">
        <v>25</v>
      </c>
      <c r="C13" s="2">
        <v>25</v>
      </c>
      <c r="D13" s="2">
        <v>25</v>
      </c>
      <c r="E13" s="2">
        <v>25</v>
      </c>
      <c r="F13" s="2">
        <v>25</v>
      </c>
      <c r="G13" s="2">
        <v>25</v>
      </c>
      <c r="H13" s="2">
        <v>25</v>
      </c>
      <c r="I13" s="2">
        <v>25</v>
      </c>
      <c r="J13" s="2">
        <v>25</v>
      </c>
      <c r="K13" s="2">
        <v>25</v>
      </c>
      <c r="L13" s="2">
        <v>25</v>
      </c>
      <c r="M13" s="2">
        <v>25</v>
      </c>
      <c r="N13" s="9">
        <f t="shared" si="0"/>
        <v>300</v>
      </c>
    </row>
    <row r="14" spans="1:14" x14ac:dyDescent="0.25">
      <c r="A14" s="13" t="s">
        <v>35</v>
      </c>
      <c r="B14" s="14">
        <f>SUM(B3:B13)</f>
        <v>1512.6</v>
      </c>
      <c r="C14" s="14">
        <f>SUM(C3:C13)</f>
        <v>1515.6</v>
      </c>
      <c r="D14" s="14">
        <f t="shared" ref="D14:M14" si="1">SUM(D3:D13)</f>
        <v>1518.6</v>
      </c>
      <c r="E14" s="14">
        <f t="shared" si="1"/>
        <v>1521.6</v>
      </c>
      <c r="F14" s="14">
        <f t="shared" si="1"/>
        <v>1524.6</v>
      </c>
      <c r="G14" s="14">
        <f t="shared" si="1"/>
        <v>1527.6</v>
      </c>
      <c r="H14" s="14">
        <f t="shared" si="1"/>
        <v>1530.6</v>
      </c>
      <c r="I14" s="14">
        <f t="shared" si="1"/>
        <v>1533.6</v>
      </c>
      <c r="J14" s="14">
        <f t="shared" si="1"/>
        <v>1536.6</v>
      </c>
      <c r="K14" s="14">
        <f t="shared" si="1"/>
        <v>1539.6</v>
      </c>
      <c r="L14" s="14">
        <f t="shared" si="1"/>
        <v>1542.6</v>
      </c>
      <c r="M14" s="14">
        <f t="shared" si="1"/>
        <v>1545.6</v>
      </c>
      <c r="N14" s="14">
        <f>SUM(B14:M14)</f>
        <v>18349.2</v>
      </c>
    </row>
    <row r="15" spans="1:14" x14ac:dyDescent="0.25">
      <c r="A15" s="12" t="s">
        <v>47</v>
      </c>
      <c r="B15" s="2">
        <v>200</v>
      </c>
      <c r="C15" s="2">
        <v>200</v>
      </c>
      <c r="D15" s="2">
        <v>200</v>
      </c>
      <c r="E15" s="2">
        <v>200</v>
      </c>
      <c r="F15" s="2">
        <v>200</v>
      </c>
      <c r="G15" s="2">
        <v>200</v>
      </c>
      <c r="H15" s="2">
        <v>200</v>
      </c>
      <c r="I15" s="2">
        <v>200</v>
      </c>
      <c r="J15" s="2">
        <v>200</v>
      </c>
      <c r="K15" s="2">
        <v>200</v>
      </c>
      <c r="L15" s="2">
        <v>200</v>
      </c>
      <c r="M15" s="2">
        <v>200</v>
      </c>
      <c r="N15" s="2">
        <f>SUM(B15:M15)</f>
        <v>2400</v>
      </c>
    </row>
    <row r="16" spans="1:14" x14ac:dyDescent="0.25">
      <c r="A16" s="13" t="s">
        <v>48</v>
      </c>
      <c r="B16" s="13">
        <v>2500</v>
      </c>
      <c r="C16" s="13">
        <v>2500</v>
      </c>
      <c r="D16" s="13">
        <v>2500</v>
      </c>
      <c r="E16" s="13">
        <v>2500</v>
      </c>
      <c r="F16" s="13">
        <v>2500</v>
      </c>
      <c r="G16" s="13">
        <v>2500</v>
      </c>
      <c r="H16" s="13">
        <v>2500</v>
      </c>
      <c r="I16" s="13">
        <v>2500</v>
      </c>
      <c r="J16" s="13">
        <v>2500</v>
      </c>
      <c r="K16" s="13">
        <v>2500</v>
      </c>
      <c r="L16" s="13">
        <v>2500</v>
      </c>
      <c r="M16" s="13">
        <v>2500</v>
      </c>
      <c r="N16" s="13">
        <f>SUM(B16:M16)</f>
        <v>30000</v>
      </c>
    </row>
    <row r="17" spans="1:14" x14ac:dyDescent="0.25">
      <c r="A17" s="12" t="s">
        <v>49</v>
      </c>
      <c r="B17" s="9">
        <f>SUM(B16,B15,-B14)</f>
        <v>1187.4000000000001</v>
      </c>
      <c r="C17" s="9">
        <f>SUM(C16,C15,-C14)</f>
        <v>1184.4000000000001</v>
      </c>
      <c r="D17" s="9">
        <f>SUM(D16,D15,-D14)</f>
        <v>1181.4000000000001</v>
      </c>
      <c r="E17" s="9">
        <f t="shared" ref="E17:M17" si="2">SUM(E16,E15,-E14)</f>
        <v>1178.4000000000001</v>
      </c>
      <c r="F17" s="9">
        <f t="shared" si="2"/>
        <v>1175.4000000000001</v>
      </c>
      <c r="G17" s="9">
        <f t="shared" si="2"/>
        <v>1172.4000000000001</v>
      </c>
      <c r="H17" s="9">
        <f t="shared" si="2"/>
        <v>1169.4000000000001</v>
      </c>
      <c r="I17" s="9">
        <f t="shared" si="2"/>
        <v>1166.4000000000001</v>
      </c>
      <c r="J17" s="9">
        <f t="shared" si="2"/>
        <v>1163.4000000000001</v>
      </c>
      <c r="K17" s="9">
        <f t="shared" si="2"/>
        <v>1160.4000000000001</v>
      </c>
      <c r="L17" s="9">
        <f t="shared" si="2"/>
        <v>1157.4000000000001</v>
      </c>
      <c r="M17" s="9">
        <f t="shared" si="2"/>
        <v>1154.4000000000001</v>
      </c>
      <c r="N17" s="9">
        <f>SUM(B17:M17)</f>
        <v>14050.799999999997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3AA9-8856-42A2-B39B-46A6924AD9B2}">
  <dimension ref="A1:H9"/>
  <sheetViews>
    <sheetView tabSelected="1" workbookViewId="0">
      <selection activeCell="K8" sqref="K8"/>
    </sheetView>
  </sheetViews>
  <sheetFormatPr defaultRowHeight="15" x14ac:dyDescent="0.25"/>
  <cols>
    <col min="1" max="1" width="13.140625" bestFit="1" customWidth="1"/>
    <col min="2" max="5" width="12" bestFit="1" customWidth="1"/>
  </cols>
  <sheetData>
    <row r="1" spans="1:8" ht="21" x14ac:dyDescent="0.35">
      <c r="A1" s="10" t="s">
        <v>50</v>
      </c>
      <c r="B1" s="11"/>
      <c r="C1" s="11"/>
      <c r="D1" s="11"/>
      <c r="E1" s="11"/>
      <c r="F1" s="11"/>
      <c r="G1" s="11"/>
      <c r="H1" s="11"/>
    </row>
    <row r="2" spans="1:8" x14ac:dyDescent="0.25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</row>
    <row r="3" spans="1:8" x14ac:dyDescent="0.25">
      <c r="A3" s="2" t="s">
        <v>59</v>
      </c>
      <c r="B3" s="6">
        <v>8</v>
      </c>
      <c r="C3" s="6">
        <v>7</v>
      </c>
      <c r="D3" s="6">
        <v>8.5</v>
      </c>
      <c r="E3" s="6">
        <v>9</v>
      </c>
      <c r="F3" s="2"/>
      <c r="G3" s="2"/>
      <c r="H3" s="2"/>
    </row>
    <row r="4" spans="1:8" x14ac:dyDescent="0.25">
      <c r="A4" s="2" t="s">
        <v>60</v>
      </c>
      <c r="B4" s="6">
        <v>4</v>
      </c>
      <c r="C4" s="6">
        <v>7</v>
      </c>
      <c r="D4" s="6">
        <v>6</v>
      </c>
      <c r="E4" s="6">
        <v>7</v>
      </c>
      <c r="F4" s="2"/>
      <c r="G4" s="2"/>
      <c r="H4" s="2"/>
    </row>
    <row r="5" spans="1:8" x14ac:dyDescent="0.25">
      <c r="A5" s="2" t="s">
        <v>61</v>
      </c>
      <c r="B5" s="6">
        <v>7</v>
      </c>
      <c r="C5" s="6">
        <v>7.5</v>
      </c>
      <c r="D5" s="6">
        <v>7</v>
      </c>
      <c r="E5" s="6">
        <v>8</v>
      </c>
      <c r="F5" s="2"/>
      <c r="G5" s="2"/>
      <c r="H5" s="2"/>
    </row>
    <row r="6" spans="1:8" x14ac:dyDescent="0.25">
      <c r="A6" s="2" t="s">
        <v>62</v>
      </c>
      <c r="B6" s="6">
        <v>5</v>
      </c>
      <c r="C6" s="6">
        <v>6</v>
      </c>
      <c r="D6" s="6">
        <v>5</v>
      </c>
      <c r="E6" s="6">
        <v>5</v>
      </c>
      <c r="F6" s="2"/>
      <c r="G6" s="2"/>
      <c r="H6" s="2"/>
    </row>
    <row r="7" spans="1:8" x14ac:dyDescent="0.25">
      <c r="A7" s="2" t="s">
        <v>63</v>
      </c>
      <c r="B7" s="6">
        <v>8</v>
      </c>
      <c r="C7" s="6">
        <v>8.5</v>
      </c>
      <c r="D7" s="6">
        <v>9.5</v>
      </c>
      <c r="E7" s="6">
        <v>7</v>
      </c>
      <c r="F7" s="2"/>
      <c r="G7" s="2"/>
      <c r="H7" s="2"/>
    </row>
    <row r="8" spans="1:8" x14ac:dyDescent="0.25">
      <c r="A8" s="2" t="s">
        <v>64</v>
      </c>
      <c r="B8" s="6">
        <v>3</v>
      </c>
      <c r="C8" s="6">
        <v>4</v>
      </c>
      <c r="D8" s="6">
        <v>4</v>
      </c>
      <c r="E8" s="6">
        <v>4</v>
      </c>
      <c r="F8" s="2"/>
      <c r="G8" s="2"/>
      <c r="H8" s="2"/>
    </row>
    <row r="9" spans="1:8" x14ac:dyDescent="0.25">
      <c r="A9" s="2" t="s">
        <v>65</v>
      </c>
      <c r="B9" s="6">
        <v>8</v>
      </c>
      <c r="C9" s="6">
        <v>9</v>
      </c>
      <c r="D9" s="6">
        <v>8</v>
      </c>
      <c r="E9" s="6">
        <v>9</v>
      </c>
      <c r="F9" s="2"/>
      <c r="G9" s="2"/>
      <c r="H9" s="2"/>
    </row>
  </sheetData>
  <mergeCells count="1">
    <mergeCell ref="A1:H1"/>
  </mergeCells>
  <conditionalFormatting sqref="B3:E9">
    <cfRule type="top10" dxfId="0" priority="1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Exercício</vt:lpstr>
      <vt:lpstr>Controle Financeiro</vt:lpstr>
      <vt:lpstr>Boletim Escolar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Nunes</dc:creator>
  <cp:lastModifiedBy>Gabriela Nunes</cp:lastModifiedBy>
  <dcterms:created xsi:type="dcterms:W3CDTF">2023-11-06T10:59:33Z</dcterms:created>
  <dcterms:modified xsi:type="dcterms:W3CDTF">2023-11-06T16:29:11Z</dcterms:modified>
</cp:coreProperties>
</file>