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xf-uo\jl\FACULDADE_SENAC_JOINVILLE\NUCLEO_EDUCACIONAL\NEB\2022\Cronogramas\Informatica\"/>
    </mc:Choice>
  </mc:AlternateContent>
  <xr:revisionPtr revIDLastSave="0" documentId="13_ncr:1_{A4E95E5D-A730-413C-92A3-409EF756BF9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ATRIZ" sheetId="6" r:id="rId1"/>
    <sheet name="2022" sheetId="4" r:id="rId2"/>
    <sheet name="202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6" l="1"/>
  <c r="C8" i="6"/>
  <c r="B26" i="6"/>
  <c r="C16" i="6" l="1"/>
  <c r="C17" i="6"/>
  <c r="C18" i="6"/>
  <c r="C19" i="6"/>
  <c r="C21" i="6"/>
  <c r="C22" i="6"/>
  <c r="C23" i="6"/>
  <c r="C24" i="6"/>
  <c r="C25" i="6" l="1"/>
  <c r="C3" i="6"/>
  <c r="C5" i="6"/>
  <c r="C6" i="6"/>
  <c r="C7" i="6"/>
  <c r="C2" i="6"/>
  <c r="A8" i="5"/>
  <c r="A13" i="4"/>
  <c r="A12" i="4" s="1"/>
  <c r="A11" i="4" s="1"/>
  <c r="A113" i="4"/>
  <c r="A112" i="4" s="1"/>
  <c r="A195" i="4"/>
  <c r="A194" i="4" s="1"/>
  <c r="A213" i="4"/>
  <c r="A212" i="4" s="1"/>
  <c r="A32" i="4"/>
  <c r="A31" i="4" s="1"/>
  <c r="A99" i="5"/>
  <c r="A98" i="5" s="1"/>
  <c r="A30" i="4" l="1"/>
  <c r="A150" i="5"/>
  <c r="A149" i="5" s="1"/>
  <c r="A148" i="5" s="1"/>
  <c r="A133" i="5"/>
  <c r="A132" i="5" s="1"/>
  <c r="A131" i="5" s="1"/>
  <c r="A116" i="5"/>
  <c r="A115" i="5" s="1"/>
  <c r="A114" i="5" s="1"/>
  <c r="A158" i="4" l="1"/>
  <c r="A136" i="4"/>
  <c r="A135" i="4" s="1"/>
  <c r="A50" i="4"/>
  <c r="A177" i="4" l="1"/>
  <c r="A176" i="4" s="1"/>
  <c r="A157" i="4"/>
  <c r="A81" i="5" l="1"/>
  <c r="A80" i="5" s="1"/>
  <c r="A63" i="5"/>
  <c r="A62" i="5" s="1"/>
  <c r="A45" i="5"/>
  <c r="A44" i="5" s="1"/>
  <c r="A29" i="5"/>
  <c r="A28" i="5" s="1"/>
  <c r="A9" i="5"/>
  <c r="A97" i="5"/>
  <c r="A96" i="5" s="1"/>
  <c r="A93" i="4"/>
  <c r="A92" i="4" s="1"/>
  <c r="A72" i="4"/>
  <c r="A71" i="4" l="1"/>
  <c r="A49" i="4" l="1"/>
  <c r="A48" i="4" s="1"/>
  <c r="A69" i="4" l="1"/>
  <c r="A90" i="4" s="1"/>
  <c r="A111" i="4" l="1"/>
  <c r="A133" i="4" l="1"/>
  <c r="A155" i="4" s="1"/>
  <c r="A175" i="4" l="1"/>
  <c r="A193" i="4" l="1"/>
  <c r="D4" i="6" l="1"/>
  <c r="A211" i="4"/>
  <c r="D17" i="6"/>
  <c r="D22" i="6"/>
  <c r="F16" i="6"/>
  <c r="F17" i="6"/>
  <c r="F22" i="6"/>
  <c r="F18" i="6"/>
  <c r="D21" i="6"/>
  <c r="F15" i="6" l="1"/>
  <c r="D8" i="6"/>
  <c r="F23" i="6"/>
  <c r="F21" i="6"/>
  <c r="D5" i="6"/>
  <c r="D6" i="6"/>
  <c r="D3" i="6"/>
  <c r="D7" i="6"/>
  <c r="A7" i="5"/>
  <c r="A27" i="5" s="1"/>
  <c r="A43" i="5" s="1"/>
  <c r="A61" i="5" s="1"/>
  <c r="A79" i="5" s="1"/>
  <c r="A95" i="5" s="1"/>
  <c r="D16" i="6"/>
  <c r="D18" i="6"/>
  <c r="F20" i="6"/>
  <c r="D19" i="6"/>
  <c r="D20" i="6"/>
  <c r="D24" i="6"/>
  <c r="D23" i="6"/>
  <c r="D15" i="6"/>
  <c r="F24" i="6"/>
  <c r="F19" i="6"/>
  <c r="D25" i="6" l="1"/>
</calcChain>
</file>

<file path=xl/sharedStrings.xml><?xml version="1.0" encoding="utf-8"?>
<sst xmlns="http://schemas.openxmlformats.org/spreadsheetml/2006/main" count="432" uniqueCount="59">
  <si>
    <t>Joinville</t>
  </si>
  <si>
    <t>CH</t>
  </si>
  <si>
    <t>CH/Aula</t>
  </si>
  <si>
    <t>Cronograma</t>
  </si>
  <si>
    <t>Professor</t>
  </si>
  <si>
    <t>Técnica + Portfólio</t>
  </si>
  <si>
    <t>C# NOT</t>
  </si>
  <si>
    <t>Inglês - Fabio (20:30 às 22:30)</t>
  </si>
  <si>
    <t>Fabio</t>
  </si>
  <si>
    <t>Inglês - Fabio(4h)</t>
  </si>
  <si>
    <t>Empreendedorismo e Inovação - Thiago</t>
  </si>
  <si>
    <t>Thiago</t>
  </si>
  <si>
    <t>Contabilidade e Finanças - Neise (18:30 às 20:30)</t>
  </si>
  <si>
    <t>Neise</t>
  </si>
  <si>
    <t>Desenvolvimento Humano - Beatriz (18:30 às 20:30)</t>
  </si>
  <si>
    <t>Beatriz</t>
  </si>
  <si>
    <t>Desenvolvimento Humano - Beatriz (4h)</t>
  </si>
  <si>
    <t>RESUMO</t>
  </si>
  <si>
    <t>Carga horária</t>
  </si>
  <si>
    <t>Sprint</t>
  </si>
  <si>
    <t>Contagem</t>
  </si>
  <si>
    <t>Sprint 01 – Ambientação e Metodologias Ágeis - Gabriel</t>
  </si>
  <si>
    <t>Gabriel</t>
  </si>
  <si>
    <t>Sprint 02 – Lógica de Programação - Vicente</t>
  </si>
  <si>
    <t>Vicente</t>
  </si>
  <si>
    <t>Sprint 03 – OOP - Claudia</t>
  </si>
  <si>
    <t>Claudia</t>
  </si>
  <si>
    <t>Sprint 04 – Banco de Dados Relacional - Claudia</t>
  </si>
  <si>
    <t>Sprint 05 – C# Avançado - Claudia</t>
  </si>
  <si>
    <t>Sprint 06 – HTML e CSS - Marcelo</t>
  </si>
  <si>
    <t>Marcelo</t>
  </si>
  <si>
    <t>Sprint 07 – Introdução ao JavaScript - Gabriel</t>
  </si>
  <si>
    <t>Sprint 08 – Desenvolvimento WEB com ASP.NET Core - Claudia</t>
  </si>
  <si>
    <t>Sprint 09 – Desenvolvimento de RESTful APIs com ASP.NET Web API - Claudia</t>
  </si>
  <si>
    <t>Sprint 10 – Treinamento para apresentações do projeto de conclusão de curso - Claudia</t>
  </si>
  <si>
    <t>Total</t>
  </si>
  <si>
    <t xml:space="preserve">Técnico em </t>
  </si>
  <si>
    <t>Período:</t>
  </si>
  <si>
    <t>Mód. I:</t>
  </si>
  <si>
    <t>Horário:</t>
  </si>
  <si>
    <t>SEI</t>
  </si>
  <si>
    <t>Mês:</t>
  </si>
  <si>
    <t>SEGUNDA</t>
  </si>
  <si>
    <t>TERÇA</t>
  </si>
  <si>
    <t>QUARTA</t>
  </si>
  <si>
    <t>QUINTA</t>
  </si>
  <si>
    <t>SEXTA</t>
  </si>
  <si>
    <t>Recesso</t>
  </si>
  <si>
    <t>carnaval</t>
  </si>
  <si>
    <t>feriado municipal</t>
  </si>
  <si>
    <t>mod II</t>
  </si>
  <si>
    <t xml:space="preserve">Entra 21 </t>
  </si>
  <si>
    <t>NOTURNO</t>
  </si>
  <si>
    <t>18:30 as 22:30</t>
  </si>
  <si>
    <t>feriado</t>
  </si>
  <si>
    <t>18:30-20:30</t>
  </si>
  <si>
    <t>Aula Magna 
Perido matutino</t>
  </si>
  <si>
    <t>Férias</t>
  </si>
  <si>
    <t>mod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</si>
</sst>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8"/>
      <color rgb="FFFF0000"/>
      <name val="Verdana"/>
      <family val="2"/>
    </font>
    <font>
      <b/>
      <sz val="8"/>
      <color theme="4" tint="-0.499984740745262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sz val="8"/>
      <color theme="4" tint="-0.499984740745262"/>
      <name val="Verdan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0" xfId="0" applyFill="1"/>
    <xf numFmtId="49" fontId="0" fillId="0" borderId="1" xfId="0" applyNumberFormat="1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13" borderId="2" xfId="0" applyFill="1" applyBorder="1" applyAlignment="1">
      <alignment vertical="center" wrapText="1"/>
    </xf>
    <xf numFmtId="0" fontId="9" fillId="15" borderId="1" xfId="0" applyFont="1" applyFill="1" applyBorder="1" applyAlignment="1">
      <alignment vertical="center" wrapText="1"/>
    </xf>
    <xf numFmtId="0" fontId="9" fillId="16" borderId="1" xfId="0" applyFont="1" applyFill="1" applyBorder="1"/>
    <xf numFmtId="0" fontId="10" fillId="12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10" fillId="12" borderId="1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9" fillId="17" borderId="1" xfId="0" applyFont="1" applyFill="1" applyBorder="1"/>
    <xf numFmtId="0" fontId="9" fillId="18" borderId="1" xfId="0" applyFont="1" applyFill="1" applyBorder="1"/>
    <xf numFmtId="0" fontId="9" fillId="18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D22" sqref="D22"/>
    </sheetView>
  </sheetViews>
  <sheetFormatPr defaultRowHeight="15"/>
  <cols>
    <col min="1" max="1" width="52.42578125" customWidth="1"/>
    <col min="2" max="2" width="14.5703125" customWidth="1"/>
    <col min="3" max="3" width="10.42578125" hidden="1" customWidth="1"/>
    <col min="4" max="4" width="13.28515625" customWidth="1"/>
    <col min="5" max="5" width="22.28515625" customWidth="1"/>
  </cols>
  <sheetData>
    <row r="1" spans="1:6" ht="15.7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 spans="1:6">
      <c r="A2" s="33" t="s">
        <v>5</v>
      </c>
      <c r="B2" s="34">
        <v>364</v>
      </c>
      <c r="C2" s="34">
        <f>B2*60/50</f>
        <v>436.8</v>
      </c>
      <c r="D2" s="34"/>
      <c r="E2" s="32" t="s">
        <v>6</v>
      </c>
    </row>
    <row r="3" spans="1:6">
      <c r="A3" s="40" t="s">
        <v>7</v>
      </c>
      <c r="B3" s="34">
        <v>80</v>
      </c>
      <c r="C3" s="34">
        <f t="shared" ref="C3:C8" si="0">B3*60/50</f>
        <v>96</v>
      </c>
      <c r="D3" s="34">
        <f>COUNTIF('2022'!$1:$1048576,A3)</f>
        <v>10</v>
      </c>
      <c r="E3" s="34" t="s">
        <v>8</v>
      </c>
    </row>
    <row r="4" spans="1:6">
      <c r="A4" s="40" t="s">
        <v>9</v>
      </c>
      <c r="B4" s="34"/>
      <c r="C4" s="34">
        <f t="shared" si="0"/>
        <v>0</v>
      </c>
      <c r="D4" s="34">
        <f>COUNTIF('2022'!$1:$1048576,A4)</f>
        <v>15</v>
      </c>
      <c r="E4" s="34"/>
    </row>
    <row r="5" spans="1:6">
      <c r="A5" s="62" t="s">
        <v>10</v>
      </c>
      <c r="B5" s="34">
        <v>8</v>
      </c>
      <c r="C5" s="34">
        <f t="shared" si="0"/>
        <v>9.6</v>
      </c>
      <c r="D5" s="34">
        <f>COUNTIF('2022'!$1:$1048576,A5)</f>
        <v>2</v>
      </c>
      <c r="E5" s="34" t="s">
        <v>11</v>
      </c>
    </row>
    <row r="6" spans="1:6">
      <c r="A6" s="39" t="s">
        <v>12</v>
      </c>
      <c r="B6" s="34">
        <v>8</v>
      </c>
      <c r="C6" s="34">
        <f t="shared" si="0"/>
        <v>9.6</v>
      </c>
      <c r="D6" s="34">
        <f>COUNTIF('2022'!$1:$1048576,A6)</f>
        <v>4</v>
      </c>
      <c r="E6" s="34" t="s">
        <v>13</v>
      </c>
    </row>
    <row r="7" spans="1:6" ht="15.75" customHeight="1">
      <c r="A7" s="61" t="s">
        <v>14</v>
      </c>
      <c r="B7" s="34">
        <v>20</v>
      </c>
      <c r="C7" s="34">
        <f t="shared" si="0"/>
        <v>24</v>
      </c>
      <c r="D7" s="34">
        <f>COUNTIF('2022'!$1:$1048576,A7)</f>
        <v>6</v>
      </c>
      <c r="E7" s="34" t="s">
        <v>15</v>
      </c>
    </row>
    <row r="8" spans="1:6" ht="15.75" customHeight="1">
      <c r="A8" s="61" t="s">
        <v>16</v>
      </c>
      <c r="B8" s="34"/>
      <c r="C8" s="34">
        <f t="shared" si="0"/>
        <v>0</v>
      </c>
      <c r="D8" s="34">
        <f>COUNTIF('2022'!$1:$1048576,A8)</f>
        <v>2</v>
      </c>
      <c r="E8" s="34"/>
    </row>
    <row r="9" spans="1:6">
      <c r="A9" s="35"/>
      <c r="B9" s="36">
        <v>480</v>
      </c>
      <c r="C9" s="36"/>
      <c r="D9" s="36"/>
      <c r="E9" s="35"/>
    </row>
    <row r="13" spans="1:6" ht="15.75">
      <c r="A13" s="41" t="s">
        <v>17</v>
      </c>
      <c r="B13" s="41" t="s">
        <v>18</v>
      </c>
      <c r="C13" s="41" t="s">
        <v>2</v>
      </c>
      <c r="D13" s="41" t="s">
        <v>3</v>
      </c>
      <c r="E13" s="41" t="s">
        <v>4</v>
      </c>
    </row>
    <row r="14" spans="1:6">
      <c r="A14" s="42" t="s">
        <v>19</v>
      </c>
      <c r="B14" s="42"/>
      <c r="C14" s="11"/>
      <c r="D14" s="11"/>
      <c r="E14" s="11"/>
      <c r="F14" t="s">
        <v>20</v>
      </c>
    </row>
    <row r="15" spans="1:6">
      <c r="A15" s="43" t="s">
        <v>21</v>
      </c>
      <c r="B15" s="44">
        <v>12</v>
      </c>
      <c r="C15" s="45">
        <v>16</v>
      </c>
      <c r="D15" s="45">
        <f>COUNTIF('2022'!$1:$1048576,A15)</f>
        <v>3</v>
      </c>
      <c r="E15" s="46" t="s">
        <v>22</v>
      </c>
      <c r="F15">
        <f>COUNTIF('2022'!A$36:F$213,MATRIZ!A15)</f>
        <v>3</v>
      </c>
    </row>
    <row r="16" spans="1:6">
      <c r="A16" s="57" t="s">
        <v>23</v>
      </c>
      <c r="B16" s="58">
        <v>60</v>
      </c>
      <c r="C16" s="59">
        <f t="shared" ref="C16:C24" si="1">B16*60/50</f>
        <v>72</v>
      </c>
      <c r="D16" s="59">
        <f>COUNTIF('2022'!$1:$1048576,A16)</f>
        <v>15</v>
      </c>
      <c r="E16" s="60" t="s">
        <v>24</v>
      </c>
      <c r="F16">
        <f>COUNTIF('2022'!A$36:F$213,MATRIZ!A16)</f>
        <v>15</v>
      </c>
    </row>
    <row r="17" spans="1:6">
      <c r="A17" s="56" t="s">
        <v>25</v>
      </c>
      <c r="B17" s="48">
        <v>40</v>
      </c>
      <c r="C17" s="49">
        <f t="shared" si="1"/>
        <v>48</v>
      </c>
      <c r="D17" s="49">
        <f>COUNTIF('2022'!$1:$1048576,A17)</f>
        <v>10</v>
      </c>
      <c r="E17" s="50" t="s">
        <v>26</v>
      </c>
      <c r="F17">
        <f>COUNTIF('2022'!A$36:F$213,MATRIZ!A17)</f>
        <v>10</v>
      </c>
    </row>
    <row r="18" spans="1:6">
      <c r="A18" s="47" t="s">
        <v>27</v>
      </c>
      <c r="B18" s="48">
        <v>24</v>
      </c>
      <c r="C18" s="49">
        <f t="shared" si="1"/>
        <v>28.8</v>
      </c>
      <c r="D18" s="49">
        <f>COUNTIF('2022'!$1:$1048576,A18)</f>
        <v>6</v>
      </c>
      <c r="E18" s="50" t="s">
        <v>26</v>
      </c>
      <c r="F18">
        <f>COUNTIF('2022'!A$36:F$213,MATRIZ!A18)</f>
        <v>6</v>
      </c>
    </row>
    <row r="19" spans="1:6">
      <c r="A19" s="47" t="s">
        <v>28</v>
      </c>
      <c r="B19" s="48">
        <v>40</v>
      </c>
      <c r="C19" s="49">
        <f t="shared" si="1"/>
        <v>48</v>
      </c>
      <c r="D19" s="49">
        <f>COUNTIF('2022'!$1:$1048576,A19)</f>
        <v>10</v>
      </c>
      <c r="E19" s="50" t="s">
        <v>26</v>
      </c>
      <c r="F19">
        <f>COUNTIF('2022'!A$36:F$213,MATRIZ!A19)</f>
        <v>10</v>
      </c>
    </row>
    <row r="20" spans="1:6">
      <c r="A20" s="51" t="s">
        <v>29</v>
      </c>
      <c r="B20" s="52">
        <v>28</v>
      </c>
      <c r="C20" s="53">
        <v>36</v>
      </c>
      <c r="D20" s="53">
        <f>COUNTIF('2022'!$1:$1048576,A20)</f>
        <v>7</v>
      </c>
      <c r="E20" s="54" t="s">
        <v>30</v>
      </c>
      <c r="F20">
        <f>COUNTIF('2022'!A$36:F$213,MATRIZ!A20)</f>
        <v>7</v>
      </c>
    </row>
    <row r="21" spans="1:6" ht="16.5" customHeight="1">
      <c r="A21" s="43" t="s">
        <v>31</v>
      </c>
      <c r="B21" s="44">
        <v>40</v>
      </c>
      <c r="C21" s="45">
        <f t="shared" si="1"/>
        <v>48</v>
      </c>
      <c r="D21" s="45">
        <f>COUNTIF('2022'!$1:$1048576,A21)</f>
        <v>10</v>
      </c>
      <c r="E21" s="46" t="s">
        <v>22</v>
      </c>
      <c r="F21">
        <f>COUNTIF('2022'!A$36:F$213,MATRIZ!A21)</f>
        <v>10</v>
      </c>
    </row>
    <row r="22" spans="1:6" ht="30">
      <c r="A22" s="47" t="s">
        <v>32</v>
      </c>
      <c r="B22" s="48">
        <v>80</v>
      </c>
      <c r="C22" s="49">
        <f t="shared" si="1"/>
        <v>96</v>
      </c>
      <c r="D22" s="49">
        <f>COUNTIF('2022'!$1:$1048576,A22)</f>
        <v>20</v>
      </c>
      <c r="E22" s="50" t="s">
        <v>26</v>
      </c>
      <c r="F22">
        <f>COUNTIF('2022'!A$36:F$213,MATRIZ!A22)</f>
        <v>20</v>
      </c>
    </row>
    <row r="23" spans="1:6" ht="30">
      <c r="A23" s="47" t="s">
        <v>33</v>
      </c>
      <c r="B23" s="48">
        <v>24</v>
      </c>
      <c r="C23" s="49">
        <f t="shared" si="1"/>
        <v>28.8</v>
      </c>
      <c r="D23" s="49">
        <f>COUNTIF('2022'!$1:$1048576,A23)</f>
        <v>6</v>
      </c>
      <c r="E23" s="50" t="s">
        <v>26</v>
      </c>
      <c r="F23">
        <f>COUNTIF('2022'!A$36:F$213,MATRIZ!A23)</f>
        <v>6</v>
      </c>
    </row>
    <row r="24" spans="1:6" ht="30">
      <c r="A24" s="47" t="s">
        <v>34</v>
      </c>
      <c r="B24" s="48">
        <v>12</v>
      </c>
      <c r="C24" s="49">
        <f t="shared" si="1"/>
        <v>14.4</v>
      </c>
      <c r="D24" s="49">
        <f>COUNTIF('2022'!$1:$1048576,A24)</f>
        <v>3</v>
      </c>
      <c r="E24" s="50" t="s">
        <v>26</v>
      </c>
      <c r="F24">
        <f>COUNTIF('2022'!A$36:F$213,MATRIZ!A24)</f>
        <v>3</v>
      </c>
    </row>
    <row r="25" spans="1:6" ht="15.75">
      <c r="A25" s="41" t="s">
        <v>35</v>
      </c>
      <c r="B25" s="55">
        <v>360</v>
      </c>
      <c r="C25" s="55">
        <f>SUM(C15:C24)</f>
        <v>436</v>
      </c>
      <c r="D25" s="55">
        <f>SUM(D15:D24)</f>
        <v>90</v>
      </c>
      <c r="E25" s="55"/>
    </row>
    <row r="26" spans="1:6">
      <c r="A26" s="37"/>
      <c r="B26" s="65">
        <f>B25/4</f>
        <v>90</v>
      </c>
    </row>
  </sheetData>
  <phoneticPr fontId="11" type="noConversion"/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3"/>
  <sheetViews>
    <sheetView tabSelected="1" topLeftCell="A168" zoomScale="115" zoomScaleNormal="115" workbookViewId="0">
      <selection activeCell="P170" sqref="P170"/>
    </sheetView>
  </sheetViews>
  <sheetFormatPr defaultRowHeight="15"/>
  <cols>
    <col min="1" max="1" width="11.85546875" style="28" customWidth="1"/>
    <col min="2" max="6" width="16.7109375" customWidth="1"/>
    <col min="9" max="9" width="21.42578125" customWidth="1"/>
    <col min="10" max="10" width="23" customWidth="1"/>
  </cols>
  <sheetData>
    <row r="1" spans="1:6" hidden="1">
      <c r="A1" s="74" t="s">
        <v>36</v>
      </c>
      <c r="B1" s="74"/>
      <c r="C1" s="74"/>
      <c r="D1" s="74"/>
      <c r="E1" s="74"/>
      <c r="F1" s="74"/>
    </row>
    <row r="2" spans="1:6" hidden="1">
      <c r="A2" s="1" t="s">
        <v>37</v>
      </c>
      <c r="B2" s="75"/>
      <c r="C2" s="75"/>
      <c r="D2" s="2" t="s">
        <v>38</v>
      </c>
      <c r="E2" s="76"/>
      <c r="F2" s="76"/>
    </row>
    <row r="3" spans="1:6" hidden="1">
      <c r="A3" s="1" t="s">
        <v>39</v>
      </c>
      <c r="B3" s="73"/>
      <c r="C3" s="73"/>
      <c r="D3" s="10" t="s">
        <v>40</v>
      </c>
      <c r="E3" s="10"/>
      <c r="F3" s="11"/>
    </row>
    <row r="4" spans="1:6" hidden="1">
      <c r="A4" s="1" t="s">
        <v>41</v>
      </c>
      <c r="B4" s="72">
        <v>44594</v>
      </c>
      <c r="C4" s="72"/>
      <c r="D4" s="72"/>
      <c r="E4" s="72"/>
      <c r="F4" s="72"/>
    </row>
    <row r="5" spans="1:6" hidden="1">
      <c r="A5" s="3"/>
      <c r="B5" s="4" t="s">
        <v>42</v>
      </c>
      <c r="C5" s="5" t="s">
        <v>43</v>
      </c>
      <c r="D5" s="5" t="s">
        <v>44</v>
      </c>
      <c r="E5" s="5" t="s">
        <v>45</v>
      </c>
      <c r="F5" s="5" t="s">
        <v>46</v>
      </c>
    </row>
    <row r="6" spans="1:6" hidden="1">
      <c r="A6" s="3"/>
      <c r="B6" s="12">
        <v>7</v>
      </c>
      <c r="C6" s="12">
        <v>8</v>
      </c>
      <c r="D6" s="12">
        <v>9</v>
      </c>
      <c r="E6" s="12">
        <v>10</v>
      </c>
      <c r="F6" s="12">
        <v>11</v>
      </c>
    </row>
    <row r="7" spans="1:6" hidden="1">
      <c r="A7" s="3"/>
      <c r="B7" s="13"/>
      <c r="C7" s="13"/>
      <c r="D7" s="13"/>
      <c r="E7" s="13"/>
      <c r="F7" s="13"/>
    </row>
    <row r="8" spans="1:6" hidden="1">
      <c r="A8" s="3"/>
      <c r="B8" s="12">
        <v>14</v>
      </c>
      <c r="C8" s="12">
        <v>15</v>
      </c>
      <c r="D8" s="12">
        <v>16</v>
      </c>
      <c r="E8" s="12">
        <v>17</v>
      </c>
      <c r="F8" s="12">
        <v>18</v>
      </c>
    </row>
    <row r="9" spans="1:6" hidden="1">
      <c r="A9" s="3"/>
      <c r="B9" s="13">
        <v>1</v>
      </c>
      <c r="C9" s="13">
        <v>1</v>
      </c>
      <c r="D9" s="13">
        <v>1</v>
      </c>
      <c r="E9" s="13">
        <v>1</v>
      </c>
      <c r="F9" s="13">
        <v>1</v>
      </c>
    </row>
    <row r="10" spans="1:6" hidden="1">
      <c r="A10" s="3"/>
      <c r="B10" s="12">
        <v>21</v>
      </c>
      <c r="C10" s="12">
        <v>22</v>
      </c>
      <c r="D10" s="12">
        <v>23</v>
      </c>
      <c r="E10" s="12">
        <v>24</v>
      </c>
      <c r="F10" s="12">
        <v>25</v>
      </c>
    </row>
    <row r="11" spans="1:6" hidden="1">
      <c r="A11" s="3">
        <f>A12</f>
        <v>40</v>
      </c>
      <c r="B11" s="13">
        <v>1</v>
      </c>
      <c r="C11" s="13">
        <v>1</v>
      </c>
      <c r="D11" s="13">
        <v>1</v>
      </c>
      <c r="E11" s="13">
        <v>1</v>
      </c>
      <c r="F11" s="14">
        <v>1</v>
      </c>
    </row>
    <row r="12" spans="1:6" hidden="1">
      <c r="A12" s="3">
        <f>(A13*4)</f>
        <v>40</v>
      </c>
      <c r="B12" s="12">
        <v>28</v>
      </c>
      <c r="C12" s="12"/>
      <c r="D12" s="12"/>
      <c r="E12" s="12"/>
      <c r="F12" s="12"/>
    </row>
    <row r="13" spans="1:6" hidden="1">
      <c r="A13" s="3">
        <f>COUNTIF(B6:F11,1)</f>
        <v>10</v>
      </c>
      <c r="B13" s="15" t="s">
        <v>47</v>
      </c>
      <c r="C13" s="13"/>
      <c r="D13" s="13"/>
      <c r="E13" s="13"/>
      <c r="F13" s="14"/>
    </row>
    <row r="14" spans="1:6" hidden="1"/>
    <row r="15" spans="1:6" hidden="1"/>
    <row r="16" spans="1:6" hidden="1"/>
    <row r="17" spans="1:7" hidden="1"/>
    <row r="18" spans="1:7" hidden="1">
      <c r="A18" s="74" t="s">
        <v>36</v>
      </c>
      <c r="B18" s="74"/>
      <c r="C18" s="74"/>
      <c r="D18" s="74"/>
      <c r="E18" s="74"/>
      <c r="F18" s="74"/>
    </row>
    <row r="19" spans="1:7" hidden="1">
      <c r="A19" s="1" t="s">
        <v>37</v>
      </c>
      <c r="B19" s="75"/>
      <c r="C19" s="75"/>
      <c r="D19" s="2" t="s">
        <v>38</v>
      </c>
      <c r="E19" s="76"/>
      <c r="F19" s="76"/>
    </row>
    <row r="20" spans="1:7" hidden="1">
      <c r="A20" s="1" t="s">
        <v>39</v>
      </c>
      <c r="B20" s="73"/>
      <c r="C20" s="73"/>
      <c r="D20" s="10" t="s">
        <v>40</v>
      </c>
      <c r="E20" s="10"/>
      <c r="F20" s="11"/>
    </row>
    <row r="21" spans="1:7" hidden="1">
      <c r="A21" s="1" t="s">
        <v>41</v>
      </c>
      <c r="B21" s="72">
        <v>44622</v>
      </c>
      <c r="C21" s="72"/>
      <c r="D21" s="72"/>
      <c r="E21" s="72"/>
      <c r="F21" s="72"/>
    </row>
    <row r="22" spans="1:7" hidden="1">
      <c r="A22" s="3"/>
      <c r="B22" s="4" t="s">
        <v>42</v>
      </c>
      <c r="C22" s="5" t="s">
        <v>43</v>
      </c>
      <c r="D22" s="5" t="s">
        <v>44</v>
      </c>
      <c r="E22" s="5" t="s">
        <v>45</v>
      </c>
      <c r="F22" s="5" t="s">
        <v>46</v>
      </c>
    </row>
    <row r="23" spans="1:7" hidden="1">
      <c r="A23" s="6"/>
      <c r="B23" s="7"/>
      <c r="C23" s="7">
        <v>1</v>
      </c>
      <c r="D23" s="7">
        <v>2</v>
      </c>
      <c r="E23" s="7">
        <v>3</v>
      </c>
      <c r="F23" s="7">
        <v>4</v>
      </c>
    </row>
    <row r="24" spans="1:7" hidden="1">
      <c r="A24" s="26"/>
      <c r="B24" s="7"/>
      <c r="C24" s="15" t="s">
        <v>48</v>
      </c>
      <c r="D24" s="13">
        <v>1</v>
      </c>
      <c r="E24" s="13">
        <v>1</v>
      </c>
      <c r="F24" s="13">
        <v>1</v>
      </c>
    </row>
    <row r="25" spans="1:7" hidden="1">
      <c r="A25" s="6"/>
      <c r="B25" s="7">
        <v>7</v>
      </c>
      <c r="C25" s="7">
        <v>8</v>
      </c>
      <c r="D25" s="7">
        <v>9</v>
      </c>
      <c r="E25" s="7">
        <v>10</v>
      </c>
      <c r="F25" s="7">
        <v>11</v>
      </c>
    </row>
    <row r="26" spans="1:7" ht="21" hidden="1">
      <c r="A26" s="27"/>
      <c r="B26" s="13">
        <v>1</v>
      </c>
      <c r="C26" s="13">
        <v>1</v>
      </c>
      <c r="D26" s="15" t="s">
        <v>49</v>
      </c>
      <c r="E26" s="13">
        <v>1</v>
      </c>
      <c r="F26" s="13">
        <v>1</v>
      </c>
    </row>
    <row r="27" spans="1:7" hidden="1">
      <c r="A27" s="6"/>
      <c r="B27" s="7">
        <v>14</v>
      </c>
      <c r="C27" s="7">
        <v>15</v>
      </c>
      <c r="D27" s="7">
        <v>16</v>
      </c>
      <c r="E27" s="7">
        <v>17</v>
      </c>
      <c r="F27" s="7">
        <v>18</v>
      </c>
    </row>
    <row r="28" spans="1:7" hidden="1">
      <c r="A28" s="27"/>
      <c r="B28" s="13">
        <v>1</v>
      </c>
      <c r="C28" s="13">
        <v>1</v>
      </c>
      <c r="D28" s="13">
        <v>1</v>
      </c>
      <c r="E28" s="13">
        <v>1</v>
      </c>
      <c r="F28" s="13"/>
    </row>
    <row r="29" spans="1:7" hidden="1">
      <c r="A29" s="6"/>
      <c r="B29" s="7">
        <v>21</v>
      </c>
      <c r="C29" s="7">
        <v>22</v>
      </c>
      <c r="D29" s="7">
        <v>23</v>
      </c>
      <c r="E29" s="7">
        <v>24</v>
      </c>
      <c r="F29" s="7">
        <v>25</v>
      </c>
    </row>
    <row r="30" spans="1:7" hidden="1">
      <c r="A30" s="27">
        <f>SUM(A31,A11)</f>
        <v>84</v>
      </c>
      <c r="B30" s="16"/>
      <c r="C30" s="16"/>
      <c r="D30" s="16"/>
      <c r="E30" s="16"/>
      <c r="F30" s="16"/>
    </row>
    <row r="31" spans="1:7" hidden="1">
      <c r="A31" s="6">
        <f>(A32*4)</f>
        <v>44</v>
      </c>
      <c r="B31" s="7">
        <v>28</v>
      </c>
      <c r="C31" s="7">
        <v>29</v>
      </c>
      <c r="D31" s="7">
        <v>30</v>
      </c>
      <c r="E31" s="7">
        <v>31</v>
      </c>
      <c r="F31" s="7"/>
    </row>
    <row r="32" spans="1:7" hidden="1">
      <c r="A32" s="27">
        <f>SUM(B30:F30,B28:F28,E26:F26,B26:C26,D24:F24)</f>
        <v>11</v>
      </c>
      <c r="B32" s="13">
        <v>1</v>
      </c>
      <c r="C32" s="14">
        <v>1</v>
      </c>
      <c r="D32" s="14">
        <v>1</v>
      </c>
      <c r="E32" s="14">
        <v>1</v>
      </c>
      <c r="F32" s="7"/>
      <c r="G32" t="s">
        <v>50</v>
      </c>
    </row>
    <row r="33" spans="1:8" hidden="1">
      <c r="H33" s="9"/>
    </row>
    <row r="34" spans="1:8" hidden="1"/>
    <row r="35" spans="1:8" hidden="1"/>
    <row r="36" spans="1:8">
      <c r="A36" s="74" t="s">
        <v>51</v>
      </c>
      <c r="B36" s="74"/>
      <c r="C36" s="74"/>
      <c r="D36" s="74"/>
      <c r="E36" s="74"/>
      <c r="F36" s="74"/>
    </row>
    <row r="37" spans="1:8">
      <c r="A37" s="1" t="s">
        <v>37</v>
      </c>
      <c r="B37" s="75" t="s">
        <v>52</v>
      </c>
      <c r="C37" s="75"/>
      <c r="D37" s="2" t="s">
        <v>38</v>
      </c>
      <c r="E37" s="76"/>
      <c r="F37" s="76"/>
    </row>
    <row r="38" spans="1:8">
      <c r="A38" s="1" t="s">
        <v>39</v>
      </c>
      <c r="B38" s="73" t="s">
        <v>53</v>
      </c>
      <c r="C38" s="73"/>
      <c r="D38" s="10" t="s">
        <v>40</v>
      </c>
      <c r="E38" s="10"/>
      <c r="F38" s="11"/>
    </row>
    <row r="39" spans="1:8">
      <c r="A39" s="1" t="s">
        <v>41</v>
      </c>
      <c r="B39" s="72">
        <v>44653</v>
      </c>
      <c r="C39" s="72"/>
      <c r="D39" s="72"/>
      <c r="E39" s="72"/>
      <c r="F39" s="72"/>
    </row>
    <row r="40" spans="1:8">
      <c r="A40" s="3"/>
      <c r="B40" s="4" t="s">
        <v>42</v>
      </c>
      <c r="C40" s="5" t="s">
        <v>43</v>
      </c>
      <c r="D40" s="5" t="s">
        <v>44</v>
      </c>
      <c r="E40" s="5" t="s">
        <v>45</v>
      </c>
      <c r="F40" s="5" t="s">
        <v>46</v>
      </c>
    </row>
    <row r="41" spans="1:8">
      <c r="A41" s="6"/>
      <c r="B41" s="7"/>
      <c r="C41" s="7"/>
      <c r="D41" s="7"/>
      <c r="E41" s="7"/>
      <c r="F41" s="7">
        <v>1</v>
      </c>
    </row>
    <row r="42" spans="1:8">
      <c r="A42" s="26"/>
      <c r="B42" s="7"/>
      <c r="C42" s="7"/>
      <c r="D42" s="7"/>
      <c r="E42" s="7"/>
      <c r="F42" s="14">
        <v>1</v>
      </c>
    </row>
    <row r="43" spans="1:8">
      <c r="A43" s="6"/>
      <c r="B43" s="7">
        <v>4</v>
      </c>
      <c r="C43" s="7">
        <v>5</v>
      </c>
      <c r="D43" s="7">
        <v>6</v>
      </c>
      <c r="E43" s="7">
        <v>7</v>
      </c>
      <c r="F43" s="7">
        <v>8</v>
      </c>
    </row>
    <row r="44" spans="1:8">
      <c r="A44" s="27"/>
      <c r="B44" s="13">
        <v>1</v>
      </c>
      <c r="C44" s="13">
        <v>1</v>
      </c>
      <c r="D44" s="13">
        <v>1</v>
      </c>
      <c r="E44" s="13">
        <v>1</v>
      </c>
      <c r="F44" s="13">
        <v>1</v>
      </c>
    </row>
    <row r="45" spans="1:8">
      <c r="A45" s="6"/>
      <c r="B45" s="7">
        <v>11</v>
      </c>
      <c r="C45" s="7">
        <v>12</v>
      </c>
      <c r="D45" s="7">
        <v>13</v>
      </c>
      <c r="E45" s="7">
        <v>14</v>
      </c>
      <c r="F45" s="7">
        <v>15</v>
      </c>
    </row>
    <row r="46" spans="1:8">
      <c r="A46" s="27"/>
      <c r="B46" s="13">
        <v>1</v>
      </c>
      <c r="C46" s="13">
        <v>1</v>
      </c>
      <c r="D46" s="13">
        <v>1</v>
      </c>
      <c r="E46" s="13">
        <v>1</v>
      </c>
      <c r="F46" s="15" t="s">
        <v>54</v>
      </c>
    </row>
    <row r="47" spans="1:8">
      <c r="A47" s="6"/>
      <c r="B47" s="7">
        <v>18</v>
      </c>
      <c r="C47" s="7">
        <v>19</v>
      </c>
      <c r="D47" s="7">
        <v>20</v>
      </c>
      <c r="E47" s="7">
        <v>21</v>
      </c>
      <c r="F47" s="7">
        <v>22</v>
      </c>
    </row>
    <row r="48" spans="1:8" ht="60">
      <c r="A48" s="27">
        <f>A30+A49</f>
        <v>140</v>
      </c>
      <c r="B48" s="57" t="s">
        <v>23</v>
      </c>
      <c r="C48" s="57" t="s">
        <v>23</v>
      </c>
      <c r="D48" s="43" t="s">
        <v>21</v>
      </c>
      <c r="E48" s="15" t="s">
        <v>54</v>
      </c>
      <c r="F48" s="15" t="s">
        <v>54</v>
      </c>
    </row>
    <row r="49" spans="1:6">
      <c r="A49" s="6">
        <f>(A50*4)</f>
        <v>56</v>
      </c>
      <c r="B49" s="7">
        <v>25</v>
      </c>
      <c r="C49" s="7">
        <v>26</v>
      </c>
      <c r="D49" s="7">
        <v>27</v>
      </c>
      <c r="E49" s="7">
        <v>28</v>
      </c>
      <c r="F49" s="7">
        <v>29</v>
      </c>
    </row>
    <row r="50" spans="1:6" ht="60">
      <c r="A50" s="27">
        <f>SUM(E42,B44:F44,B46:F46,B48:F48,B50:F50,F42,B32:E32)</f>
        <v>14</v>
      </c>
      <c r="B50" s="57" t="s">
        <v>23</v>
      </c>
      <c r="C50" s="57" t="s">
        <v>23</v>
      </c>
      <c r="D50" s="43" t="s">
        <v>21</v>
      </c>
      <c r="E50" s="47" t="s">
        <v>27</v>
      </c>
      <c r="F50" s="39" t="s">
        <v>12</v>
      </c>
    </row>
    <row r="51" spans="1:6" ht="30">
      <c r="A51" s="28" t="s">
        <v>55</v>
      </c>
      <c r="F51" s="67" t="s">
        <v>7</v>
      </c>
    </row>
    <row r="54" spans="1:6">
      <c r="A54" s="74" t="s">
        <v>36</v>
      </c>
      <c r="B54" s="74"/>
      <c r="C54" s="74"/>
      <c r="D54" s="74"/>
      <c r="E54" s="74"/>
      <c r="F54" s="74"/>
    </row>
    <row r="55" spans="1:6">
      <c r="A55" s="1" t="s">
        <v>37</v>
      </c>
      <c r="B55" s="75"/>
      <c r="C55" s="75"/>
      <c r="D55" s="2" t="s">
        <v>38</v>
      </c>
      <c r="E55" s="76"/>
      <c r="F55" s="76"/>
    </row>
    <row r="56" spans="1:6">
      <c r="A56" s="1" t="s">
        <v>39</v>
      </c>
      <c r="B56" s="73"/>
      <c r="C56" s="73"/>
      <c r="D56" s="10" t="s">
        <v>40</v>
      </c>
      <c r="E56" s="10"/>
      <c r="F56" s="11"/>
    </row>
    <row r="57" spans="1:6">
      <c r="A57" s="1" t="s">
        <v>41</v>
      </c>
      <c r="B57" s="72">
        <v>44683</v>
      </c>
      <c r="C57" s="72"/>
      <c r="D57" s="72"/>
      <c r="E57" s="72"/>
      <c r="F57" s="72"/>
    </row>
    <row r="58" spans="1:6">
      <c r="A58" s="3"/>
      <c r="B58" s="4" t="s">
        <v>42</v>
      </c>
      <c r="C58" s="5" t="s">
        <v>43</v>
      </c>
      <c r="D58" s="5" t="s">
        <v>44</v>
      </c>
      <c r="E58" s="5" t="s">
        <v>45</v>
      </c>
      <c r="F58" s="5" t="s">
        <v>46</v>
      </c>
    </row>
    <row r="59" spans="1:6">
      <c r="A59" s="6"/>
      <c r="B59" s="7">
        <v>2</v>
      </c>
      <c r="C59" s="7">
        <v>3</v>
      </c>
      <c r="D59" s="7">
        <v>4</v>
      </c>
      <c r="E59" s="7">
        <v>5</v>
      </c>
      <c r="F59" s="7">
        <v>6</v>
      </c>
    </row>
    <row r="60" spans="1:6" ht="60">
      <c r="A60" s="26"/>
      <c r="B60" s="57" t="s">
        <v>23</v>
      </c>
      <c r="C60" s="57" t="s">
        <v>23</v>
      </c>
      <c r="D60" s="43" t="s">
        <v>21</v>
      </c>
      <c r="E60" s="47" t="s">
        <v>27</v>
      </c>
      <c r="F60" s="39" t="s">
        <v>12</v>
      </c>
    </row>
    <row r="61" spans="1:6" ht="30">
      <c r="A61" s="26"/>
      <c r="B61" s="13"/>
      <c r="C61" s="13"/>
      <c r="D61" s="13"/>
      <c r="E61" s="13"/>
      <c r="F61" s="67" t="s">
        <v>7</v>
      </c>
    </row>
    <row r="62" spans="1:6">
      <c r="A62" s="6"/>
      <c r="B62" s="7">
        <v>9</v>
      </c>
      <c r="C62" s="7">
        <v>10</v>
      </c>
      <c r="D62" s="7">
        <v>11</v>
      </c>
      <c r="E62" s="7">
        <v>12</v>
      </c>
      <c r="F62" s="7">
        <v>13</v>
      </c>
    </row>
    <row r="63" spans="1:6" ht="60">
      <c r="A63" s="27"/>
      <c r="B63" s="51" t="s">
        <v>29</v>
      </c>
      <c r="C63" s="57" t="s">
        <v>23</v>
      </c>
      <c r="D63" s="69" t="s">
        <v>23</v>
      </c>
      <c r="E63" s="47" t="s">
        <v>27</v>
      </c>
      <c r="F63" s="39" t="s">
        <v>12</v>
      </c>
    </row>
    <row r="64" spans="1:6" ht="30">
      <c r="A64" s="27"/>
      <c r="B64" s="13"/>
      <c r="C64" s="13"/>
      <c r="D64" s="15" t="s">
        <v>56</v>
      </c>
      <c r="E64" s="13"/>
      <c r="F64" s="67" t="s">
        <v>7</v>
      </c>
    </row>
    <row r="65" spans="1:6">
      <c r="A65" s="6"/>
      <c r="B65" s="7">
        <v>16</v>
      </c>
      <c r="C65" s="7">
        <v>17</v>
      </c>
      <c r="D65" s="7">
        <v>18</v>
      </c>
      <c r="E65" s="7">
        <v>19</v>
      </c>
      <c r="F65" s="7">
        <v>20</v>
      </c>
    </row>
    <row r="66" spans="1:6" ht="60">
      <c r="A66" s="27"/>
      <c r="B66" s="51" t="s">
        <v>29</v>
      </c>
      <c r="C66" s="57" t="s">
        <v>23</v>
      </c>
      <c r="D66" s="57" t="s">
        <v>23</v>
      </c>
      <c r="E66" s="47" t="s">
        <v>27</v>
      </c>
      <c r="F66" s="39" t="s">
        <v>12</v>
      </c>
    </row>
    <row r="67" spans="1:6" ht="30">
      <c r="A67" s="27"/>
      <c r="B67" s="13"/>
      <c r="C67" s="13"/>
      <c r="D67" s="13"/>
      <c r="E67" s="13"/>
      <c r="F67" s="67" t="s">
        <v>7</v>
      </c>
    </row>
    <row r="68" spans="1:6">
      <c r="A68" s="6"/>
      <c r="B68" s="7">
        <v>23</v>
      </c>
      <c r="C68" s="7">
        <v>24</v>
      </c>
      <c r="D68" s="7">
        <v>25</v>
      </c>
      <c r="E68" s="7">
        <v>26</v>
      </c>
      <c r="F68" s="7">
        <v>27</v>
      </c>
    </row>
    <row r="69" spans="1:6" ht="60">
      <c r="A69" s="27">
        <f>SUM(A48,A71)</f>
        <v>140</v>
      </c>
      <c r="B69" s="51" t="s">
        <v>29</v>
      </c>
      <c r="C69" s="57" t="s">
        <v>23</v>
      </c>
      <c r="D69" s="57" t="s">
        <v>23</v>
      </c>
      <c r="E69" s="47" t="s">
        <v>27</v>
      </c>
      <c r="F69" s="68" t="s">
        <v>14</v>
      </c>
    </row>
    <row r="70" spans="1:6" ht="30">
      <c r="A70" s="27"/>
      <c r="B70" s="13"/>
      <c r="C70" s="13"/>
      <c r="D70" s="13"/>
      <c r="E70" s="13"/>
      <c r="F70" s="67" t="s">
        <v>7</v>
      </c>
    </row>
    <row r="71" spans="1:6">
      <c r="A71" s="6">
        <f>(A72*4)</f>
        <v>0</v>
      </c>
      <c r="B71" s="7">
        <v>30</v>
      </c>
      <c r="C71" s="7">
        <v>31</v>
      </c>
      <c r="D71" s="8"/>
      <c r="E71" s="8"/>
      <c r="F71" s="8"/>
    </row>
    <row r="72" spans="1:6" ht="45">
      <c r="A72" s="27">
        <f>SUM(B60:F60,B63:F63,B66:F66,B69:F69,B72:C72)</f>
        <v>0</v>
      </c>
      <c r="B72" s="51" t="s">
        <v>29</v>
      </c>
      <c r="C72" s="57" t="s">
        <v>23</v>
      </c>
      <c r="D72" s="17"/>
      <c r="E72" s="17"/>
      <c r="F72" s="17"/>
    </row>
    <row r="76" spans="1:6">
      <c r="A76" s="74" t="s">
        <v>36</v>
      </c>
      <c r="B76" s="74"/>
      <c r="C76" s="74"/>
      <c r="D76" s="74"/>
      <c r="E76" s="74"/>
      <c r="F76" s="74"/>
    </row>
    <row r="77" spans="1:6">
      <c r="A77" s="1" t="s">
        <v>37</v>
      </c>
      <c r="B77" s="75"/>
      <c r="C77" s="75"/>
      <c r="D77" s="2" t="s">
        <v>38</v>
      </c>
      <c r="E77" s="76"/>
      <c r="F77" s="76"/>
    </row>
    <row r="78" spans="1:6">
      <c r="A78" s="1" t="s">
        <v>39</v>
      </c>
      <c r="B78" s="73"/>
      <c r="C78" s="73"/>
      <c r="D78" s="10" t="s">
        <v>40</v>
      </c>
      <c r="E78" s="10"/>
      <c r="F78" s="11"/>
    </row>
    <row r="79" spans="1:6">
      <c r="A79" s="1" t="s">
        <v>41</v>
      </c>
      <c r="B79" s="72">
        <v>44714</v>
      </c>
      <c r="C79" s="72"/>
      <c r="D79" s="72"/>
      <c r="E79" s="72"/>
      <c r="F79" s="72"/>
    </row>
    <row r="80" spans="1:6">
      <c r="A80" s="3"/>
      <c r="B80" s="4" t="s">
        <v>42</v>
      </c>
      <c r="C80" s="5" t="s">
        <v>43</v>
      </c>
      <c r="D80" s="5" t="s">
        <v>44</v>
      </c>
      <c r="E80" s="5" t="s">
        <v>45</v>
      </c>
      <c r="F80" s="5" t="s">
        <v>46</v>
      </c>
    </row>
    <row r="81" spans="1:6">
      <c r="A81" s="6"/>
      <c r="B81" s="7"/>
      <c r="C81" s="7"/>
      <c r="D81" s="7">
        <v>1</v>
      </c>
      <c r="E81" s="7">
        <v>2</v>
      </c>
      <c r="F81" s="7">
        <v>3</v>
      </c>
    </row>
    <row r="82" spans="1:6" ht="60.75" thickBot="1">
      <c r="A82" s="26"/>
      <c r="B82" s="18"/>
      <c r="C82" s="18"/>
      <c r="D82" s="38" t="s">
        <v>31</v>
      </c>
      <c r="E82" s="47" t="s">
        <v>27</v>
      </c>
      <c r="F82" s="68" t="s">
        <v>14</v>
      </c>
    </row>
    <row r="83" spans="1:6" ht="30">
      <c r="A83" s="26"/>
      <c r="B83" s="18"/>
      <c r="C83" s="18"/>
      <c r="D83" s="13"/>
      <c r="E83" s="13"/>
      <c r="F83" s="67" t="s">
        <v>7</v>
      </c>
    </row>
    <row r="84" spans="1:6">
      <c r="A84" s="6"/>
      <c r="B84" s="7">
        <v>6</v>
      </c>
      <c r="C84" s="7">
        <v>7</v>
      </c>
      <c r="D84" s="7">
        <v>8</v>
      </c>
      <c r="E84" s="7">
        <v>9</v>
      </c>
      <c r="F84" s="7">
        <v>10</v>
      </c>
    </row>
    <row r="85" spans="1:6" ht="60.75" thickBot="1">
      <c r="A85" s="27"/>
      <c r="B85" s="51" t="s">
        <v>29</v>
      </c>
      <c r="C85" s="57" t="s">
        <v>23</v>
      </c>
      <c r="D85" s="38" t="s">
        <v>31</v>
      </c>
      <c r="E85" s="56" t="s">
        <v>25</v>
      </c>
      <c r="F85" s="68" t="s">
        <v>14</v>
      </c>
    </row>
    <row r="86" spans="1:6" ht="30">
      <c r="A86" s="27"/>
      <c r="B86" s="13"/>
      <c r="C86" s="13"/>
      <c r="D86" s="13"/>
      <c r="E86" s="13"/>
      <c r="F86" s="67" t="s">
        <v>7</v>
      </c>
    </row>
    <row r="87" spans="1:6">
      <c r="A87" s="6"/>
      <c r="B87" s="7">
        <v>13</v>
      </c>
      <c r="C87" s="7">
        <v>14</v>
      </c>
      <c r="D87" s="7">
        <v>15</v>
      </c>
      <c r="E87" s="7">
        <v>16</v>
      </c>
      <c r="F87" s="7">
        <v>17</v>
      </c>
    </row>
    <row r="88" spans="1:6" ht="60.75" thickBot="1">
      <c r="A88" s="27"/>
      <c r="B88" s="51" t="s">
        <v>29</v>
      </c>
      <c r="C88" s="57" t="s">
        <v>23</v>
      </c>
      <c r="D88" s="38" t="s">
        <v>31</v>
      </c>
      <c r="E88" s="15" t="s">
        <v>54</v>
      </c>
      <c r="F88" s="15" t="s">
        <v>54</v>
      </c>
    </row>
    <row r="89" spans="1:6">
      <c r="A89" s="6"/>
      <c r="B89" s="7">
        <v>20</v>
      </c>
      <c r="C89" s="7">
        <v>21</v>
      </c>
      <c r="D89" s="7">
        <v>22</v>
      </c>
      <c r="E89" s="7">
        <v>23</v>
      </c>
      <c r="F89" s="7">
        <v>24</v>
      </c>
    </row>
    <row r="90" spans="1:6" ht="60.75" thickBot="1">
      <c r="A90" s="27">
        <f>SUM(A92,A69)</f>
        <v>140</v>
      </c>
      <c r="B90" s="51" t="s">
        <v>29</v>
      </c>
      <c r="C90" s="63" t="s">
        <v>10</v>
      </c>
      <c r="D90" s="38" t="s">
        <v>31</v>
      </c>
      <c r="E90" s="56" t="s">
        <v>25</v>
      </c>
      <c r="F90" s="68" t="s">
        <v>14</v>
      </c>
    </row>
    <row r="91" spans="1:6" ht="30">
      <c r="A91" s="27"/>
      <c r="B91" s="13"/>
      <c r="C91" s="13"/>
      <c r="D91" s="13"/>
      <c r="E91" s="13"/>
      <c r="F91" s="67" t="s">
        <v>7</v>
      </c>
    </row>
    <row r="92" spans="1:6">
      <c r="A92" s="6">
        <f>(A93*4)</f>
        <v>0</v>
      </c>
      <c r="B92" s="7">
        <v>27</v>
      </c>
      <c r="C92" s="7">
        <v>28</v>
      </c>
      <c r="D92" s="7">
        <v>29</v>
      </c>
      <c r="E92" s="7">
        <v>30</v>
      </c>
      <c r="F92" s="8"/>
    </row>
    <row r="93" spans="1:6" ht="60.75" thickBot="1">
      <c r="A93" s="27">
        <f>SUM(D82:F82,B85:F85,B88:D88,B90:F90,B93:E93)</f>
        <v>0</v>
      </c>
      <c r="B93" s="56" t="s">
        <v>25</v>
      </c>
      <c r="C93" s="63" t="s">
        <v>10</v>
      </c>
      <c r="D93" s="38" t="s">
        <v>31</v>
      </c>
      <c r="E93" s="56" t="s">
        <v>25</v>
      </c>
      <c r="F93" s="17"/>
    </row>
    <row r="97" spans="1:6">
      <c r="A97" s="74" t="s">
        <v>36</v>
      </c>
      <c r="B97" s="74"/>
      <c r="C97" s="74"/>
      <c r="D97" s="74"/>
      <c r="E97" s="74"/>
      <c r="F97" s="74"/>
    </row>
    <row r="98" spans="1:6">
      <c r="A98" s="1" t="s">
        <v>37</v>
      </c>
      <c r="B98" s="75"/>
      <c r="C98" s="75"/>
      <c r="D98" s="2" t="s">
        <v>38</v>
      </c>
      <c r="E98" s="76"/>
      <c r="F98" s="76"/>
    </row>
    <row r="99" spans="1:6">
      <c r="A99" s="1" t="s">
        <v>39</v>
      </c>
      <c r="B99" s="73"/>
      <c r="C99" s="73"/>
      <c r="D99" s="10" t="s">
        <v>40</v>
      </c>
      <c r="E99" s="10"/>
      <c r="F99" s="11"/>
    </row>
    <row r="100" spans="1:6">
      <c r="A100" s="1" t="s">
        <v>41</v>
      </c>
      <c r="B100" s="72">
        <v>44744</v>
      </c>
      <c r="C100" s="72"/>
      <c r="D100" s="72"/>
      <c r="E100" s="72"/>
      <c r="F100" s="72"/>
    </row>
    <row r="101" spans="1:6">
      <c r="A101" s="3"/>
      <c r="B101" s="4" t="s">
        <v>42</v>
      </c>
      <c r="C101" s="5" t="s">
        <v>43</v>
      </c>
      <c r="D101" s="5" t="s">
        <v>44</v>
      </c>
      <c r="E101" s="5" t="s">
        <v>45</v>
      </c>
      <c r="F101" s="5" t="s">
        <v>46</v>
      </c>
    </row>
    <row r="102" spans="1:6">
      <c r="A102" s="6"/>
      <c r="B102" s="7"/>
      <c r="C102" s="7"/>
      <c r="D102" s="7"/>
      <c r="E102" s="7"/>
      <c r="F102" s="7">
        <v>1</v>
      </c>
    </row>
    <row r="103" spans="1:6" ht="60">
      <c r="A103" s="6"/>
      <c r="B103" s="7"/>
      <c r="C103" s="7"/>
      <c r="D103" s="7"/>
      <c r="E103" s="7"/>
      <c r="F103" s="68" t="s">
        <v>14</v>
      </c>
    </row>
    <row r="104" spans="1:6" ht="30">
      <c r="A104" s="26"/>
      <c r="B104" s="18"/>
      <c r="C104" s="18"/>
      <c r="D104" s="18"/>
      <c r="E104" s="18"/>
      <c r="F104" s="67" t="s">
        <v>7</v>
      </c>
    </row>
    <row r="105" spans="1:6">
      <c r="A105" s="6"/>
      <c r="B105" s="7">
        <v>4</v>
      </c>
      <c r="C105" s="7">
        <v>5</v>
      </c>
      <c r="D105" s="7">
        <v>6</v>
      </c>
      <c r="E105" s="7">
        <v>7</v>
      </c>
      <c r="F105" s="7">
        <v>8</v>
      </c>
    </row>
    <row r="106" spans="1:6" ht="60.75" thickBot="1">
      <c r="A106" s="27"/>
      <c r="B106" s="56" t="s">
        <v>25</v>
      </c>
      <c r="C106" s="68" t="s">
        <v>16</v>
      </c>
      <c r="D106" s="38" t="s">
        <v>31</v>
      </c>
      <c r="E106" s="56" t="s">
        <v>25</v>
      </c>
      <c r="F106" s="68" t="s">
        <v>14</v>
      </c>
    </row>
    <row r="107" spans="1:6" ht="30">
      <c r="A107" s="27"/>
      <c r="B107" s="13"/>
      <c r="C107" s="13"/>
      <c r="D107" s="13"/>
      <c r="E107" s="13"/>
      <c r="F107" s="67" t="s">
        <v>7</v>
      </c>
    </row>
    <row r="108" spans="1:6">
      <c r="A108" s="6"/>
      <c r="B108" s="7">
        <v>11</v>
      </c>
      <c r="C108" s="7">
        <v>12</v>
      </c>
      <c r="D108" s="7">
        <v>13</v>
      </c>
      <c r="E108" s="7">
        <v>14</v>
      </c>
      <c r="F108" s="7">
        <v>15</v>
      </c>
    </row>
    <row r="109" spans="1:6" ht="60.75" thickBot="1">
      <c r="A109" s="27"/>
      <c r="B109" s="56" t="s">
        <v>25</v>
      </c>
      <c r="C109" s="68" t="s">
        <v>16</v>
      </c>
      <c r="D109" s="38" t="s">
        <v>31</v>
      </c>
      <c r="E109" s="56" t="s">
        <v>25</v>
      </c>
      <c r="F109" s="66" t="s">
        <v>9</v>
      </c>
    </row>
    <row r="110" spans="1:6">
      <c r="A110" s="6"/>
      <c r="B110" s="7">
        <v>18</v>
      </c>
      <c r="C110" s="7">
        <v>19</v>
      </c>
      <c r="D110" s="7">
        <v>20</v>
      </c>
      <c r="E110" s="7">
        <v>21</v>
      </c>
      <c r="F110" s="7">
        <v>22</v>
      </c>
    </row>
    <row r="111" spans="1:6">
      <c r="A111" s="27">
        <f>SUM(A90,A112)</f>
        <v>140</v>
      </c>
      <c r="B111" s="13" t="s">
        <v>57</v>
      </c>
      <c r="C111" s="13" t="s">
        <v>57</v>
      </c>
      <c r="D111" s="13" t="s">
        <v>57</v>
      </c>
      <c r="E111" s="13" t="s">
        <v>57</v>
      </c>
      <c r="F111" s="13" t="s">
        <v>57</v>
      </c>
    </row>
    <row r="112" spans="1:6">
      <c r="A112" s="6">
        <f>(A113*4)</f>
        <v>0</v>
      </c>
      <c r="B112" s="7">
        <v>25</v>
      </c>
      <c r="C112" s="7">
        <v>26</v>
      </c>
      <c r="D112" s="7">
        <v>27</v>
      </c>
      <c r="E112" s="7">
        <v>28</v>
      </c>
      <c r="F112" s="7">
        <v>29</v>
      </c>
    </row>
    <row r="113" spans="1:6">
      <c r="A113" s="27">
        <f>SUM(B113:F113,B111:F111,B109:F109,B106:F106,F104)</f>
        <v>0</v>
      </c>
      <c r="B113" s="13" t="s">
        <v>57</v>
      </c>
      <c r="C113" s="13" t="s">
        <v>57</v>
      </c>
      <c r="D113" s="13" t="s">
        <v>57</v>
      </c>
      <c r="E113" s="13" t="s">
        <v>57</v>
      </c>
      <c r="F113" s="13" t="s">
        <v>57</v>
      </c>
    </row>
    <row r="117" spans="1:6">
      <c r="A117" s="74" t="s">
        <v>36</v>
      </c>
      <c r="B117" s="74"/>
      <c r="C117" s="74"/>
      <c r="D117" s="74"/>
      <c r="E117" s="74"/>
      <c r="F117" s="74"/>
    </row>
    <row r="118" spans="1:6">
      <c r="A118" s="1" t="s">
        <v>37</v>
      </c>
      <c r="B118" s="75"/>
      <c r="C118" s="75"/>
      <c r="D118" s="2" t="s">
        <v>38</v>
      </c>
      <c r="E118" s="76"/>
      <c r="F118" s="76"/>
    </row>
    <row r="119" spans="1:6">
      <c r="A119" s="1" t="s">
        <v>39</v>
      </c>
      <c r="B119" s="73"/>
      <c r="C119" s="73"/>
      <c r="D119" s="10" t="s">
        <v>40</v>
      </c>
      <c r="E119" s="10"/>
      <c r="F119" s="11"/>
    </row>
    <row r="120" spans="1:6">
      <c r="A120" s="1" t="s">
        <v>41</v>
      </c>
      <c r="B120" s="72">
        <v>44775</v>
      </c>
      <c r="C120" s="72"/>
      <c r="D120" s="72"/>
      <c r="E120" s="72"/>
      <c r="F120" s="72"/>
    </row>
    <row r="121" spans="1:6">
      <c r="A121" s="3"/>
      <c r="B121" s="4" t="s">
        <v>42</v>
      </c>
      <c r="C121" s="5" t="s">
        <v>43</v>
      </c>
      <c r="D121" s="5" t="s">
        <v>44</v>
      </c>
      <c r="E121" s="5" t="s">
        <v>45</v>
      </c>
      <c r="F121" s="5" t="s">
        <v>46</v>
      </c>
    </row>
    <row r="122" spans="1:6">
      <c r="A122" s="6"/>
      <c r="B122" s="7">
        <v>1</v>
      </c>
      <c r="C122" s="7">
        <v>2</v>
      </c>
      <c r="D122" s="7">
        <v>3</v>
      </c>
      <c r="E122" s="7">
        <v>4</v>
      </c>
      <c r="F122" s="7">
        <v>5</v>
      </c>
    </row>
    <row r="123" spans="1:6" ht="60.75" thickBot="1">
      <c r="A123" s="26"/>
      <c r="B123" s="56" t="s">
        <v>25</v>
      </c>
      <c r="C123" s="47" t="s">
        <v>28</v>
      </c>
      <c r="D123" s="38" t="s">
        <v>31</v>
      </c>
      <c r="E123" s="56" t="s">
        <v>25</v>
      </c>
      <c r="F123" s="66" t="s">
        <v>9</v>
      </c>
    </row>
    <row r="124" spans="1:6">
      <c r="A124" s="26"/>
      <c r="B124" s="14"/>
      <c r="C124" s="14"/>
      <c r="D124" s="13"/>
      <c r="E124" s="13"/>
      <c r="F124" s="13"/>
    </row>
    <row r="125" spans="1:6">
      <c r="A125" s="6"/>
      <c r="B125" s="7">
        <v>8</v>
      </c>
      <c r="C125" s="7">
        <v>9</v>
      </c>
      <c r="D125" s="7">
        <v>10</v>
      </c>
      <c r="E125" s="7">
        <v>11</v>
      </c>
      <c r="F125" s="7">
        <v>12</v>
      </c>
    </row>
    <row r="126" spans="1:6" ht="60.75" thickBot="1">
      <c r="A126" s="27"/>
      <c r="B126" s="47" t="s">
        <v>28</v>
      </c>
      <c r="C126" s="47" t="s">
        <v>28</v>
      </c>
      <c r="D126" s="38" t="s">
        <v>31</v>
      </c>
      <c r="E126" s="47" t="s">
        <v>28</v>
      </c>
      <c r="F126" s="66" t="s">
        <v>9</v>
      </c>
    </row>
    <row r="127" spans="1:6">
      <c r="A127" s="27"/>
      <c r="B127" s="13"/>
      <c r="C127" s="13"/>
      <c r="D127" s="13"/>
      <c r="E127" s="13"/>
      <c r="F127" s="13"/>
    </row>
    <row r="128" spans="1:6">
      <c r="A128" s="6"/>
      <c r="B128" s="7">
        <v>15</v>
      </c>
      <c r="C128" s="7">
        <v>16</v>
      </c>
      <c r="D128" s="7">
        <v>17</v>
      </c>
      <c r="E128" s="7">
        <v>18</v>
      </c>
      <c r="F128" s="7">
        <v>19</v>
      </c>
    </row>
    <row r="129" spans="1:6" ht="60.75" thickBot="1">
      <c r="A129" s="27"/>
      <c r="B129" s="47" t="s">
        <v>28</v>
      </c>
      <c r="C129" s="47" t="s">
        <v>28</v>
      </c>
      <c r="D129" s="38" t="s">
        <v>31</v>
      </c>
      <c r="E129" s="47" t="s">
        <v>28</v>
      </c>
      <c r="F129" s="66" t="s">
        <v>9</v>
      </c>
    </row>
    <row r="130" spans="1:6">
      <c r="A130" s="27"/>
      <c r="B130" s="13"/>
      <c r="C130" s="13"/>
      <c r="D130" s="13"/>
      <c r="E130" s="13"/>
      <c r="F130" s="13"/>
    </row>
    <row r="131" spans="1:6">
      <c r="A131" s="6"/>
      <c r="B131" s="7">
        <v>22</v>
      </c>
      <c r="C131" s="7">
        <v>23</v>
      </c>
      <c r="D131" s="7">
        <v>24</v>
      </c>
      <c r="E131" s="7">
        <v>25</v>
      </c>
      <c r="F131" s="7">
        <v>26</v>
      </c>
    </row>
    <row r="132" spans="1:6">
      <c r="A132" s="6"/>
      <c r="B132" s="7"/>
      <c r="C132" s="7"/>
      <c r="D132" s="7"/>
      <c r="E132" s="64"/>
      <c r="F132" s="7"/>
    </row>
    <row r="133" spans="1:6" ht="75">
      <c r="A133" s="27">
        <f>SUM(A111,A135)</f>
        <v>140</v>
      </c>
      <c r="B133" s="47" t="s">
        <v>28</v>
      </c>
      <c r="C133" s="47" t="s">
        <v>28</v>
      </c>
      <c r="D133" s="47" t="s">
        <v>28</v>
      </c>
      <c r="E133" s="47" t="s">
        <v>32</v>
      </c>
      <c r="F133" s="66" t="s">
        <v>9</v>
      </c>
    </row>
    <row r="134" spans="1:6">
      <c r="A134" s="27"/>
      <c r="B134" s="13"/>
      <c r="C134" s="13"/>
      <c r="D134" s="13"/>
      <c r="E134" s="13"/>
      <c r="F134" s="13"/>
    </row>
    <row r="135" spans="1:6">
      <c r="A135" s="6">
        <f>(A136*4)</f>
        <v>0</v>
      </c>
      <c r="B135" s="7">
        <v>29</v>
      </c>
      <c r="C135" s="7">
        <v>30</v>
      </c>
      <c r="D135" s="7">
        <v>31</v>
      </c>
      <c r="E135" s="7"/>
      <c r="F135" s="7"/>
    </row>
    <row r="136" spans="1:6" ht="75">
      <c r="A136" s="27">
        <f>SUM(B123:F123,B126:F126,B129:F129,B133:F133,B136:D136)</f>
        <v>0</v>
      </c>
      <c r="B136" s="47" t="s">
        <v>32</v>
      </c>
      <c r="C136" s="47" t="s">
        <v>32</v>
      </c>
      <c r="D136" s="47" t="s">
        <v>32</v>
      </c>
      <c r="E136" s="19"/>
      <c r="F136" s="19"/>
    </row>
    <row r="140" spans="1:6">
      <c r="A140" s="74" t="s">
        <v>36</v>
      </c>
      <c r="B140" s="74"/>
      <c r="C140" s="74"/>
      <c r="D140" s="74"/>
      <c r="E140" s="74"/>
      <c r="F140" s="74"/>
    </row>
    <row r="141" spans="1:6">
      <c r="A141" s="1" t="s">
        <v>37</v>
      </c>
      <c r="B141" s="75"/>
      <c r="C141" s="75"/>
      <c r="D141" s="2" t="s">
        <v>38</v>
      </c>
      <c r="E141" s="76"/>
      <c r="F141" s="76"/>
    </row>
    <row r="142" spans="1:6">
      <c r="A142" s="1" t="s">
        <v>39</v>
      </c>
      <c r="B142" s="73"/>
      <c r="C142" s="73"/>
      <c r="D142" s="10" t="s">
        <v>40</v>
      </c>
      <c r="E142" s="10"/>
      <c r="F142" s="11"/>
    </row>
    <row r="143" spans="1:6">
      <c r="A143" s="1" t="s">
        <v>41</v>
      </c>
      <c r="B143" s="72">
        <v>44806</v>
      </c>
      <c r="C143" s="72"/>
      <c r="D143" s="72"/>
      <c r="E143" s="72"/>
      <c r="F143" s="72"/>
    </row>
    <row r="144" spans="1:6">
      <c r="A144" s="3"/>
      <c r="B144" s="4" t="s">
        <v>42</v>
      </c>
      <c r="C144" s="5" t="s">
        <v>43</v>
      </c>
      <c r="D144" s="5" t="s">
        <v>44</v>
      </c>
      <c r="E144" s="5" t="s">
        <v>45</v>
      </c>
      <c r="F144" s="5" t="s">
        <v>46</v>
      </c>
    </row>
    <row r="145" spans="1:6">
      <c r="A145" s="6"/>
      <c r="B145" s="7"/>
      <c r="C145" s="7"/>
      <c r="D145" s="7"/>
      <c r="E145" s="7">
        <v>1</v>
      </c>
      <c r="F145" s="7">
        <v>2</v>
      </c>
    </row>
    <row r="146" spans="1:6" ht="75">
      <c r="A146" s="26"/>
      <c r="B146" s="18"/>
      <c r="C146" s="18"/>
      <c r="D146" s="18"/>
      <c r="E146" s="47" t="s">
        <v>32</v>
      </c>
      <c r="F146" s="66" t="s">
        <v>9</v>
      </c>
    </row>
    <row r="147" spans="1:6">
      <c r="A147" s="26"/>
      <c r="B147" s="18"/>
      <c r="C147" s="18"/>
      <c r="D147" s="18"/>
      <c r="E147" s="13"/>
      <c r="F147" s="13"/>
    </row>
    <row r="148" spans="1:6">
      <c r="A148" s="6"/>
      <c r="B148" s="7">
        <v>5</v>
      </c>
      <c r="C148" s="7">
        <v>6</v>
      </c>
      <c r="D148" s="7">
        <v>7</v>
      </c>
      <c r="E148" s="7">
        <v>8</v>
      </c>
      <c r="F148" s="7">
        <v>9</v>
      </c>
    </row>
    <row r="149" spans="1:6" ht="75">
      <c r="A149" s="6"/>
      <c r="B149" s="47" t="s">
        <v>32</v>
      </c>
      <c r="C149" s="47" t="s">
        <v>32</v>
      </c>
      <c r="D149" s="15" t="s">
        <v>54</v>
      </c>
      <c r="E149" s="47" t="s">
        <v>32</v>
      </c>
      <c r="F149" s="66" t="s">
        <v>9</v>
      </c>
    </row>
    <row r="150" spans="1:6">
      <c r="A150" s="27"/>
      <c r="B150" s="20">
        <v>1</v>
      </c>
      <c r="C150" s="20">
        <v>1</v>
      </c>
      <c r="D150" s="15" t="s">
        <v>54</v>
      </c>
      <c r="E150" s="20">
        <v>1</v>
      </c>
      <c r="F150" s="13"/>
    </row>
    <row r="151" spans="1:6">
      <c r="A151" s="6"/>
      <c r="B151" s="7">
        <v>12</v>
      </c>
      <c r="C151" s="7">
        <v>13</v>
      </c>
      <c r="D151" s="7">
        <v>14</v>
      </c>
      <c r="E151" s="7">
        <v>15</v>
      </c>
      <c r="F151" s="7">
        <v>16</v>
      </c>
    </row>
    <row r="152" spans="1:6" ht="75">
      <c r="A152" s="27"/>
      <c r="B152" s="47" t="s">
        <v>32</v>
      </c>
      <c r="C152" s="47" t="s">
        <v>32</v>
      </c>
      <c r="D152" s="47" t="s">
        <v>32</v>
      </c>
      <c r="E152" s="47" t="s">
        <v>32</v>
      </c>
      <c r="F152" s="66" t="s">
        <v>9</v>
      </c>
    </row>
    <row r="153" spans="1:6">
      <c r="A153" s="27"/>
      <c r="B153" s="20"/>
      <c r="C153" s="20"/>
      <c r="D153" s="20"/>
      <c r="E153" s="13"/>
      <c r="F153" s="13"/>
    </row>
    <row r="154" spans="1:6">
      <c r="A154" s="6"/>
      <c r="B154" s="7">
        <v>19</v>
      </c>
      <c r="C154" s="7">
        <v>20</v>
      </c>
      <c r="D154" s="7">
        <v>21</v>
      </c>
      <c r="E154" s="7">
        <v>22</v>
      </c>
      <c r="F154" s="7">
        <v>23</v>
      </c>
    </row>
    <row r="155" spans="1:6" ht="75">
      <c r="A155" s="27">
        <f>A157+A133</f>
        <v>152</v>
      </c>
      <c r="B155" s="47" t="s">
        <v>32</v>
      </c>
      <c r="C155" s="47" t="s">
        <v>32</v>
      </c>
      <c r="D155" s="47" t="s">
        <v>32</v>
      </c>
      <c r="E155" s="47" t="s">
        <v>32</v>
      </c>
      <c r="F155" s="66" t="s">
        <v>9</v>
      </c>
    </row>
    <row r="156" spans="1:6">
      <c r="A156" s="27"/>
      <c r="B156" s="20"/>
      <c r="C156" s="20"/>
      <c r="D156" s="20"/>
      <c r="E156" s="20"/>
      <c r="F156" s="13"/>
    </row>
    <row r="157" spans="1:6">
      <c r="A157" s="6">
        <f>(A158*4)</f>
        <v>12</v>
      </c>
      <c r="B157" s="7">
        <v>26</v>
      </c>
      <c r="C157" s="7">
        <v>27</v>
      </c>
      <c r="D157" s="7">
        <v>28</v>
      </c>
      <c r="E157" s="7">
        <v>29</v>
      </c>
      <c r="F157" s="7">
        <v>30</v>
      </c>
    </row>
    <row r="158" spans="1:6" ht="75">
      <c r="A158" s="27">
        <f>SUM(B158:F158,B155:F155,B152:F152,E150:F150,B150:C150,E146:F146)</f>
        <v>3</v>
      </c>
      <c r="B158" s="47" t="s">
        <v>32</v>
      </c>
      <c r="C158" s="47" t="s">
        <v>32</v>
      </c>
      <c r="D158" s="47" t="s">
        <v>32</v>
      </c>
      <c r="E158" s="47" t="s">
        <v>32</v>
      </c>
      <c r="F158" s="66" t="s">
        <v>9</v>
      </c>
    </row>
    <row r="159" spans="1:6">
      <c r="F159" s="66"/>
    </row>
    <row r="162" spans="1:6">
      <c r="A162" s="74" t="s">
        <v>36</v>
      </c>
      <c r="B162" s="74"/>
      <c r="C162" s="74"/>
      <c r="D162" s="74"/>
      <c r="E162" s="74"/>
      <c r="F162" s="74"/>
    </row>
    <row r="163" spans="1:6">
      <c r="A163" s="1" t="s">
        <v>37</v>
      </c>
      <c r="B163" s="75"/>
      <c r="C163" s="75"/>
      <c r="D163" s="2" t="s">
        <v>38</v>
      </c>
      <c r="E163" s="76"/>
      <c r="F163" s="76"/>
    </row>
    <row r="164" spans="1:6">
      <c r="A164" s="1" t="s">
        <v>39</v>
      </c>
      <c r="B164" s="73"/>
      <c r="C164" s="73"/>
      <c r="D164" s="10" t="s">
        <v>40</v>
      </c>
      <c r="E164" s="10"/>
      <c r="F164" s="11"/>
    </row>
    <row r="165" spans="1:6">
      <c r="A165" s="1" t="s">
        <v>41</v>
      </c>
      <c r="B165" s="72">
        <v>44836</v>
      </c>
      <c r="C165" s="72"/>
      <c r="D165" s="72"/>
      <c r="E165" s="72"/>
      <c r="F165" s="72"/>
    </row>
    <row r="166" spans="1:6">
      <c r="A166" s="3"/>
      <c r="B166" s="4" t="s">
        <v>42</v>
      </c>
      <c r="C166" s="5" t="s">
        <v>43</v>
      </c>
      <c r="D166" s="5" t="s">
        <v>44</v>
      </c>
      <c r="E166" s="5" t="s">
        <v>45</v>
      </c>
      <c r="F166" s="5" t="s">
        <v>46</v>
      </c>
    </row>
    <row r="167" spans="1:6">
      <c r="A167" s="6"/>
      <c r="B167" s="7">
        <v>3</v>
      </c>
      <c r="C167" s="7">
        <v>4</v>
      </c>
      <c r="D167" s="7">
        <v>5</v>
      </c>
      <c r="E167" s="7">
        <v>6</v>
      </c>
      <c r="F167" s="7">
        <v>7</v>
      </c>
    </row>
    <row r="168" spans="1:6" ht="90">
      <c r="A168" s="26"/>
      <c r="B168" s="47" t="s">
        <v>33</v>
      </c>
      <c r="C168" s="47" t="s">
        <v>33</v>
      </c>
      <c r="D168" s="47" t="s">
        <v>33</v>
      </c>
      <c r="E168" s="66" t="s">
        <v>9</v>
      </c>
      <c r="F168" s="66" t="s">
        <v>9</v>
      </c>
    </row>
    <row r="169" spans="1:6">
      <c r="A169" s="6"/>
      <c r="B169" s="7">
        <v>10</v>
      </c>
      <c r="C169" s="7">
        <v>11</v>
      </c>
      <c r="D169" s="7">
        <v>12</v>
      </c>
      <c r="E169" s="7">
        <v>13</v>
      </c>
      <c r="F169" s="7">
        <v>14</v>
      </c>
    </row>
    <row r="170" spans="1:6" ht="90">
      <c r="A170" s="27"/>
      <c r="B170" s="47" t="s">
        <v>33</v>
      </c>
      <c r="C170" s="47" t="s">
        <v>33</v>
      </c>
      <c r="D170" s="15" t="s">
        <v>54</v>
      </c>
      <c r="E170" s="66" t="s">
        <v>9</v>
      </c>
      <c r="F170" s="66" t="s">
        <v>9</v>
      </c>
    </row>
    <row r="171" spans="1:6">
      <c r="A171" s="6"/>
      <c r="B171" s="7">
        <v>17</v>
      </c>
      <c r="C171" s="7">
        <v>18</v>
      </c>
      <c r="D171" s="7">
        <v>19</v>
      </c>
      <c r="E171" s="7">
        <v>20</v>
      </c>
      <c r="F171" s="7">
        <v>21</v>
      </c>
    </row>
    <row r="172" spans="1:6" ht="105">
      <c r="A172" s="27"/>
      <c r="B172" s="47" t="s">
        <v>33</v>
      </c>
      <c r="C172" s="47" t="s">
        <v>34</v>
      </c>
      <c r="D172" s="47" t="s">
        <v>34</v>
      </c>
      <c r="E172" s="47" t="s">
        <v>34</v>
      </c>
      <c r="F172" s="66" t="s">
        <v>9</v>
      </c>
    </row>
    <row r="173" spans="1:6">
      <c r="A173" s="27"/>
      <c r="B173" s="70"/>
      <c r="C173" s="70"/>
      <c r="D173" s="70"/>
      <c r="E173" s="70"/>
      <c r="F173" s="71"/>
    </row>
    <row r="174" spans="1:6">
      <c r="A174" s="6"/>
      <c r="B174" s="7">
        <v>24</v>
      </c>
      <c r="C174" s="7">
        <v>25</v>
      </c>
      <c r="D174" s="7">
        <v>26</v>
      </c>
      <c r="E174" s="7">
        <v>27</v>
      </c>
      <c r="F174" s="7">
        <v>28</v>
      </c>
    </row>
    <row r="175" spans="1:6">
      <c r="A175" s="27">
        <f>SUM(A155,A176)</f>
        <v>176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</row>
    <row r="176" spans="1:6">
      <c r="A176" s="6">
        <f>(A177*4)</f>
        <v>24</v>
      </c>
      <c r="B176" s="7">
        <v>31</v>
      </c>
      <c r="C176" s="7"/>
      <c r="D176" s="7"/>
      <c r="E176" s="7"/>
      <c r="F176" s="7"/>
    </row>
    <row r="177" spans="1:6">
      <c r="A177" s="27">
        <f>SUM(B168:F168,B170:F170,B172:F172,B175:F175,B177)</f>
        <v>6</v>
      </c>
      <c r="B177" s="13">
        <v>1</v>
      </c>
      <c r="C177" s="19"/>
      <c r="D177" s="19"/>
      <c r="E177" s="19"/>
      <c r="F177" s="19"/>
    </row>
    <row r="181" spans="1:6">
      <c r="A181" s="74" t="s">
        <v>36</v>
      </c>
      <c r="B181" s="74"/>
      <c r="C181" s="74"/>
      <c r="D181" s="74"/>
      <c r="E181" s="74"/>
      <c r="F181" s="74"/>
    </row>
    <row r="182" spans="1:6">
      <c r="A182" s="1" t="s">
        <v>37</v>
      </c>
      <c r="B182" s="75"/>
      <c r="C182" s="75"/>
      <c r="D182" s="2" t="s">
        <v>38</v>
      </c>
      <c r="E182" s="76"/>
      <c r="F182" s="76"/>
    </row>
    <row r="183" spans="1:6">
      <c r="A183" s="1" t="s">
        <v>39</v>
      </c>
      <c r="B183" s="73"/>
      <c r="C183" s="73"/>
      <c r="D183" s="10" t="s">
        <v>40</v>
      </c>
      <c r="E183" s="10"/>
      <c r="F183" s="11"/>
    </row>
    <row r="184" spans="1:6">
      <c r="A184" s="1" t="s">
        <v>41</v>
      </c>
      <c r="B184" s="72">
        <v>44867</v>
      </c>
      <c r="C184" s="72"/>
      <c r="D184" s="72"/>
      <c r="E184" s="72"/>
      <c r="F184" s="72"/>
    </row>
    <row r="185" spans="1:6">
      <c r="A185" s="3"/>
      <c r="B185" s="4" t="s">
        <v>42</v>
      </c>
      <c r="C185" s="5" t="s">
        <v>43</v>
      </c>
      <c r="D185" s="5" t="s">
        <v>44</v>
      </c>
      <c r="E185" s="5" t="s">
        <v>45</v>
      </c>
      <c r="F185" s="5" t="s">
        <v>46</v>
      </c>
    </row>
    <row r="186" spans="1:6">
      <c r="A186" s="6"/>
      <c r="B186" s="7"/>
      <c r="C186" s="7">
        <v>1</v>
      </c>
      <c r="D186" s="7">
        <v>2</v>
      </c>
      <c r="E186" s="7">
        <v>3</v>
      </c>
      <c r="F186" s="7">
        <v>4</v>
      </c>
    </row>
    <row r="187" spans="1:6">
      <c r="A187" s="26"/>
      <c r="B187" s="21"/>
      <c r="C187" s="14">
        <v>1</v>
      </c>
      <c r="D187" s="15" t="s">
        <v>54</v>
      </c>
      <c r="E187" s="14">
        <v>1</v>
      </c>
      <c r="F187" s="13">
        <v>1</v>
      </c>
    </row>
    <row r="188" spans="1:6">
      <c r="A188" s="6"/>
      <c r="B188" s="7">
        <v>7</v>
      </c>
      <c r="C188" s="7">
        <v>8</v>
      </c>
      <c r="D188" s="7">
        <v>9</v>
      </c>
      <c r="E188" s="7">
        <v>10</v>
      </c>
      <c r="F188" s="7">
        <v>11</v>
      </c>
    </row>
    <row r="189" spans="1:6">
      <c r="A189" s="27"/>
      <c r="B189" s="14">
        <v>1</v>
      </c>
      <c r="C189" s="14">
        <v>1</v>
      </c>
      <c r="D189" s="14">
        <v>1</v>
      </c>
      <c r="E189" s="14">
        <v>1</v>
      </c>
      <c r="F189" s="14">
        <v>1</v>
      </c>
    </row>
    <row r="190" spans="1:6">
      <c r="A190" s="6"/>
      <c r="B190" s="7">
        <v>14</v>
      </c>
      <c r="C190" s="7">
        <v>15</v>
      </c>
      <c r="D190" s="7">
        <v>16</v>
      </c>
      <c r="E190" s="7">
        <v>17</v>
      </c>
      <c r="F190" s="7">
        <v>18</v>
      </c>
    </row>
    <row r="191" spans="1:6">
      <c r="A191" s="27"/>
      <c r="B191" s="15" t="s">
        <v>54</v>
      </c>
      <c r="C191" s="15" t="s">
        <v>54</v>
      </c>
      <c r="D191" s="14">
        <v>1</v>
      </c>
      <c r="E191" s="14">
        <v>1</v>
      </c>
      <c r="F191" s="14">
        <v>1</v>
      </c>
    </row>
    <row r="192" spans="1:6">
      <c r="A192" s="6"/>
      <c r="B192" s="7">
        <v>21</v>
      </c>
      <c r="C192" s="7">
        <v>22</v>
      </c>
      <c r="D192" s="7">
        <v>23</v>
      </c>
      <c r="E192" s="7">
        <v>24</v>
      </c>
      <c r="F192" s="7">
        <v>25</v>
      </c>
    </row>
    <row r="193" spans="1:6">
      <c r="A193" s="27">
        <f>SUM(A194,A175)</f>
        <v>252</v>
      </c>
      <c r="B193" s="14">
        <v>1</v>
      </c>
      <c r="C193" s="14">
        <v>1</v>
      </c>
      <c r="D193" s="20">
        <v>1</v>
      </c>
      <c r="E193" s="20">
        <v>1</v>
      </c>
      <c r="F193" s="14">
        <v>1</v>
      </c>
    </row>
    <row r="194" spans="1:6">
      <c r="A194" s="6">
        <f>(A195*4)</f>
        <v>76</v>
      </c>
      <c r="B194" s="7">
        <v>28</v>
      </c>
      <c r="C194" s="7">
        <v>29</v>
      </c>
      <c r="D194" s="7">
        <v>30</v>
      </c>
      <c r="E194" s="7"/>
      <c r="F194" s="7"/>
    </row>
    <row r="195" spans="1:6">
      <c r="A195" s="27">
        <f>SUM(C187,E187:F187,B189:F189,D191:F191,B193:F193,B195:D195)</f>
        <v>19</v>
      </c>
      <c r="B195" s="14">
        <v>1</v>
      </c>
      <c r="C195" s="14">
        <v>1</v>
      </c>
      <c r="D195" s="14">
        <v>1</v>
      </c>
      <c r="E195" s="19"/>
      <c r="F195" s="19"/>
    </row>
    <row r="199" spans="1:6">
      <c r="A199" s="77" t="s">
        <v>36</v>
      </c>
      <c r="B199" s="77"/>
      <c r="C199" s="77"/>
      <c r="D199" s="77"/>
      <c r="E199" s="77"/>
      <c r="F199" s="77"/>
    </row>
    <row r="200" spans="1:6">
      <c r="A200" s="1" t="s">
        <v>37</v>
      </c>
      <c r="B200" s="75"/>
      <c r="C200" s="75"/>
      <c r="D200" s="11" t="s">
        <v>38</v>
      </c>
      <c r="E200" s="76"/>
      <c r="F200" s="76"/>
    </row>
    <row r="201" spans="1:6">
      <c r="A201" s="1" t="s">
        <v>39</v>
      </c>
      <c r="B201" s="73"/>
      <c r="C201" s="73"/>
      <c r="D201" s="10" t="s">
        <v>40</v>
      </c>
      <c r="E201" s="10"/>
      <c r="F201" s="11"/>
    </row>
    <row r="202" spans="1:6">
      <c r="A202" s="1" t="s">
        <v>41</v>
      </c>
      <c r="B202" s="72">
        <v>44897</v>
      </c>
      <c r="C202" s="72"/>
      <c r="D202" s="72"/>
      <c r="E202" s="72"/>
      <c r="F202" s="72"/>
    </row>
    <row r="203" spans="1:6">
      <c r="A203" s="3"/>
      <c r="B203" s="4" t="s">
        <v>42</v>
      </c>
      <c r="C203" s="5" t="s">
        <v>43</v>
      </c>
      <c r="D203" s="5" t="s">
        <v>44</v>
      </c>
      <c r="E203" s="5" t="s">
        <v>45</v>
      </c>
      <c r="F203" s="5" t="s">
        <v>46</v>
      </c>
    </row>
    <row r="204" spans="1:6">
      <c r="A204" s="6"/>
      <c r="B204" s="22"/>
      <c r="C204" s="22"/>
      <c r="D204" s="22"/>
      <c r="E204" s="22">
        <v>1</v>
      </c>
      <c r="F204" s="22">
        <v>2</v>
      </c>
    </row>
    <row r="205" spans="1:6">
      <c r="A205" s="26"/>
      <c r="B205" s="23"/>
      <c r="C205" s="23"/>
      <c r="D205" s="23"/>
      <c r="E205" s="14">
        <v>1</v>
      </c>
      <c r="F205" s="14">
        <v>1</v>
      </c>
    </row>
    <row r="206" spans="1:6">
      <c r="A206" s="6"/>
      <c r="B206" s="22">
        <v>5</v>
      </c>
      <c r="C206" s="22">
        <v>6</v>
      </c>
      <c r="D206" s="22">
        <v>7</v>
      </c>
      <c r="E206" s="22">
        <v>8</v>
      </c>
      <c r="F206" s="22">
        <v>9</v>
      </c>
    </row>
    <row r="207" spans="1:6">
      <c r="A207" s="27"/>
      <c r="B207" s="14">
        <v>1</v>
      </c>
      <c r="C207" s="14">
        <v>1</v>
      </c>
      <c r="D207" s="14">
        <v>1</v>
      </c>
      <c r="E207" s="14">
        <v>1</v>
      </c>
      <c r="F207" s="14">
        <v>1</v>
      </c>
    </row>
    <row r="208" spans="1:6">
      <c r="A208" s="6"/>
      <c r="B208" s="22">
        <v>12</v>
      </c>
      <c r="C208" s="22">
        <v>13</v>
      </c>
      <c r="D208" s="22">
        <v>14</v>
      </c>
      <c r="E208" s="22">
        <v>15</v>
      </c>
      <c r="F208" s="22">
        <v>16</v>
      </c>
    </row>
    <row r="209" spans="1:6">
      <c r="A209" s="27"/>
      <c r="B209" s="14">
        <v>1</v>
      </c>
      <c r="C209" s="14">
        <v>1</v>
      </c>
      <c r="D209" s="14">
        <v>1</v>
      </c>
      <c r="E209" s="14">
        <v>1</v>
      </c>
      <c r="F209" s="14">
        <v>1</v>
      </c>
    </row>
    <row r="210" spans="1:6">
      <c r="A210" s="6"/>
      <c r="B210" s="22">
        <v>19</v>
      </c>
      <c r="C210" s="22">
        <v>20</v>
      </c>
      <c r="D210" s="22">
        <v>21</v>
      </c>
      <c r="E210" s="22">
        <v>22</v>
      </c>
      <c r="F210" s="22">
        <v>23</v>
      </c>
    </row>
    <row r="211" spans="1:6">
      <c r="A211" s="27">
        <f>SUM(A212,A193)</f>
        <v>300</v>
      </c>
      <c r="B211" s="24"/>
      <c r="C211" s="24"/>
      <c r="D211" s="24"/>
      <c r="E211" s="24"/>
      <c r="F211" s="24"/>
    </row>
    <row r="212" spans="1:6">
      <c r="A212" s="6">
        <f>(A213*4)</f>
        <v>48</v>
      </c>
      <c r="B212" s="22">
        <v>26</v>
      </c>
      <c r="C212" s="22">
        <v>27</v>
      </c>
      <c r="D212" s="22">
        <v>28</v>
      </c>
      <c r="E212" s="22">
        <v>29</v>
      </c>
      <c r="F212" s="22">
        <v>30</v>
      </c>
    </row>
    <row r="213" spans="1:6">
      <c r="A213" s="27">
        <f>SUM(B205:F205,B207:F207,B209:F209)</f>
        <v>12</v>
      </c>
      <c r="B213" s="24"/>
      <c r="C213" s="25"/>
      <c r="D213" s="25"/>
      <c r="E213" s="25"/>
      <c r="F213" s="25"/>
    </row>
  </sheetData>
  <mergeCells count="55">
    <mergeCell ref="A199:F199"/>
    <mergeCell ref="B200:C200"/>
    <mergeCell ref="E200:F200"/>
    <mergeCell ref="B201:C201"/>
    <mergeCell ref="B202:F202"/>
    <mergeCell ref="A181:F181"/>
    <mergeCell ref="B182:C182"/>
    <mergeCell ref="E182:F182"/>
    <mergeCell ref="B183:C183"/>
    <mergeCell ref="B184:F184"/>
    <mergeCell ref="A162:F162"/>
    <mergeCell ref="B163:C163"/>
    <mergeCell ref="E163:F163"/>
    <mergeCell ref="B164:C164"/>
    <mergeCell ref="B165:F165"/>
    <mergeCell ref="A140:F140"/>
    <mergeCell ref="B141:C141"/>
    <mergeCell ref="E141:F141"/>
    <mergeCell ref="B142:C142"/>
    <mergeCell ref="B143:F143"/>
    <mergeCell ref="A117:F117"/>
    <mergeCell ref="B118:C118"/>
    <mergeCell ref="E118:F118"/>
    <mergeCell ref="B119:C119"/>
    <mergeCell ref="B120:F120"/>
    <mergeCell ref="A97:F97"/>
    <mergeCell ref="B98:C98"/>
    <mergeCell ref="E98:F98"/>
    <mergeCell ref="B99:C99"/>
    <mergeCell ref="B100:F100"/>
    <mergeCell ref="A76:F76"/>
    <mergeCell ref="B77:C77"/>
    <mergeCell ref="E77:F77"/>
    <mergeCell ref="B78:C78"/>
    <mergeCell ref="B79:F79"/>
    <mergeCell ref="B37:C37"/>
    <mergeCell ref="E37:F37"/>
    <mergeCell ref="A1:F1"/>
    <mergeCell ref="B2:C2"/>
    <mergeCell ref="E2:F2"/>
    <mergeCell ref="B3:C3"/>
    <mergeCell ref="B4:F4"/>
    <mergeCell ref="A18:F18"/>
    <mergeCell ref="B19:C19"/>
    <mergeCell ref="E19:F19"/>
    <mergeCell ref="B20:C20"/>
    <mergeCell ref="B21:F21"/>
    <mergeCell ref="A36:F36"/>
    <mergeCell ref="B57:F57"/>
    <mergeCell ref="B38:C38"/>
    <mergeCell ref="B39:F39"/>
    <mergeCell ref="A54:F54"/>
    <mergeCell ref="B55:C55"/>
    <mergeCell ref="E55:F55"/>
    <mergeCell ref="B56:C5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0"/>
  <sheetViews>
    <sheetView workbookViewId="0">
      <selection activeCell="C31" sqref="C31"/>
    </sheetView>
  </sheetViews>
  <sheetFormatPr defaultRowHeight="15"/>
  <cols>
    <col min="1" max="1" width="10.28515625" style="28" customWidth="1"/>
    <col min="2" max="2" width="12.7109375" customWidth="1"/>
    <col min="3" max="3" width="13.140625" customWidth="1"/>
    <col min="4" max="4" width="14.140625" customWidth="1"/>
    <col min="5" max="5" width="13.42578125" customWidth="1"/>
    <col min="6" max="6" width="14.85546875" customWidth="1"/>
  </cols>
  <sheetData>
    <row r="1" spans="1:6">
      <c r="A1" s="74" t="s">
        <v>36</v>
      </c>
      <c r="B1" s="74"/>
      <c r="C1" s="74"/>
      <c r="D1" s="74"/>
      <c r="E1" s="74"/>
      <c r="F1" s="74"/>
    </row>
    <row r="2" spans="1:6">
      <c r="A2" s="1" t="s">
        <v>37</v>
      </c>
      <c r="B2" s="75"/>
      <c r="C2" s="75"/>
      <c r="D2" s="2" t="s">
        <v>38</v>
      </c>
      <c r="E2" s="76"/>
      <c r="F2" s="76"/>
    </row>
    <row r="3" spans="1:6">
      <c r="A3" s="1" t="s">
        <v>39</v>
      </c>
      <c r="B3" s="73"/>
      <c r="C3" s="73"/>
      <c r="D3" s="10" t="s">
        <v>40</v>
      </c>
      <c r="E3" s="10"/>
      <c r="F3" s="11"/>
    </row>
    <row r="4" spans="1:6">
      <c r="A4" s="1" t="s">
        <v>41</v>
      </c>
      <c r="B4" s="72">
        <v>44959</v>
      </c>
      <c r="C4" s="72"/>
      <c r="D4" s="72"/>
      <c r="E4" s="72"/>
      <c r="F4" s="72"/>
    </row>
    <row r="5" spans="1:6">
      <c r="A5" s="3"/>
      <c r="B5" s="4" t="s">
        <v>42</v>
      </c>
      <c r="C5" s="5" t="s">
        <v>43</v>
      </c>
      <c r="D5" s="5" t="s">
        <v>44</v>
      </c>
      <c r="E5" s="5" t="s">
        <v>45</v>
      </c>
      <c r="F5" s="5" t="s">
        <v>46</v>
      </c>
    </row>
    <row r="6" spans="1:6">
      <c r="A6" s="3"/>
      <c r="B6" s="12">
        <v>13</v>
      </c>
      <c r="C6" s="12">
        <v>14</v>
      </c>
      <c r="D6" s="12">
        <v>15</v>
      </c>
      <c r="E6" s="12">
        <v>16</v>
      </c>
      <c r="F6" s="12">
        <v>17</v>
      </c>
    </row>
    <row r="7" spans="1:6">
      <c r="A7" s="3">
        <f>('2022'!A211+40)</f>
        <v>340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</row>
    <row r="8" spans="1:6">
      <c r="A8" s="3">
        <f>(A9*4)</f>
        <v>40</v>
      </c>
      <c r="B8" s="12">
        <v>20</v>
      </c>
      <c r="C8" s="12">
        <v>21</v>
      </c>
      <c r="D8" s="12">
        <v>22</v>
      </c>
      <c r="E8" s="12">
        <v>23</v>
      </c>
      <c r="F8" s="12">
        <v>24</v>
      </c>
    </row>
    <row r="9" spans="1:6">
      <c r="A9" s="3">
        <f>SUM(E7:F7,B9:F9,B7:D7,B11:C11)</f>
        <v>10</v>
      </c>
      <c r="B9" s="15" t="s">
        <v>48</v>
      </c>
      <c r="C9" s="15" t="s">
        <v>48</v>
      </c>
      <c r="D9" s="13">
        <v>1</v>
      </c>
      <c r="E9" s="13">
        <v>1</v>
      </c>
      <c r="F9" s="14">
        <v>1</v>
      </c>
    </row>
    <row r="10" spans="1:6">
      <c r="A10" s="3"/>
      <c r="B10" s="12">
        <v>27</v>
      </c>
      <c r="C10" s="12">
        <v>28</v>
      </c>
      <c r="D10" s="29"/>
      <c r="E10" s="29"/>
      <c r="F10" s="29"/>
    </row>
    <row r="11" spans="1:6">
      <c r="A11" s="3"/>
      <c r="B11" s="13">
        <v>1</v>
      </c>
      <c r="C11" s="13">
        <v>1</v>
      </c>
      <c r="D11" s="18"/>
      <c r="E11" s="18"/>
      <c r="F11" s="18"/>
    </row>
    <row r="15" spans="1:6">
      <c r="A15" s="74" t="s">
        <v>36</v>
      </c>
      <c r="B15" s="74"/>
      <c r="C15" s="74"/>
      <c r="D15" s="74"/>
      <c r="E15" s="74"/>
      <c r="F15" s="74"/>
    </row>
    <row r="16" spans="1:6">
      <c r="A16" s="1" t="s">
        <v>37</v>
      </c>
      <c r="B16" s="75"/>
      <c r="C16" s="75"/>
      <c r="D16" s="2" t="s">
        <v>38</v>
      </c>
      <c r="E16" s="76"/>
      <c r="F16" s="76"/>
    </row>
    <row r="17" spans="1:6">
      <c r="A17" s="1" t="s">
        <v>39</v>
      </c>
      <c r="B17" s="73"/>
      <c r="C17" s="73"/>
      <c r="D17" s="10" t="s">
        <v>40</v>
      </c>
      <c r="E17" s="10"/>
      <c r="F17" s="11"/>
    </row>
    <row r="18" spans="1:6">
      <c r="A18" s="1" t="s">
        <v>41</v>
      </c>
      <c r="B18" s="72">
        <v>44987</v>
      </c>
      <c r="C18" s="72"/>
      <c r="D18" s="72"/>
      <c r="E18" s="72"/>
      <c r="F18" s="72"/>
    </row>
    <row r="19" spans="1:6">
      <c r="A19" s="3"/>
      <c r="B19" s="4" t="s">
        <v>42</v>
      </c>
      <c r="C19" s="5" t="s">
        <v>43</v>
      </c>
      <c r="D19" s="5" t="s">
        <v>44</v>
      </c>
      <c r="E19" s="5" t="s">
        <v>45</v>
      </c>
      <c r="F19" s="5" t="s">
        <v>46</v>
      </c>
    </row>
    <row r="20" spans="1:6">
      <c r="A20" s="6"/>
      <c r="B20" s="7"/>
      <c r="C20" s="7"/>
      <c r="D20" s="7">
        <v>1</v>
      </c>
      <c r="E20" s="7">
        <v>2</v>
      </c>
      <c r="F20" s="7">
        <v>3</v>
      </c>
    </row>
    <row r="21" spans="1:6">
      <c r="A21" s="26"/>
      <c r="B21" s="7"/>
      <c r="C21" s="30"/>
      <c r="D21" s="13">
        <v>1</v>
      </c>
      <c r="E21" s="13">
        <v>1</v>
      </c>
      <c r="F21" s="13">
        <v>1</v>
      </c>
    </row>
    <row r="22" spans="1:6">
      <c r="A22" s="6"/>
      <c r="B22" s="7">
        <v>6</v>
      </c>
      <c r="C22" s="7">
        <v>7</v>
      </c>
      <c r="D22" s="7">
        <v>8</v>
      </c>
      <c r="E22" s="7">
        <v>9</v>
      </c>
      <c r="F22" s="7">
        <v>10</v>
      </c>
    </row>
    <row r="23" spans="1:6" ht="21">
      <c r="A23" s="27"/>
      <c r="B23" s="13">
        <v>1</v>
      </c>
      <c r="C23" s="13">
        <v>1</v>
      </c>
      <c r="D23" s="13">
        <v>1</v>
      </c>
      <c r="E23" s="15" t="s">
        <v>49</v>
      </c>
      <c r="F23" s="15" t="s">
        <v>49</v>
      </c>
    </row>
    <row r="24" spans="1:6">
      <c r="A24" s="6"/>
      <c r="B24" s="7">
        <v>13</v>
      </c>
      <c r="C24" s="7">
        <v>14</v>
      </c>
      <c r="D24" s="7">
        <v>15</v>
      </c>
      <c r="E24" s="7">
        <v>16</v>
      </c>
      <c r="F24" s="7">
        <v>17</v>
      </c>
    </row>
    <row r="25" spans="1:6">
      <c r="A25" s="27"/>
      <c r="B25" s="13">
        <v>1</v>
      </c>
      <c r="C25" s="13">
        <v>1</v>
      </c>
      <c r="D25" s="13">
        <v>1</v>
      </c>
      <c r="E25" s="13">
        <v>1</v>
      </c>
      <c r="F25" s="13">
        <v>1</v>
      </c>
    </row>
    <row r="26" spans="1:6">
      <c r="A26" s="6"/>
      <c r="B26" s="7">
        <v>20</v>
      </c>
      <c r="C26" s="7">
        <v>21</v>
      </c>
      <c r="D26" s="7">
        <v>22</v>
      </c>
      <c r="E26" s="7">
        <v>23</v>
      </c>
      <c r="F26" s="7">
        <v>24</v>
      </c>
    </row>
    <row r="27" spans="1:6">
      <c r="A27" s="27">
        <f>SUM(A28,A7)</f>
        <v>424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</row>
    <row r="28" spans="1:6">
      <c r="A28" s="6">
        <f>(A29*4)</f>
        <v>84</v>
      </c>
      <c r="B28" s="7">
        <v>27</v>
      </c>
      <c r="C28" s="7">
        <v>28</v>
      </c>
      <c r="D28" s="7">
        <v>29</v>
      </c>
      <c r="E28" s="7">
        <v>30</v>
      </c>
      <c r="F28" s="7">
        <v>31</v>
      </c>
    </row>
    <row r="29" spans="1:6">
      <c r="A29" s="27">
        <f>SUM(B27:F27,B29:D29,E29,F29,B25:F25,B23:D23,D21:F21)</f>
        <v>21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</row>
    <row r="32" spans="1:6">
      <c r="A32" s="31"/>
      <c r="B32" s="11"/>
      <c r="C32" s="11"/>
      <c r="D32" s="11"/>
      <c r="E32" s="11"/>
      <c r="F32" s="11"/>
    </row>
    <row r="33" spans="1:7">
      <c r="A33" s="74" t="s">
        <v>36</v>
      </c>
      <c r="B33" s="74"/>
      <c r="C33" s="74"/>
      <c r="D33" s="74"/>
      <c r="E33" s="74"/>
      <c r="F33" s="74"/>
    </row>
    <row r="34" spans="1:7">
      <c r="A34" s="1" t="s">
        <v>37</v>
      </c>
      <c r="B34" s="75"/>
      <c r="C34" s="75"/>
      <c r="D34" s="2" t="s">
        <v>38</v>
      </c>
      <c r="E34" s="76"/>
      <c r="F34" s="76"/>
    </row>
    <row r="35" spans="1:7">
      <c r="A35" s="1" t="s">
        <v>39</v>
      </c>
      <c r="B35" s="73"/>
      <c r="C35" s="73"/>
      <c r="D35" s="10" t="s">
        <v>40</v>
      </c>
      <c r="E35" s="10"/>
      <c r="F35" s="11"/>
    </row>
    <row r="36" spans="1:7">
      <c r="A36" s="1" t="s">
        <v>41</v>
      </c>
      <c r="B36" s="72">
        <v>45018</v>
      </c>
      <c r="C36" s="72"/>
      <c r="D36" s="72"/>
      <c r="E36" s="72"/>
      <c r="F36" s="72"/>
    </row>
    <row r="37" spans="1:7">
      <c r="A37" s="3"/>
      <c r="B37" s="4" t="s">
        <v>42</v>
      </c>
      <c r="C37" s="5" t="s">
        <v>43</v>
      </c>
      <c r="D37" s="5" t="s">
        <v>44</v>
      </c>
      <c r="E37" s="5" t="s">
        <v>45</v>
      </c>
      <c r="F37" s="5" t="s">
        <v>46</v>
      </c>
    </row>
    <row r="38" spans="1:7">
      <c r="A38" s="6"/>
      <c r="B38" s="7">
        <v>3</v>
      </c>
      <c r="C38" s="7">
        <v>4</v>
      </c>
      <c r="D38" s="7">
        <v>5</v>
      </c>
      <c r="E38" s="7">
        <v>6</v>
      </c>
      <c r="F38" s="7">
        <v>7</v>
      </c>
    </row>
    <row r="39" spans="1:7">
      <c r="A39" s="27"/>
      <c r="B39" s="16"/>
      <c r="C39" s="16"/>
      <c r="D39" s="16"/>
      <c r="E39" s="16"/>
      <c r="F39" s="15" t="s">
        <v>54</v>
      </c>
    </row>
    <row r="40" spans="1:7">
      <c r="A40" s="6"/>
      <c r="B40" s="7">
        <v>10</v>
      </c>
      <c r="C40" s="7">
        <v>11</v>
      </c>
      <c r="D40" s="7">
        <v>12</v>
      </c>
      <c r="E40" s="7">
        <v>13</v>
      </c>
      <c r="F40" s="7">
        <v>14</v>
      </c>
    </row>
    <row r="41" spans="1:7">
      <c r="A41" s="27"/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t="s">
        <v>58</v>
      </c>
    </row>
    <row r="42" spans="1:7">
      <c r="A42" s="6"/>
      <c r="B42" s="7">
        <v>17</v>
      </c>
      <c r="C42" s="7">
        <v>18</v>
      </c>
      <c r="D42" s="7">
        <v>19</v>
      </c>
      <c r="E42" s="7">
        <v>20</v>
      </c>
      <c r="F42" s="7">
        <v>21</v>
      </c>
    </row>
    <row r="43" spans="1:7">
      <c r="A43" s="27">
        <f>SUM(A44,A27)</f>
        <v>480</v>
      </c>
      <c r="B43" s="13">
        <v>1</v>
      </c>
      <c r="C43" s="13">
        <v>1</v>
      </c>
      <c r="D43" s="13">
        <v>1</v>
      </c>
      <c r="E43" s="13">
        <v>1</v>
      </c>
      <c r="F43" s="15" t="s">
        <v>54</v>
      </c>
    </row>
    <row r="44" spans="1:7">
      <c r="A44" s="6">
        <f>(A45*4)</f>
        <v>56</v>
      </c>
      <c r="B44" s="7">
        <v>24</v>
      </c>
      <c r="C44" s="7">
        <v>25</v>
      </c>
      <c r="D44" s="7">
        <v>26</v>
      </c>
      <c r="E44" s="7">
        <v>27</v>
      </c>
      <c r="F44" s="7">
        <v>28</v>
      </c>
    </row>
    <row r="45" spans="1:7">
      <c r="A45" s="27">
        <f>SUM(B39:F39,B41:F41,B43:F43,B45:F45)</f>
        <v>14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</row>
    <row r="46" spans="1:7">
      <c r="A46" s="31"/>
      <c r="B46" s="11"/>
      <c r="C46" s="11"/>
      <c r="D46" s="11"/>
      <c r="E46" s="11"/>
      <c r="F46" s="11"/>
    </row>
    <row r="49" spans="1:6">
      <c r="A49" s="74" t="s">
        <v>36</v>
      </c>
      <c r="B49" s="74"/>
      <c r="C49" s="74"/>
      <c r="D49" s="74"/>
      <c r="E49" s="74"/>
      <c r="F49" s="74"/>
    </row>
    <row r="50" spans="1:6">
      <c r="A50" s="1" t="s">
        <v>37</v>
      </c>
      <c r="B50" s="75"/>
      <c r="C50" s="75"/>
      <c r="D50" s="2" t="s">
        <v>38</v>
      </c>
      <c r="E50" s="76"/>
      <c r="F50" s="76"/>
    </row>
    <row r="51" spans="1:6">
      <c r="A51" s="1" t="s">
        <v>39</v>
      </c>
      <c r="B51" s="73"/>
      <c r="C51" s="73"/>
      <c r="D51" s="10" t="s">
        <v>40</v>
      </c>
      <c r="E51" s="10"/>
      <c r="F51" s="11"/>
    </row>
    <row r="52" spans="1:6">
      <c r="A52" s="1" t="s">
        <v>41</v>
      </c>
      <c r="B52" s="72">
        <v>45048</v>
      </c>
      <c r="C52" s="72"/>
      <c r="D52" s="72"/>
      <c r="E52" s="72"/>
      <c r="F52" s="72"/>
    </row>
    <row r="53" spans="1:6">
      <c r="A53" s="3"/>
      <c r="B53" s="4" t="s">
        <v>42</v>
      </c>
      <c r="C53" s="5" t="s">
        <v>43</v>
      </c>
      <c r="D53" s="5" t="s">
        <v>44</v>
      </c>
      <c r="E53" s="5" t="s">
        <v>45</v>
      </c>
      <c r="F53" s="5" t="s">
        <v>46</v>
      </c>
    </row>
    <row r="54" spans="1:6">
      <c r="A54" s="6"/>
      <c r="B54" s="7">
        <v>1</v>
      </c>
      <c r="C54" s="7">
        <v>2</v>
      </c>
      <c r="D54" s="7">
        <v>3</v>
      </c>
      <c r="E54" s="7">
        <v>4</v>
      </c>
      <c r="F54" s="7">
        <v>5</v>
      </c>
    </row>
    <row r="55" spans="1:6">
      <c r="A55" s="26"/>
      <c r="B55" s="15" t="s">
        <v>54</v>
      </c>
      <c r="C55" s="13">
        <v>1</v>
      </c>
      <c r="D55" s="13">
        <v>1</v>
      </c>
      <c r="E55" s="13">
        <v>1</v>
      </c>
      <c r="F55" s="13">
        <v>1</v>
      </c>
    </row>
    <row r="56" spans="1:6">
      <c r="A56" s="6"/>
      <c r="B56" s="7">
        <v>8</v>
      </c>
      <c r="C56" s="7">
        <v>9</v>
      </c>
      <c r="D56" s="7">
        <v>10</v>
      </c>
      <c r="E56" s="7">
        <v>11</v>
      </c>
      <c r="F56" s="7">
        <v>12</v>
      </c>
    </row>
    <row r="57" spans="1:6">
      <c r="A57" s="27"/>
      <c r="B57" s="13">
        <v>1</v>
      </c>
      <c r="C57" s="13">
        <v>1</v>
      </c>
      <c r="D57" s="13"/>
      <c r="E57" s="13"/>
      <c r="F57" s="13"/>
    </row>
    <row r="58" spans="1:6">
      <c r="A58" s="6"/>
      <c r="B58" s="7">
        <v>15</v>
      </c>
      <c r="C58" s="7">
        <v>16</v>
      </c>
      <c r="D58" s="7">
        <v>17</v>
      </c>
      <c r="E58" s="7">
        <v>18</v>
      </c>
      <c r="F58" s="7">
        <v>19</v>
      </c>
    </row>
    <row r="59" spans="1:6">
      <c r="A59" s="27"/>
      <c r="B59" s="13"/>
      <c r="C59" s="13"/>
      <c r="D59" s="13"/>
      <c r="E59" s="13"/>
      <c r="F59" s="13"/>
    </row>
    <row r="60" spans="1:6">
      <c r="A60" s="6"/>
      <c r="B60" s="7">
        <v>22</v>
      </c>
      <c r="C60" s="7">
        <v>23</v>
      </c>
      <c r="D60" s="7">
        <v>24</v>
      </c>
      <c r="E60" s="7">
        <v>25</v>
      </c>
      <c r="F60" s="7">
        <v>26</v>
      </c>
    </row>
    <row r="61" spans="1:6">
      <c r="A61" s="27">
        <f>SUM(A43,A62)</f>
        <v>504</v>
      </c>
      <c r="B61" s="13"/>
      <c r="C61" s="13"/>
      <c r="D61" s="13"/>
      <c r="E61" s="13"/>
      <c r="F61" s="13"/>
    </row>
    <row r="62" spans="1:6">
      <c r="A62" s="6">
        <f>(A63*4)</f>
        <v>24</v>
      </c>
      <c r="B62" s="7">
        <v>29</v>
      </c>
      <c r="C62" s="7">
        <v>30</v>
      </c>
      <c r="D62" s="7">
        <v>31</v>
      </c>
      <c r="E62" s="8"/>
      <c r="F62" s="8"/>
    </row>
    <row r="63" spans="1:6">
      <c r="A63" s="27">
        <f>SUM(B55:F55,B57:F57,B59:F59,B61:F61,B63:C63,D63)</f>
        <v>6</v>
      </c>
      <c r="B63" s="13"/>
      <c r="C63" s="13"/>
      <c r="D63" s="13"/>
      <c r="E63" s="17"/>
      <c r="F63" s="17"/>
    </row>
    <row r="67" spans="1:6">
      <c r="A67" s="74" t="s">
        <v>36</v>
      </c>
      <c r="B67" s="74"/>
      <c r="C67" s="74"/>
      <c r="D67" s="74"/>
      <c r="E67" s="74"/>
      <c r="F67" s="74"/>
    </row>
    <row r="68" spans="1:6">
      <c r="A68" s="1" t="s">
        <v>37</v>
      </c>
      <c r="B68" s="75"/>
      <c r="C68" s="75"/>
      <c r="D68" s="2" t="s">
        <v>38</v>
      </c>
      <c r="E68" s="76"/>
      <c r="F68" s="76"/>
    </row>
    <row r="69" spans="1:6">
      <c r="A69" s="1" t="s">
        <v>39</v>
      </c>
      <c r="B69" s="73"/>
      <c r="C69" s="73"/>
      <c r="D69" s="10" t="s">
        <v>40</v>
      </c>
      <c r="E69" s="10"/>
      <c r="F69" s="11"/>
    </row>
    <row r="70" spans="1:6">
      <c r="A70" s="1" t="s">
        <v>41</v>
      </c>
      <c r="B70" s="72">
        <v>45079</v>
      </c>
      <c r="C70" s="72"/>
      <c r="D70" s="72"/>
      <c r="E70" s="72"/>
      <c r="F70" s="72"/>
    </row>
    <row r="71" spans="1:6">
      <c r="A71" s="3"/>
      <c r="B71" s="4" t="s">
        <v>42</v>
      </c>
      <c r="C71" s="5" t="s">
        <v>43</v>
      </c>
      <c r="D71" s="5" t="s">
        <v>44</v>
      </c>
      <c r="E71" s="5" t="s">
        <v>45</v>
      </c>
      <c r="F71" s="5" t="s">
        <v>46</v>
      </c>
    </row>
    <row r="72" spans="1:6">
      <c r="A72" s="6"/>
      <c r="B72" s="7"/>
      <c r="C72" s="7"/>
      <c r="D72" s="7"/>
      <c r="E72" s="7">
        <v>1</v>
      </c>
      <c r="F72" s="7">
        <v>2</v>
      </c>
    </row>
    <row r="73" spans="1:6">
      <c r="A73" s="26"/>
      <c r="B73" s="18"/>
      <c r="C73" s="18"/>
      <c r="D73" s="18"/>
      <c r="E73" s="13">
        <v>1</v>
      </c>
      <c r="F73" s="13">
        <v>1</v>
      </c>
    </row>
    <row r="74" spans="1:6">
      <c r="A74" s="6"/>
      <c r="B74" s="7">
        <v>5</v>
      </c>
      <c r="C74" s="7">
        <v>6</v>
      </c>
      <c r="D74" s="7">
        <v>7</v>
      </c>
      <c r="E74" s="7">
        <v>8</v>
      </c>
      <c r="F74" s="7">
        <v>9</v>
      </c>
    </row>
    <row r="75" spans="1:6">
      <c r="A75" s="27"/>
      <c r="B75" s="13">
        <v>1</v>
      </c>
      <c r="C75" s="13">
        <v>1</v>
      </c>
      <c r="D75" s="13">
        <v>1</v>
      </c>
      <c r="E75" s="15" t="s">
        <v>54</v>
      </c>
      <c r="F75" s="13">
        <v>1</v>
      </c>
    </row>
    <row r="76" spans="1:6">
      <c r="A76" s="6"/>
      <c r="B76" s="7">
        <v>12</v>
      </c>
      <c r="C76" s="7">
        <v>13</v>
      </c>
      <c r="D76" s="7">
        <v>14</v>
      </c>
      <c r="E76" s="7">
        <v>15</v>
      </c>
      <c r="F76" s="7">
        <v>16</v>
      </c>
    </row>
    <row r="77" spans="1:6">
      <c r="A77" s="27"/>
      <c r="B77" s="13">
        <v>1</v>
      </c>
      <c r="C77" s="13">
        <v>1</v>
      </c>
      <c r="D77" s="13">
        <v>1</v>
      </c>
      <c r="E77" s="13">
        <v>1</v>
      </c>
      <c r="F77" s="13">
        <v>1</v>
      </c>
    </row>
    <row r="78" spans="1:6">
      <c r="A78" s="6"/>
      <c r="B78" s="7">
        <v>19</v>
      </c>
      <c r="C78" s="7">
        <v>20</v>
      </c>
      <c r="D78" s="7">
        <v>21</v>
      </c>
      <c r="E78" s="7">
        <v>22</v>
      </c>
      <c r="F78" s="7">
        <v>23</v>
      </c>
    </row>
    <row r="79" spans="1:6">
      <c r="A79" s="27">
        <f>SUM(A80,A61)</f>
        <v>580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</row>
    <row r="80" spans="1:6">
      <c r="A80" s="6">
        <f>(A81*4)</f>
        <v>76</v>
      </c>
      <c r="B80" s="7">
        <v>26</v>
      </c>
      <c r="C80" s="7">
        <v>27</v>
      </c>
      <c r="D80" s="7">
        <v>28</v>
      </c>
      <c r="E80" s="7">
        <v>29</v>
      </c>
      <c r="F80" s="7">
        <v>30</v>
      </c>
    </row>
    <row r="81" spans="1:6">
      <c r="A81" s="27">
        <f>SUM(D73:F73,B75:F75,B77:D77,B79:F79,B81:E81,F81)</f>
        <v>19</v>
      </c>
      <c r="B81" s="13">
        <v>1</v>
      </c>
      <c r="C81" s="13">
        <v>1</v>
      </c>
      <c r="D81" s="14">
        <v>1</v>
      </c>
      <c r="E81" s="14">
        <v>1</v>
      </c>
      <c r="F81" s="14">
        <v>1</v>
      </c>
    </row>
    <row r="85" spans="1:6">
      <c r="A85" s="74" t="s">
        <v>36</v>
      </c>
      <c r="B85" s="74"/>
      <c r="C85" s="74"/>
      <c r="D85" s="74"/>
      <c r="E85" s="74"/>
      <c r="F85" s="74"/>
    </row>
    <row r="86" spans="1:6">
      <c r="A86" s="1" t="s">
        <v>37</v>
      </c>
      <c r="B86" s="75"/>
      <c r="C86" s="75"/>
      <c r="D86" s="2" t="s">
        <v>38</v>
      </c>
      <c r="E86" s="76"/>
      <c r="F86" s="76"/>
    </row>
    <row r="87" spans="1:6">
      <c r="A87" s="1" t="s">
        <v>39</v>
      </c>
      <c r="B87" s="73"/>
      <c r="C87" s="73"/>
      <c r="D87" s="10" t="s">
        <v>40</v>
      </c>
      <c r="E87" s="10"/>
      <c r="F87" s="11"/>
    </row>
    <row r="88" spans="1:6">
      <c r="A88" s="1" t="s">
        <v>41</v>
      </c>
      <c r="B88" s="72">
        <v>45109</v>
      </c>
      <c r="C88" s="72"/>
      <c r="D88" s="72"/>
      <c r="E88" s="72"/>
      <c r="F88" s="72"/>
    </row>
    <row r="89" spans="1:6">
      <c r="A89" s="3"/>
      <c r="B89" s="4" t="s">
        <v>42</v>
      </c>
      <c r="C89" s="5" t="s">
        <v>43</v>
      </c>
      <c r="D89" s="5" t="s">
        <v>44</v>
      </c>
      <c r="E89" s="5" t="s">
        <v>45</v>
      </c>
      <c r="F89" s="5" t="s">
        <v>46</v>
      </c>
    </row>
    <row r="90" spans="1:6">
      <c r="A90" s="6"/>
      <c r="B90" s="7">
        <v>3</v>
      </c>
      <c r="C90" s="7">
        <v>4</v>
      </c>
      <c r="D90" s="7">
        <v>5</v>
      </c>
      <c r="E90" s="7">
        <v>6</v>
      </c>
      <c r="F90" s="7">
        <v>7</v>
      </c>
    </row>
    <row r="91" spans="1:6">
      <c r="A91" s="27"/>
      <c r="B91" s="13">
        <v>1</v>
      </c>
      <c r="C91" s="13">
        <v>1</v>
      </c>
      <c r="D91" s="13">
        <v>1</v>
      </c>
      <c r="E91" s="13">
        <v>1</v>
      </c>
      <c r="F91" s="13">
        <v>1</v>
      </c>
    </row>
    <row r="92" spans="1:6">
      <c r="A92" s="6"/>
      <c r="B92" s="7">
        <v>10</v>
      </c>
      <c r="C92" s="7">
        <v>11</v>
      </c>
      <c r="D92" s="7">
        <v>12</v>
      </c>
      <c r="E92" s="7">
        <v>13</v>
      </c>
      <c r="F92" s="7">
        <v>14</v>
      </c>
    </row>
    <row r="93" spans="1:6">
      <c r="A93" s="27"/>
      <c r="B93" s="13">
        <v>1</v>
      </c>
      <c r="C93" s="13">
        <v>1</v>
      </c>
      <c r="D93" s="13">
        <v>1</v>
      </c>
      <c r="E93" s="13">
        <v>1</v>
      </c>
      <c r="F93" s="13">
        <v>1</v>
      </c>
    </row>
    <row r="94" spans="1:6">
      <c r="A94" s="6"/>
      <c r="B94" s="7">
        <v>17</v>
      </c>
      <c r="C94" s="7">
        <v>18</v>
      </c>
      <c r="D94" s="7">
        <v>19</v>
      </c>
      <c r="E94" s="7">
        <v>20</v>
      </c>
      <c r="F94" s="7">
        <v>21</v>
      </c>
    </row>
    <row r="95" spans="1:6">
      <c r="A95" s="27" t="e">
        <f>SUM(A79,A96)</f>
        <v>#REF!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</row>
    <row r="96" spans="1:6">
      <c r="A96" s="6" t="e">
        <f>(A97*4)</f>
        <v>#REF!</v>
      </c>
      <c r="B96" s="7">
        <v>24</v>
      </c>
      <c r="C96" s="7">
        <v>25</v>
      </c>
      <c r="D96" s="7">
        <v>26</v>
      </c>
      <c r="E96" s="7">
        <v>27</v>
      </c>
      <c r="F96" s="7">
        <v>28</v>
      </c>
    </row>
    <row r="97" spans="1:6">
      <c r="A97" s="27" t="e">
        <f>SUM(B97:F97,B95:F95,B93:F93,B91:F91,#REF!)</f>
        <v>#REF!</v>
      </c>
      <c r="B97" s="13">
        <v>1</v>
      </c>
      <c r="C97" s="13">
        <v>1</v>
      </c>
      <c r="D97" s="13">
        <v>1</v>
      </c>
      <c r="E97" s="13">
        <v>1</v>
      </c>
      <c r="F97" s="13">
        <v>1</v>
      </c>
    </row>
    <row r="98" spans="1:6">
      <c r="A98" s="6" t="e">
        <f>(A99*4)</f>
        <v>#REF!</v>
      </c>
      <c r="B98" s="7">
        <v>31</v>
      </c>
      <c r="C98" s="7"/>
      <c r="D98" s="7"/>
      <c r="E98" s="7"/>
      <c r="F98" s="7"/>
    </row>
    <row r="99" spans="1:6">
      <c r="A99" s="27" t="e">
        <f>SUM(B99:F99,B97:F97,B95:F95,B93:F93,#REF!)</f>
        <v>#REF!</v>
      </c>
      <c r="B99" s="13">
        <v>1</v>
      </c>
      <c r="C99" s="18"/>
      <c r="D99" s="18"/>
      <c r="E99" s="18"/>
      <c r="F99" s="18"/>
    </row>
    <row r="102" spans="1:6">
      <c r="A102" s="74" t="s">
        <v>36</v>
      </c>
      <c r="B102" s="74"/>
      <c r="C102" s="74"/>
      <c r="D102" s="74"/>
      <c r="E102" s="74"/>
      <c r="F102" s="74"/>
    </row>
    <row r="103" spans="1:6">
      <c r="A103" s="1" t="s">
        <v>37</v>
      </c>
      <c r="B103" s="75"/>
      <c r="C103" s="75"/>
      <c r="D103" s="2" t="s">
        <v>38</v>
      </c>
      <c r="E103" s="76"/>
      <c r="F103" s="76"/>
    </row>
    <row r="104" spans="1:6">
      <c r="A104" s="1" t="s">
        <v>39</v>
      </c>
      <c r="B104" s="73"/>
      <c r="C104" s="73"/>
      <c r="D104" s="10" t="s">
        <v>40</v>
      </c>
      <c r="E104" s="10"/>
      <c r="F104" s="11"/>
    </row>
    <row r="105" spans="1:6">
      <c r="A105" s="1" t="s">
        <v>41</v>
      </c>
      <c r="B105" s="72">
        <v>45140</v>
      </c>
      <c r="C105" s="72"/>
      <c r="D105" s="72"/>
      <c r="E105" s="72"/>
      <c r="F105" s="72"/>
    </row>
    <row r="106" spans="1:6">
      <c r="A106" s="3"/>
      <c r="B106" s="4" t="s">
        <v>42</v>
      </c>
      <c r="C106" s="5" t="s">
        <v>43</v>
      </c>
      <c r="D106" s="5" t="s">
        <v>44</v>
      </c>
      <c r="E106" s="5" t="s">
        <v>45</v>
      </c>
      <c r="F106" s="5" t="s">
        <v>46</v>
      </c>
    </row>
    <row r="107" spans="1:6">
      <c r="A107" s="6"/>
      <c r="B107" s="7"/>
      <c r="C107" s="7">
        <v>1</v>
      </c>
      <c r="D107" s="7">
        <v>2</v>
      </c>
      <c r="E107" s="7">
        <v>3</v>
      </c>
      <c r="F107" s="7">
        <v>4</v>
      </c>
    </row>
    <row r="108" spans="1:6">
      <c r="A108" s="26"/>
      <c r="B108" s="18"/>
      <c r="C108" s="13">
        <v>1</v>
      </c>
      <c r="D108" s="13">
        <v>1</v>
      </c>
      <c r="E108" s="13">
        <v>1</v>
      </c>
      <c r="F108" s="13">
        <v>1</v>
      </c>
    </row>
    <row r="109" spans="1:6">
      <c r="A109" s="6"/>
      <c r="B109" s="7">
        <v>7</v>
      </c>
      <c r="C109" s="7">
        <v>8</v>
      </c>
      <c r="D109" s="7">
        <v>9</v>
      </c>
      <c r="E109" s="7">
        <v>10</v>
      </c>
      <c r="F109" s="7">
        <v>11</v>
      </c>
    </row>
    <row r="110" spans="1:6">
      <c r="A110" s="27"/>
      <c r="B110" s="13">
        <v>1</v>
      </c>
      <c r="C110" s="13">
        <v>1</v>
      </c>
      <c r="D110" s="13">
        <v>1</v>
      </c>
      <c r="E110" s="13">
        <v>1</v>
      </c>
      <c r="F110" s="13">
        <v>1</v>
      </c>
    </row>
    <row r="111" spans="1:6">
      <c r="A111" s="6"/>
      <c r="B111" s="7">
        <v>14</v>
      </c>
      <c r="C111" s="7">
        <v>15</v>
      </c>
      <c r="D111" s="7">
        <v>16</v>
      </c>
      <c r="E111" s="7">
        <v>17</v>
      </c>
      <c r="F111" s="7">
        <v>18</v>
      </c>
    </row>
    <row r="112" spans="1:6">
      <c r="A112" s="27"/>
      <c r="B112" s="13">
        <v>1</v>
      </c>
      <c r="C112" s="13">
        <v>1</v>
      </c>
      <c r="D112" s="13">
        <v>1</v>
      </c>
      <c r="E112" s="13">
        <v>1</v>
      </c>
      <c r="F112" s="13">
        <v>1</v>
      </c>
    </row>
    <row r="113" spans="1:6">
      <c r="A113" s="6"/>
      <c r="B113" s="7">
        <v>21</v>
      </c>
      <c r="C113" s="7">
        <v>22</v>
      </c>
      <c r="D113" s="7">
        <v>23</v>
      </c>
      <c r="E113" s="7">
        <v>24</v>
      </c>
      <c r="F113" s="7">
        <v>25</v>
      </c>
    </row>
    <row r="114" spans="1:6">
      <c r="A114" s="27">
        <f>SUM(A94,A115)</f>
        <v>80</v>
      </c>
      <c r="B114" s="13">
        <v>1</v>
      </c>
      <c r="C114" s="13">
        <v>1</v>
      </c>
      <c r="D114" s="13">
        <v>1</v>
      </c>
      <c r="E114" s="13">
        <v>1</v>
      </c>
      <c r="F114" s="13">
        <v>1</v>
      </c>
    </row>
    <row r="115" spans="1:6">
      <c r="A115" s="6">
        <f>(A116*4)</f>
        <v>80</v>
      </c>
      <c r="B115" s="7">
        <v>28</v>
      </c>
      <c r="C115" s="7">
        <v>29</v>
      </c>
      <c r="D115" s="7">
        <v>30</v>
      </c>
      <c r="E115" s="7">
        <v>31</v>
      </c>
      <c r="F115" s="7"/>
    </row>
    <row r="116" spans="1:6">
      <c r="A116" s="27">
        <f>SUM(B116:F116,B114:F114,B112:F112,B110:F110,F108)</f>
        <v>20</v>
      </c>
      <c r="B116" s="13">
        <v>1</v>
      </c>
      <c r="C116" s="13">
        <v>1</v>
      </c>
      <c r="D116" s="13">
        <v>1</v>
      </c>
      <c r="E116" s="13">
        <v>1</v>
      </c>
      <c r="F116" s="18"/>
    </row>
    <row r="119" spans="1:6">
      <c r="A119" s="74" t="s">
        <v>36</v>
      </c>
      <c r="B119" s="74"/>
      <c r="C119" s="74"/>
      <c r="D119" s="74"/>
      <c r="E119" s="74"/>
      <c r="F119" s="74"/>
    </row>
    <row r="120" spans="1:6">
      <c r="A120" s="1" t="s">
        <v>37</v>
      </c>
      <c r="B120" s="75"/>
      <c r="C120" s="75"/>
      <c r="D120" s="2" t="s">
        <v>38</v>
      </c>
      <c r="E120" s="76"/>
      <c r="F120" s="76"/>
    </row>
    <row r="121" spans="1:6">
      <c r="A121" s="1" t="s">
        <v>39</v>
      </c>
      <c r="B121" s="73"/>
      <c r="C121" s="73"/>
      <c r="D121" s="10" t="s">
        <v>40</v>
      </c>
      <c r="E121" s="10"/>
      <c r="F121" s="11"/>
    </row>
    <row r="122" spans="1:6">
      <c r="A122" s="1" t="s">
        <v>41</v>
      </c>
      <c r="B122" s="72">
        <v>45171</v>
      </c>
      <c r="C122" s="72"/>
      <c r="D122" s="72"/>
      <c r="E122" s="72"/>
      <c r="F122" s="72"/>
    </row>
    <row r="123" spans="1:6">
      <c r="A123" s="3"/>
      <c r="B123" s="4" t="s">
        <v>42</v>
      </c>
      <c r="C123" s="5" t="s">
        <v>43</v>
      </c>
      <c r="D123" s="5" t="s">
        <v>44</v>
      </c>
      <c r="E123" s="5" t="s">
        <v>45</v>
      </c>
      <c r="F123" s="5" t="s">
        <v>46</v>
      </c>
    </row>
    <row r="124" spans="1:6">
      <c r="A124" s="6"/>
      <c r="B124" s="7"/>
      <c r="C124" s="7"/>
      <c r="D124" s="7"/>
      <c r="E124" s="7"/>
      <c r="F124" s="7">
        <v>1</v>
      </c>
    </row>
    <row r="125" spans="1:6">
      <c r="A125" s="26"/>
      <c r="B125" s="18"/>
      <c r="C125" s="18"/>
      <c r="D125" s="18"/>
      <c r="E125" s="18"/>
      <c r="F125" s="13">
        <v>1</v>
      </c>
    </row>
    <row r="126" spans="1:6">
      <c r="A126" s="6"/>
      <c r="B126" s="7">
        <v>3</v>
      </c>
      <c r="C126" s="7">
        <v>4</v>
      </c>
      <c r="D126" s="7">
        <v>5</v>
      </c>
      <c r="E126" s="7">
        <v>6</v>
      </c>
      <c r="F126" s="7">
        <v>7</v>
      </c>
    </row>
    <row r="127" spans="1:6">
      <c r="A127" s="27"/>
      <c r="B127" s="13">
        <v>1</v>
      </c>
      <c r="C127" s="13">
        <v>1</v>
      </c>
      <c r="D127" s="13">
        <v>1</v>
      </c>
      <c r="E127" s="13">
        <v>1</v>
      </c>
      <c r="F127" s="13">
        <v>1</v>
      </c>
    </row>
    <row r="128" spans="1:6">
      <c r="A128" s="6"/>
      <c r="B128" s="7">
        <v>10</v>
      </c>
      <c r="C128" s="7">
        <v>11</v>
      </c>
      <c r="D128" s="7">
        <v>12</v>
      </c>
      <c r="E128" s="7">
        <v>13</v>
      </c>
      <c r="F128" s="7">
        <v>14</v>
      </c>
    </row>
    <row r="129" spans="1:6">
      <c r="A129" s="27"/>
      <c r="B129" s="13">
        <v>1</v>
      </c>
      <c r="C129" s="13">
        <v>1</v>
      </c>
      <c r="D129" s="13">
        <v>1</v>
      </c>
      <c r="E129" s="13">
        <v>1</v>
      </c>
      <c r="F129" s="13">
        <v>1</v>
      </c>
    </row>
    <row r="130" spans="1:6">
      <c r="A130" s="6"/>
      <c r="B130" s="7">
        <v>17</v>
      </c>
      <c r="C130" s="7">
        <v>18</v>
      </c>
      <c r="D130" s="7">
        <v>19</v>
      </c>
      <c r="E130" s="7">
        <v>20</v>
      </c>
      <c r="F130" s="7">
        <v>21</v>
      </c>
    </row>
    <row r="131" spans="1:6">
      <c r="A131" s="27">
        <f>SUM(A113,A132)</f>
        <v>84</v>
      </c>
      <c r="B131" s="13">
        <v>1</v>
      </c>
      <c r="C131" s="13">
        <v>1</v>
      </c>
      <c r="D131" s="13">
        <v>1</v>
      </c>
      <c r="E131" s="13">
        <v>1</v>
      </c>
      <c r="F131" s="13">
        <v>1</v>
      </c>
    </row>
    <row r="132" spans="1:6">
      <c r="A132" s="6">
        <f>(A133*4)</f>
        <v>84</v>
      </c>
      <c r="B132" s="7">
        <v>24</v>
      </c>
      <c r="C132" s="7">
        <v>25</v>
      </c>
      <c r="D132" s="7">
        <v>26</v>
      </c>
      <c r="E132" s="7">
        <v>27</v>
      </c>
      <c r="F132" s="7">
        <v>28</v>
      </c>
    </row>
    <row r="133" spans="1:6">
      <c r="A133" s="27">
        <f>SUM(B133:F133,B131:F131,B129:F129,B127:F127,F125)</f>
        <v>21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</row>
    <row r="136" spans="1:6">
      <c r="A136" s="74" t="s">
        <v>36</v>
      </c>
      <c r="B136" s="74"/>
      <c r="C136" s="74"/>
      <c r="D136" s="74"/>
      <c r="E136" s="74"/>
      <c r="F136" s="74"/>
    </row>
    <row r="137" spans="1:6">
      <c r="A137" s="1" t="s">
        <v>37</v>
      </c>
      <c r="B137" s="75"/>
      <c r="C137" s="75"/>
      <c r="D137" s="2" t="s">
        <v>38</v>
      </c>
      <c r="E137" s="76"/>
      <c r="F137" s="76"/>
    </row>
    <row r="138" spans="1:6">
      <c r="A138" s="1" t="s">
        <v>39</v>
      </c>
      <c r="B138" s="73"/>
      <c r="C138" s="73"/>
      <c r="D138" s="10" t="s">
        <v>40</v>
      </c>
      <c r="E138" s="10"/>
      <c r="F138" s="11"/>
    </row>
    <row r="139" spans="1:6">
      <c r="A139" s="1" t="s">
        <v>41</v>
      </c>
      <c r="B139" s="72">
        <v>45201</v>
      </c>
      <c r="C139" s="72"/>
      <c r="D139" s="72"/>
      <c r="E139" s="72"/>
      <c r="F139" s="72"/>
    </row>
    <row r="140" spans="1:6">
      <c r="A140" s="3"/>
      <c r="B140" s="4" t="s">
        <v>42</v>
      </c>
      <c r="C140" s="5" t="s">
        <v>43</v>
      </c>
      <c r="D140" s="5" t="s">
        <v>44</v>
      </c>
      <c r="E140" s="5" t="s">
        <v>45</v>
      </c>
      <c r="F140" s="5" t="s">
        <v>46</v>
      </c>
    </row>
    <row r="141" spans="1:6">
      <c r="A141" s="6"/>
      <c r="B141" s="7"/>
      <c r="C141" s="7"/>
      <c r="D141" s="7"/>
      <c r="E141" s="7"/>
      <c r="F141" s="7">
        <v>1</v>
      </c>
    </row>
    <row r="142" spans="1:6">
      <c r="A142" s="26"/>
      <c r="B142" s="18"/>
      <c r="C142" s="18"/>
      <c r="D142" s="18"/>
      <c r="E142" s="18"/>
      <c r="F142" s="13">
        <v>1</v>
      </c>
    </row>
    <row r="143" spans="1:6">
      <c r="A143" s="6"/>
      <c r="B143" s="7">
        <v>3</v>
      </c>
      <c r="C143" s="7">
        <v>4</v>
      </c>
      <c r="D143" s="7">
        <v>5</v>
      </c>
      <c r="E143" s="7">
        <v>6</v>
      </c>
      <c r="F143" s="7">
        <v>7</v>
      </c>
    </row>
    <row r="144" spans="1:6">
      <c r="A144" s="27"/>
      <c r="B144" s="13">
        <v>1</v>
      </c>
      <c r="C144" s="13">
        <v>1</v>
      </c>
      <c r="D144" s="13">
        <v>1</v>
      </c>
      <c r="E144" s="13">
        <v>1</v>
      </c>
      <c r="F144" s="13">
        <v>1</v>
      </c>
    </row>
    <row r="145" spans="1:6">
      <c r="A145" s="6"/>
      <c r="B145" s="7">
        <v>10</v>
      </c>
      <c r="C145" s="7">
        <v>11</v>
      </c>
      <c r="D145" s="7">
        <v>12</v>
      </c>
      <c r="E145" s="7">
        <v>13</v>
      </c>
      <c r="F145" s="7">
        <v>14</v>
      </c>
    </row>
    <row r="146" spans="1:6">
      <c r="A146" s="27"/>
      <c r="B146" s="13">
        <v>1</v>
      </c>
      <c r="C146" s="13">
        <v>1</v>
      </c>
      <c r="D146" s="13">
        <v>1</v>
      </c>
      <c r="E146" s="13">
        <v>1</v>
      </c>
      <c r="F146" s="13">
        <v>1</v>
      </c>
    </row>
    <row r="147" spans="1:6">
      <c r="A147" s="6"/>
      <c r="B147" s="7">
        <v>17</v>
      </c>
      <c r="C147" s="7">
        <v>18</v>
      </c>
      <c r="D147" s="7">
        <v>19</v>
      </c>
      <c r="E147" s="7">
        <v>20</v>
      </c>
      <c r="F147" s="7">
        <v>21</v>
      </c>
    </row>
    <row r="148" spans="1:6">
      <c r="A148" s="27">
        <f>SUM(A130,A149)</f>
        <v>84</v>
      </c>
      <c r="B148" s="13">
        <v>1</v>
      </c>
      <c r="C148" s="13">
        <v>1</v>
      </c>
      <c r="D148" s="13">
        <v>1</v>
      </c>
      <c r="E148" s="13">
        <v>1</v>
      </c>
      <c r="F148" s="13">
        <v>1</v>
      </c>
    </row>
    <row r="149" spans="1:6">
      <c r="A149" s="6">
        <f>(A150*4)</f>
        <v>84</v>
      </c>
      <c r="B149" s="7">
        <v>24</v>
      </c>
      <c r="C149" s="7">
        <v>25</v>
      </c>
      <c r="D149" s="7">
        <v>26</v>
      </c>
      <c r="E149" s="7">
        <v>27</v>
      </c>
      <c r="F149" s="7">
        <v>28</v>
      </c>
    </row>
    <row r="150" spans="1:6">
      <c r="A150" s="27">
        <f>SUM(B150:F150,B148:F148,B146:F146,B144:F144,F142)</f>
        <v>21</v>
      </c>
      <c r="B150" s="13">
        <v>1</v>
      </c>
      <c r="C150" s="13">
        <v>1</v>
      </c>
      <c r="D150" s="13">
        <v>1</v>
      </c>
      <c r="E150" s="13">
        <v>1</v>
      </c>
      <c r="F150" s="13">
        <v>1</v>
      </c>
    </row>
  </sheetData>
  <mergeCells count="45">
    <mergeCell ref="A136:F136"/>
    <mergeCell ref="B137:C137"/>
    <mergeCell ref="E137:F137"/>
    <mergeCell ref="B138:C138"/>
    <mergeCell ref="B139:F139"/>
    <mergeCell ref="A119:F119"/>
    <mergeCell ref="B120:C120"/>
    <mergeCell ref="E120:F120"/>
    <mergeCell ref="B121:C121"/>
    <mergeCell ref="B122:F122"/>
    <mergeCell ref="A102:F102"/>
    <mergeCell ref="B103:C103"/>
    <mergeCell ref="E103:F103"/>
    <mergeCell ref="B104:C104"/>
    <mergeCell ref="B105:F105"/>
    <mergeCell ref="A85:F85"/>
    <mergeCell ref="B86:C86"/>
    <mergeCell ref="E86:F86"/>
    <mergeCell ref="B87:C87"/>
    <mergeCell ref="B88:F88"/>
    <mergeCell ref="B70:F70"/>
    <mergeCell ref="B35:C35"/>
    <mergeCell ref="B36:F36"/>
    <mergeCell ref="A49:F49"/>
    <mergeCell ref="B50:C50"/>
    <mergeCell ref="E50:F50"/>
    <mergeCell ref="B51:C51"/>
    <mergeCell ref="B52:F52"/>
    <mergeCell ref="A67:F67"/>
    <mergeCell ref="B68:C68"/>
    <mergeCell ref="E68:F68"/>
    <mergeCell ref="B69:C69"/>
    <mergeCell ref="B34:C34"/>
    <mergeCell ref="E34:F34"/>
    <mergeCell ref="A1:F1"/>
    <mergeCell ref="B2:C2"/>
    <mergeCell ref="E2:F2"/>
    <mergeCell ref="B3:C3"/>
    <mergeCell ref="B4:F4"/>
    <mergeCell ref="A15:F15"/>
    <mergeCell ref="B16:C16"/>
    <mergeCell ref="E16:F16"/>
    <mergeCell ref="B17:C17"/>
    <mergeCell ref="B18:F18"/>
    <mergeCell ref="A33:F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D03537F37BE46A803FDEAB9F88D2D" ma:contentTypeVersion="4" ma:contentTypeDescription="Crie um novo documento." ma:contentTypeScope="" ma:versionID="f796b9ebe898b619d693b2d35d90f125">
  <xsd:schema xmlns:xsd="http://www.w3.org/2001/XMLSchema" xmlns:xs="http://www.w3.org/2001/XMLSchema" xmlns:p="http://schemas.microsoft.com/office/2006/metadata/properties" xmlns:ns2="6d33dbb5-b9f7-47a3-8a92-34e8b333c15c" xmlns:ns3="90427824-f2c0-479d-b5cb-1624bb962eb8" targetNamespace="http://schemas.microsoft.com/office/2006/metadata/properties" ma:root="true" ma:fieldsID="8d9b648bdfb715857e24a9a1553d0225" ns2:_="" ns3:_="">
    <xsd:import namespace="6d33dbb5-b9f7-47a3-8a92-34e8b333c15c"/>
    <xsd:import namespace="90427824-f2c0-479d-b5cb-1624bb962e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3dbb5-b9f7-47a3-8a92-34e8b333c1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27824-f2c0-479d-b5cb-1624bb962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DA010-A10D-4ACE-80BF-53395A2921BF}"/>
</file>

<file path=customXml/itemProps2.xml><?xml version="1.0" encoding="utf-8"?>
<ds:datastoreItem xmlns:ds="http://schemas.openxmlformats.org/officeDocument/2006/customXml" ds:itemID="{401651FE-B1DE-4286-96E9-51205B5538C0}"/>
</file>

<file path=customXml/itemProps3.xml><?xml version="1.0" encoding="utf-8"?>
<ds:datastoreItem xmlns:ds="http://schemas.openxmlformats.org/officeDocument/2006/customXml" ds:itemID="{5F5D6F69-2B8B-4D75-8E76-2AF404066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Katiana Iara Koerich Viana</dc:creator>
  <cp:keywords/>
  <dc:description/>
  <cp:lastModifiedBy>VICENTE D ONOFRIO</cp:lastModifiedBy>
  <cp:revision/>
  <dcterms:created xsi:type="dcterms:W3CDTF">2018-08-31T13:00:28Z</dcterms:created>
  <dcterms:modified xsi:type="dcterms:W3CDTF">2022-05-02T22:48:28Z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0x010100492D03537F37BE46A803FDEAB9F88D2D</vt:lpwstr>
  </property>
</Properties>
</file>