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MP44" sheetId="1" r:id="rId3"/>
    <sheet state="visible" name="1MP48" sheetId="2" r:id="rId4"/>
    <sheet state="visible" name="1AVI4" sheetId="3" r:id="rId5"/>
    <sheet state="visible" name="1AVI8" sheetId="4" r:id="rId6"/>
    <sheet state="visible" name="30MP44" sheetId="5" r:id="rId7"/>
    <sheet state="visible" name="30MP48" sheetId="6" r:id="rId8"/>
    <sheet state="visible" name="30AVI4" sheetId="7" r:id="rId9"/>
    <sheet state="visible" name="30AVI8" sheetId="8" r:id="rId10"/>
  </sheets>
  <definedNames/>
  <calcPr/>
</workbook>
</file>

<file path=xl/sharedStrings.xml><?xml version="1.0" encoding="utf-8"?>
<sst xmlns="http://schemas.openxmlformats.org/spreadsheetml/2006/main" count="224" uniqueCount="49">
  <si>
    <t>Tempo total do vídeo</t>
  </si>
  <si>
    <t>1 minuto</t>
  </si>
  <si>
    <t>Formato de saída</t>
  </si>
  <si>
    <t>MP4</t>
  </si>
  <si>
    <t>Ram total</t>
  </si>
  <si>
    <t>8 GB</t>
  </si>
  <si>
    <t>AVI</t>
  </si>
  <si>
    <t>4 GB</t>
  </si>
  <si>
    <t>Métricas &gt;</t>
  </si>
  <si>
    <t>Tempo de conversão (Segundos)</t>
  </si>
  <si>
    <t>Uso da memória (%)</t>
  </si>
  <si>
    <t>Uso da CPU (%)</t>
  </si>
  <si>
    <t>Execução V</t>
  </si>
  <si>
    <t>Antes</t>
  </si>
  <si>
    <t>Durante (1)</t>
  </si>
  <si>
    <t>Durante (2)</t>
  </si>
  <si>
    <t>Durante (3)</t>
  </si>
  <si>
    <t>Após</t>
  </si>
  <si>
    <t>Média</t>
  </si>
  <si>
    <t>Desvio padrão</t>
  </si>
  <si>
    <t>Amostras gráficas de 3 execuções 
(Janela de 60 segundos)</t>
  </si>
  <si>
    <t>Amostras gráficas de 2 execuções 
(Janela de 60 segundos)</t>
  </si>
  <si>
    <t>Análises</t>
  </si>
  <si>
    <t>Tempo de conversão em um intervalo equivalente se comparado com a conversão com 8GB. Já se comparado com a conversão para MP4, o tempo foi cerca de 4.5x menor.</t>
  </si>
  <si>
    <t>Tempo de conversão em um intervalo equivalente se comparado com a conversão com 8GB. Já se comparado com a conversão para AVI, o tempo foi cerca de 4.5x maior.</t>
  </si>
  <si>
    <t>Tempo de conversão em um intervalo equivalente se comparado com a conversão com 4GB. Já se comparado com a conversão para AVI, o tempo foi cerca de 4.5x maior.</t>
  </si>
  <si>
    <t>O uso dam memória foi maior se comparado com a versão de 8GB, apesar de ser esperado dado que aumentamos a memória na metade, então mantém-se a "proporção de uso" ao considerar os serviços do sistema operacional. Se comparado com a conversão em MP4, o uso da memória foi possui uma diferença de aproximadamente 8% nas médias.</t>
  </si>
  <si>
    <t>O uso dam memória foi maior se comparado com a versão de 8GB, apesar de ser esperado dado que reduzimos a memória na metade, então mantém-se a "proporção de uso" ao considerar os serviços do sistema operacional. Se comparado com a conversão em AVI, o uso da memória foi inferior, com uma diferença de aproximadamente 8% na média.</t>
  </si>
  <si>
    <t>O uso dam memória foi menor se comparado com a versão de 4GB, apesar de ser esperado dado que aumentamos a memória na metade, então mantém-se a "proporção de uso" ao considerar os serviços do sistema operacional. Se comparado com a conversão em AVI, o uso da memória foi equivalente, com diferença na média de ambos sendo inferior a 1%.</t>
  </si>
  <si>
    <t>O uso da CPU manteve-se na mesma proporção se comparada a conversão com 8GB de memória. Se compararmos com a conversão de AVI, houve uma diferença drástica, quase 2x mais uso da CPU.</t>
  </si>
  <si>
    <t>O uso da CPU manteve-se na mesma proporção se comparada a conversão com 8GB de memória. Se compararmos com a conversão de MP4, houve uma diferença drástica, quase 2x menos uso da CPU.</t>
  </si>
  <si>
    <t>O uso da CPU manteve-se na mesma proporção se comparada a conversão com 4GB de memória. Se compararmos com a conversão de AVI, houve uma diferença drástica, quase 2x mais uso da CPU.</t>
  </si>
  <si>
    <t>30 minutos</t>
  </si>
  <si>
    <t>Amostras gráficas de 2 execuções 
(Janela de 60 iniciais + 60 segundos finais)</t>
  </si>
  <si>
    <t>Tempo de conversão em um intervalo com uma leve diferença se comparado com a conversão com 8GB, com uma diferença de aproximadamente 10 segundos. Já se comparado com a conversão para AVI, o tempo foi cerca de 2.8x maior.</t>
  </si>
  <si>
    <t>Tempo de conversão em um intervalo equivalente se comparado com a conversão com 4GB. Já se comparado com a conversão para MP4, o tempo foi cerca de 4.5x menor.</t>
  </si>
  <si>
    <t>Tempo de conversão em um intervalo com uma leve diferença se comparado com a conversão com 8GB, com uma diferença de aproximadamente 10 segundos. Já se comparado com a conversão para AVI, o tempo foi cerca de 2x maior.</t>
  </si>
  <si>
    <t>O uso dam memória foi menor se comparado com a versão de 4GB, apesar de ser esperado dado que aumentamos a memória na metade, então mantém-se a "proporção de uso" ao considerar os serviços do sistema operacional. Se comparado com a conversão em AVI, o uso da memória foi levemente discrepante, com uma diferença de 10% na média de uso.</t>
  </si>
  <si>
    <t>O uso dam memória foi menor se comparado com a versão de 4GB, apesar de ser esperado dado que aumentamos a memória na metade, então mantém-se a "proporção de uso" ao considerar os serviços do sistema operacional. Se comparado com a conversão em MP4, o uso da memória foi equivalente, com uma diferença mínima de menos de 1% na média de uso.</t>
  </si>
  <si>
    <t>O uso dam memória foi maior se comparado com a versão de 8GB, apesar de ser esperado dado que aumentamos a memória na metade, então mantém-se a "proporção de uso" ao considerar os serviços do sistema operacional. Se comparado com a conversão em AVI, o uso da memória foi equivalente, com uma diferença mínima de menos de 2% na média de uso.</t>
  </si>
  <si>
    <t>O uso da CPU manteve-se na mesma proporção se comparada a conversão com 4GB de memória, com diferença de aproximadamente 1% na média obtida. Se compararmos com a conversão de AVI, houve uma diferença drástica, quase 2x mais uso da CPU.</t>
  </si>
  <si>
    <t>O uso da CPU manteve-se na mesma proporção se comparada a conversão com 4GB de memória. Se compararmos com a conversão de MP4, houve uma diferença drástica, quase 2.5x menos uso da CPU.</t>
  </si>
  <si>
    <t>O uso da CPU manteve-se na mesma proporção se comparada a conversão com 8GB de memória, com diferença de aproximadamente 1% na média obtida. Se compararmos com a conversão de AVI, houve uma diferença drástica, quase 2.2x mais uso da CPU.</t>
  </si>
  <si>
    <t>Tempo de conversão em um intervalo com uma leve diferença se comparado com a conversão com 4GB, com uma diferença de aproximadamente 20 segundos. Já se comparado com a conversão para MP4, o tempo foi cerca de 2.3x menor.</t>
  </si>
  <si>
    <t>Tempo de conversão em um intervalo com uma leve diferença se comparado com a conversão com 8GB, com uma diferença de aproximadamente 20 segundos. Já se comparado com a conversão para MP4, o tempo foi cerca de 2x menor.</t>
  </si>
  <si>
    <t>O uso dam memória foi menor se comparado com a versão de 4GB, apesar de ser esperado dado que aumentamos a memória na metade, então mantém-se a "proporção de uso" ao considerar os serviços do sistema operacional. Se comparado com a conversão em MP4, o uso da memória foi  discrepante, com uma diferença de 10% na média de uso.</t>
  </si>
  <si>
    <t>O uso dam memória foi maior se comparado com a versão de 8GB, apesar de ser esperado dado que aumentamos a memória na metade, então mantém-se a "proporção de uso" ao considerar os serviços do sistema operacional. Se comparado com a conversão em MP4, o uso da memória foi levemente discrepante, com uma diferença de 5% na média de uso.</t>
  </si>
  <si>
    <t>O uso da CPU manteve-se na mesma proporção se comparada a conversão com 4GB de memória, com diferença de aproximadamente 0.5% na média obtida. Se compararmos com a conversão de MP4, houve uma diferença drástica, quase 2x menos uso da CPU.</t>
  </si>
  <si>
    <t>O uso da CPU manteve-se na mesma proporção se comparada a conversão com 8GB de memória, com diferença de aproximadamente 1% na média obtida. Se compararmos com a conversão de MP4, houve uma diferença drástica, quase 2x menos uso da CPU.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</si>
</sst>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5" fontId="1" numFmtId="0" xfId="0" applyAlignment="1" applyFill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7" fillId="5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8" fillId="0" fontId="1" numFmtId="2" xfId="0" applyAlignment="1" applyBorder="1" applyFont="1" applyNumberFormat="1">
      <alignment horizontal="center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9" fillId="0" fontId="1" numFmtId="2" xfId="0" applyAlignment="1" applyBorder="1" applyFont="1" applyNumberFormat="1">
      <alignment horizontal="center" shrinkToFit="0" vertical="center" wrapText="1"/>
    </xf>
    <xf borderId="2" fillId="0" fontId="1" numFmtId="2" xfId="0" applyAlignment="1" applyBorder="1" applyFont="1" applyNumberFormat="1">
      <alignment horizontal="center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1" fillId="0" fontId="1" numFmtId="0" xfId="0" applyBorder="1" applyFont="1"/>
    <xf borderId="12" fillId="0" fontId="1" numFmtId="0" xfId="0" applyAlignment="1" applyBorder="1" applyFont="1">
      <alignment horizontal="center" shrinkToFit="0" vertical="center" wrapText="1"/>
    </xf>
    <xf borderId="10" fillId="0" fontId="1" numFmtId="0" xfId="0" applyBorder="1" applyFont="1"/>
    <xf borderId="12" fillId="0" fontId="1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4" fillId="0" fontId="1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6" fillId="0" fontId="1" numFmtId="0" xfId="0" applyBorder="1" applyFont="1"/>
    <xf borderId="7" fillId="0" fontId="1" numFmtId="0" xfId="0" applyBorder="1" applyFont="1"/>
    <xf borderId="1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7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5.png"/><Relationship Id="rId3" Type="http://schemas.openxmlformats.org/officeDocument/2006/relationships/image" Target="../media/image18.png"/><Relationship Id="rId4" Type="http://schemas.openxmlformats.org/officeDocument/2006/relationships/image" Target="../media/image20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7.png"/><Relationship Id="rId5" Type="http://schemas.openxmlformats.org/officeDocument/2006/relationships/image" Target="../media/image26.png"/><Relationship Id="rId6" Type="http://schemas.openxmlformats.org/officeDocument/2006/relationships/image" Target="../media/image28.png"/><Relationship Id="rId7" Type="http://schemas.openxmlformats.org/officeDocument/2006/relationships/image" Target="../media/image2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7.png"/><Relationship Id="rId3" Type="http://schemas.openxmlformats.org/officeDocument/2006/relationships/image" Target="../media/image16.png"/><Relationship Id="rId4" Type="http://schemas.openxmlformats.org/officeDocument/2006/relationships/image" Target="../media/image21.png"/><Relationship Id="rId5" Type="http://schemas.openxmlformats.org/officeDocument/2006/relationships/image" Target="../media/image19.png"/><Relationship Id="rId6" Type="http://schemas.openxmlformats.org/officeDocument/2006/relationships/image" Target="../media/image25.png"/><Relationship Id="rId7" Type="http://schemas.openxmlformats.org/officeDocument/2006/relationships/image" Target="../media/image2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39.png"/><Relationship Id="rId3" Type="http://schemas.openxmlformats.org/officeDocument/2006/relationships/image" Target="../media/image41.png"/><Relationship Id="rId4" Type="http://schemas.openxmlformats.org/officeDocument/2006/relationships/image" Target="../media/image40.png"/><Relationship Id="rId5" Type="http://schemas.openxmlformats.org/officeDocument/2006/relationships/image" Target="../media/image42.png"/><Relationship Id="rId6" Type="http://schemas.openxmlformats.org/officeDocument/2006/relationships/image" Target="../media/image43.png"/><Relationship Id="rId7" Type="http://schemas.openxmlformats.org/officeDocument/2006/relationships/image" Target="../media/image45.png"/><Relationship Id="rId8" Type="http://schemas.openxmlformats.org/officeDocument/2006/relationships/image" Target="../media/image4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Relationship Id="rId3" Type="http://schemas.openxmlformats.org/officeDocument/2006/relationships/image" Target="../media/image33.png"/><Relationship Id="rId4" Type="http://schemas.openxmlformats.org/officeDocument/2006/relationships/image" Target="../media/image32.png"/><Relationship Id="rId5" Type="http://schemas.openxmlformats.org/officeDocument/2006/relationships/image" Target="../media/image34.png"/><Relationship Id="rId6" Type="http://schemas.openxmlformats.org/officeDocument/2006/relationships/image" Target="../media/image35.png"/><Relationship Id="rId7" Type="http://schemas.openxmlformats.org/officeDocument/2006/relationships/image" Target="../media/image37.png"/><Relationship Id="rId8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12</xdr:row>
      <xdr:rowOff>57150</xdr:rowOff>
    </xdr:from>
    <xdr:ext cx="1771650" cy="10668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12</xdr:row>
      <xdr:rowOff>57150</xdr:rowOff>
    </xdr:from>
    <xdr:ext cx="1771650" cy="1066800"/>
    <xdr:pic>
      <xdr:nvPicPr>
        <xdr:cNvPr id="0" name="image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504825</xdr:colOff>
      <xdr:row>12</xdr:row>
      <xdr:rowOff>38100</xdr:rowOff>
    </xdr:from>
    <xdr:ext cx="1847850" cy="1104900"/>
    <xdr:pic>
      <xdr:nvPicPr>
        <xdr:cNvPr id="0" name="image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504825</xdr:colOff>
      <xdr:row>12</xdr:row>
      <xdr:rowOff>57150</xdr:rowOff>
    </xdr:from>
    <xdr:ext cx="1847850" cy="1066800"/>
    <xdr:pic>
      <xdr:nvPicPr>
        <xdr:cNvPr id="0" name="image8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12</xdr:row>
      <xdr:rowOff>9525</xdr:rowOff>
    </xdr:from>
    <xdr:ext cx="1857375" cy="11620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590550</xdr:colOff>
      <xdr:row>12</xdr:row>
      <xdr:rowOff>9525</xdr:rowOff>
    </xdr:from>
    <xdr:ext cx="1857375" cy="1162050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600075</xdr:colOff>
      <xdr:row>12</xdr:row>
      <xdr:rowOff>47625</xdr:rowOff>
    </xdr:from>
    <xdr:ext cx="1743075" cy="1085850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12</xdr:row>
      <xdr:rowOff>47625</xdr:rowOff>
    </xdr:from>
    <xdr:ext cx="1743075" cy="1085850"/>
    <xdr:pic>
      <xdr:nvPicPr>
        <xdr:cNvPr id="0" name="image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12</xdr:row>
      <xdr:rowOff>47625</xdr:rowOff>
    </xdr:from>
    <xdr:ext cx="1857375" cy="1085850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12</xdr:row>
      <xdr:rowOff>47625</xdr:rowOff>
    </xdr:from>
    <xdr:ext cx="1724025" cy="1085850"/>
    <xdr:pic>
      <xdr:nvPicPr>
        <xdr:cNvPr id="0" name="image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647700</xdr:colOff>
      <xdr:row>12</xdr:row>
      <xdr:rowOff>47625</xdr:rowOff>
    </xdr:from>
    <xdr:ext cx="1724025" cy="1085850"/>
    <xdr:pic>
      <xdr:nvPicPr>
        <xdr:cNvPr id="0" name="image10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12</xdr:row>
      <xdr:rowOff>47625</xdr:rowOff>
    </xdr:from>
    <xdr:ext cx="1724025" cy="1085850"/>
    <xdr:pic>
      <xdr:nvPicPr>
        <xdr:cNvPr id="0" name="image1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12</xdr:row>
      <xdr:rowOff>9525</xdr:rowOff>
    </xdr:from>
    <xdr:ext cx="1857375" cy="1152525"/>
    <xdr:pic>
      <xdr:nvPicPr>
        <xdr:cNvPr id="0" name="image1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142875</xdr:colOff>
      <xdr:row>12</xdr:row>
      <xdr:rowOff>28575</xdr:rowOff>
    </xdr:from>
    <xdr:ext cx="1781175" cy="1114425"/>
    <xdr:pic>
      <xdr:nvPicPr>
        <xdr:cNvPr id="0" name="image1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12</xdr:row>
      <xdr:rowOff>9525</xdr:rowOff>
    </xdr:from>
    <xdr:ext cx="1857375" cy="1152525"/>
    <xdr:pic>
      <xdr:nvPicPr>
        <xdr:cNvPr id="0" name="image18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600075</xdr:colOff>
      <xdr:row>12</xdr:row>
      <xdr:rowOff>28575</xdr:rowOff>
    </xdr:from>
    <xdr:ext cx="1781175" cy="1114425"/>
    <xdr:pic>
      <xdr:nvPicPr>
        <xdr:cNvPr id="0" name="image20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12</xdr:row>
      <xdr:rowOff>276225</xdr:rowOff>
    </xdr:from>
    <xdr:ext cx="1047750" cy="571500"/>
    <xdr:pic>
      <xdr:nvPicPr>
        <xdr:cNvPr id="0" name="image1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12</xdr:row>
      <xdr:rowOff>276225</xdr:rowOff>
    </xdr:from>
    <xdr:ext cx="962025" cy="571500"/>
    <xdr:pic>
      <xdr:nvPicPr>
        <xdr:cNvPr id="0" name="image2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85725</xdr:colOff>
      <xdr:row>12</xdr:row>
      <xdr:rowOff>276225</xdr:rowOff>
    </xdr:from>
    <xdr:ext cx="962025" cy="571500"/>
    <xdr:pic>
      <xdr:nvPicPr>
        <xdr:cNvPr id="0" name="image2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12</xdr:row>
      <xdr:rowOff>276225</xdr:rowOff>
    </xdr:from>
    <xdr:ext cx="962025" cy="571500"/>
    <xdr:pic>
      <xdr:nvPicPr>
        <xdr:cNvPr id="0" name="image27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533400</xdr:colOff>
      <xdr:row>12</xdr:row>
      <xdr:rowOff>276225</xdr:rowOff>
    </xdr:from>
    <xdr:ext cx="962025" cy="571500"/>
    <xdr:pic>
      <xdr:nvPicPr>
        <xdr:cNvPr id="0" name="image26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647700</xdr:colOff>
      <xdr:row>12</xdr:row>
      <xdr:rowOff>276225</xdr:rowOff>
    </xdr:from>
    <xdr:ext cx="962025" cy="571500"/>
    <xdr:pic>
      <xdr:nvPicPr>
        <xdr:cNvPr id="0" name="image2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523875</xdr:colOff>
      <xdr:row>12</xdr:row>
      <xdr:rowOff>276225</xdr:rowOff>
    </xdr:from>
    <xdr:ext cx="962025" cy="571500"/>
    <xdr:pic>
      <xdr:nvPicPr>
        <xdr:cNvPr id="0" name="image28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12</xdr:row>
      <xdr:rowOff>276225</xdr:rowOff>
    </xdr:from>
    <xdr:ext cx="962025" cy="571500"/>
    <xdr:pic>
      <xdr:nvPicPr>
        <xdr:cNvPr id="0" name="image29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12</xdr:row>
      <xdr:rowOff>85725</xdr:rowOff>
    </xdr:from>
    <xdr:ext cx="1219200" cy="723900"/>
    <xdr:pic>
      <xdr:nvPicPr>
        <xdr:cNvPr id="0" name="image1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12</xdr:row>
      <xdr:rowOff>238125</xdr:rowOff>
    </xdr:from>
    <xdr:ext cx="942975" cy="600075"/>
    <xdr:pic>
      <xdr:nvPicPr>
        <xdr:cNvPr id="0" name="image1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12</xdr:row>
      <xdr:rowOff>371475</xdr:rowOff>
    </xdr:from>
    <xdr:ext cx="1219200" cy="723900"/>
    <xdr:pic>
      <xdr:nvPicPr>
        <xdr:cNvPr id="0" name="image1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12</xdr:row>
      <xdr:rowOff>238125</xdr:rowOff>
    </xdr:from>
    <xdr:ext cx="942975" cy="600075"/>
    <xdr:pic>
      <xdr:nvPicPr>
        <xdr:cNvPr id="0" name="image2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12</xdr:row>
      <xdr:rowOff>85725</xdr:rowOff>
    </xdr:from>
    <xdr:ext cx="1114425" cy="723900"/>
    <xdr:pic>
      <xdr:nvPicPr>
        <xdr:cNvPr id="0" name="image19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438150</xdr:colOff>
      <xdr:row>12</xdr:row>
      <xdr:rowOff>238125</xdr:rowOff>
    </xdr:from>
    <xdr:ext cx="942975" cy="600075"/>
    <xdr:pic>
      <xdr:nvPicPr>
        <xdr:cNvPr id="0" name="image1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323850</xdr:colOff>
      <xdr:row>12</xdr:row>
      <xdr:rowOff>371475</xdr:rowOff>
    </xdr:from>
    <xdr:ext cx="1171575" cy="723900"/>
    <xdr:pic>
      <xdr:nvPicPr>
        <xdr:cNvPr id="0" name="image25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12</xdr:row>
      <xdr:rowOff>238125</xdr:rowOff>
    </xdr:from>
    <xdr:ext cx="990600" cy="600075"/>
    <xdr:pic>
      <xdr:nvPicPr>
        <xdr:cNvPr id="0" name="image24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12</xdr:row>
      <xdr:rowOff>247650</xdr:rowOff>
    </xdr:from>
    <xdr:ext cx="1057275" cy="619125"/>
    <xdr:pic>
      <xdr:nvPicPr>
        <xdr:cNvPr id="0" name="image3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304800</xdr:colOff>
      <xdr:row>12</xdr:row>
      <xdr:rowOff>247650</xdr:rowOff>
    </xdr:from>
    <xdr:ext cx="1000125" cy="619125"/>
    <xdr:pic>
      <xdr:nvPicPr>
        <xdr:cNvPr id="0" name="image39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12</xdr:row>
      <xdr:rowOff>285750</xdr:rowOff>
    </xdr:from>
    <xdr:ext cx="895350" cy="542925"/>
    <xdr:pic>
      <xdr:nvPicPr>
        <xdr:cNvPr id="0" name="image4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12</xdr:row>
      <xdr:rowOff>285750</xdr:rowOff>
    </xdr:from>
    <xdr:ext cx="1000125" cy="542925"/>
    <xdr:pic>
      <xdr:nvPicPr>
        <xdr:cNvPr id="0" name="image40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628650</xdr:colOff>
      <xdr:row>12</xdr:row>
      <xdr:rowOff>285750</xdr:rowOff>
    </xdr:from>
    <xdr:ext cx="895350" cy="542925"/>
    <xdr:pic>
      <xdr:nvPicPr>
        <xdr:cNvPr id="0" name="image42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12</xdr:row>
      <xdr:rowOff>285750</xdr:rowOff>
    </xdr:from>
    <xdr:ext cx="895350" cy="542925"/>
    <xdr:pic>
      <xdr:nvPicPr>
        <xdr:cNvPr id="0" name="image43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12</xdr:row>
      <xdr:rowOff>285750</xdr:rowOff>
    </xdr:from>
    <xdr:ext cx="876300" cy="542925"/>
    <xdr:pic>
      <xdr:nvPicPr>
        <xdr:cNvPr id="0" name="image45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495300</xdr:colOff>
      <xdr:row>12</xdr:row>
      <xdr:rowOff>285750</xdr:rowOff>
    </xdr:from>
    <xdr:ext cx="933450" cy="542925"/>
    <xdr:pic>
      <xdr:nvPicPr>
        <xdr:cNvPr id="0" name="image44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</xdr:colOff>
      <xdr:row>12</xdr:row>
      <xdr:rowOff>266700</xdr:rowOff>
    </xdr:from>
    <xdr:ext cx="1009650" cy="666750"/>
    <xdr:pic>
      <xdr:nvPicPr>
        <xdr:cNvPr id="0" name="image30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12</xdr:row>
      <xdr:rowOff>304800</xdr:rowOff>
    </xdr:from>
    <xdr:ext cx="1009650" cy="590550"/>
    <xdr:pic>
      <xdr:nvPicPr>
        <xdr:cNvPr id="0" name="image3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12</xdr:row>
      <xdr:rowOff>266700</xdr:rowOff>
    </xdr:from>
    <xdr:ext cx="942975" cy="666750"/>
    <xdr:pic>
      <xdr:nvPicPr>
        <xdr:cNvPr id="0" name="image3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266700</xdr:colOff>
      <xdr:row>12</xdr:row>
      <xdr:rowOff>304800</xdr:rowOff>
    </xdr:from>
    <xdr:ext cx="942975" cy="590550"/>
    <xdr:pic>
      <xdr:nvPicPr>
        <xdr:cNvPr id="0" name="image3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12</xdr:row>
      <xdr:rowOff>304800</xdr:rowOff>
    </xdr:from>
    <xdr:ext cx="942975" cy="590550"/>
    <xdr:pic>
      <xdr:nvPicPr>
        <xdr:cNvPr id="0" name="image3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12</xdr:row>
      <xdr:rowOff>304800</xdr:rowOff>
    </xdr:from>
    <xdr:ext cx="942975" cy="581025"/>
    <xdr:pic>
      <xdr:nvPicPr>
        <xdr:cNvPr id="0" name="image35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12</xdr:row>
      <xdr:rowOff>304800</xdr:rowOff>
    </xdr:from>
    <xdr:ext cx="942975" cy="590550"/>
    <xdr:pic>
      <xdr:nvPicPr>
        <xdr:cNvPr id="0" name="image37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12</xdr:row>
      <xdr:rowOff>304800</xdr:rowOff>
    </xdr:from>
    <xdr:ext cx="1009650" cy="590550"/>
    <xdr:pic>
      <xdr:nvPicPr>
        <xdr:cNvPr id="0" name="image36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14"/>
    <col customWidth="1" min="3" max="3" width="12.14"/>
    <col customWidth="1" min="4" max="12" width="12.71"/>
  </cols>
  <sheetData>
    <row r="1" ht="39.75" customHeight="1">
      <c r="A1" s="1" t="s">
        <v>0</v>
      </c>
      <c r="B1" s="2" t="s">
        <v>1</v>
      </c>
      <c r="C1" s="1" t="s">
        <v>2</v>
      </c>
      <c r="E1" s="2" t="s">
        <v>3</v>
      </c>
      <c r="H1" s="1" t="s">
        <v>4</v>
      </c>
      <c r="J1" s="2" t="s">
        <v>7</v>
      </c>
    </row>
    <row r="2" ht="6.0" customHeight="1">
      <c r="A2" s="3"/>
    </row>
    <row r="3" ht="39.75" customHeight="1">
      <c r="A3" s="1" t="s">
        <v>8</v>
      </c>
      <c r="B3" s="4" t="s">
        <v>9</v>
      </c>
      <c r="C3" s="5" t="s">
        <v>10</v>
      </c>
      <c r="D3" s="6"/>
      <c r="E3" s="6"/>
      <c r="F3" s="6"/>
      <c r="G3" s="7"/>
      <c r="H3" s="5" t="s">
        <v>11</v>
      </c>
      <c r="I3" s="6"/>
      <c r="J3" s="6"/>
      <c r="K3" s="6"/>
      <c r="L3" s="7"/>
    </row>
    <row r="4" ht="39.75" customHeight="1">
      <c r="A4" s="1" t="s">
        <v>12</v>
      </c>
      <c r="B4" s="8"/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10" t="s">
        <v>13</v>
      </c>
      <c r="I4" s="9" t="s">
        <v>14</v>
      </c>
      <c r="J4" s="9" t="s">
        <v>15</v>
      </c>
      <c r="K4" s="9" t="s">
        <v>16</v>
      </c>
      <c r="L4" s="11" t="s">
        <v>17</v>
      </c>
    </row>
    <row r="5">
      <c r="A5" s="12">
        <v>1.0</v>
      </c>
      <c r="B5" s="14">
        <v>14.76</v>
      </c>
      <c r="C5" s="15">
        <v>39.4</v>
      </c>
      <c r="D5" s="16">
        <v>42.1</v>
      </c>
      <c r="E5" s="16">
        <v>43.0</v>
      </c>
      <c r="F5" s="16">
        <v>42.7</v>
      </c>
      <c r="G5" s="16">
        <v>38.8</v>
      </c>
      <c r="H5" s="16">
        <v>3.2</v>
      </c>
      <c r="I5" s="16">
        <v>98.1</v>
      </c>
      <c r="J5" s="16">
        <v>99.2</v>
      </c>
      <c r="K5" s="16">
        <v>100.0</v>
      </c>
      <c r="L5" s="16">
        <v>2.0</v>
      </c>
    </row>
    <row r="6">
      <c r="A6" s="12">
        <v>2.0</v>
      </c>
      <c r="B6" s="13">
        <v>16.32</v>
      </c>
      <c r="C6" s="15">
        <v>38.7</v>
      </c>
      <c r="D6" s="16">
        <v>41.5</v>
      </c>
      <c r="E6" s="16">
        <v>43.8</v>
      </c>
      <c r="F6" s="16">
        <v>44.3</v>
      </c>
      <c r="G6" s="16">
        <v>37.9</v>
      </c>
      <c r="H6" s="16">
        <v>4.1</v>
      </c>
      <c r="I6" s="16">
        <v>98.9</v>
      </c>
      <c r="J6" s="16">
        <v>98.4</v>
      </c>
      <c r="K6" s="16">
        <v>100.0</v>
      </c>
      <c r="L6" s="16">
        <v>5.3</v>
      </c>
    </row>
    <row r="7">
      <c r="A7" s="12">
        <v>3.0</v>
      </c>
      <c r="B7" s="13">
        <v>15.57</v>
      </c>
      <c r="C7" s="15">
        <v>36.3</v>
      </c>
      <c r="D7" s="16">
        <v>40.1</v>
      </c>
      <c r="E7" s="16">
        <v>42.3</v>
      </c>
      <c r="F7" s="16">
        <v>39.5</v>
      </c>
      <c r="G7" s="16">
        <v>37.2</v>
      </c>
      <c r="H7" s="16">
        <v>3.6</v>
      </c>
      <c r="I7" s="16">
        <v>99.2</v>
      </c>
      <c r="J7" s="16">
        <v>100.0</v>
      </c>
      <c r="K7" s="16">
        <v>100.0</v>
      </c>
      <c r="L7" s="16">
        <v>4.1</v>
      </c>
    </row>
    <row r="8">
      <c r="A8" s="12">
        <v>4.0</v>
      </c>
      <c r="B8" s="13">
        <v>16.1</v>
      </c>
      <c r="C8" s="15">
        <v>33.1</v>
      </c>
      <c r="D8" s="16">
        <v>38.3</v>
      </c>
      <c r="E8" s="16">
        <v>40.2</v>
      </c>
      <c r="F8" s="16">
        <v>37.9</v>
      </c>
      <c r="G8" s="16">
        <v>35.2</v>
      </c>
      <c r="H8" s="16">
        <v>5.3</v>
      </c>
      <c r="I8" s="16">
        <v>100.0</v>
      </c>
      <c r="J8" s="16">
        <v>100.0</v>
      </c>
      <c r="K8" s="16">
        <v>100.0</v>
      </c>
      <c r="L8" s="16">
        <v>4.2</v>
      </c>
    </row>
    <row r="9">
      <c r="A9" s="12">
        <v>5.0</v>
      </c>
      <c r="B9" s="17">
        <v>14.42</v>
      </c>
      <c r="C9" s="15">
        <v>35.0</v>
      </c>
      <c r="D9" s="16">
        <v>39.6</v>
      </c>
      <c r="E9" s="16">
        <v>41.5</v>
      </c>
      <c r="F9" s="16">
        <v>43.6</v>
      </c>
      <c r="G9" s="16">
        <v>38.7</v>
      </c>
      <c r="H9" s="16">
        <v>3.9</v>
      </c>
      <c r="I9" s="16">
        <v>99.7</v>
      </c>
      <c r="J9" s="16">
        <v>99.9</v>
      </c>
      <c r="K9" s="16">
        <v>100.0</v>
      </c>
      <c r="L9" s="16">
        <v>5.7</v>
      </c>
    </row>
    <row r="10">
      <c r="A10" s="1" t="s">
        <v>18</v>
      </c>
      <c r="B10" s="18">
        <f t="shared" ref="B10:L10" si="1">AVERAGE(B5:B9)</f>
        <v>15.434</v>
      </c>
      <c r="C10" s="19">
        <f t="shared" si="1"/>
        <v>36.5</v>
      </c>
      <c r="D10" s="20">
        <f t="shared" si="1"/>
        <v>40.32</v>
      </c>
      <c r="E10" s="20">
        <f t="shared" si="1"/>
        <v>42.16</v>
      </c>
      <c r="F10" s="20">
        <f t="shared" si="1"/>
        <v>41.6</v>
      </c>
      <c r="G10" s="19">
        <f t="shared" si="1"/>
        <v>37.56</v>
      </c>
      <c r="H10" s="19">
        <f t="shared" si="1"/>
        <v>4.02</v>
      </c>
      <c r="I10" s="20">
        <f t="shared" si="1"/>
        <v>99.18</v>
      </c>
      <c r="J10" s="20">
        <f t="shared" si="1"/>
        <v>99.5</v>
      </c>
      <c r="K10" s="20">
        <f t="shared" si="1"/>
        <v>100</v>
      </c>
      <c r="L10" s="19">
        <f t="shared" si="1"/>
        <v>4.26</v>
      </c>
    </row>
    <row r="11">
      <c r="B11" s="8"/>
      <c r="C11" s="8"/>
      <c r="D11" s="21">
        <f>AVERAGE((D10:F10))</f>
        <v>41.36</v>
      </c>
      <c r="E11" s="6"/>
      <c r="F11" s="7"/>
      <c r="G11" s="8"/>
      <c r="H11" s="8"/>
      <c r="I11" s="21">
        <f>AVERAGE((I10:K10))</f>
        <v>99.56</v>
      </c>
      <c r="J11" s="6"/>
      <c r="K11" s="7"/>
      <c r="L11" s="8"/>
    </row>
    <row r="12">
      <c r="A12" s="1" t="s">
        <v>19</v>
      </c>
      <c r="B12" s="20">
        <f t="shared" ref="B12:L12" si="2">STDEV(B5:B9)</f>
        <v>0.8260629516</v>
      </c>
      <c r="C12" s="20">
        <f t="shared" si="2"/>
        <v>2.602883017</v>
      </c>
      <c r="D12" s="20">
        <f t="shared" si="2"/>
        <v>1.517234326</v>
      </c>
      <c r="E12" s="20">
        <f t="shared" si="2"/>
        <v>1.386722755</v>
      </c>
      <c r="F12" s="20">
        <f t="shared" si="2"/>
        <v>2.765863337</v>
      </c>
      <c r="G12" s="20">
        <f t="shared" si="2"/>
        <v>1.470714112</v>
      </c>
      <c r="H12" s="20">
        <f t="shared" si="2"/>
        <v>0.7918333158</v>
      </c>
      <c r="I12" s="20">
        <f t="shared" si="2"/>
        <v>0.7395944835</v>
      </c>
      <c r="J12" s="20">
        <f t="shared" si="2"/>
        <v>0.7</v>
      </c>
      <c r="K12" s="20">
        <f t="shared" si="2"/>
        <v>0</v>
      </c>
      <c r="L12" s="20">
        <f t="shared" si="2"/>
        <v>1.439791652</v>
      </c>
    </row>
    <row r="13" ht="94.5" customHeight="1">
      <c r="A13" s="22" t="s">
        <v>20</v>
      </c>
      <c r="B13" s="23"/>
      <c r="C13" s="24"/>
      <c r="D13" s="25"/>
      <c r="E13" s="25"/>
      <c r="F13" s="25"/>
      <c r="G13" s="23"/>
      <c r="H13" s="26"/>
      <c r="I13" s="25"/>
      <c r="J13" s="25"/>
      <c r="K13" s="25"/>
      <c r="L13" s="23"/>
    </row>
    <row r="14" ht="48.75" customHeight="1">
      <c r="A14" s="27" t="s">
        <v>22</v>
      </c>
      <c r="B14" s="28"/>
      <c r="C14" s="29" t="s">
        <v>24</v>
      </c>
      <c r="D14" s="6"/>
      <c r="E14" s="6"/>
      <c r="F14" s="6"/>
      <c r="G14" s="6"/>
      <c r="H14" s="6"/>
      <c r="I14" s="6"/>
      <c r="J14" s="6"/>
      <c r="K14" s="6"/>
      <c r="L14" s="7"/>
    </row>
    <row r="15" ht="48.75" customHeight="1">
      <c r="A15" s="30"/>
      <c r="B15" s="31"/>
      <c r="C15" s="29" t="s">
        <v>27</v>
      </c>
      <c r="D15" s="6"/>
      <c r="E15" s="6"/>
      <c r="F15" s="6"/>
      <c r="G15" s="6"/>
      <c r="H15" s="6"/>
      <c r="I15" s="6"/>
      <c r="J15" s="6"/>
      <c r="K15" s="6"/>
      <c r="L15" s="7"/>
    </row>
    <row r="16" ht="48.75" customHeight="1">
      <c r="A16" s="32"/>
      <c r="B16" s="23"/>
      <c r="C16" s="29" t="s">
        <v>29</v>
      </c>
      <c r="D16" s="6"/>
      <c r="E16" s="6"/>
      <c r="F16" s="6"/>
      <c r="G16" s="6"/>
      <c r="H16" s="6"/>
      <c r="I16" s="6"/>
      <c r="J16" s="6"/>
      <c r="K16" s="6"/>
      <c r="L16" s="7"/>
    </row>
  </sheetData>
  <mergeCells count="23">
    <mergeCell ref="C16:L16"/>
    <mergeCell ref="C15:L15"/>
    <mergeCell ref="J1:L1"/>
    <mergeCell ref="H1:I1"/>
    <mergeCell ref="H13:L13"/>
    <mergeCell ref="H3:L3"/>
    <mergeCell ref="A2:L2"/>
    <mergeCell ref="L10:L11"/>
    <mergeCell ref="C14:L14"/>
    <mergeCell ref="C3:G3"/>
    <mergeCell ref="B3:B4"/>
    <mergeCell ref="E1:G1"/>
    <mergeCell ref="C1:D1"/>
    <mergeCell ref="A13:B13"/>
    <mergeCell ref="B10:B11"/>
    <mergeCell ref="C10:C11"/>
    <mergeCell ref="D11:F11"/>
    <mergeCell ref="G10:G11"/>
    <mergeCell ref="H10:H11"/>
    <mergeCell ref="I11:K11"/>
    <mergeCell ref="C13:G13"/>
    <mergeCell ref="A10:A11"/>
    <mergeCell ref="A14:B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14"/>
    <col customWidth="1" min="3" max="3" width="12.14"/>
    <col customWidth="1" min="4" max="12" width="12.71"/>
  </cols>
  <sheetData>
    <row r="1" ht="39.75" customHeight="1">
      <c r="A1" s="1" t="s">
        <v>0</v>
      </c>
      <c r="B1" s="2" t="s">
        <v>1</v>
      </c>
      <c r="C1" s="1" t="s">
        <v>2</v>
      </c>
      <c r="E1" s="2" t="s">
        <v>3</v>
      </c>
      <c r="H1" s="1" t="s">
        <v>4</v>
      </c>
      <c r="J1" s="2" t="s">
        <v>5</v>
      </c>
    </row>
    <row r="2" ht="6.0" customHeight="1">
      <c r="A2" s="3"/>
    </row>
    <row r="3" ht="39.75" customHeight="1">
      <c r="A3" s="1" t="s">
        <v>8</v>
      </c>
      <c r="B3" s="4" t="s">
        <v>9</v>
      </c>
      <c r="C3" s="5" t="s">
        <v>10</v>
      </c>
      <c r="D3" s="6"/>
      <c r="E3" s="6"/>
      <c r="F3" s="6"/>
      <c r="G3" s="7"/>
      <c r="H3" s="5" t="s">
        <v>11</v>
      </c>
      <c r="I3" s="6"/>
      <c r="J3" s="6"/>
      <c r="K3" s="6"/>
      <c r="L3" s="7"/>
    </row>
    <row r="4" ht="39.75" customHeight="1">
      <c r="A4" s="1" t="s">
        <v>12</v>
      </c>
      <c r="B4" s="8"/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10" t="s">
        <v>13</v>
      </c>
      <c r="I4" s="9" t="s">
        <v>14</v>
      </c>
      <c r="J4" s="9" t="s">
        <v>15</v>
      </c>
      <c r="K4" s="9" t="s">
        <v>16</v>
      </c>
      <c r="L4" s="11" t="s">
        <v>17</v>
      </c>
    </row>
    <row r="5">
      <c r="A5" s="12">
        <v>1.0</v>
      </c>
      <c r="B5" s="13">
        <v>15.97</v>
      </c>
      <c r="C5" s="16">
        <v>18.3</v>
      </c>
      <c r="D5" s="16">
        <v>33.2</v>
      </c>
      <c r="E5" s="16">
        <v>33.1</v>
      </c>
      <c r="F5" s="16">
        <v>33.1</v>
      </c>
      <c r="G5" s="16">
        <v>19.8</v>
      </c>
      <c r="H5" s="16">
        <v>2.0</v>
      </c>
      <c r="I5" s="16">
        <v>98.1</v>
      </c>
      <c r="J5" s="16">
        <v>100.0</v>
      </c>
      <c r="K5" s="16">
        <v>100.0</v>
      </c>
      <c r="L5" s="16">
        <v>3.1</v>
      </c>
    </row>
    <row r="6">
      <c r="A6" s="12">
        <v>2.0</v>
      </c>
      <c r="B6" s="13">
        <v>15.09</v>
      </c>
      <c r="C6" s="16">
        <v>17.8</v>
      </c>
      <c r="D6" s="16">
        <v>32.9</v>
      </c>
      <c r="E6" s="16">
        <v>33.2</v>
      </c>
      <c r="F6" s="16">
        <v>33.1</v>
      </c>
      <c r="G6" s="16">
        <v>21.5</v>
      </c>
      <c r="H6" s="16">
        <v>5.3</v>
      </c>
      <c r="I6" s="16">
        <v>97.9</v>
      </c>
      <c r="J6" s="16">
        <v>100.0</v>
      </c>
      <c r="K6" s="16">
        <v>100.0</v>
      </c>
      <c r="L6" s="16">
        <v>2.7</v>
      </c>
    </row>
    <row r="7">
      <c r="A7" s="12">
        <v>3.0</v>
      </c>
      <c r="B7" s="13">
        <v>15.7</v>
      </c>
      <c r="C7" s="16">
        <v>18.0</v>
      </c>
      <c r="D7" s="16">
        <v>33.1</v>
      </c>
      <c r="E7" s="16">
        <v>33.2</v>
      </c>
      <c r="F7" s="16">
        <v>33.1</v>
      </c>
      <c r="G7" s="16">
        <v>20.4</v>
      </c>
      <c r="H7" s="16">
        <v>6.1</v>
      </c>
      <c r="I7" s="16">
        <v>98.2</v>
      </c>
      <c r="J7" s="16">
        <v>99.3</v>
      </c>
      <c r="K7" s="16">
        <v>100.0</v>
      </c>
      <c r="L7" s="16">
        <v>5.2</v>
      </c>
    </row>
    <row r="8">
      <c r="A8" s="12">
        <v>4.0</v>
      </c>
      <c r="B8" s="13">
        <v>15.23</v>
      </c>
      <c r="C8" s="16">
        <v>17.9</v>
      </c>
      <c r="D8" s="16">
        <v>32.5</v>
      </c>
      <c r="E8" s="16">
        <v>32.9</v>
      </c>
      <c r="F8" s="16">
        <v>33.0</v>
      </c>
      <c r="G8" s="16">
        <v>18.7</v>
      </c>
      <c r="H8" s="16">
        <v>5.9</v>
      </c>
      <c r="I8" s="16">
        <v>99.5</v>
      </c>
      <c r="J8" s="16">
        <v>100.0</v>
      </c>
      <c r="K8" s="16">
        <v>100.0</v>
      </c>
      <c r="L8" s="16">
        <v>5.3</v>
      </c>
    </row>
    <row r="9">
      <c r="A9" s="12">
        <v>5.0</v>
      </c>
      <c r="B9" s="13">
        <v>15.5</v>
      </c>
      <c r="C9" s="16">
        <v>18.2</v>
      </c>
      <c r="D9" s="16">
        <v>33.0</v>
      </c>
      <c r="E9" s="16">
        <v>33.0</v>
      </c>
      <c r="F9" s="16">
        <v>33.1</v>
      </c>
      <c r="G9" s="16">
        <v>19.2</v>
      </c>
      <c r="H9" s="16">
        <v>5.5</v>
      </c>
      <c r="I9" s="16">
        <v>98.7</v>
      </c>
      <c r="J9" s="16">
        <v>99.3</v>
      </c>
      <c r="K9" s="16">
        <v>100.0</v>
      </c>
      <c r="L9" s="16">
        <v>5.4</v>
      </c>
    </row>
    <row r="10">
      <c r="A10" s="1" t="s">
        <v>18</v>
      </c>
      <c r="B10" s="19">
        <f t="shared" ref="B10:L10" si="1">AVERAGE(B5:B9)</f>
        <v>15.498</v>
      </c>
      <c r="C10" s="19">
        <f t="shared" si="1"/>
        <v>18.04</v>
      </c>
      <c r="D10" s="20">
        <f t="shared" si="1"/>
        <v>32.94</v>
      </c>
      <c r="E10" s="20">
        <f t="shared" si="1"/>
        <v>33.08</v>
      </c>
      <c r="F10" s="20">
        <f t="shared" si="1"/>
        <v>33.08</v>
      </c>
      <c r="G10" s="19">
        <f t="shared" si="1"/>
        <v>19.92</v>
      </c>
      <c r="H10" s="19">
        <f t="shared" si="1"/>
        <v>4.96</v>
      </c>
      <c r="I10" s="20">
        <f t="shared" si="1"/>
        <v>98.48</v>
      </c>
      <c r="J10" s="20">
        <f t="shared" si="1"/>
        <v>99.72</v>
      </c>
      <c r="K10" s="20">
        <f t="shared" si="1"/>
        <v>100</v>
      </c>
      <c r="L10" s="19">
        <f t="shared" si="1"/>
        <v>4.34</v>
      </c>
    </row>
    <row r="11">
      <c r="B11" s="8"/>
      <c r="C11" s="8"/>
      <c r="D11" s="21">
        <f>AVERAGE((D10:F10))</f>
        <v>33.03333333</v>
      </c>
      <c r="E11" s="6"/>
      <c r="F11" s="7"/>
      <c r="G11" s="8"/>
      <c r="H11" s="8"/>
      <c r="I11" s="21">
        <f>AVERAGE((I10:K10))</f>
        <v>99.4</v>
      </c>
      <c r="J11" s="6"/>
      <c r="K11" s="7"/>
      <c r="L11" s="8"/>
    </row>
    <row r="12">
      <c r="A12" s="1" t="s">
        <v>19</v>
      </c>
      <c r="B12" s="20">
        <f t="shared" ref="B12:L12" si="2">STDEV(B5:B9)</f>
        <v>0.3542174473</v>
      </c>
      <c r="C12" s="20">
        <f t="shared" si="2"/>
        <v>0.2073644135</v>
      </c>
      <c r="D12" s="20">
        <f t="shared" si="2"/>
        <v>0.2701851217</v>
      </c>
      <c r="E12" s="20">
        <f t="shared" si="2"/>
        <v>0.1303840481</v>
      </c>
      <c r="F12" s="20">
        <f t="shared" si="2"/>
        <v>0.04472135955</v>
      </c>
      <c r="G12" s="20">
        <f t="shared" si="2"/>
        <v>1.089495296</v>
      </c>
      <c r="H12" s="20">
        <f t="shared" si="2"/>
        <v>1.684636459</v>
      </c>
      <c r="I12" s="20">
        <f t="shared" si="2"/>
        <v>0.6418722614</v>
      </c>
      <c r="J12" s="20">
        <f t="shared" si="2"/>
        <v>0.3834057903</v>
      </c>
      <c r="K12" s="20">
        <f t="shared" si="2"/>
        <v>0</v>
      </c>
      <c r="L12" s="20">
        <f t="shared" si="2"/>
        <v>1.324009063</v>
      </c>
    </row>
    <row r="13" ht="94.5" customHeight="1">
      <c r="A13" s="22" t="s">
        <v>21</v>
      </c>
      <c r="B13" s="23"/>
      <c r="C13" s="24"/>
      <c r="D13" s="25"/>
      <c r="E13" s="25"/>
      <c r="F13" s="25"/>
      <c r="G13" s="23"/>
      <c r="H13" s="26"/>
      <c r="I13" s="25"/>
      <c r="J13" s="25"/>
      <c r="K13" s="25"/>
      <c r="L13" s="23"/>
    </row>
    <row r="14" ht="54.75" customHeight="1">
      <c r="A14" s="27" t="s">
        <v>22</v>
      </c>
      <c r="B14" s="28"/>
      <c r="C14" s="29" t="s">
        <v>25</v>
      </c>
      <c r="D14" s="6"/>
      <c r="E14" s="6"/>
      <c r="F14" s="6"/>
      <c r="G14" s="6"/>
      <c r="H14" s="6"/>
      <c r="I14" s="6"/>
      <c r="J14" s="6"/>
      <c r="K14" s="6"/>
      <c r="L14" s="7"/>
    </row>
    <row r="15" ht="51.75" customHeight="1">
      <c r="A15" s="30"/>
      <c r="B15" s="31"/>
      <c r="C15" s="29" t="s">
        <v>28</v>
      </c>
      <c r="D15" s="6"/>
      <c r="E15" s="6"/>
      <c r="F15" s="6"/>
      <c r="G15" s="6"/>
      <c r="H15" s="6"/>
      <c r="I15" s="6"/>
      <c r="J15" s="6"/>
      <c r="K15" s="6"/>
      <c r="L15" s="7"/>
    </row>
    <row r="16" ht="55.5" customHeight="1">
      <c r="A16" s="32"/>
      <c r="B16" s="23"/>
      <c r="C16" s="29" t="s">
        <v>31</v>
      </c>
      <c r="D16" s="6"/>
      <c r="E16" s="6"/>
      <c r="F16" s="6"/>
      <c r="G16" s="6"/>
      <c r="H16" s="6"/>
      <c r="I16" s="6"/>
      <c r="J16" s="6"/>
      <c r="K16" s="6"/>
      <c r="L16" s="7"/>
    </row>
  </sheetData>
  <mergeCells count="23">
    <mergeCell ref="C3:G3"/>
    <mergeCell ref="H3:L3"/>
    <mergeCell ref="C1:D1"/>
    <mergeCell ref="A2:L2"/>
    <mergeCell ref="E1:G1"/>
    <mergeCell ref="J1:L1"/>
    <mergeCell ref="H1:I1"/>
    <mergeCell ref="A13:B13"/>
    <mergeCell ref="B10:B11"/>
    <mergeCell ref="A10:A11"/>
    <mergeCell ref="C10:C11"/>
    <mergeCell ref="D11:F11"/>
    <mergeCell ref="G10:G11"/>
    <mergeCell ref="H10:H11"/>
    <mergeCell ref="C13:G13"/>
    <mergeCell ref="A14:B16"/>
    <mergeCell ref="H13:L13"/>
    <mergeCell ref="B3:B4"/>
    <mergeCell ref="L10:L11"/>
    <mergeCell ref="I11:K11"/>
    <mergeCell ref="C16:L16"/>
    <mergeCell ref="C15:L15"/>
    <mergeCell ref="C14:L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14"/>
    <col customWidth="1" min="3" max="3" width="12.14"/>
    <col customWidth="1" min="4" max="12" width="12.71"/>
  </cols>
  <sheetData>
    <row r="1" ht="39.75" customHeight="1">
      <c r="A1" s="1" t="s">
        <v>0</v>
      </c>
      <c r="B1" s="2" t="s">
        <v>1</v>
      </c>
      <c r="C1" s="1" t="s">
        <v>2</v>
      </c>
      <c r="E1" s="2" t="s">
        <v>6</v>
      </c>
      <c r="H1" s="1" t="s">
        <v>4</v>
      </c>
      <c r="J1" s="2" t="s">
        <v>7</v>
      </c>
    </row>
    <row r="2" ht="6.0" customHeight="1">
      <c r="A2" s="3"/>
    </row>
    <row r="3" ht="39.75" customHeight="1">
      <c r="A3" s="1" t="s">
        <v>8</v>
      </c>
      <c r="B3" s="4" t="s">
        <v>9</v>
      </c>
      <c r="C3" s="5" t="s">
        <v>10</v>
      </c>
      <c r="D3" s="6"/>
      <c r="E3" s="6"/>
      <c r="F3" s="6"/>
      <c r="G3" s="7"/>
      <c r="H3" s="5" t="s">
        <v>11</v>
      </c>
      <c r="I3" s="6"/>
      <c r="J3" s="6"/>
      <c r="K3" s="6"/>
      <c r="L3" s="7"/>
    </row>
    <row r="4" ht="39.75" customHeight="1">
      <c r="A4" s="1" t="s">
        <v>12</v>
      </c>
      <c r="B4" s="8"/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10" t="s">
        <v>13</v>
      </c>
      <c r="I4" s="9" t="s">
        <v>14</v>
      </c>
      <c r="J4" s="9" t="s">
        <v>15</v>
      </c>
      <c r="K4" s="9" t="s">
        <v>16</v>
      </c>
      <c r="L4" s="11" t="s">
        <v>17</v>
      </c>
    </row>
    <row r="5">
      <c r="A5" s="12">
        <v>1.0</v>
      </c>
      <c r="B5" s="13">
        <v>4.54</v>
      </c>
      <c r="C5" s="16">
        <v>44.3</v>
      </c>
      <c r="D5" s="16">
        <v>44.5</v>
      </c>
      <c r="E5" s="16">
        <v>45.2</v>
      </c>
      <c r="F5" s="16">
        <v>43.9</v>
      </c>
      <c r="G5" s="16">
        <v>43.4</v>
      </c>
      <c r="H5" s="16">
        <v>2.4</v>
      </c>
      <c r="I5" s="16">
        <v>43.6</v>
      </c>
      <c r="J5" s="16">
        <v>51.2</v>
      </c>
      <c r="K5" s="16">
        <v>44.2</v>
      </c>
      <c r="L5" s="16">
        <v>1.2</v>
      </c>
    </row>
    <row r="6">
      <c r="A6" s="12">
        <v>2.0</v>
      </c>
      <c r="B6" s="13">
        <v>4.66</v>
      </c>
      <c r="C6" s="16">
        <v>46.1</v>
      </c>
      <c r="D6" s="16">
        <v>46.0</v>
      </c>
      <c r="E6" s="16">
        <v>44.2</v>
      </c>
      <c r="F6" s="16">
        <v>45.7</v>
      </c>
      <c r="G6" s="16">
        <v>45.9</v>
      </c>
      <c r="H6" s="16">
        <v>3.4</v>
      </c>
      <c r="I6" s="16">
        <v>38.2</v>
      </c>
      <c r="J6" s="16">
        <v>50.6</v>
      </c>
      <c r="K6" s="16">
        <v>40.1</v>
      </c>
      <c r="L6" s="16">
        <v>3.0</v>
      </c>
    </row>
    <row r="7">
      <c r="A7" s="12">
        <v>3.0</v>
      </c>
      <c r="B7" s="13">
        <v>3.72</v>
      </c>
      <c r="C7" s="16">
        <v>41.8</v>
      </c>
      <c r="D7" s="16">
        <v>43.5</v>
      </c>
      <c r="E7" s="16">
        <v>42.9</v>
      </c>
      <c r="F7" s="16">
        <v>43.1</v>
      </c>
      <c r="G7" s="16">
        <v>41.9</v>
      </c>
      <c r="H7" s="16">
        <v>3.0</v>
      </c>
      <c r="I7" s="16">
        <v>41.2</v>
      </c>
      <c r="J7" s="16">
        <v>52.5</v>
      </c>
      <c r="K7" s="16">
        <v>38.2</v>
      </c>
      <c r="L7" s="16">
        <v>4.1</v>
      </c>
    </row>
    <row r="8">
      <c r="A8" s="12">
        <v>4.0</v>
      </c>
      <c r="B8" s="13">
        <v>5.38</v>
      </c>
      <c r="C8" s="16">
        <v>47.2</v>
      </c>
      <c r="D8" s="16">
        <v>48.8</v>
      </c>
      <c r="E8" s="16">
        <v>48.1</v>
      </c>
      <c r="F8" s="16">
        <v>48.2</v>
      </c>
      <c r="G8" s="16">
        <v>46.4</v>
      </c>
      <c r="H8" s="16">
        <v>1.5</v>
      </c>
      <c r="I8" s="16">
        <v>35.4</v>
      </c>
      <c r="J8" s="16">
        <v>49.3</v>
      </c>
      <c r="K8" s="16">
        <v>29.9</v>
      </c>
      <c r="L8" s="16">
        <v>3.1</v>
      </c>
    </row>
    <row r="9">
      <c r="A9" s="12">
        <v>5.0</v>
      </c>
      <c r="B9" s="13">
        <v>5.1</v>
      </c>
      <c r="C9" s="16">
        <v>46.9</v>
      </c>
      <c r="D9" s="16">
        <v>48.0</v>
      </c>
      <c r="E9" s="16">
        <v>47.7</v>
      </c>
      <c r="F9" s="16">
        <v>47.5</v>
      </c>
      <c r="G9" s="16">
        <v>45.9</v>
      </c>
      <c r="H9" s="16">
        <v>2.8</v>
      </c>
      <c r="I9" s="16">
        <v>47.2</v>
      </c>
      <c r="J9" s="16">
        <v>54.1</v>
      </c>
      <c r="K9" s="16">
        <v>39.7</v>
      </c>
      <c r="L9" s="16">
        <v>2.2</v>
      </c>
    </row>
    <row r="10">
      <c r="A10" s="1" t="s">
        <v>18</v>
      </c>
      <c r="B10" s="19">
        <f t="shared" ref="B10:L10" si="1">AVERAGE(B5:B9)</f>
        <v>4.68</v>
      </c>
      <c r="C10" s="19">
        <f t="shared" si="1"/>
        <v>45.26</v>
      </c>
      <c r="D10" s="20">
        <f t="shared" si="1"/>
        <v>46.16</v>
      </c>
      <c r="E10" s="20">
        <f t="shared" si="1"/>
        <v>45.62</v>
      </c>
      <c r="F10" s="20">
        <f t="shared" si="1"/>
        <v>45.68</v>
      </c>
      <c r="G10" s="19">
        <f t="shared" si="1"/>
        <v>44.7</v>
      </c>
      <c r="H10" s="19">
        <f t="shared" si="1"/>
        <v>2.62</v>
      </c>
      <c r="I10" s="20">
        <f t="shared" si="1"/>
        <v>41.12</v>
      </c>
      <c r="J10" s="20">
        <f t="shared" si="1"/>
        <v>51.54</v>
      </c>
      <c r="K10" s="20">
        <f t="shared" si="1"/>
        <v>38.42</v>
      </c>
      <c r="L10" s="19">
        <f t="shared" si="1"/>
        <v>2.72</v>
      </c>
    </row>
    <row r="11">
      <c r="B11" s="8"/>
      <c r="C11" s="8"/>
      <c r="D11" s="21">
        <f>AVERAGE((D10:F10))</f>
        <v>45.82</v>
      </c>
      <c r="E11" s="6"/>
      <c r="F11" s="7"/>
      <c r="G11" s="8"/>
      <c r="H11" s="8"/>
      <c r="I11" s="21">
        <f>AVERAGE((I10:K10))</f>
        <v>43.69333333</v>
      </c>
      <c r="J11" s="6"/>
      <c r="K11" s="7"/>
      <c r="L11" s="8"/>
    </row>
    <row r="12">
      <c r="A12" s="1" t="s">
        <v>19</v>
      </c>
      <c r="B12" s="20">
        <f t="shared" ref="B12:L12" si="2">STDEV(B5:B9)</f>
        <v>0.6340346994</v>
      </c>
      <c r="C12" s="20">
        <f t="shared" si="2"/>
        <v>2.238972979</v>
      </c>
      <c r="D12" s="20">
        <f t="shared" si="2"/>
        <v>2.247887898</v>
      </c>
      <c r="E12" s="20">
        <f t="shared" si="2"/>
        <v>2.239866067</v>
      </c>
      <c r="F12" s="20">
        <f t="shared" si="2"/>
        <v>2.207260746</v>
      </c>
      <c r="G12" s="20">
        <f t="shared" si="2"/>
        <v>1.955760722</v>
      </c>
      <c r="H12" s="20">
        <f t="shared" si="2"/>
        <v>0.7224956747</v>
      </c>
      <c r="I12" s="20">
        <f t="shared" si="2"/>
        <v>4.592602748</v>
      </c>
      <c r="J12" s="20">
        <f t="shared" si="2"/>
        <v>1.836572895</v>
      </c>
      <c r="K12" s="20">
        <f t="shared" si="2"/>
        <v>5.256139268</v>
      </c>
      <c r="L12" s="20">
        <f t="shared" si="2"/>
        <v>1.084896308</v>
      </c>
    </row>
    <row r="13" ht="94.5" customHeight="1">
      <c r="A13" s="22" t="s">
        <v>20</v>
      </c>
      <c r="B13" s="23"/>
      <c r="C13" s="24"/>
      <c r="D13" s="25"/>
      <c r="E13" s="25"/>
      <c r="F13" s="25"/>
      <c r="G13" s="23"/>
      <c r="H13" s="26"/>
      <c r="I13" s="25"/>
      <c r="J13" s="25"/>
      <c r="K13" s="25"/>
      <c r="L13" s="23"/>
    </row>
    <row r="14" ht="51.75" customHeight="1">
      <c r="A14" s="27" t="s">
        <v>22</v>
      </c>
      <c r="B14" s="28"/>
      <c r="C14" s="29" t="s">
        <v>23</v>
      </c>
      <c r="D14" s="6"/>
      <c r="E14" s="6"/>
      <c r="F14" s="6"/>
      <c r="G14" s="6"/>
      <c r="H14" s="6"/>
      <c r="I14" s="6"/>
      <c r="J14" s="6"/>
      <c r="K14" s="6"/>
      <c r="L14" s="7"/>
    </row>
    <row r="15" ht="51.75" customHeight="1">
      <c r="A15" s="30"/>
      <c r="B15" s="31"/>
      <c r="C15" s="29" t="s">
        <v>26</v>
      </c>
      <c r="D15" s="6"/>
      <c r="E15" s="6"/>
      <c r="F15" s="6"/>
      <c r="G15" s="6"/>
      <c r="H15" s="6"/>
      <c r="I15" s="6"/>
      <c r="J15" s="6"/>
      <c r="K15" s="6"/>
      <c r="L15" s="7"/>
    </row>
    <row r="16" ht="51.75" customHeight="1">
      <c r="A16" s="32"/>
      <c r="B16" s="23"/>
      <c r="C16" s="29" t="s">
        <v>30</v>
      </c>
      <c r="D16" s="6"/>
      <c r="E16" s="6"/>
      <c r="F16" s="6"/>
      <c r="G16" s="6"/>
      <c r="H16" s="6"/>
      <c r="I16" s="6"/>
      <c r="J16" s="6"/>
      <c r="K16" s="6"/>
      <c r="L16" s="7"/>
    </row>
  </sheetData>
  <mergeCells count="23">
    <mergeCell ref="C13:G13"/>
    <mergeCell ref="A13:B13"/>
    <mergeCell ref="H3:L3"/>
    <mergeCell ref="A2:L2"/>
    <mergeCell ref="B3:B4"/>
    <mergeCell ref="B10:B11"/>
    <mergeCell ref="C10:C11"/>
    <mergeCell ref="D11:F11"/>
    <mergeCell ref="A10:A11"/>
    <mergeCell ref="G10:G11"/>
    <mergeCell ref="H10:H11"/>
    <mergeCell ref="H13:L13"/>
    <mergeCell ref="C16:L16"/>
    <mergeCell ref="C15:L15"/>
    <mergeCell ref="C14:L14"/>
    <mergeCell ref="A14:B16"/>
    <mergeCell ref="C3:G3"/>
    <mergeCell ref="E1:G1"/>
    <mergeCell ref="C1:D1"/>
    <mergeCell ref="J1:L1"/>
    <mergeCell ref="H1:I1"/>
    <mergeCell ref="L10:L11"/>
    <mergeCell ref="I11:K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14"/>
    <col customWidth="1" min="3" max="3" width="12.14"/>
    <col customWidth="1" min="4" max="12" width="12.71"/>
  </cols>
  <sheetData>
    <row r="1" ht="39.75" customHeight="1">
      <c r="A1" s="1" t="s">
        <v>0</v>
      </c>
      <c r="B1" s="2" t="s">
        <v>1</v>
      </c>
      <c r="C1" s="1" t="s">
        <v>2</v>
      </c>
      <c r="E1" s="2" t="s">
        <v>6</v>
      </c>
      <c r="H1" s="1" t="s">
        <v>4</v>
      </c>
      <c r="J1" s="2" t="s">
        <v>5</v>
      </c>
    </row>
    <row r="2" ht="6.0" customHeight="1">
      <c r="A2" s="3"/>
    </row>
    <row r="3" ht="39.75" customHeight="1">
      <c r="A3" s="1" t="s">
        <v>8</v>
      </c>
      <c r="B3" s="4" t="s">
        <v>9</v>
      </c>
      <c r="C3" s="5" t="s">
        <v>10</v>
      </c>
      <c r="D3" s="6"/>
      <c r="E3" s="6"/>
      <c r="F3" s="6"/>
      <c r="G3" s="7"/>
      <c r="H3" s="5" t="s">
        <v>11</v>
      </c>
      <c r="I3" s="6"/>
      <c r="J3" s="6"/>
      <c r="K3" s="6"/>
      <c r="L3" s="7"/>
    </row>
    <row r="4" ht="39.75" customHeight="1">
      <c r="A4" s="1" t="s">
        <v>12</v>
      </c>
      <c r="B4" s="8"/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10" t="s">
        <v>13</v>
      </c>
      <c r="I4" s="9" t="s">
        <v>14</v>
      </c>
      <c r="J4" s="9" t="s">
        <v>15</v>
      </c>
      <c r="K4" s="9" t="s">
        <v>16</v>
      </c>
      <c r="L4" s="11" t="s">
        <v>17</v>
      </c>
    </row>
    <row r="5">
      <c r="A5" s="12">
        <v>1.0</v>
      </c>
      <c r="B5" s="13">
        <v>3.7</v>
      </c>
      <c r="C5" s="16">
        <v>17.9</v>
      </c>
      <c r="D5" s="16">
        <v>19.9</v>
      </c>
      <c r="E5" s="16">
        <v>20.1</v>
      </c>
      <c r="F5" s="16">
        <v>20.2</v>
      </c>
      <c r="G5" s="16">
        <v>18.1</v>
      </c>
      <c r="H5" s="16">
        <v>2.0</v>
      </c>
      <c r="I5" s="16">
        <v>43.2</v>
      </c>
      <c r="J5" s="16">
        <v>50.5</v>
      </c>
      <c r="K5" s="16">
        <v>42.5</v>
      </c>
      <c r="L5" s="16">
        <v>1.8</v>
      </c>
    </row>
    <row r="6">
      <c r="A6" s="12">
        <v>2.0</v>
      </c>
      <c r="B6" s="13">
        <v>4.69</v>
      </c>
      <c r="C6" s="16">
        <v>19.1</v>
      </c>
      <c r="D6" s="16">
        <v>20.0</v>
      </c>
      <c r="E6" s="16">
        <v>19.9</v>
      </c>
      <c r="F6" s="16">
        <v>20.0</v>
      </c>
      <c r="G6" s="16">
        <v>18.9</v>
      </c>
      <c r="H6" s="16">
        <v>1.9</v>
      </c>
      <c r="I6" s="16">
        <v>37.8</v>
      </c>
      <c r="J6" s="16">
        <v>49.8</v>
      </c>
      <c r="K6" s="16">
        <v>38.1</v>
      </c>
      <c r="L6" s="16">
        <v>2.1</v>
      </c>
    </row>
    <row r="7">
      <c r="A7" s="12">
        <v>3.0</v>
      </c>
      <c r="B7" s="13">
        <v>4.97</v>
      </c>
      <c r="C7" s="16">
        <v>19.2</v>
      </c>
      <c r="D7" s="16">
        <v>19.8</v>
      </c>
      <c r="E7" s="16">
        <v>20.0</v>
      </c>
      <c r="F7" s="16">
        <v>20.0</v>
      </c>
      <c r="G7" s="16">
        <v>19.0</v>
      </c>
      <c r="H7" s="16">
        <v>2.8</v>
      </c>
      <c r="I7" s="16">
        <v>39.1</v>
      </c>
      <c r="J7" s="16">
        <v>50.1</v>
      </c>
      <c r="K7" s="16">
        <v>39.5</v>
      </c>
      <c r="L7" s="16">
        <v>3.2</v>
      </c>
    </row>
    <row r="8">
      <c r="A8" s="12">
        <v>4.0</v>
      </c>
      <c r="B8" s="13">
        <v>3.91</v>
      </c>
      <c r="C8" s="16">
        <v>17.9</v>
      </c>
      <c r="D8" s="16">
        <v>18.4</v>
      </c>
      <c r="E8" s="16">
        <v>19.3</v>
      </c>
      <c r="F8" s="16">
        <v>19.0</v>
      </c>
      <c r="G8" s="16">
        <v>18.3</v>
      </c>
      <c r="H8" s="16">
        <v>2.1</v>
      </c>
      <c r="I8" s="16">
        <v>38.7</v>
      </c>
      <c r="J8" s="16">
        <v>48.8</v>
      </c>
      <c r="K8" s="16">
        <v>37.2</v>
      </c>
      <c r="L8" s="16">
        <v>2.4</v>
      </c>
    </row>
    <row r="9">
      <c r="A9" s="12">
        <v>5.0</v>
      </c>
      <c r="B9" s="13">
        <v>4.5</v>
      </c>
      <c r="C9" s="16">
        <v>18.2</v>
      </c>
      <c r="D9" s="16">
        <v>19.5</v>
      </c>
      <c r="E9" s="16">
        <v>19.6</v>
      </c>
      <c r="F9" s="16">
        <v>19.5</v>
      </c>
      <c r="G9" s="16">
        <v>19.2</v>
      </c>
      <c r="H9" s="16">
        <v>2.4</v>
      </c>
      <c r="I9" s="16">
        <v>39.0</v>
      </c>
      <c r="J9" s="16">
        <v>49.4</v>
      </c>
      <c r="K9" s="16">
        <v>38.9</v>
      </c>
      <c r="L9" s="16">
        <v>2.6</v>
      </c>
    </row>
    <row r="10">
      <c r="A10" s="1" t="s">
        <v>18</v>
      </c>
      <c r="B10" s="19">
        <f t="shared" ref="B10:L10" si="1">AVERAGE(B5:B9)</f>
        <v>4.354</v>
      </c>
      <c r="C10" s="19">
        <f t="shared" si="1"/>
        <v>18.46</v>
      </c>
      <c r="D10" s="20">
        <f t="shared" si="1"/>
        <v>19.52</v>
      </c>
      <c r="E10" s="20">
        <f t="shared" si="1"/>
        <v>19.78</v>
      </c>
      <c r="F10" s="20">
        <f t="shared" si="1"/>
        <v>19.74</v>
      </c>
      <c r="G10" s="19">
        <f t="shared" si="1"/>
        <v>18.7</v>
      </c>
      <c r="H10" s="19">
        <f t="shared" si="1"/>
        <v>2.24</v>
      </c>
      <c r="I10" s="20">
        <f t="shared" si="1"/>
        <v>39.56</v>
      </c>
      <c r="J10" s="20">
        <f t="shared" si="1"/>
        <v>49.72</v>
      </c>
      <c r="K10" s="20">
        <f t="shared" si="1"/>
        <v>39.24</v>
      </c>
      <c r="L10" s="19">
        <f t="shared" si="1"/>
        <v>2.42</v>
      </c>
    </row>
    <row r="11">
      <c r="B11" s="8"/>
      <c r="C11" s="8"/>
      <c r="D11" s="21">
        <f>AVERAGE((D10:F10))</f>
        <v>19.68</v>
      </c>
      <c r="E11" s="6"/>
      <c r="F11" s="7"/>
      <c r="G11" s="8"/>
      <c r="H11" s="8"/>
      <c r="I11" s="21">
        <f>AVERAGE((I10:K10))</f>
        <v>42.84</v>
      </c>
      <c r="J11" s="6"/>
      <c r="K11" s="7"/>
      <c r="L11" s="8"/>
    </row>
    <row r="12">
      <c r="A12" s="1" t="s">
        <v>19</v>
      </c>
      <c r="B12" s="20">
        <f t="shared" ref="B12:L12" si="2">STDEV(B5:B9)</f>
        <v>0.5335072633</v>
      </c>
      <c r="C12" s="20">
        <f t="shared" si="2"/>
        <v>0.6426507605</v>
      </c>
      <c r="D12" s="20">
        <f t="shared" si="2"/>
        <v>0.6534523701</v>
      </c>
      <c r="E12" s="20">
        <f t="shared" si="2"/>
        <v>0.3271085447</v>
      </c>
      <c r="F12" s="20">
        <f t="shared" si="2"/>
        <v>0.4878524367</v>
      </c>
      <c r="G12" s="20">
        <f t="shared" si="2"/>
        <v>0.474341649</v>
      </c>
      <c r="H12" s="20">
        <f t="shared" si="2"/>
        <v>0.3646916506</v>
      </c>
      <c r="I12" s="20">
        <f t="shared" si="2"/>
        <v>2.098332671</v>
      </c>
      <c r="J12" s="20">
        <f t="shared" si="2"/>
        <v>0.6534523701</v>
      </c>
      <c r="K12" s="20">
        <f t="shared" si="2"/>
        <v>2.016928358</v>
      </c>
      <c r="L12" s="20">
        <f t="shared" si="2"/>
        <v>0.5310367219</v>
      </c>
    </row>
    <row r="13" ht="94.5" customHeight="1">
      <c r="A13" s="22" t="s">
        <v>21</v>
      </c>
      <c r="B13" s="23"/>
      <c r="C13" s="24"/>
      <c r="D13" s="25"/>
      <c r="E13" s="25"/>
      <c r="F13" s="25"/>
      <c r="G13" s="23"/>
      <c r="H13" s="26"/>
      <c r="I13" s="25"/>
      <c r="J13" s="25"/>
      <c r="K13" s="25"/>
      <c r="L13" s="23"/>
    </row>
    <row r="14" ht="50.25" customHeight="1">
      <c r="A14" s="27" t="s">
        <v>22</v>
      </c>
      <c r="B14" s="28"/>
      <c r="C14" s="29" t="s">
        <v>35</v>
      </c>
      <c r="D14" s="6"/>
      <c r="E14" s="6"/>
      <c r="F14" s="6"/>
      <c r="G14" s="6"/>
      <c r="H14" s="6"/>
      <c r="I14" s="6"/>
      <c r="J14" s="6"/>
      <c r="K14" s="6"/>
      <c r="L14" s="7"/>
    </row>
    <row r="15" ht="50.25" customHeight="1">
      <c r="A15" s="30"/>
      <c r="B15" s="31"/>
      <c r="C15" s="29" t="s">
        <v>38</v>
      </c>
      <c r="D15" s="6"/>
      <c r="E15" s="6"/>
      <c r="F15" s="6"/>
      <c r="G15" s="6"/>
      <c r="H15" s="6"/>
      <c r="I15" s="6"/>
      <c r="J15" s="6"/>
      <c r="K15" s="6"/>
      <c r="L15" s="7"/>
    </row>
    <row r="16" ht="50.25" customHeight="1">
      <c r="A16" s="32"/>
      <c r="B16" s="23"/>
      <c r="C16" s="29" t="s">
        <v>41</v>
      </c>
      <c r="D16" s="6"/>
      <c r="E16" s="6"/>
      <c r="F16" s="6"/>
      <c r="G16" s="6"/>
      <c r="H16" s="6"/>
      <c r="I16" s="6"/>
      <c r="J16" s="6"/>
      <c r="K16" s="6"/>
      <c r="L16" s="7"/>
    </row>
  </sheetData>
  <mergeCells count="23">
    <mergeCell ref="C13:G13"/>
    <mergeCell ref="A13:B13"/>
    <mergeCell ref="H3:L3"/>
    <mergeCell ref="A2:L2"/>
    <mergeCell ref="B3:B4"/>
    <mergeCell ref="B10:B11"/>
    <mergeCell ref="C10:C11"/>
    <mergeCell ref="D11:F11"/>
    <mergeCell ref="A10:A11"/>
    <mergeCell ref="G10:G11"/>
    <mergeCell ref="H10:H11"/>
    <mergeCell ref="H13:L13"/>
    <mergeCell ref="C16:L16"/>
    <mergeCell ref="C15:L15"/>
    <mergeCell ref="C14:L14"/>
    <mergeCell ref="A14:B16"/>
    <mergeCell ref="C3:G3"/>
    <mergeCell ref="E1:G1"/>
    <mergeCell ref="C1:D1"/>
    <mergeCell ref="J1:L1"/>
    <mergeCell ref="H1:I1"/>
    <mergeCell ref="L10:L11"/>
    <mergeCell ref="I11:K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14"/>
    <col customWidth="1" min="3" max="3" width="12.14"/>
    <col customWidth="1" min="4" max="12" width="12.71"/>
  </cols>
  <sheetData>
    <row r="1" ht="39.75" customHeight="1">
      <c r="A1" s="1" t="s">
        <v>0</v>
      </c>
      <c r="B1" s="2" t="s">
        <v>32</v>
      </c>
      <c r="C1" s="1" t="s">
        <v>2</v>
      </c>
      <c r="E1" s="2" t="s">
        <v>3</v>
      </c>
      <c r="H1" s="1" t="s">
        <v>4</v>
      </c>
      <c r="J1" s="2" t="s">
        <v>7</v>
      </c>
    </row>
    <row r="2" ht="6.0" customHeight="1">
      <c r="A2" s="3"/>
    </row>
    <row r="3" ht="39.75" customHeight="1">
      <c r="A3" s="1" t="s">
        <v>8</v>
      </c>
      <c r="B3" s="4" t="s">
        <v>9</v>
      </c>
      <c r="C3" s="5" t="s">
        <v>10</v>
      </c>
      <c r="D3" s="6"/>
      <c r="E3" s="6"/>
      <c r="F3" s="6"/>
      <c r="G3" s="7"/>
      <c r="H3" s="5" t="s">
        <v>11</v>
      </c>
      <c r="I3" s="6"/>
      <c r="J3" s="6"/>
      <c r="K3" s="6"/>
      <c r="L3" s="7"/>
    </row>
    <row r="4" ht="39.75" customHeight="1">
      <c r="A4" s="1" t="s">
        <v>12</v>
      </c>
      <c r="B4" s="8"/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10" t="s">
        <v>13</v>
      </c>
      <c r="I4" s="9" t="s">
        <v>14</v>
      </c>
      <c r="J4" s="9" t="s">
        <v>15</v>
      </c>
      <c r="K4" s="9" t="s">
        <v>16</v>
      </c>
      <c r="L4" s="11" t="s">
        <v>17</v>
      </c>
    </row>
    <row r="5">
      <c r="A5" s="12">
        <v>1.0</v>
      </c>
      <c r="B5" s="13">
        <v>207.13</v>
      </c>
      <c r="C5" s="16">
        <v>42.5</v>
      </c>
      <c r="D5" s="16">
        <v>44.1</v>
      </c>
      <c r="E5" s="16">
        <v>43.8</v>
      </c>
      <c r="F5" s="16">
        <v>44.3</v>
      </c>
      <c r="G5" s="16">
        <v>41.2</v>
      </c>
      <c r="H5" s="16">
        <v>3.2</v>
      </c>
      <c r="I5" s="16">
        <v>98.4</v>
      </c>
      <c r="J5" s="16">
        <v>99.2</v>
      </c>
      <c r="K5" s="16">
        <v>99.9</v>
      </c>
      <c r="L5" s="16">
        <v>5.3</v>
      </c>
    </row>
    <row r="6">
      <c r="A6" s="12">
        <v>2.0</v>
      </c>
      <c r="B6" s="13">
        <v>221.3</v>
      </c>
      <c r="C6" s="16">
        <v>43.2</v>
      </c>
      <c r="D6" s="16">
        <v>44.8</v>
      </c>
      <c r="E6" s="16">
        <v>45.1</v>
      </c>
      <c r="F6" s="16">
        <v>43.9</v>
      </c>
      <c r="G6" s="16">
        <v>42.9</v>
      </c>
      <c r="H6" s="16">
        <v>4.1</v>
      </c>
      <c r="I6" s="16">
        <v>99.2</v>
      </c>
      <c r="J6" s="16">
        <v>99.5</v>
      </c>
      <c r="K6" s="16">
        <v>99.3</v>
      </c>
      <c r="L6" s="16">
        <v>4.6</v>
      </c>
    </row>
    <row r="7">
      <c r="A7" s="12">
        <v>3.0</v>
      </c>
      <c r="B7" s="13">
        <v>215.4</v>
      </c>
      <c r="C7" s="16">
        <v>41.5</v>
      </c>
      <c r="D7" s="16">
        <v>42.3</v>
      </c>
      <c r="E7" s="16">
        <v>43.1</v>
      </c>
      <c r="F7" s="16">
        <v>43.5</v>
      </c>
      <c r="G7" s="16">
        <v>41.9</v>
      </c>
      <c r="H7" s="16">
        <v>4.8</v>
      </c>
      <c r="I7" s="16">
        <v>97.9</v>
      </c>
      <c r="J7" s="16">
        <v>99.2</v>
      </c>
      <c r="K7" s="16">
        <v>100.0</v>
      </c>
      <c r="L7" s="16">
        <v>3.6</v>
      </c>
    </row>
    <row r="8">
      <c r="A8" s="12">
        <v>4.0</v>
      </c>
      <c r="B8" s="13">
        <v>214.2</v>
      </c>
      <c r="C8" s="16">
        <v>45.3</v>
      </c>
      <c r="D8" s="16">
        <v>46.6</v>
      </c>
      <c r="E8" s="16">
        <v>48.1</v>
      </c>
      <c r="F8" s="16">
        <v>46.4</v>
      </c>
      <c r="G8" s="16">
        <v>44.5</v>
      </c>
      <c r="H8" s="16">
        <v>3.8</v>
      </c>
      <c r="I8" s="16">
        <v>98.2</v>
      </c>
      <c r="J8" s="16">
        <v>99.1</v>
      </c>
      <c r="K8" s="16">
        <v>98.6</v>
      </c>
      <c r="L8" s="16">
        <v>4.2</v>
      </c>
    </row>
    <row r="9">
      <c r="A9" s="12">
        <v>5.0</v>
      </c>
      <c r="B9" s="13">
        <v>210.9</v>
      </c>
      <c r="C9" s="16">
        <v>41.2</v>
      </c>
      <c r="D9" s="16">
        <v>43.2</v>
      </c>
      <c r="E9" s="16">
        <v>43.8</v>
      </c>
      <c r="F9" s="16">
        <v>42.9</v>
      </c>
      <c r="G9" s="16">
        <v>43.2</v>
      </c>
      <c r="H9" s="16">
        <v>4.5</v>
      </c>
      <c r="I9" s="16">
        <v>96.5</v>
      </c>
      <c r="J9" s="16">
        <v>100.0</v>
      </c>
      <c r="K9" s="16">
        <v>99.4</v>
      </c>
      <c r="L9" s="16">
        <v>3.8</v>
      </c>
    </row>
    <row r="10">
      <c r="A10" s="1" t="s">
        <v>18</v>
      </c>
      <c r="B10" s="19">
        <f t="shared" ref="B10:L10" si="1">AVERAGE(B5:B9)</f>
        <v>213.786</v>
      </c>
      <c r="C10" s="19">
        <f t="shared" si="1"/>
        <v>42.74</v>
      </c>
      <c r="D10" s="20">
        <f t="shared" si="1"/>
        <v>44.2</v>
      </c>
      <c r="E10" s="20">
        <f t="shared" si="1"/>
        <v>44.78</v>
      </c>
      <c r="F10" s="20">
        <f t="shared" si="1"/>
        <v>44.2</v>
      </c>
      <c r="G10" s="19">
        <f t="shared" si="1"/>
        <v>42.74</v>
      </c>
      <c r="H10" s="19">
        <f t="shared" si="1"/>
        <v>4.08</v>
      </c>
      <c r="I10" s="20">
        <f t="shared" si="1"/>
        <v>98.04</v>
      </c>
      <c r="J10" s="20">
        <f t="shared" si="1"/>
        <v>99.4</v>
      </c>
      <c r="K10" s="20">
        <f t="shared" si="1"/>
        <v>99.44</v>
      </c>
      <c r="L10" s="19">
        <f t="shared" si="1"/>
        <v>4.3</v>
      </c>
    </row>
    <row r="11">
      <c r="B11" s="8"/>
      <c r="C11" s="8"/>
      <c r="D11" s="21">
        <f>AVERAGE((D10:F10))</f>
        <v>44.39333333</v>
      </c>
      <c r="E11" s="6"/>
      <c r="F11" s="7"/>
      <c r="G11" s="8"/>
      <c r="H11" s="8"/>
      <c r="I11" s="21">
        <f>AVERAGE((I10:K10))</f>
        <v>98.96</v>
      </c>
      <c r="J11" s="6"/>
      <c r="K11" s="7"/>
      <c r="L11" s="8"/>
    </row>
    <row r="12">
      <c r="A12" s="1" t="s">
        <v>19</v>
      </c>
      <c r="B12" s="20">
        <f t="shared" ref="B12:L12" si="2">STDEV(B5:B9)</f>
        <v>5.288381605</v>
      </c>
      <c r="C12" s="20">
        <f t="shared" si="2"/>
        <v>1.637986569</v>
      </c>
      <c r="D12" s="20">
        <f t="shared" si="2"/>
        <v>1.638596961</v>
      </c>
      <c r="E12" s="20">
        <f t="shared" si="2"/>
        <v>1.991732914</v>
      </c>
      <c r="F12" s="20">
        <f t="shared" si="2"/>
        <v>1.334166406</v>
      </c>
      <c r="G12" s="20">
        <f t="shared" si="2"/>
        <v>1.266096363</v>
      </c>
      <c r="H12" s="20">
        <f t="shared" si="2"/>
        <v>0.6220932406</v>
      </c>
      <c r="I12" s="20">
        <f t="shared" si="2"/>
        <v>0.9864076237</v>
      </c>
      <c r="J12" s="20">
        <f t="shared" si="2"/>
        <v>0.3674234614</v>
      </c>
      <c r="K12" s="20">
        <f t="shared" si="2"/>
        <v>0.5594640292</v>
      </c>
      <c r="L12" s="20">
        <f t="shared" si="2"/>
        <v>0.6782329983</v>
      </c>
    </row>
    <row r="13" ht="94.5" customHeight="1">
      <c r="A13" s="22" t="s">
        <v>33</v>
      </c>
      <c r="B13" s="23"/>
      <c r="C13" s="24"/>
      <c r="D13" s="25"/>
      <c r="E13" s="25"/>
      <c r="F13" s="25"/>
      <c r="G13" s="23"/>
      <c r="H13" s="26"/>
      <c r="I13" s="25"/>
      <c r="J13" s="25"/>
      <c r="K13" s="25"/>
      <c r="L13" s="23"/>
    </row>
    <row r="14" ht="48.0" customHeight="1">
      <c r="A14" s="27" t="s">
        <v>22</v>
      </c>
      <c r="B14" s="28"/>
      <c r="C14" s="29" t="s">
        <v>36</v>
      </c>
      <c r="D14" s="6"/>
      <c r="E14" s="6"/>
      <c r="F14" s="6"/>
      <c r="G14" s="6"/>
      <c r="H14" s="6"/>
      <c r="I14" s="6"/>
      <c r="J14" s="6"/>
      <c r="K14" s="6"/>
      <c r="L14" s="7"/>
    </row>
    <row r="15" ht="48.0" customHeight="1">
      <c r="A15" s="30"/>
      <c r="B15" s="31"/>
      <c r="C15" s="29" t="s">
        <v>39</v>
      </c>
      <c r="D15" s="6"/>
      <c r="E15" s="6"/>
      <c r="F15" s="6"/>
      <c r="G15" s="6"/>
      <c r="H15" s="6"/>
      <c r="I15" s="6"/>
      <c r="J15" s="6"/>
      <c r="K15" s="6"/>
      <c r="L15" s="7"/>
    </row>
    <row r="16" ht="48.0" customHeight="1">
      <c r="A16" s="32"/>
      <c r="B16" s="23"/>
      <c r="C16" s="29" t="s">
        <v>42</v>
      </c>
      <c r="D16" s="6"/>
      <c r="E16" s="6"/>
      <c r="F16" s="6"/>
      <c r="G16" s="6"/>
      <c r="H16" s="6"/>
      <c r="I16" s="6"/>
      <c r="J16" s="6"/>
      <c r="K16" s="6"/>
      <c r="L16" s="7"/>
    </row>
  </sheetData>
  <mergeCells count="23">
    <mergeCell ref="C13:G13"/>
    <mergeCell ref="A13:B13"/>
    <mergeCell ref="H3:L3"/>
    <mergeCell ref="A2:L2"/>
    <mergeCell ref="B3:B4"/>
    <mergeCell ref="B10:B11"/>
    <mergeCell ref="C10:C11"/>
    <mergeCell ref="D11:F11"/>
    <mergeCell ref="A10:A11"/>
    <mergeCell ref="G10:G11"/>
    <mergeCell ref="H10:H11"/>
    <mergeCell ref="H13:L13"/>
    <mergeCell ref="C15:L15"/>
    <mergeCell ref="C14:L14"/>
    <mergeCell ref="C16:L16"/>
    <mergeCell ref="A14:B16"/>
    <mergeCell ref="C3:G3"/>
    <mergeCell ref="E1:G1"/>
    <mergeCell ref="C1:D1"/>
    <mergeCell ref="J1:L1"/>
    <mergeCell ref="H1:I1"/>
    <mergeCell ref="L10:L11"/>
    <mergeCell ref="I11:K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14"/>
    <col customWidth="1" min="3" max="3" width="12.14"/>
    <col customWidth="1" min="4" max="12" width="12.71"/>
  </cols>
  <sheetData>
    <row r="1" ht="39.75" customHeight="1">
      <c r="A1" s="1" t="s">
        <v>0</v>
      </c>
      <c r="B1" s="2" t="s">
        <v>32</v>
      </c>
      <c r="C1" s="1" t="s">
        <v>2</v>
      </c>
      <c r="E1" s="2" t="s">
        <v>3</v>
      </c>
      <c r="H1" s="1" t="s">
        <v>4</v>
      </c>
      <c r="J1" s="2" t="s">
        <v>5</v>
      </c>
    </row>
    <row r="2" ht="6.0" customHeight="1">
      <c r="A2" s="3"/>
    </row>
    <row r="3" ht="39.75" customHeight="1">
      <c r="A3" s="1" t="s">
        <v>8</v>
      </c>
      <c r="B3" s="4" t="s">
        <v>9</v>
      </c>
      <c r="C3" s="5" t="s">
        <v>10</v>
      </c>
      <c r="D3" s="6"/>
      <c r="E3" s="6"/>
      <c r="F3" s="6"/>
      <c r="G3" s="7"/>
      <c r="H3" s="5" t="s">
        <v>11</v>
      </c>
      <c r="I3" s="6"/>
      <c r="J3" s="6"/>
      <c r="K3" s="6"/>
      <c r="L3" s="7"/>
    </row>
    <row r="4" ht="39.75" customHeight="1">
      <c r="A4" s="1" t="s">
        <v>12</v>
      </c>
      <c r="B4" s="8"/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10" t="s">
        <v>13</v>
      </c>
      <c r="I4" s="9" t="s">
        <v>14</v>
      </c>
      <c r="J4" s="9" t="s">
        <v>15</v>
      </c>
      <c r="K4" s="9" t="s">
        <v>16</v>
      </c>
      <c r="L4" s="11" t="s">
        <v>17</v>
      </c>
    </row>
    <row r="5">
      <c r="A5" s="12">
        <v>1.0</v>
      </c>
      <c r="B5" s="13">
        <v>203.17</v>
      </c>
      <c r="C5" s="16">
        <v>18.3</v>
      </c>
      <c r="D5" s="16">
        <v>31.2</v>
      </c>
      <c r="E5" s="16">
        <v>30.9</v>
      </c>
      <c r="F5" s="16">
        <v>31.1</v>
      </c>
      <c r="G5" s="16">
        <v>18.5</v>
      </c>
      <c r="H5" s="16">
        <v>4.2</v>
      </c>
      <c r="I5" s="16">
        <v>97.9</v>
      </c>
      <c r="J5" s="16">
        <v>99.2</v>
      </c>
      <c r="K5" s="16">
        <v>99.5</v>
      </c>
      <c r="L5" s="16">
        <v>3.5</v>
      </c>
    </row>
    <row r="6">
      <c r="A6" s="12">
        <v>2.0</v>
      </c>
      <c r="B6" s="13">
        <v>206.75</v>
      </c>
      <c r="C6" s="16">
        <v>17.9</v>
      </c>
      <c r="D6" s="16">
        <v>30.9</v>
      </c>
      <c r="E6" s="16">
        <v>31.0</v>
      </c>
      <c r="F6" s="16">
        <v>30.8</v>
      </c>
      <c r="G6" s="16">
        <v>18.1</v>
      </c>
      <c r="H6" s="16">
        <v>3.2</v>
      </c>
      <c r="I6" s="16">
        <v>98.2</v>
      </c>
      <c r="J6" s="16">
        <v>99.1</v>
      </c>
      <c r="K6" s="16">
        <v>99.8</v>
      </c>
      <c r="L6" s="16">
        <v>2.9</v>
      </c>
    </row>
    <row r="7">
      <c r="A7" s="12">
        <v>3.0</v>
      </c>
      <c r="B7" s="13">
        <v>205.43</v>
      </c>
      <c r="C7" s="16">
        <v>18.1</v>
      </c>
      <c r="D7" s="16">
        <v>31.0</v>
      </c>
      <c r="E7" s="16">
        <v>31.0</v>
      </c>
      <c r="F7" s="16">
        <v>30.9</v>
      </c>
      <c r="G7" s="16">
        <v>18.0</v>
      </c>
      <c r="H7" s="16">
        <v>3.9</v>
      </c>
      <c r="I7" s="16">
        <v>99.2</v>
      </c>
      <c r="J7" s="16">
        <v>100.0</v>
      </c>
      <c r="K7" s="16">
        <v>99.8</v>
      </c>
      <c r="L7" s="16">
        <v>3.7</v>
      </c>
    </row>
    <row r="8">
      <c r="A8" s="12">
        <v>4.0</v>
      </c>
      <c r="B8" s="13">
        <v>206.75</v>
      </c>
      <c r="C8" s="16">
        <v>17.8</v>
      </c>
      <c r="D8" s="16">
        <v>30.8</v>
      </c>
      <c r="E8" s="16">
        <v>30.7</v>
      </c>
      <c r="F8" s="16">
        <v>31.2</v>
      </c>
      <c r="G8" s="16">
        <v>18.0</v>
      </c>
      <c r="H8" s="16">
        <v>4.0</v>
      </c>
      <c r="I8" s="16">
        <v>99.5</v>
      </c>
      <c r="J8" s="16">
        <v>100.0</v>
      </c>
      <c r="K8" s="16">
        <v>100.0</v>
      </c>
      <c r="L8" s="16">
        <v>4.2</v>
      </c>
    </row>
    <row r="9">
      <c r="A9" s="12">
        <v>5.0</v>
      </c>
      <c r="B9" s="13">
        <v>206.2</v>
      </c>
      <c r="C9" s="16">
        <v>17.6</v>
      </c>
      <c r="D9" s="16">
        <v>30.5</v>
      </c>
      <c r="E9" s="16">
        <v>30.9</v>
      </c>
      <c r="F9" s="16">
        <v>30.8</v>
      </c>
      <c r="G9" s="16">
        <v>17.9</v>
      </c>
      <c r="H9" s="16">
        <v>3.4</v>
      </c>
      <c r="I9" s="16">
        <v>98.2</v>
      </c>
      <c r="J9" s="16">
        <v>99.2</v>
      </c>
      <c r="K9" s="16">
        <v>99.4</v>
      </c>
      <c r="L9" s="16">
        <v>3.4</v>
      </c>
    </row>
    <row r="10">
      <c r="A10" s="1" t="s">
        <v>18</v>
      </c>
      <c r="B10" s="19">
        <f t="shared" ref="B10:L10" si="1">AVERAGE(B5:B9)</f>
        <v>205.66</v>
      </c>
      <c r="C10" s="19">
        <f t="shared" si="1"/>
        <v>17.94</v>
      </c>
      <c r="D10" s="20">
        <f t="shared" si="1"/>
        <v>30.88</v>
      </c>
      <c r="E10" s="20">
        <f t="shared" si="1"/>
        <v>30.9</v>
      </c>
      <c r="F10" s="20">
        <f t="shared" si="1"/>
        <v>30.96</v>
      </c>
      <c r="G10" s="19">
        <f t="shared" si="1"/>
        <v>18.1</v>
      </c>
      <c r="H10" s="19">
        <f t="shared" si="1"/>
        <v>3.74</v>
      </c>
      <c r="I10" s="20">
        <f t="shared" si="1"/>
        <v>98.6</v>
      </c>
      <c r="J10" s="20">
        <f t="shared" si="1"/>
        <v>99.5</v>
      </c>
      <c r="K10" s="20">
        <f t="shared" si="1"/>
        <v>99.7</v>
      </c>
      <c r="L10" s="19">
        <f t="shared" si="1"/>
        <v>3.54</v>
      </c>
    </row>
    <row r="11">
      <c r="B11" s="8"/>
      <c r="C11" s="8"/>
      <c r="D11" s="21">
        <f>AVERAGE((D10:F10))</f>
        <v>30.91333333</v>
      </c>
      <c r="E11" s="6"/>
      <c r="F11" s="7"/>
      <c r="G11" s="8"/>
      <c r="H11" s="8"/>
      <c r="I11" s="21">
        <f>AVERAGE((I10:K10))</f>
        <v>99.26666667</v>
      </c>
      <c r="J11" s="6"/>
      <c r="K11" s="7"/>
      <c r="L11" s="8"/>
    </row>
    <row r="12">
      <c r="A12" s="1" t="s">
        <v>19</v>
      </c>
      <c r="B12" s="20">
        <f t="shared" ref="B12:L12" si="2">STDEV(B5:B9)</f>
        <v>1.493385416</v>
      </c>
      <c r="C12" s="20">
        <f t="shared" si="2"/>
        <v>0.2701851217</v>
      </c>
      <c r="D12" s="20">
        <f t="shared" si="2"/>
        <v>0.2588435821</v>
      </c>
      <c r="E12" s="20">
        <f t="shared" si="2"/>
        <v>0.1224744871</v>
      </c>
      <c r="F12" s="20">
        <f t="shared" si="2"/>
        <v>0.1816590212</v>
      </c>
      <c r="G12" s="20">
        <f t="shared" si="2"/>
        <v>0.234520788</v>
      </c>
      <c r="H12" s="20">
        <f t="shared" si="2"/>
        <v>0.4219004622</v>
      </c>
      <c r="I12" s="20">
        <f t="shared" si="2"/>
        <v>0.703562364</v>
      </c>
      <c r="J12" s="20">
        <f t="shared" si="2"/>
        <v>0.4582575695</v>
      </c>
      <c r="K12" s="20">
        <f t="shared" si="2"/>
        <v>0.2449489743</v>
      </c>
      <c r="L12" s="20">
        <f t="shared" si="2"/>
        <v>0.4722287581</v>
      </c>
    </row>
    <row r="13" ht="94.5" customHeight="1">
      <c r="A13" s="22" t="s">
        <v>33</v>
      </c>
      <c r="B13" s="23"/>
      <c r="C13" s="24"/>
      <c r="D13" s="25"/>
      <c r="E13" s="25"/>
      <c r="F13" s="25"/>
      <c r="G13" s="23"/>
      <c r="H13" s="26"/>
      <c r="I13" s="25"/>
      <c r="J13" s="25"/>
      <c r="K13" s="25"/>
      <c r="L13" s="23"/>
    </row>
    <row r="14" ht="42.0" customHeight="1">
      <c r="A14" s="27" t="s">
        <v>22</v>
      </c>
      <c r="B14" s="28"/>
      <c r="C14" s="29" t="s">
        <v>34</v>
      </c>
      <c r="D14" s="6"/>
      <c r="E14" s="6"/>
      <c r="F14" s="6"/>
      <c r="G14" s="6"/>
      <c r="H14" s="6"/>
      <c r="I14" s="6"/>
      <c r="J14" s="6"/>
      <c r="K14" s="6"/>
      <c r="L14" s="7"/>
    </row>
    <row r="15" ht="42.0" customHeight="1">
      <c r="A15" s="30"/>
      <c r="B15" s="31"/>
      <c r="C15" s="29" t="s">
        <v>37</v>
      </c>
      <c r="D15" s="6"/>
      <c r="E15" s="6"/>
      <c r="F15" s="6"/>
      <c r="G15" s="6"/>
      <c r="H15" s="6"/>
      <c r="I15" s="6"/>
      <c r="J15" s="6"/>
      <c r="K15" s="6"/>
      <c r="L15" s="7"/>
    </row>
    <row r="16" ht="42.0" customHeight="1">
      <c r="A16" s="32"/>
      <c r="B16" s="23"/>
      <c r="C16" s="29" t="s">
        <v>40</v>
      </c>
      <c r="D16" s="6"/>
      <c r="E16" s="6"/>
      <c r="F16" s="6"/>
      <c r="G16" s="6"/>
      <c r="H16" s="6"/>
      <c r="I16" s="6"/>
      <c r="J16" s="6"/>
      <c r="K16" s="6"/>
      <c r="L16" s="7"/>
    </row>
  </sheetData>
  <mergeCells count="23">
    <mergeCell ref="H13:L13"/>
    <mergeCell ref="L10:L11"/>
    <mergeCell ref="H10:H11"/>
    <mergeCell ref="I11:K11"/>
    <mergeCell ref="J1:L1"/>
    <mergeCell ref="H1:I1"/>
    <mergeCell ref="A13:B13"/>
    <mergeCell ref="H3:L3"/>
    <mergeCell ref="A2:L2"/>
    <mergeCell ref="A10:A11"/>
    <mergeCell ref="C14:L14"/>
    <mergeCell ref="C3:G3"/>
    <mergeCell ref="B3:B4"/>
    <mergeCell ref="E1:G1"/>
    <mergeCell ref="C1:D1"/>
    <mergeCell ref="B10:B11"/>
    <mergeCell ref="C10:C11"/>
    <mergeCell ref="D11:F11"/>
    <mergeCell ref="G10:G11"/>
    <mergeCell ref="C13:G13"/>
    <mergeCell ref="A14:B16"/>
    <mergeCell ref="C15:L15"/>
    <mergeCell ref="C16:L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14"/>
    <col customWidth="1" min="3" max="3" width="12.14"/>
    <col customWidth="1" min="4" max="12" width="12.71"/>
  </cols>
  <sheetData>
    <row r="1" ht="39.75" customHeight="1">
      <c r="A1" s="1" t="s">
        <v>0</v>
      </c>
      <c r="B1" s="2" t="s">
        <v>32</v>
      </c>
      <c r="C1" s="1" t="s">
        <v>2</v>
      </c>
      <c r="E1" s="2" t="s">
        <v>6</v>
      </c>
      <c r="H1" s="1" t="s">
        <v>4</v>
      </c>
      <c r="J1" s="2" t="s">
        <v>7</v>
      </c>
    </row>
    <row r="2" ht="6.0" customHeight="1">
      <c r="A2" s="3"/>
    </row>
    <row r="3" ht="39.75" customHeight="1">
      <c r="A3" s="1" t="s">
        <v>8</v>
      </c>
      <c r="B3" s="4" t="s">
        <v>9</v>
      </c>
      <c r="C3" s="5" t="s">
        <v>10</v>
      </c>
      <c r="D3" s="6"/>
      <c r="E3" s="6"/>
      <c r="F3" s="6"/>
      <c r="G3" s="7"/>
      <c r="H3" s="5" t="s">
        <v>11</v>
      </c>
      <c r="I3" s="6"/>
      <c r="J3" s="6"/>
      <c r="K3" s="6"/>
      <c r="L3" s="7"/>
    </row>
    <row r="4" ht="39.75" customHeight="1">
      <c r="A4" s="1" t="s">
        <v>12</v>
      </c>
      <c r="B4" s="8"/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10" t="s">
        <v>13</v>
      </c>
      <c r="I4" s="9" t="s">
        <v>14</v>
      </c>
      <c r="J4" s="9" t="s">
        <v>15</v>
      </c>
      <c r="K4" s="9" t="s">
        <v>16</v>
      </c>
      <c r="L4" s="11" t="s">
        <v>17</v>
      </c>
    </row>
    <row r="5">
      <c r="A5" s="12">
        <v>1.0</v>
      </c>
      <c r="B5" s="13">
        <v>108.7</v>
      </c>
      <c r="C5" s="16">
        <v>44.2</v>
      </c>
      <c r="D5" s="16">
        <v>45.2</v>
      </c>
      <c r="E5" s="16">
        <v>45.0</v>
      </c>
      <c r="F5" s="16">
        <v>44.9</v>
      </c>
      <c r="G5" s="16">
        <v>43.9</v>
      </c>
      <c r="H5" s="16">
        <v>3.2</v>
      </c>
      <c r="I5" s="16">
        <v>48.9</v>
      </c>
      <c r="J5" s="16">
        <v>50.1</v>
      </c>
      <c r="K5" s="16">
        <v>49.3</v>
      </c>
      <c r="L5" s="16">
        <v>4.2</v>
      </c>
    </row>
    <row r="6">
      <c r="A6" s="12">
        <v>2.0</v>
      </c>
      <c r="B6" s="13">
        <v>121.4</v>
      </c>
      <c r="C6" s="16">
        <v>46.3</v>
      </c>
      <c r="D6" s="16">
        <v>46.9</v>
      </c>
      <c r="E6" s="16">
        <v>46.6</v>
      </c>
      <c r="F6" s="16">
        <v>46.8</v>
      </c>
      <c r="G6" s="16">
        <v>46.1</v>
      </c>
      <c r="H6" s="16">
        <v>2.9</v>
      </c>
      <c r="I6" s="16">
        <v>48.4</v>
      </c>
      <c r="J6" s="16">
        <v>49.5</v>
      </c>
      <c r="K6" s="16">
        <v>47.3</v>
      </c>
      <c r="L6" s="16">
        <v>3.4</v>
      </c>
    </row>
    <row r="7">
      <c r="A7" s="12">
        <v>3.0</v>
      </c>
      <c r="B7" s="13">
        <v>115.3</v>
      </c>
      <c r="C7" s="16">
        <v>42.3</v>
      </c>
      <c r="D7" s="16">
        <v>44.8</v>
      </c>
      <c r="E7" s="16">
        <v>45.3</v>
      </c>
      <c r="F7" s="16">
        <v>43.9</v>
      </c>
      <c r="G7" s="16">
        <v>42.8</v>
      </c>
      <c r="H7" s="16">
        <v>2.4</v>
      </c>
      <c r="I7" s="16">
        <v>47.9</v>
      </c>
      <c r="J7" s="16">
        <v>48.2</v>
      </c>
      <c r="K7" s="16">
        <v>48.8</v>
      </c>
      <c r="L7" s="16">
        <v>2.8</v>
      </c>
    </row>
    <row r="8">
      <c r="A8" s="12">
        <v>4.0</v>
      </c>
      <c r="B8" s="13">
        <v>109.3</v>
      </c>
      <c r="C8" s="16">
        <v>43.4</v>
      </c>
      <c r="D8" s="16">
        <v>45.1</v>
      </c>
      <c r="E8" s="16">
        <v>44.6</v>
      </c>
      <c r="F8" s="16">
        <v>44.2</v>
      </c>
      <c r="G8" s="16">
        <v>42.3</v>
      </c>
      <c r="H8" s="16">
        <v>3.6</v>
      </c>
      <c r="I8" s="16">
        <v>50.1</v>
      </c>
      <c r="J8" s="16">
        <v>50.3</v>
      </c>
      <c r="K8" s="16">
        <v>48.5</v>
      </c>
      <c r="L8" s="16">
        <v>3.1</v>
      </c>
    </row>
    <row r="9">
      <c r="A9" s="12">
        <v>5.0</v>
      </c>
      <c r="B9" s="13">
        <v>112.0</v>
      </c>
      <c r="C9" s="16">
        <v>47.1</v>
      </c>
      <c r="D9" s="16">
        <v>47.3</v>
      </c>
      <c r="E9" s="16">
        <v>47.6</v>
      </c>
      <c r="F9" s="16">
        <v>47.2</v>
      </c>
      <c r="G9" s="16">
        <v>45.6</v>
      </c>
      <c r="H9" s="16">
        <v>2.1</v>
      </c>
      <c r="I9" s="16">
        <v>46.5</v>
      </c>
      <c r="J9" s="16">
        <v>47.2</v>
      </c>
      <c r="K9" s="16">
        <v>47.6</v>
      </c>
      <c r="L9" s="16">
        <v>3.0</v>
      </c>
    </row>
    <row r="10">
      <c r="A10" s="1" t="s">
        <v>18</v>
      </c>
      <c r="B10" s="19">
        <f t="shared" ref="B10:L10" si="1">AVERAGE(B5:B9)</f>
        <v>113.34</v>
      </c>
      <c r="C10" s="19">
        <f t="shared" si="1"/>
        <v>44.66</v>
      </c>
      <c r="D10" s="20">
        <f t="shared" si="1"/>
        <v>45.86</v>
      </c>
      <c r="E10" s="20">
        <f t="shared" si="1"/>
        <v>45.82</v>
      </c>
      <c r="F10" s="20">
        <f t="shared" si="1"/>
        <v>45.4</v>
      </c>
      <c r="G10" s="19">
        <f t="shared" si="1"/>
        <v>44.14</v>
      </c>
      <c r="H10" s="19">
        <f t="shared" si="1"/>
        <v>2.84</v>
      </c>
      <c r="I10" s="20">
        <f t="shared" si="1"/>
        <v>48.36</v>
      </c>
      <c r="J10" s="20">
        <f t="shared" si="1"/>
        <v>49.06</v>
      </c>
      <c r="K10" s="20">
        <f t="shared" si="1"/>
        <v>48.3</v>
      </c>
      <c r="L10" s="19">
        <f t="shared" si="1"/>
        <v>3.3</v>
      </c>
    </row>
    <row r="11">
      <c r="B11" s="8"/>
      <c r="C11" s="8"/>
      <c r="D11" s="21">
        <f>AVERAGE((D10:F10))</f>
        <v>45.69333333</v>
      </c>
      <c r="E11" s="6"/>
      <c r="F11" s="7"/>
      <c r="G11" s="8"/>
      <c r="H11" s="8"/>
      <c r="I11" s="21">
        <f>AVERAGE((I10:K10))</f>
        <v>48.57333333</v>
      </c>
      <c r="J11" s="6"/>
      <c r="K11" s="7"/>
      <c r="L11" s="8"/>
    </row>
    <row r="12">
      <c r="A12" s="1" t="s">
        <v>19</v>
      </c>
      <c r="B12" s="20">
        <f t="shared" ref="B12:L12" si="2">STDEV(B5:B9)</f>
        <v>5.2070145</v>
      </c>
      <c r="C12" s="20">
        <f t="shared" si="2"/>
        <v>2.000749859</v>
      </c>
      <c r="D12" s="20">
        <f t="shared" si="2"/>
        <v>1.150217371</v>
      </c>
      <c r="E12" s="20">
        <f t="shared" si="2"/>
        <v>1.24579292</v>
      </c>
      <c r="F12" s="20">
        <f t="shared" si="2"/>
        <v>1.511621646</v>
      </c>
      <c r="G12" s="20">
        <f t="shared" si="2"/>
        <v>1.674216235</v>
      </c>
      <c r="H12" s="20">
        <f t="shared" si="2"/>
        <v>0.6024948133</v>
      </c>
      <c r="I12" s="20">
        <f t="shared" si="2"/>
        <v>1.32211951</v>
      </c>
      <c r="J12" s="20">
        <f t="shared" si="2"/>
        <v>1.324009063</v>
      </c>
      <c r="K12" s="20">
        <f t="shared" si="2"/>
        <v>0.8336666</v>
      </c>
      <c r="L12" s="20">
        <f t="shared" si="2"/>
        <v>0.5477225575</v>
      </c>
    </row>
    <row r="13" ht="94.5" customHeight="1">
      <c r="A13" s="22" t="s">
        <v>33</v>
      </c>
      <c r="B13" s="23"/>
      <c r="C13" s="24"/>
      <c r="D13" s="25"/>
      <c r="E13" s="25"/>
      <c r="F13" s="25"/>
      <c r="G13" s="23"/>
      <c r="H13" s="26"/>
      <c r="I13" s="25"/>
      <c r="J13" s="25"/>
      <c r="K13" s="25"/>
      <c r="L13" s="23"/>
    </row>
    <row r="14" ht="42.0" customHeight="1">
      <c r="A14" s="27" t="s">
        <v>22</v>
      </c>
      <c r="B14" s="28"/>
      <c r="C14" s="29" t="s">
        <v>44</v>
      </c>
      <c r="D14" s="6"/>
      <c r="E14" s="6"/>
      <c r="F14" s="6"/>
      <c r="G14" s="6"/>
      <c r="H14" s="6"/>
      <c r="I14" s="6"/>
      <c r="J14" s="6"/>
      <c r="K14" s="6"/>
      <c r="L14" s="7"/>
    </row>
    <row r="15" ht="42.0" customHeight="1">
      <c r="A15" s="30"/>
      <c r="B15" s="31"/>
      <c r="C15" s="29" t="s">
        <v>46</v>
      </c>
      <c r="D15" s="6"/>
      <c r="E15" s="6"/>
      <c r="F15" s="6"/>
      <c r="G15" s="6"/>
      <c r="H15" s="6"/>
      <c r="I15" s="6"/>
      <c r="J15" s="6"/>
      <c r="K15" s="6"/>
      <c r="L15" s="7"/>
    </row>
    <row r="16" ht="42.0" customHeight="1">
      <c r="A16" s="32"/>
      <c r="B16" s="23"/>
      <c r="C16" s="29" t="s">
        <v>48</v>
      </c>
      <c r="D16" s="6"/>
      <c r="E16" s="6"/>
      <c r="F16" s="6"/>
      <c r="G16" s="6"/>
      <c r="H16" s="6"/>
      <c r="I16" s="6"/>
      <c r="J16" s="6"/>
      <c r="K16" s="6"/>
      <c r="L16" s="7"/>
    </row>
  </sheetData>
  <mergeCells count="23">
    <mergeCell ref="H3:L3"/>
    <mergeCell ref="C3:G3"/>
    <mergeCell ref="A2:L2"/>
    <mergeCell ref="E1:G1"/>
    <mergeCell ref="C1:D1"/>
    <mergeCell ref="J1:L1"/>
    <mergeCell ref="H1:I1"/>
    <mergeCell ref="A13:B13"/>
    <mergeCell ref="B10:B11"/>
    <mergeCell ref="A10:A11"/>
    <mergeCell ref="A14:B16"/>
    <mergeCell ref="C10:C11"/>
    <mergeCell ref="D11:F11"/>
    <mergeCell ref="G10:G11"/>
    <mergeCell ref="H10:H11"/>
    <mergeCell ref="C13:G13"/>
    <mergeCell ref="H13:L13"/>
    <mergeCell ref="B3:B4"/>
    <mergeCell ref="L10:L11"/>
    <mergeCell ref="I11:K11"/>
    <mergeCell ref="C14:L14"/>
    <mergeCell ref="C15:L15"/>
    <mergeCell ref="C16:L1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14"/>
    <col customWidth="1" min="3" max="3" width="12.14"/>
    <col customWidth="1" min="4" max="12" width="12.71"/>
  </cols>
  <sheetData>
    <row r="1" ht="39.75" customHeight="1">
      <c r="A1" s="1" t="s">
        <v>0</v>
      </c>
      <c r="B1" s="2" t="s">
        <v>32</v>
      </c>
      <c r="C1" s="1" t="s">
        <v>2</v>
      </c>
      <c r="E1" s="2" t="s">
        <v>6</v>
      </c>
      <c r="H1" s="1" t="s">
        <v>4</v>
      </c>
      <c r="J1" s="2" t="s">
        <v>5</v>
      </c>
    </row>
    <row r="2" ht="6.0" customHeight="1">
      <c r="A2" s="3"/>
    </row>
    <row r="3" ht="39.75" customHeight="1">
      <c r="A3" s="1" t="s">
        <v>8</v>
      </c>
      <c r="B3" s="4" t="s">
        <v>9</v>
      </c>
      <c r="C3" s="5" t="s">
        <v>10</v>
      </c>
      <c r="D3" s="6"/>
      <c r="E3" s="6"/>
      <c r="F3" s="6"/>
      <c r="G3" s="7"/>
      <c r="H3" s="5" t="s">
        <v>11</v>
      </c>
      <c r="I3" s="6"/>
      <c r="J3" s="6"/>
      <c r="K3" s="6"/>
      <c r="L3" s="7"/>
    </row>
    <row r="4" ht="39.75" customHeight="1">
      <c r="A4" s="1" t="s">
        <v>12</v>
      </c>
      <c r="B4" s="8"/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10" t="s">
        <v>13</v>
      </c>
      <c r="I4" s="9" t="s">
        <v>14</v>
      </c>
      <c r="J4" s="9" t="s">
        <v>15</v>
      </c>
      <c r="K4" s="9" t="s">
        <v>16</v>
      </c>
      <c r="L4" s="11" t="s">
        <v>17</v>
      </c>
    </row>
    <row r="5">
      <c r="A5" s="12">
        <v>1.0</v>
      </c>
      <c r="B5" s="13">
        <v>94.05</v>
      </c>
      <c r="C5" s="16">
        <v>18.1</v>
      </c>
      <c r="D5" s="16">
        <v>19.1</v>
      </c>
      <c r="E5" s="16">
        <v>19.2</v>
      </c>
      <c r="F5" s="16">
        <v>19.1</v>
      </c>
      <c r="G5" s="16">
        <v>18.3</v>
      </c>
      <c r="H5" s="16">
        <v>2.0</v>
      </c>
      <c r="I5" s="16">
        <v>52.1</v>
      </c>
      <c r="J5" s="16">
        <v>46.3</v>
      </c>
      <c r="K5" s="16">
        <v>45.8</v>
      </c>
      <c r="L5" s="16">
        <v>2.1</v>
      </c>
    </row>
    <row r="6">
      <c r="A6" s="12">
        <v>2.0</v>
      </c>
      <c r="B6" s="13">
        <v>94.04</v>
      </c>
      <c r="C6" s="16">
        <v>17.7</v>
      </c>
      <c r="D6" s="16">
        <v>18.9</v>
      </c>
      <c r="E6" s="16">
        <v>19.1</v>
      </c>
      <c r="F6" s="16">
        <v>19.0</v>
      </c>
      <c r="G6" s="16">
        <v>18.0</v>
      </c>
      <c r="H6" s="16">
        <v>1.5</v>
      </c>
      <c r="I6" s="16">
        <v>49.3</v>
      </c>
      <c r="J6" s="16">
        <v>49.0</v>
      </c>
      <c r="K6" s="16">
        <v>49.1</v>
      </c>
      <c r="L6" s="16">
        <v>1.8</v>
      </c>
    </row>
    <row r="7">
      <c r="A7" s="12">
        <v>3.0</v>
      </c>
      <c r="B7" s="13">
        <v>93.02</v>
      </c>
      <c r="C7" s="16">
        <v>18.0</v>
      </c>
      <c r="D7" s="16">
        <v>19.1</v>
      </c>
      <c r="E7" s="16">
        <v>19.2</v>
      </c>
      <c r="F7" s="16">
        <v>19.1</v>
      </c>
      <c r="G7" s="16">
        <v>17.9</v>
      </c>
      <c r="H7" s="16">
        <v>1.8</v>
      </c>
      <c r="I7" s="16">
        <v>49.9</v>
      </c>
      <c r="J7" s="16">
        <v>50.1</v>
      </c>
      <c r="K7" s="16">
        <v>50.1</v>
      </c>
      <c r="L7" s="16">
        <v>1.7</v>
      </c>
    </row>
    <row r="8">
      <c r="A8" s="12">
        <v>4.0</v>
      </c>
      <c r="B8" s="13">
        <v>95.0</v>
      </c>
      <c r="C8" s="16">
        <v>17.9</v>
      </c>
      <c r="D8" s="16">
        <v>19.2</v>
      </c>
      <c r="E8" s="16">
        <v>19.3</v>
      </c>
      <c r="F8" s="16">
        <v>19.2</v>
      </c>
      <c r="G8" s="16">
        <v>18.5</v>
      </c>
      <c r="H8" s="16">
        <v>1.4</v>
      </c>
      <c r="I8" s="16">
        <v>48.9</v>
      </c>
      <c r="J8" s="16">
        <v>49.1</v>
      </c>
      <c r="K8" s="16">
        <v>47.2</v>
      </c>
      <c r="L8" s="16">
        <v>1.5</v>
      </c>
    </row>
    <row r="9">
      <c r="A9" s="12">
        <v>5.0</v>
      </c>
      <c r="B9" s="13">
        <v>93.84</v>
      </c>
      <c r="C9" s="16">
        <v>17.7</v>
      </c>
      <c r="D9" s="16">
        <v>18.9</v>
      </c>
      <c r="E9" s="16">
        <v>18.9</v>
      </c>
      <c r="F9" s="16">
        <v>19.0</v>
      </c>
      <c r="G9" s="16">
        <v>18.0</v>
      </c>
      <c r="H9" s="16">
        <v>1.5</v>
      </c>
      <c r="I9" s="16">
        <v>49.2</v>
      </c>
      <c r="J9" s="16">
        <v>46.9</v>
      </c>
      <c r="K9" s="16">
        <v>49.2</v>
      </c>
      <c r="L9" s="16">
        <v>1.7</v>
      </c>
    </row>
    <row r="10">
      <c r="A10" s="1" t="s">
        <v>18</v>
      </c>
      <c r="B10" s="19">
        <f t="shared" ref="B10:L10" si="1">AVERAGE(B5:B9)</f>
        <v>93.99</v>
      </c>
      <c r="C10" s="19">
        <f t="shared" si="1"/>
        <v>17.88</v>
      </c>
      <c r="D10" s="20">
        <f t="shared" si="1"/>
        <v>19.04</v>
      </c>
      <c r="E10" s="20">
        <f t="shared" si="1"/>
        <v>19.14</v>
      </c>
      <c r="F10" s="20">
        <f t="shared" si="1"/>
        <v>19.08</v>
      </c>
      <c r="G10" s="19">
        <f t="shared" si="1"/>
        <v>18.14</v>
      </c>
      <c r="H10" s="19">
        <f t="shared" si="1"/>
        <v>1.64</v>
      </c>
      <c r="I10" s="20">
        <f t="shared" si="1"/>
        <v>49.88</v>
      </c>
      <c r="J10" s="20">
        <f t="shared" si="1"/>
        <v>48.28</v>
      </c>
      <c r="K10" s="20">
        <f t="shared" si="1"/>
        <v>48.28</v>
      </c>
      <c r="L10" s="19">
        <f t="shared" si="1"/>
        <v>1.76</v>
      </c>
    </row>
    <row r="11">
      <c r="B11" s="8"/>
      <c r="C11" s="8"/>
      <c r="D11" s="21">
        <f>AVERAGE((D10:F10))</f>
        <v>19.08666667</v>
      </c>
      <c r="E11" s="6"/>
      <c r="F11" s="7"/>
      <c r="G11" s="8"/>
      <c r="H11" s="8"/>
      <c r="I11" s="21">
        <f>AVERAGE((I10:K10))</f>
        <v>48.81333333</v>
      </c>
      <c r="J11" s="6"/>
      <c r="K11" s="7"/>
      <c r="L11" s="8"/>
    </row>
    <row r="12">
      <c r="A12" s="1" t="s">
        <v>19</v>
      </c>
      <c r="B12" s="20">
        <f t="shared" ref="B12:L12" si="2">STDEV(B5:B9)</f>
        <v>0.7052659073</v>
      </c>
      <c r="C12" s="20">
        <f t="shared" si="2"/>
        <v>0.1788854382</v>
      </c>
      <c r="D12" s="20">
        <f t="shared" si="2"/>
        <v>0.1341640786</v>
      </c>
      <c r="E12" s="20">
        <f t="shared" si="2"/>
        <v>0.1516575089</v>
      </c>
      <c r="F12" s="20">
        <f t="shared" si="2"/>
        <v>0.08366600265</v>
      </c>
      <c r="G12" s="20">
        <f t="shared" si="2"/>
        <v>0.250998008</v>
      </c>
      <c r="H12" s="20">
        <f t="shared" si="2"/>
        <v>0.250998008</v>
      </c>
      <c r="I12" s="20">
        <f t="shared" si="2"/>
        <v>1.29305839</v>
      </c>
      <c r="J12" s="20">
        <f t="shared" si="2"/>
        <v>1.606860293</v>
      </c>
      <c r="K12" s="20">
        <f t="shared" si="2"/>
        <v>1.742699056</v>
      </c>
      <c r="L12" s="20">
        <f t="shared" si="2"/>
        <v>0.219089023</v>
      </c>
    </row>
    <row r="13" ht="94.5" customHeight="1">
      <c r="A13" s="22" t="s">
        <v>33</v>
      </c>
      <c r="B13" s="23"/>
      <c r="C13" s="24"/>
      <c r="D13" s="25"/>
      <c r="E13" s="25"/>
      <c r="F13" s="25"/>
      <c r="G13" s="23"/>
      <c r="H13" s="26"/>
      <c r="I13" s="25"/>
      <c r="J13" s="25"/>
      <c r="K13" s="25"/>
      <c r="L13" s="23"/>
    </row>
    <row r="14" ht="44.25" customHeight="1">
      <c r="A14" s="27" t="s">
        <v>22</v>
      </c>
      <c r="B14" s="28"/>
      <c r="C14" s="29" t="s">
        <v>43</v>
      </c>
      <c r="D14" s="6"/>
      <c r="E14" s="6"/>
      <c r="F14" s="6"/>
      <c r="G14" s="6"/>
      <c r="H14" s="6"/>
      <c r="I14" s="6"/>
      <c r="J14" s="6"/>
      <c r="K14" s="6"/>
      <c r="L14" s="7"/>
    </row>
    <row r="15" ht="44.25" customHeight="1">
      <c r="A15" s="30"/>
      <c r="B15" s="31"/>
      <c r="C15" s="29" t="s">
        <v>45</v>
      </c>
      <c r="D15" s="6"/>
      <c r="E15" s="6"/>
      <c r="F15" s="6"/>
      <c r="G15" s="6"/>
      <c r="H15" s="6"/>
      <c r="I15" s="6"/>
      <c r="J15" s="6"/>
      <c r="K15" s="6"/>
      <c r="L15" s="7"/>
    </row>
    <row r="16" ht="44.25" customHeight="1">
      <c r="A16" s="32"/>
      <c r="B16" s="23"/>
      <c r="C16" s="29" t="s">
        <v>47</v>
      </c>
      <c r="D16" s="6"/>
      <c r="E16" s="6"/>
      <c r="F16" s="6"/>
      <c r="G16" s="6"/>
      <c r="H16" s="6"/>
      <c r="I16" s="6"/>
      <c r="J16" s="6"/>
      <c r="K16" s="6"/>
      <c r="L16" s="7"/>
    </row>
  </sheetData>
  <mergeCells count="23">
    <mergeCell ref="C13:G13"/>
    <mergeCell ref="A13:B13"/>
    <mergeCell ref="A14:B16"/>
    <mergeCell ref="H3:L3"/>
    <mergeCell ref="A2:L2"/>
    <mergeCell ref="B3:B4"/>
    <mergeCell ref="B10:B11"/>
    <mergeCell ref="C10:C11"/>
    <mergeCell ref="D11:F11"/>
    <mergeCell ref="A10:A11"/>
    <mergeCell ref="G10:G11"/>
    <mergeCell ref="H10:H11"/>
    <mergeCell ref="H13:L13"/>
    <mergeCell ref="C14:L14"/>
    <mergeCell ref="C15:L15"/>
    <mergeCell ref="C16:L16"/>
    <mergeCell ref="C3:G3"/>
    <mergeCell ref="E1:G1"/>
    <mergeCell ref="C1:D1"/>
    <mergeCell ref="J1:L1"/>
    <mergeCell ref="H1:I1"/>
    <mergeCell ref="L10:L11"/>
    <mergeCell ref="I11:K11"/>
  </mergeCells>
  <drawing r:id="rId1"/>
</worksheet>
</file>