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40" yWindow="-21710" windowWidth="38620" windowHeight="21100" tabRatio="785" firstSheet="0" activeTab="0" autoFilterDateGrouping="1"/>
  </bookViews>
  <sheets>
    <sheet name="Conciliacao" sheetId="1" state="visible" r:id="rId1"/>
    <sheet name="df_taxas_bancarias" sheetId="2" state="visible" r:id="rId2"/>
    <sheet name="df_faturam_zig" sheetId="3" state="visible" r:id="rId3"/>
    <sheet name="df_receitas_extraord" sheetId="4" state="visible" r:id="rId4"/>
    <sheet name="view_parc_agrup" sheetId="5" state="visible" r:id="rId5"/>
    <sheet name="df_blueme_sem_parcelamento" sheetId="6" state="visible" r:id="rId6"/>
    <sheet name="df_blueme_com_parcelamento" sheetId="7" state="visible" r:id="rId7"/>
    <sheet name="df_extratos" sheetId="8" state="visible" r:id="rId8"/>
    <sheet name="df_mutuos" sheetId="9" state="visible" r:id="rId9"/>
  </sheets>
  <definedNames>
    <definedName name="_xlnm._FilterDatabase" localSheetId="0" hidden="1">'Conciliacao'!$A$1:$N$1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yyyy\-mm\-dd\ hh:mm:ss"/>
    <numFmt numFmtId="166" formatCode="yyyy\-mm\-dd\ h:mm:ss"/>
    <numFmt numFmtId="167" formatCode="yyyy-mm-dd"/>
    <numFmt numFmtId="168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b val="1"/>
      <sz val="11"/>
    </font>
  </fonts>
  <fills count="10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4" fontId="0" fillId="0" borderId="0" applyAlignment="1" pivotButton="0" quotePrefix="0" xfId="0">
      <alignment horizontal="center"/>
    </xf>
    <xf numFmtId="4" fontId="0" fillId="7" borderId="0" applyAlignment="1" pivotButton="0" quotePrefix="0" xfId="0">
      <alignment horizontal="center"/>
    </xf>
    <xf numFmtId="4" fontId="0" fillId="9" borderId="0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4" fontId="0" fillId="7" borderId="1" applyAlignment="1" pivotButton="0" quotePrefix="0" xfId="0">
      <alignment horizontal="center"/>
    </xf>
    <xf numFmtId="4" fontId="0" fillId="6" borderId="1" applyAlignment="1" pivotButton="0" quotePrefix="0" xfId="0">
      <alignment horizontal="center"/>
    </xf>
    <xf numFmtId="4" fontId="0" fillId="9" borderId="1" applyAlignment="1" pivotButton="0" quotePrefix="0" xfId="0">
      <alignment horizontal="center"/>
    </xf>
    <xf numFmtId="4" fontId="0" fillId="8" borderId="2" applyAlignment="1" pivotButton="0" quotePrefix="0" xfId="0">
      <alignment horizontal="center"/>
    </xf>
    <xf numFmtId="4" fontId="0" fillId="6" borderId="4" applyAlignment="1" pivotButton="0" quotePrefix="0" xfId="0">
      <alignment horizontal="center"/>
    </xf>
    <xf numFmtId="4" fontId="0" fillId="8" borderId="3" applyAlignment="1" pivotButton="0" quotePrefix="0" xfId="0">
      <alignment horizontal="center"/>
    </xf>
    <xf numFmtId="165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4" fontId="1" fillId="3" borderId="0" applyAlignment="1" pivotButton="0" quotePrefix="0" xfId="0">
      <alignment horizontal="center" vertical="center" wrapText="1"/>
    </xf>
    <xf numFmtId="4" fontId="1" fillId="3" borderId="1" applyAlignment="1" pivotButton="0" quotePrefix="0" xfId="0">
      <alignment horizontal="center" vertical="center" wrapText="1"/>
    </xf>
    <xf numFmtId="4" fontId="1" fillId="4" borderId="2" applyAlignment="1" pivotButton="0" quotePrefix="0" xfId="0">
      <alignment horizontal="center" vertical="center" wrapText="1"/>
    </xf>
    <xf numFmtId="4" fontId="1" fillId="5" borderId="0" applyAlignment="1" pivotButton="0" quotePrefix="0" xfId="0">
      <alignment horizontal="center" vertical="center" wrapText="1"/>
    </xf>
    <xf numFmtId="4" fontId="1" fillId="5" borderId="1" applyAlignment="1" pivotButton="0" quotePrefix="0" xfId="0">
      <alignment horizontal="center" vertical="center" wrapText="1"/>
    </xf>
    <xf numFmtId="4" fontId="1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5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tabSelected="1" workbookViewId="0">
      <pane ySplit="1" topLeftCell="A88" activePane="bottomLeft" state="frozen"/>
      <selection pane="bottomLeft" activeCell="A122" sqref="A122"/>
    </sheetView>
  </sheetViews>
  <sheetFormatPr baseColWidth="8" defaultRowHeight="14.5"/>
  <cols>
    <col width="20.1796875" customWidth="1" style="1" min="1" max="1"/>
    <col width="20.1796875" customWidth="1" style="3" min="2" max="2"/>
    <col width="17.08984375" customWidth="1" style="3" min="3" max="3"/>
    <col width="19.90625" customWidth="1" style="3" min="4" max="4"/>
    <col width="21.81640625" customWidth="1" style="3" min="5" max="5"/>
    <col width="22.54296875" customWidth="1" style="3" min="6" max="6"/>
    <col width="19.90625" customWidth="1" style="3" min="7" max="7"/>
    <col width="22" customWidth="1" style="3" min="8" max="8"/>
    <col width="20.1796875" customWidth="1" style="3" min="9" max="10"/>
    <col width="20.7265625" customWidth="1" style="3" min="11" max="11"/>
    <col width="22.26953125" customWidth="1" style="3" min="12" max="12"/>
    <col width="21" customWidth="1" style="3" min="13" max="13"/>
    <col width="19.81640625" customWidth="1" style="3" min="14" max="14"/>
  </cols>
  <sheetData>
    <row r="1" ht="29" customFormat="1" customHeight="1" s="21">
      <c r="A1" s="14" t="inlineStr">
        <is>
          <t>Data</t>
        </is>
      </c>
      <c r="B1" s="15" t="inlineStr">
        <is>
          <t>Faturam Zig</t>
        </is>
      </c>
      <c r="C1" s="15" t="inlineStr">
        <is>
          <t>Receitas Extraord</t>
        </is>
      </c>
      <c r="D1" s="16" t="inlineStr">
        <is>
          <t>Entradas Mutuos</t>
        </is>
      </c>
      <c r="E1" s="15" t="inlineStr">
        <is>
          <t>Mutuos Faturam Zig</t>
        </is>
      </c>
      <c r="F1" s="16" t="inlineStr">
        <is>
          <t>Taxas Extras Zig</t>
        </is>
      </c>
      <c r="G1" s="14" t="inlineStr">
        <is>
          <t>Extrato Bancario (Credito)</t>
        </is>
      </c>
      <c r="H1" s="17" t="inlineStr">
        <is>
          <t>Diferencas (Contas a Receber)</t>
        </is>
      </c>
      <c r="I1" s="18" t="inlineStr">
        <is>
          <t>Custos Sem Parcelamento</t>
        </is>
      </c>
      <c r="J1" s="18" t="inlineStr">
        <is>
          <t>Custos Com Parcelamento</t>
        </is>
      </c>
      <c r="K1" s="19" t="inlineStr">
        <is>
          <t>Saídas Mutuos</t>
        </is>
      </c>
      <c r="L1" s="19" t="inlineStr">
        <is>
          <t>Taxas Bancarias</t>
        </is>
      </c>
      <c r="M1" s="14" t="inlineStr">
        <is>
          <t>Extrato Bancario (Debito)</t>
        </is>
      </c>
      <c r="N1" s="20" t="inlineStr">
        <is>
          <t>Diferencas (Contas a Pagar)</t>
        </is>
      </c>
    </row>
    <row r="2">
      <c r="A2" s="6" t="n">
        <v>45292</v>
      </c>
      <c r="B2" s="4">
        <f>SUMIFS(df_faturam_zig!K:K,df_faturam_zig!L:L,Conciliacao!A2)</f>
        <v/>
      </c>
      <c r="C2" s="4">
        <f>SUMIFS(view_parc_agrup!G:G,view_parc_agrup!F:F,Conciliacao!A2)</f>
        <v/>
      </c>
      <c r="D2" s="7">
        <f>SUMIFS(df_mutuos!H:H,df_mutuos!B:B,Conciliacao!A2)</f>
        <v/>
      </c>
      <c r="E2" s="4">
        <f>SUMIFS(df_mutuos!I:I,df_mutuos!B:B,Conciliacao!A2,df_mutuos!G:G,"b'\x01'")*(-1)</f>
        <v/>
      </c>
      <c r="F2" s="7">
        <f>SUMIFS(df_taxas_bancarias!E:E,df_taxas_bancarias!D:D,Conciliacao!A2,df_taxas_bancarias!F:F,"b'\x01'")*(-1)</f>
        <v/>
      </c>
      <c r="G2" s="8">
        <f>SUMIFS(df_extratos!I:I,df_extratos!F:F,Conciliacao!A2,df_extratos!G:G,"CREDITO")</f>
        <v/>
      </c>
      <c r="H2" s="10">
        <f>SUM(B2:F2)-G2</f>
        <v/>
      </c>
      <c r="I2" s="5">
        <f>SUMIFS(df_blueme_sem_parcelamento!F:F,df_blueme_sem_parcelamento!I:I,Conciliacao!A2)</f>
        <v/>
      </c>
      <c r="J2" s="5">
        <f>SUMIFS(df_blueme_com_parcelamento!I:I,df_blueme_com_parcelamento!L:L,Conciliacao!A2)</f>
        <v/>
      </c>
      <c r="K2" s="9">
        <f>SUMIFS(df_mutuos!I:I,df_mutuos!B:B,Conciliacao!A2,df_mutuos!G:G,"b'\x00'")</f>
        <v/>
      </c>
      <c r="L2" s="9">
        <f>SUMIFS(df_taxas_bancarias!E:E,df_taxas_bancarias!D:D,Conciliacao!A2,df_taxas_bancarias!F:F,"b'\x00'")</f>
        <v/>
      </c>
      <c r="M2" s="11">
        <f>SUMIFS(df_extratos!I:I,df_extratos!F:F,Conciliacao!A2,df_extratos!G:G,"DEBITO")</f>
        <v/>
      </c>
      <c r="N2" s="12">
        <f>SUM(I2:L2)+M2</f>
        <v/>
      </c>
    </row>
    <row r="3">
      <c r="A3" s="6" t="n">
        <v>45293</v>
      </c>
      <c r="B3" s="4">
        <f>SUMIFS(df_faturam_zig!K:K,df_faturam_zig!L:L,Conciliacao!A3)</f>
        <v/>
      </c>
      <c r="C3" s="4">
        <f>SUMIFS(view_parc_agrup!G:G,view_parc_agrup!F:F,Conciliacao!A3)</f>
        <v/>
      </c>
      <c r="D3" s="7">
        <f>SUMIFS(df_mutuos!H:H,df_mutuos!B:B,Conciliacao!A3)</f>
        <v/>
      </c>
      <c r="E3" s="4">
        <f>SUMIFS(df_mutuos!I:I,df_mutuos!B:B,Conciliacao!A3,df_mutuos!G:G,"b'\x01'")*(-1)</f>
        <v/>
      </c>
      <c r="F3" s="7">
        <f>SUMIFS(df_taxas_bancarias!E:E,df_taxas_bancarias!D:D,Conciliacao!A3,df_taxas_bancarias!F:F,"b'\x01'")*(-1)</f>
        <v/>
      </c>
      <c r="G3" s="8">
        <f>SUMIFS(df_extratos!I:I,df_extratos!F:F,Conciliacao!A3,df_extratos!G:G,"CREDITO")</f>
        <v/>
      </c>
      <c r="H3" s="10">
        <f>SUM(B3:F3)-G3</f>
        <v/>
      </c>
      <c r="I3" s="5">
        <f>SUMIFS(df_blueme_sem_parcelamento!F:F,df_blueme_sem_parcelamento!I:I,Conciliacao!A3)</f>
        <v/>
      </c>
      <c r="J3" s="5">
        <f>SUMIFS(df_blueme_com_parcelamento!I:I,df_blueme_com_parcelamento!L:L,Conciliacao!A3)</f>
        <v/>
      </c>
      <c r="K3" s="9">
        <f>SUMIFS(df_mutuos!I:I,df_mutuos!B:B,Conciliacao!A3,df_mutuos!G:G,"b'\x00'")</f>
        <v/>
      </c>
      <c r="L3" s="9">
        <f>SUMIFS(df_taxas_bancarias!E:E,df_taxas_bancarias!D:D,Conciliacao!A3,df_taxas_bancarias!F:F,"b'\x00'")</f>
        <v/>
      </c>
      <c r="M3" s="11">
        <f>SUMIFS(df_extratos!I:I,df_extratos!F:F,Conciliacao!A3,df_extratos!G:G,"DEBITO")</f>
        <v/>
      </c>
      <c r="N3" s="12">
        <f>SUM(I3:L3)+M3</f>
        <v/>
      </c>
    </row>
    <row r="4">
      <c r="A4" s="6" t="n">
        <v>45294</v>
      </c>
      <c r="B4" s="4">
        <f>SUMIFS(df_faturam_zig!K:K,df_faturam_zig!L:L,Conciliacao!A4)</f>
        <v/>
      </c>
      <c r="C4" s="4">
        <f>SUMIFS(view_parc_agrup!G:G,view_parc_agrup!F:F,Conciliacao!A4)</f>
        <v/>
      </c>
      <c r="D4" s="7">
        <f>SUMIFS(df_mutuos!H:H,df_mutuos!B:B,Conciliacao!A4)</f>
        <v/>
      </c>
      <c r="E4" s="4">
        <f>SUMIFS(df_mutuos!I:I,df_mutuos!B:B,Conciliacao!A4,df_mutuos!G:G,"b'\x01'")*(-1)</f>
        <v/>
      </c>
      <c r="F4" s="7">
        <f>SUMIFS(df_taxas_bancarias!E:E,df_taxas_bancarias!D:D,Conciliacao!A4,df_taxas_bancarias!F:F,"b'\x01'")*(-1)</f>
        <v/>
      </c>
      <c r="G4" s="8">
        <f>SUMIFS(df_extratos!I:I,df_extratos!F:F,Conciliacao!A4,df_extratos!G:G,"CREDITO")</f>
        <v/>
      </c>
      <c r="H4" s="10">
        <f>SUM(B4:F4)-G4</f>
        <v/>
      </c>
      <c r="I4" s="5">
        <f>SUMIFS(df_blueme_sem_parcelamento!F:F,df_blueme_sem_parcelamento!I:I,Conciliacao!A4)</f>
        <v/>
      </c>
      <c r="J4" s="5">
        <f>SUMIFS(df_blueme_com_parcelamento!I:I,df_blueme_com_parcelamento!L:L,Conciliacao!A4)</f>
        <v/>
      </c>
      <c r="K4" s="9">
        <f>SUMIFS(df_mutuos!I:I,df_mutuos!B:B,Conciliacao!A4,df_mutuos!G:G,"b'\x00'")</f>
        <v/>
      </c>
      <c r="L4" s="9">
        <f>SUMIFS(df_taxas_bancarias!E:E,df_taxas_bancarias!D:D,Conciliacao!A4,df_taxas_bancarias!F:F,"b'\x00'")</f>
        <v/>
      </c>
      <c r="M4" s="11">
        <f>SUMIFS(df_extratos!I:I,df_extratos!F:F,Conciliacao!A4,df_extratos!G:G,"DEBITO")</f>
        <v/>
      </c>
      <c r="N4" s="12">
        <f>SUM(I4:L4)+M4</f>
        <v/>
      </c>
    </row>
    <row r="5">
      <c r="A5" s="6" t="n">
        <v>45295</v>
      </c>
      <c r="B5" s="4">
        <f>SUMIFS(df_faturam_zig!K:K,df_faturam_zig!L:L,Conciliacao!A5)</f>
        <v/>
      </c>
      <c r="C5" s="4">
        <f>SUMIFS(view_parc_agrup!G:G,view_parc_agrup!F:F,Conciliacao!A5)</f>
        <v/>
      </c>
      <c r="D5" s="7">
        <f>SUMIFS(df_mutuos!H:H,df_mutuos!B:B,Conciliacao!A5)</f>
        <v/>
      </c>
      <c r="E5" s="4">
        <f>SUMIFS(df_mutuos!I:I,df_mutuos!B:B,Conciliacao!A5,df_mutuos!G:G,"b'\x01'")*(-1)</f>
        <v/>
      </c>
      <c r="F5" s="7">
        <f>SUMIFS(df_taxas_bancarias!E:E,df_taxas_bancarias!D:D,Conciliacao!A5,df_taxas_bancarias!F:F,"b'\x01'")*(-1)</f>
        <v/>
      </c>
      <c r="G5" s="8">
        <f>SUMIFS(df_extratos!I:I,df_extratos!F:F,Conciliacao!A5,df_extratos!G:G,"CREDITO")</f>
        <v/>
      </c>
      <c r="H5" s="10">
        <f>SUM(B5:F5)-G5</f>
        <v/>
      </c>
      <c r="I5" s="5">
        <f>SUMIFS(df_blueme_sem_parcelamento!F:F,df_blueme_sem_parcelamento!I:I,Conciliacao!A5)</f>
        <v/>
      </c>
      <c r="J5" s="5">
        <f>SUMIFS(df_blueme_com_parcelamento!I:I,df_blueme_com_parcelamento!L:L,Conciliacao!A5)</f>
        <v/>
      </c>
      <c r="K5" s="9">
        <f>SUMIFS(df_mutuos!I:I,df_mutuos!B:B,Conciliacao!A5,df_mutuos!G:G,"b'\x00'")</f>
        <v/>
      </c>
      <c r="L5" s="9">
        <f>SUMIFS(df_taxas_bancarias!E:E,df_taxas_bancarias!D:D,Conciliacao!A5,df_taxas_bancarias!F:F,"b'\x00'")</f>
        <v/>
      </c>
      <c r="M5" s="11">
        <f>SUMIFS(df_extratos!I:I,df_extratos!F:F,Conciliacao!A5,df_extratos!G:G,"DEBITO")</f>
        <v/>
      </c>
      <c r="N5" s="12">
        <f>SUM(I5:L5)+M5</f>
        <v/>
      </c>
    </row>
    <row r="6">
      <c r="A6" s="6" t="n">
        <v>45296</v>
      </c>
      <c r="B6" s="4">
        <f>SUMIFS(df_faturam_zig!K:K,df_faturam_zig!L:L,Conciliacao!A6)</f>
        <v/>
      </c>
      <c r="C6" s="4">
        <f>SUMIFS(view_parc_agrup!G:G,view_parc_agrup!F:F,Conciliacao!A6)</f>
        <v/>
      </c>
      <c r="D6" s="7">
        <f>SUMIFS(df_mutuos!H:H,df_mutuos!B:B,Conciliacao!A6)</f>
        <v/>
      </c>
      <c r="E6" s="4">
        <f>SUMIFS(df_mutuos!I:I,df_mutuos!B:B,Conciliacao!A6,df_mutuos!G:G,"b'\x01'")*(-1)</f>
        <v/>
      </c>
      <c r="F6" s="7">
        <f>SUMIFS(df_taxas_bancarias!E:E,df_taxas_bancarias!D:D,Conciliacao!A6,df_taxas_bancarias!F:F,"b'\x01'")*(-1)</f>
        <v/>
      </c>
      <c r="G6" s="8">
        <f>SUMIFS(df_extratos!I:I,df_extratos!F:F,Conciliacao!A6,df_extratos!G:G,"CREDITO")</f>
        <v/>
      </c>
      <c r="H6" s="10">
        <f>SUM(B6:F6)-G6</f>
        <v/>
      </c>
      <c r="I6" s="5">
        <f>SUMIFS(df_blueme_sem_parcelamento!F:F,df_blueme_sem_parcelamento!I:I,Conciliacao!A6)</f>
        <v/>
      </c>
      <c r="J6" s="5">
        <f>SUMIFS(df_blueme_com_parcelamento!I:I,df_blueme_com_parcelamento!L:L,Conciliacao!A6)</f>
        <v/>
      </c>
      <c r="K6" s="9">
        <f>SUMIFS(df_mutuos!I:I,df_mutuos!B:B,Conciliacao!A6,df_mutuos!G:G,"b'\x00'")</f>
        <v/>
      </c>
      <c r="L6" s="9">
        <f>SUMIFS(df_taxas_bancarias!E:E,df_taxas_bancarias!D:D,Conciliacao!A6,df_taxas_bancarias!F:F,"b'\x00'")</f>
        <v/>
      </c>
      <c r="M6" s="11">
        <f>SUMIFS(df_extratos!I:I,df_extratos!F:F,Conciliacao!A6,df_extratos!G:G,"DEBITO")</f>
        <v/>
      </c>
      <c r="N6" s="12">
        <f>SUM(I6:L6)+M6</f>
        <v/>
      </c>
    </row>
    <row r="7">
      <c r="A7" s="6" t="n">
        <v>45297</v>
      </c>
      <c r="B7" s="4">
        <f>SUMIFS(df_faturam_zig!K:K,df_faturam_zig!L:L,Conciliacao!A7)</f>
        <v/>
      </c>
      <c r="C7" s="4">
        <f>SUMIFS(view_parc_agrup!G:G,view_parc_agrup!F:F,Conciliacao!A7)</f>
        <v/>
      </c>
      <c r="D7" s="7">
        <f>SUMIFS(df_mutuos!H:H,df_mutuos!B:B,Conciliacao!A7)</f>
        <v/>
      </c>
      <c r="E7" s="4">
        <f>SUMIFS(df_mutuos!I:I,df_mutuos!B:B,Conciliacao!A7,df_mutuos!G:G,"b'\x01'")*(-1)</f>
        <v/>
      </c>
      <c r="F7" s="7">
        <f>SUMIFS(df_taxas_bancarias!E:E,df_taxas_bancarias!D:D,Conciliacao!A7,df_taxas_bancarias!F:F,"b'\x01'")*(-1)</f>
        <v/>
      </c>
      <c r="G7" s="8">
        <f>SUMIFS(df_extratos!I:I,df_extratos!F:F,Conciliacao!A7,df_extratos!G:G,"CREDITO")</f>
        <v/>
      </c>
      <c r="H7" s="10">
        <f>SUM(B7:F7)-G7</f>
        <v/>
      </c>
      <c r="I7" s="5">
        <f>SUMIFS(df_blueme_sem_parcelamento!F:F,df_blueme_sem_parcelamento!I:I,Conciliacao!A7)</f>
        <v/>
      </c>
      <c r="J7" s="5">
        <f>SUMIFS(df_blueme_com_parcelamento!I:I,df_blueme_com_parcelamento!L:L,Conciliacao!A7)</f>
        <v/>
      </c>
      <c r="K7" s="9">
        <f>SUMIFS(df_mutuos!I:I,df_mutuos!B:B,Conciliacao!A7,df_mutuos!G:G,"b'\x00'")</f>
        <v/>
      </c>
      <c r="L7" s="9">
        <f>SUMIFS(df_taxas_bancarias!E:E,df_taxas_bancarias!D:D,Conciliacao!A7,df_taxas_bancarias!F:F,"b'\x00'")</f>
        <v/>
      </c>
      <c r="M7" s="11">
        <f>SUMIFS(df_extratos!I:I,df_extratos!F:F,Conciliacao!A7,df_extratos!G:G,"DEBITO")</f>
        <v/>
      </c>
      <c r="N7" s="12">
        <f>SUM(I7:L7)+M7</f>
        <v/>
      </c>
    </row>
    <row r="8">
      <c r="A8" s="6" t="n">
        <v>45298</v>
      </c>
      <c r="B8" s="4">
        <f>SUMIFS(df_faturam_zig!K:K,df_faturam_zig!L:L,Conciliacao!A8)</f>
        <v/>
      </c>
      <c r="C8" s="4">
        <f>SUMIFS(view_parc_agrup!G:G,view_parc_agrup!F:F,Conciliacao!A8)</f>
        <v/>
      </c>
      <c r="D8" s="7">
        <f>SUMIFS(df_mutuos!H:H,df_mutuos!B:B,Conciliacao!A8)</f>
        <v/>
      </c>
      <c r="E8" s="4">
        <f>SUMIFS(df_mutuos!I:I,df_mutuos!B:B,Conciliacao!A8,df_mutuos!G:G,"b'\x01'")*(-1)</f>
        <v/>
      </c>
      <c r="F8" s="7">
        <f>SUMIFS(df_taxas_bancarias!E:E,df_taxas_bancarias!D:D,Conciliacao!A8,df_taxas_bancarias!F:F,"b'\x01'")*(-1)</f>
        <v/>
      </c>
      <c r="G8" s="8">
        <f>SUMIFS(df_extratos!I:I,df_extratos!F:F,Conciliacao!A8,df_extratos!G:G,"CREDITO")</f>
        <v/>
      </c>
      <c r="H8" s="10">
        <f>SUM(B8:F8)-G8</f>
        <v/>
      </c>
      <c r="I8" s="5">
        <f>SUMIFS(df_blueme_sem_parcelamento!F:F,df_blueme_sem_parcelamento!I:I,Conciliacao!A8)</f>
        <v/>
      </c>
      <c r="J8" s="5">
        <f>SUMIFS(df_blueme_com_parcelamento!I:I,df_blueme_com_parcelamento!L:L,Conciliacao!A8)</f>
        <v/>
      </c>
      <c r="K8" s="9">
        <f>SUMIFS(df_mutuos!I:I,df_mutuos!B:B,Conciliacao!A8,df_mutuos!G:G,"b'\x00'")</f>
        <v/>
      </c>
      <c r="L8" s="9">
        <f>SUMIFS(df_taxas_bancarias!E:E,df_taxas_bancarias!D:D,Conciliacao!A8,df_taxas_bancarias!F:F,"b'\x00'")</f>
        <v/>
      </c>
      <c r="M8" s="11">
        <f>SUMIFS(df_extratos!I:I,df_extratos!F:F,Conciliacao!A8,df_extratos!G:G,"DEBITO")</f>
        <v/>
      </c>
      <c r="N8" s="12">
        <f>SUM(I8:L8)+M8</f>
        <v/>
      </c>
    </row>
    <row r="9">
      <c r="A9" s="6" t="n">
        <v>45299</v>
      </c>
      <c r="B9" s="4">
        <f>SUMIFS(df_faturam_zig!K:K,df_faturam_zig!L:L,Conciliacao!A9)</f>
        <v/>
      </c>
      <c r="C9" s="4">
        <f>SUMIFS(view_parc_agrup!G:G,view_parc_agrup!F:F,Conciliacao!A9)</f>
        <v/>
      </c>
      <c r="D9" s="7">
        <f>SUMIFS(df_mutuos!H:H,df_mutuos!B:B,Conciliacao!A9)</f>
        <v/>
      </c>
      <c r="E9" s="4">
        <f>SUMIFS(df_mutuos!I:I,df_mutuos!B:B,Conciliacao!A9,df_mutuos!G:G,"b'\x01'")*(-1)</f>
        <v/>
      </c>
      <c r="F9" s="7">
        <f>SUMIFS(df_taxas_bancarias!E:E,df_taxas_bancarias!D:D,Conciliacao!A9,df_taxas_bancarias!F:F,"b'\x01'")*(-1)</f>
        <v/>
      </c>
      <c r="G9" s="8">
        <f>SUMIFS(df_extratos!I:I,df_extratos!F:F,Conciliacao!A9,df_extratos!G:G,"CREDITO")</f>
        <v/>
      </c>
      <c r="H9" s="10">
        <f>SUM(B9:F9)-G9</f>
        <v/>
      </c>
      <c r="I9" s="5">
        <f>SUMIFS(df_blueme_sem_parcelamento!F:F,df_blueme_sem_parcelamento!I:I,Conciliacao!A9)</f>
        <v/>
      </c>
      <c r="J9" s="5">
        <f>SUMIFS(df_blueme_com_parcelamento!I:I,df_blueme_com_parcelamento!L:L,Conciliacao!A9)</f>
        <v/>
      </c>
      <c r="K9" s="9">
        <f>SUMIFS(df_mutuos!I:I,df_mutuos!B:B,Conciliacao!A9,df_mutuos!G:G,"b'\x00'")</f>
        <v/>
      </c>
      <c r="L9" s="9">
        <f>SUMIFS(df_taxas_bancarias!E:E,df_taxas_bancarias!D:D,Conciliacao!A9,df_taxas_bancarias!F:F,"b'\x00'")</f>
        <v/>
      </c>
      <c r="M9" s="11">
        <f>SUMIFS(df_extratos!I:I,df_extratos!F:F,Conciliacao!A9,df_extratos!G:G,"DEBITO")</f>
        <v/>
      </c>
      <c r="N9" s="12">
        <f>SUM(I9:L9)+M9</f>
        <v/>
      </c>
    </row>
    <row r="10">
      <c r="A10" s="6" t="n">
        <v>45300</v>
      </c>
      <c r="B10" s="4">
        <f>SUMIFS(df_faturam_zig!K:K,df_faturam_zig!L:L,Conciliacao!A10)</f>
        <v/>
      </c>
      <c r="C10" s="4">
        <f>SUMIFS(view_parc_agrup!G:G,view_parc_agrup!F:F,Conciliacao!A10)</f>
        <v/>
      </c>
      <c r="D10" s="7">
        <f>SUMIFS(df_mutuos!H:H,df_mutuos!B:B,Conciliacao!A10)</f>
        <v/>
      </c>
      <c r="E10" s="4">
        <f>SUMIFS(df_mutuos!I:I,df_mutuos!B:B,Conciliacao!A10,df_mutuos!G:G,"b'\x01'")*(-1)</f>
        <v/>
      </c>
      <c r="F10" s="7">
        <f>SUMIFS(df_taxas_bancarias!E:E,df_taxas_bancarias!D:D,Conciliacao!A10,df_taxas_bancarias!F:F,"b'\x01'")*(-1)</f>
        <v/>
      </c>
      <c r="G10" s="8">
        <f>SUMIFS(df_extratos!I:I,df_extratos!F:F,Conciliacao!A10,df_extratos!G:G,"CREDITO")</f>
        <v/>
      </c>
      <c r="H10" s="10">
        <f>SUM(B10:F10)-G10</f>
        <v/>
      </c>
      <c r="I10" s="5">
        <f>SUMIFS(df_blueme_sem_parcelamento!F:F,df_blueme_sem_parcelamento!I:I,Conciliacao!A10)</f>
        <v/>
      </c>
      <c r="J10" s="5">
        <f>SUMIFS(df_blueme_com_parcelamento!I:I,df_blueme_com_parcelamento!L:L,Conciliacao!A10)</f>
        <v/>
      </c>
      <c r="K10" s="9">
        <f>SUMIFS(df_mutuos!I:I,df_mutuos!B:B,Conciliacao!A10,df_mutuos!G:G,"b'\x00'")</f>
        <v/>
      </c>
      <c r="L10" s="9">
        <f>SUMIFS(df_taxas_bancarias!E:E,df_taxas_bancarias!D:D,Conciliacao!A10,df_taxas_bancarias!F:F,"b'\x00'")</f>
        <v/>
      </c>
      <c r="M10" s="11">
        <f>SUMIFS(df_extratos!I:I,df_extratos!F:F,Conciliacao!A10,df_extratos!G:G,"DEBITO")</f>
        <v/>
      </c>
      <c r="N10" s="12">
        <f>SUM(I10:L10)+M10</f>
        <v/>
      </c>
    </row>
    <row r="11">
      <c r="A11" s="6" t="n">
        <v>45301</v>
      </c>
      <c r="B11" s="4">
        <f>SUMIFS(df_faturam_zig!K:K,df_faturam_zig!L:L,Conciliacao!A11)</f>
        <v/>
      </c>
      <c r="C11" s="4">
        <f>SUMIFS(view_parc_agrup!G:G,view_parc_agrup!F:F,Conciliacao!A11)</f>
        <v/>
      </c>
      <c r="D11" s="7">
        <f>SUMIFS(df_mutuos!H:H,df_mutuos!B:B,Conciliacao!A11)</f>
        <v/>
      </c>
      <c r="E11" s="4">
        <f>SUMIFS(df_mutuos!I:I,df_mutuos!B:B,Conciliacao!A11,df_mutuos!G:G,"b'\x01'")*(-1)</f>
        <v/>
      </c>
      <c r="F11" s="7">
        <f>SUMIFS(df_taxas_bancarias!E:E,df_taxas_bancarias!D:D,Conciliacao!A11,df_taxas_bancarias!F:F,"b'\x01'")*(-1)</f>
        <v/>
      </c>
      <c r="G11" s="8">
        <f>SUMIFS(df_extratos!I:I,df_extratos!F:F,Conciliacao!A11,df_extratos!G:G,"CREDITO")</f>
        <v/>
      </c>
      <c r="H11" s="10">
        <f>SUM(B11:F11)-G11</f>
        <v/>
      </c>
      <c r="I11" s="5">
        <f>SUMIFS(df_blueme_sem_parcelamento!F:F,df_blueme_sem_parcelamento!I:I,Conciliacao!A11)</f>
        <v/>
      </c>
      <c r="J11" s="5">
        <f>SUMIFS(df_blueme_com_parcelamento!I:I,df_blueme_com_parcelamento!L:L,Conciliacao!A11)</f>
        <v/>
      </c>
      <c r="K11" s="9">
        <f>SUMIFS(df_mutuos!I:I,df_mutuos!B:B,Conciliacao!A11,df_mutuos!G:G,"b'\x00'")</f>
        <v/>
      </c>
      <c r="L11" s="9">
        <f>SUMIFS(df_taxas_bancarias!E:E,df_taxas_bancarias!D:D,Conciliacao!A11,df_taxas_bancarias!F:F,"b'\x00'")</f>
        <v/>
      </c>
      <c r="M11" s="11">
        <f>SUMIFS(df_extratos!I:I,df_extratos!F:F,Conciliacao!A11,df_extratos!G:G,"DEBITO")</f>
        <v/>
      </c>
      <c r="N11" s="12">
        <f>SUM(I11:L11)+M11</f>
        <v/>
      </c>
    </row>
    <row r="12">
      <c r="A12" s="6" t="n">
        <v>45302</v>
      </c>
      <c r="B12" s="4">
        <f>SUMIFS(df_faturam_zig!K:K,df_faturam_zig!L:L,Conciliacao!A12)</f>
        <v/>
      </c>
      <c r="C12" s="4">
        <f>SUMIFS(view_parc_agrup!G:G,view_parc_agrup!F:F,Conciliacao!A12)</f>
        <v/>
      </c>
      <c r="D12" s="7">
        <f>SUMIFS(df_mutuos!H:H,df_mutuos!B:B,Conciliacao!A12)</f>
        <v/>
      </c>
      <c r="E12" s="4">
        <f>SUMIFS(df_mutuos!I:I,df_mutuos!B:B,Conciliacao!A12,df_mutuos!G:G,"b'\x01'")*(-1)</f>
        <v/>
      </c>
      <c r="F12" s="7">
        <f>SUMIFS(df_taxas_bancarias!E:E,df_taxas_bancarias!D:D,Conciliacao!A12,df_taxas_bancarias!F:F,"b'\x01'")*(-1)</f>
        <v/>
      </c>
      <c r="G12" s="8">
        <f>SUMIFS(df_extratos!I:I,df_extratos!F:F,Conciliacao!A12,df_extratos!G:G,"CREDITO")</f>
        <v/>
      </c>
      <c r="H12" s="10">
        <f>SUM(B12:F12)-G12</f>
        <v/>
      </c>
      <c r="I12" s="5">
        <f>SUMIFS(df_blueme_sem_parcelamento!F:F,df_blueme_sem_parcelamento!I:I,Conciliacao!A12)</f>
        <v/>
      </c>
      <c r="J12" s="5">
        <f>SUMIFS(df_blueme_com_parcelamento!I:I,df_blueme_com_parcelamento!L:L,Conciliacao!A12)</f>
        <v/>
      </c>
      <c r="K12" s="9">
        <f>SUMIFS(df_mutuos!I:I,df_mutuos!B:B,Conciliacao!A12,df_mutuos!G:G,"b'\x00'")</f>
        <v/>
      </c>
      <c r="L12" s="9">
        <f>SUMIFS(df_taxas_bancarias!E:E,df_taxas_bancarias!D:D,Conciliacao!A12,df_taxas_bancarias!F:F,"b'\x00'")</f>
        <v/>
      </c>
      <c r="M12" s="11">
        <f>SUMIFS(df_extratos!I:I,df_extratos!F:F,Conciliacao!A12,df_extratos!G:G,"DEBITO")</f>
        <v/>
      </c>
      <c r="N12" s="12">
        <f>SUM(I12:L12)+M12</f>
        <v/>
      </c>
    </row>
    <row r="13">
      <c r="A13" s="6" t="n">
        <v>45303</v>
      </c>
      <c r="B13" s="4">
        <f>SUMIFS(df_faturam_zig!K:K,df_faturam_zig!L:L,Conciliacao!A13)</f>
        <v/>
      </c>
      <c r="C13" s="4">
        <f>SUMIFS(view_parc_agrup!G:G,view_parc_agrup!F:F,Conciliacao!A13)</f>
        <v/>
      </c>
      <c r="D13" s="7">
        <f>SUMIFS(df_mutuos!H:H,df_mutuos!B:B,Conciliacao!A13)</f>
        <v/>
      </c>
      <c r="E13" s="4">
        <f>SUMIFS(df_mutuos!I:I,df_mutuos!B:B,Conciliacao!A13,df_mutuos!G:G,"b'\x01'")*(-1)</f>
        <v/>
      </c>
      <c r="F13" s="7">
        <f>SUMIFS(df_taxas_bancarias!E:E,df_taxas_bancarias!D:D,Conciliacao!A13,df_taxas_bancarias!F:F,"b'\x01'")*(-1)</f>
        <v/>
      </c>
      <c r="G13" s="8">
        <f>SUMIFS(df_extratos!I:I,df_extratos!F:F,Conciliacao!A13,df_extratos!G:G,"CREDITO")</f>
        <v/>
      </c>
      <c r="H13" s="10">
        <f>SUM(B13:F13)-G13</f>
        <v/>
      </c>
      <c r="I13" s="5">
        <f>SUMIFS(df_blueme_sem_parcelamento!F:F,df_blueme_sem_parcelamento!I:I,Conciliacao!A13)</f>
        <v/>
      </c>
      <c r="J13" s="5">
        <f>SUMIFS(df_blueme_com_parcelamento!I:I,df_blueme_com_parcelamento!L:L,Conciliacao!A13)</f>
        <v/>
      </c>
      <c r="K13" s="9">
        <f>SUMIFS(df_mutuos!I:I,df_mutuos!B:B,Conciliacao!A13,df_mutuos!G:G,"b'\x00'")</f>
        <v/>
      </c>
      <c r="L13" s="9">
        <f>SUMIFS(df_taxas_bancarias!E:E,df_taxas_bancarias!D:D,Conciliacao!A13,df_taxas_bancarias!F:F,"b'\x00'")</f>
        <v/>
      </c>
      <c r="M13" s="11">
        <f>SUMIFS(df_extratos!I:I,df_extratos!F:F,Conciliacao!A13,df_extratos!G:G,"DEBITO")</f>
        <v/>
      </c>
      <c r="N13" s="12">
        <f>SUM(I13:L13)+M13</f>
        <v/>
      </c>
    </row>
    <row r="14">
      <c r="A14" s="6" t="n">
        <v>45304</v>
      </c>
      <c r="B14" s="4">
        <f>SUMIFS(df_faturam_zig!K:K,df_faturam_zig!L:L,Conciliacao!A14)</f>
        <v/>
      </c>
      <c r="C14" s="4">
        <f>SUMIFS(view_parc_agrup!G:G,view_parc_agrup!F:F,Conciliacao!A14)</f>
        <v/>
      </c>
      <c r="D14" s="7">
        <f>SUMIFS(df_mutuos!H:H,df_mutuos!B:B,Conciliacao!A14)</f>
        <v/>
      </c>
      <c r="E14" s="4">
        <f>SUMIFS(df_mutuos!I:I,df_mutuos!B:B,Conciliacao!A14,df_mutuos!G:G,"b'\x01'")*(-1)</f>
        <v/>
      </c>
      <c r="F14" s="7">
        <f>SUMIFS(df_taxas_bancarias!E:E,df_taxas_bancarias!D:D,Conciliacao!A14,df_taxas_bancarias!F:F,"b'\x01'")*(-1)</f>
        <v/>
      </c>
      <c r="G14" s="8">
        <f>SUMIFS(df_extratos!I:I,df_extratos!F:F,Conciliacao!A14,df_extratos!G:G,"CREDITO")</f>
        <v/>
      </c>
      <c r="H14" s="10">
        <f>SUM(B14:F14)-G14</f>
        <v/>
      </c>
      <c r="I14" s="5">
        <f>SUMIFS(df_blueme_sem_parcelamento!F:F,df_blueme_sem_parcelamento!I:I,Conciliacao!A14)</f>
        <v/>
      </c>
      <c r="J14" s="5">
        <f>SUMIFS(df_blueme_com_parcelamento!I:I,df_blueme_com_parcelamento!L:L,Conciliacao!A14)</f>
        <v/>
      </c>
      <c r="K14" s="9">
        <f>SUMIFS(df_mutuos!I:I,df_mutuos!B:B,Conciliacao!A14,df_mutuos!G:G,"b'\x00'")</f>
        <v/>
      </c>
      <c r="L14" s="9">
        <f>SUMIFS(df_taxas_bancarias!E:E,df_taxas_bancarias!D:D,Conciliacao!A14,df_taxas_bancarias!F:F,"b'\x00'")</f>
        <v/>
      </c>
      <c r="M14" s="11">
        <f>SUMIFS(df_extratos!I:I,df_extratos!F:F,Conciliacao!A14,df_extratos!G:G,"DEBITO")</f>
        <v/>
      </c>
      <c r="N14" s="12">
        <f>SUM(I14:L14)+M14</f>
        <v/>
      </c>
    </row>
    <row r="15">
      <c r="A15" s="6" t="n">
        <v>45305</v>
      </c>
      <c r="B15" s="4">
        <f>SUMIFS(df_faturam_zig!K:K,df_faturam_zig!L:L,Conciliacao!A15)</f>
        <v/>
      </c>
      <c r="C15" s="4">
        <f>SUMIFS(view_parc_agrup!G:G,view_parc_agrup!F:F,Conciliacao!A15)</f>
        <v/>
      </c>
      <c r="D15" s="7">
        <f>SUMIFS(df_mutuos!H:H,df_mutuos!B:B,Conciliacao!A15)</f>
        <v/>
      </c>
      <c r="E15" s="4">
        <f>SUMIFS(df_mutuos!I:I,df_mutuos!B:B,Conciliacao!A15,df_mutuos!G:G,"b'\x01'")*(-1)</f>
        <v/>
      </c>
      <c r="F15" s="7">
        <f>SUMIFS(df_taxas_bancarias!E:E,df_taxas_bancarias!D:D,Conciliacao!A15,df_taxas_bancarias!F:F,"b'\x01'")*(-1)</f>
        <v/>
      </c>
      <c r="G15" s="8">
        <f>SUMIFS(df_extratos!I:I,df_extratos!F:F,Conciliacao!A15,df_extratos!G:G,"CREDITO")</f>
        <v/>
      </c>
      <c r="H15" s="10">
        <f>SUM(B15:F15)-G15</f>
        <v/>
      </c>
      <c r="I15" s="5">
        <f>SUMIFS(df_blueme_sem_parcelamento!F:F,df_blueme_sem_parcelamento!I:I,Conciliacao!A15)</f>
        <v/>
      </c>
      <c r="J15" s="5">
        <f>SUMIFS(df_blueme_com_parcelamento!I:I,df_blueme_com_parcelamento!L:L,Conciliacao!A15)</f>
        <v/>
      </c>
      <c r="K15" s="9">
        <f>SUMIFS(df_mutuos!I:I,df_mutuos!B:B,Conciliacao!A15,df_mutuos!G:G,"b'\x00'")</f>
        <v/>
      </c>
      <c r="L15" s="9">
        <f>SUMIFS(df_taxas_bancarias!E:E,df_taxas_bancarias!D:D,Conciliacao!A15,df_taxas_bancarias!F:F,"b'\x00'")</f>
        <v/>
      </c>
      <c r="M15" s="11">
        <f>SUMIFS(df_extratos!I:I,df_extratos!F:F,Conciliacao!A15,df_extratos!G:G,"DEBITO")</f>
        <v/>
      </c>
      <c r="N15" s="12">
        <f>SUM(I15:L15)+M15</f>
        <v/>
      </c>
    </row>
    <row r="16">
      <c r="A16" s="6" t="n">
        <v>45306</v>
      </c>
      <c r="B16" s="4">
        <f>SUMIFS(df_faturam_zig!K:K,df_faturam_zig!L:L,Conciliacao!A16)</f>
        <v/>
      </c>
      <c r="C16" s="4">
        <f>SUMIFS(view_parc_agrup!G:G,view_parc_agrup!F:F,Conciliacao!A16)</f>
        <v/>
      </c>
      <c r="D16" s="7">
        <f>SUMIFS(df_mutuos!H:H,df_mutuos!B:B,Conciliacao!A16)</f>
        <v/>
      </c>
      <c r="E16" s="4">
        <f>SUMIFS(df_mutuos!I:I,df_mutuos!B:B,Conciliacao!A16,df_mutuos!G:G,"b'\x01'")*(-1)</f>
        <v/>
      </c>
      <c r="F16" s="7">
        <f>SUMIFS(df_taxas_bancarias!E:E,df_taxas_bancarias!D:D,Conciliacao!A16,df_taxas_bancarias!F:F,"b'\x01'")*(-1)</f>
        <v/>
      </c>
      <c r="G16" s="8">
        <f>SUMIFS(df_extratos!I:I,df_extratos!F:F,Conciliacao!A16,df_extratos!G:G,"CREDITO")</f>
        <v/>
      </c>
      <c r="H16" s="10">
        <f>SUM(B16:F16)-G16</f>
        <v/>
      </c>
      <c r="I16" s="5">
        <f>SUMIFS(df_blueme_sem_parcelamento!F:F,df_blueme_sem_parcelamento!I:I,Conciliacao!A16)</f>
        <v/>
      </c>
      <c r="J16" s="5">
        <f>SUMIFS(df_blueme_com_parcelamento!I:I,df_blueme_com_parcelamento!L:L,Conciliacao!A16)</f>
        <v/>
      </c>
      <c r="K16" s="9">
        <f>SUMIFS(df_mutuos!I:I,df_mutuos!B:B,Conciliacao!A16,df_mutuos!G:G,"b'\x00'")</f>
        <v/>
      </c>
      <c r="L16" s="9">
        <f>SUMIFS(df_taxas_bancarias!E:E,df_taxas_bancarias!D:D,Conciliacao!A16,df_taxas_bancarias!F:F,"b'\x00'")</f>
        <v/>
      </c>
      <c r="M16" s="11">
        <f>SUMIFS(df_extratos!I:I,df_extratos!F:F,Conciliacao!A16,df_extratos!G:G,"DEBITO")</f>
        <v/>
      </c>
      <c r="N16" s="12">
        <f>SUM(I16:L16)+M16</f>
        <v/>
      </c>
    </row>
    <row r="17">
      <c r="A17" s="6" t="n">
        <v>45307</v>
      </c>
      <c r="B17" s="4">
        <f>SUMIFS(df_faturam_zig!K:K,df_faturam_zig!L:L,Conciliacao!A17)</f>
        <v/>
      </c>
      <c r="C17" s="4">
        <f>SUMIFS(view_parc_agrup!G:G,view_parc_agrup!F:F,Conciliacao!A17)</f>
        <v/>
      </c>
      <c r="D17" s="7">
        <f>SUMIFS(df_mutuos!H:H,df_mutuos!B:B,Conciliacao!A17)</f>
        <v/>
      </c>
      <c r="E17" s="4">
        <f>SUMIFS(df_mutuos!I:I,df_mutuos!B:B,Conciliacao!A17,df_mutuos!G:G,"b'\x01'")*(-1)</f>
        <v/>
      </c>
      <c r="F17" s="7">
        <f>SUMIFS(df_taxas_bancarias!E:E,df_taxas_bancarias!D:D,Conciliacao!A17,df_taxas_bancarias!F:F,"b'\x01'")*(-1)</f>
        <v/>
      </c>
      <c r="G17" s="8">
        <f>SUMIFS(df_extratos!I:I,df_extratos!F:F,Conciliacao!A17,df_extratos!G:G,"CREDITO")</f>
        <v/>
      </c>
      <c r="H17" s="10">
        <f>SUM(B17:F17)-G17</f>
        <v/>
      </c>
      <c r="I17" s="5">
        <f>SUMIFS(df_blueme_sem_parcelamento!F:F,df_blueme_sem_parcelamento!I:I,Conciliacao!A17)</f>
        <v/>
      </c>
      <c r="J17" s="5">
        <f>SUMIFS(df_blueme_com_parcelamento!I:I,df_blueme_com_parcelamento!L:L,Conciliacao!A17)</f>
        <v/>
      </c>
      <c r="K17" s="9">
        <f>SUMIFS(df_mutuos!I:I,df_mutuos!B:B,Conciliacao!A17,df_mutuos!G:G,"b'\x00'")</f>
        <v/>
      </c>
      <c r="L17" s="9">
        <f>SUMIFS(df_taxas_bancarias!E:E,df_taxas_bancarias!D:D,Conciliacao!A17,df_taxas_bancarias!F:F,"b'\x00'")</f>
        <v/>
      </c>
      <c r="M17" s="11">
        <f>SUMIFS(df_extratos!I:I,df_extratos!F:F,Conciliacao!A17,df_extratos!G:G,"DEBITO")</f>
        <v/>
      </c>
      <c r="N17" s="12">
        <f>SUM(I17:L17)+M17</f>
        <v/>
      </c>
    </row>
    <row r="18">
      <c r="A18" s="6" t="n">
        <v>45308</v>
      </c>
      <c r="B18" s="4">
        <f>SUMIFS(df_faturam_zig!K:K,df_faturam_zig!L:L,Conciliacao!A18)</f>
        <v/>
      </c>
      <c r="C18" s="4">
        <f>SUMIFS(view_parc_agrup!G:G,view_parc_agrup!F:F,Conciliacao!A18)</f>
        <v/>
      </c>
      <c r="D18" s="7">
        <f>SUMIFS(df_mutuos!H:H,df_mutuos!B:B,Conciliacao!A18)</f>
        <v/>
      </c>
      <c r="E18" s="4">
        <f>SUMIFS(df_mutuos!I:I,df_mutuos!B:B,Conciliacao!A18,df_mutuos!G:G,"b'\x01'")*(-1)</f>
        <v/>
      </c>
      <c r="F18" s="7">
        <f>SUMIFS(df_taxas_bancarias!E:E,df_taxas_bancarias!D:D,Conciliacao!A18,df_taxas_bancarias!F:F,"b'\x01'")*(-1)</f>
        <v/>
      </c>
      <c r="G18" s="8">
        <f>SUMIFS(df_extratos!I:I,df_extratos!F:F,Conciliacao!A18,df_extratos!G:G,"CREDITO")</f>
        <v/>
      </c>
      <c r="H18" s="10">
        <f>SUM(B18:F18)-G18</f>
        <v/>
      </c>
      <c r="I18" s="5">
        <f>SUMIFS(df_blueme_sem_parcelamento!F:F,df_blueme_sem_parcelamento!I:I,Conciliacao!A18)</f>
        <v/>
      </c>
      <c r="J18" s="5">
        <f>SUMIFS(df_blueme_com_parcelamento!I:I,df_blueme_com_parcelamento!L:L,Conciliacao!A18)</f>
        <v/>
      </c>
      <c r="K18" s="9">
        <f>SUMIFS(df_mutuos!I:I,df_mutuos!B:B,Conciliacao!A18,df_mutuos!G:G,"b'\x00'")</f>
        <v/>
      </c>
      <c r="L18" s="9">
        <f>SUMIFS(df_taxas_bancarias!E:E,df_taxas_bancarias!D:D,Conciliacao!A18,df_taxas_bancarias!F:F,"b'\x00'")</f>
        <v/>
      </c>
      <c r="M18" s="11">
        <f>SUMIFS(df_extratos!I:I,df_extratos!F:F,Conciliacao!A18,df_extratos!G:G,"DEBITO")</f>
        <v/>
      </c>
      <c r="N18" s="12">
        <f>SUM(I18:L18)+M18</f>
        <v/>
      </c>
    </row>
    <row r="19">
      <c r="A19" s="6" t="n">
        <v>45309</v>
      </c>
      <c r="B19" s="4">
        <f>SUMIFS(df_faturam_zig!K:K,df_faturam_zig!L:L,Conciliacao!A19)</f>
        <v/>
      </c>
      <c r="C19" s="4">
        <f>SUMIFS(view_parc_agrup!G:G,view_parc_agrup!F:F,Conciliacao!A19)</f>
        <v/>
      </c>
      <c r="D19" s="7">
        <f>SUMIFS(df_mutuos!H:H,df_mutuos!B:B,Conciliacao!A19)</f>
        <v/>
      </c>
      <c r="E19" s="4">
        <f>SUMIFS(df_mutuos!I:I,df_mutuos!B:B,Conciliacao!A19,df_mutuos!G:G,"b'\x01'")*(-1)</f>
        <v/>
      </c>
      <c r="F19" s="7">
        <f>SUMIFS(df_taxas_bancarias!E:E,df_taxas_bancarias!D:D,Conciliacao!A19,df_taxas_bancarias!F:F,"b'\x01'")*(-1)</f>
        <v/>
      </c>
      <c r="G19" s="8">
        <f>SUMIFS(df_extratos!I:I,df_extratos!F:F,Conciliacao!A19,df_extratos!G:G,"CREDITO")</f>
        <v/>
      </c>
      <c r="H19" s="10">
        <f>SUM(B19:F19)-G19</f>
        <v/>
      </c>
      <c r="I19" s="5">
        <f>SUMIFS(df_blueme_sem_parcelamento!F:F,df_blueme_sem_parcelamento!I:I,Conciliacao!A19)</f>
        <v/>
      </c>
      <c r="J19" s="5">
        <f>SUMIFS(df_blueme_com_parcelamento!I:I,df_blueme_com_parcelamento!L:L,Conciliacao!A19)</f>
        <v/>
      </c>
      <c r="K19" s="9">
        <f>SUMIFS(df_mutuos!I:I,df_mutuos!B:B,Conciliacao!A19,df_mutuos!G:G,"b'\x00'")</f>
        <v/>
      </c>
      <c r="L19" s="9">
        <f>SUMIFS(df_taxas_bancarias!E:E,df_taxas_bancarias!D:D,Conciliacao!A19,df_taxas_bancarias!F:F,"b'\x00'")</f>
        <v/>
      </c>
      <c r="M19" s="11">
        <f>SUMIFS(df_extratos!I:I,df_extratos!F:F,Conciliacao!A19,df_extratos!G:G,"DEBITO")</f>
        <v/>
      </c>
      <c r="N19" s="12">
        <f>SUM(I19:L19)+M19</f>
        <v/>
      </c>
    </row>
    <row r="20">
      <c r="A20" s="6" t="n">
        <v>45310</v>
      </c>
      <c r="B20" s="4">
        <f>SUMIFS(df_faturam_zig!K:K,df_faturam_zig!L:L,Conciliacao!A20)</f>
        <v/>
      </c>
      <c r="C20" s="4">
        <f>SUMIFS(view_parc_agrup!G:G,view_parc_agrup!F:F,Conciliacao!A20)</f>
        <v/>
      </c>
      <c r="D20" s="7">
        <f>SUMIFS(df_mutuos!H:H,df_mutuos!B:B,Conciliacao!A20)</f>
        <v/>
      </c>
      <c r="E20" s="4">
        <f>SUMIFS(df_mutuos!I:I,df_mutuos!B:B,Conciliacao!A20,df_mutuos!G:G,"b'\x01'")*(-1)</f>
        <v/>
      </c>
      <c r="F20" s="7">
        <f>SUMIFS(df_taxas_bancarias!E:E,df_taxas_bancarias!D:D,Conciliacao!A20,df_taxas_bancarias!F:F,"b'\x01'")*(-1)</f>
        <v/>
      </c>
      <c r="G20" s="8">
        <f>SUMIFS(df_extratos!I:I,df_extratos!F:F,Conciliacao!A20,df_extratos!G:G,"CREDITO")</f>
        <v/>
      </c>
      <c r="H20" s="10">
        <f>SUM(B20:F20)-G20</f>
        <v/>
      </c>
      <c r="I20" s="5">
        <f>SUMIFS(df_blueme_sem_parcelamento!F:F,df_blueme_sem_parcelamento!I:I,Conciliacao!A20)</f>
        <v/>
      </c>
      <c r="J20" s="5">
        <f>SUMIFS(df_blueme_com_parcelamento!I:I,df_blueme_com_parcelamento!L:L,Conciliacao!A20)</f>
        <v/>
      </c>
      <c r="K20" s="9">
        <f>SUMIFS(df_mutuos!I:I,df_mutuos!B:B,Conciliacao!A20,df_mutuos!G:G,"b'\x00'")</f>
        <v/>
      </c>
      <c r="L20" s="9">
        <f>SUMIFS(df_taxas_bancarias!E:E,df_taxas_bancarias!D:D,Conciliacao!A20,df_taxas_bancarias!F:F,"b'\x00'")</f>
        <v/>
      </c>
      <c r="M20" s="11">
        <f>SUMIFS(df_extratos!I:I,df_extratos!F:F,Conciliacao!A20,df_extratos!G:G,"DEBITO")</f>
        <v/>
      </c>
      <c r="N20" s="12">
        <f>SUM(I20:L20)+M20</f>
        <v/>
      </c>
    </row>
    <row r="21">
      <c r="A21" s="6" t="n">
        <v>45311</v>
      </c>
      <c r="B21" s="4">
        <f>SUMIFS(df_faturam_zig!K:K,df_faturam_zig!L:L,Conciliacao!A21)</f>
        <v/>
      </c>
      <c r="C21" s="4">
        <f>SUMIFS(view_parc_agrup!G:G,view_parc_agrup!F:F,Conciliacao!A21)</f>
        <v/>
      </c>
      <c r="D21" s="7">
        <f>SUMIFS(df_mutuos!H:H,df_mutuos!B:B,Conciliacao!A21)</f>
        <v/>
      </c>
      <c r="E21" s="4">
        <f>SUMIFS(df_mutuos!I:I,df_mutuos!B:B,Conciliacao!A21,df_mutuos!G:G,"b'\x01'")*(-1)</f>
        <v/>
      </c>
      <c r="F21" s="7">
        <f>SUMIFS(df_taxas_bancarias!E:E,df_taxas_bancarias!D:D,Conciliacao!A21,df_taxas_bancarias!F:F,"b'\x01'")*(-1)</f>
        <v/>
      </c>
      <c r="G21" s="8">
        <f>SUMIFS(df_extratos!I:I,df_extratos!F:F,Conciliacao!A21,df_extratos!G:G,"CREDITO")</f>
        <v/>
      </c>
      <c r="H21" s="10">
        <f>SUM(B21:F21)-G21</f>
        <v/>
      </c>
      <c r="I21" s="5">
        <f>SUMIFS(df_blueme_sem_parcelamento!F:F,df_blueme_sem_parcelamento!I:I,Conciliacao!A21)</f>
        <v/>
      </c>
      <c r="J21" s="5">
        <f>SUMIFS(df_blueme_com_parcelamento!I:I,df_blueme_com_parcelamento!L:L,Conciliacao!A21)</f>
        <v/>
      </c>
      <c r="K21" s="9">
        <f>SUMIFS(df_mutuos!I:I,df_mutuos!B:B,Conciliacao!A21,df_mutuos!G:G,"b'\x00'")</f>
        <v/>
      </c>
      <c r="L21" s="9">
        <f>SUMIFS(df_taxas_bancarias!E:E,df_taxas_bancarias!D:D,Conciliacao!A21,df_taxas_bancarias!F:F,"b'\x00'")</f>
        <v/>
      </c>
      <c r="M21" s="11">
        <f>SUMIFS(df_extratos!I:I,df_extratos!F:F,Conciliacao!A21,df_extratos!G:G,"DEBITO")</f>
        <v/>
      </c>
      <c r="N21" s="12">
        <f>SUM(I21:L21)+M21</f>
        <v/>
      </c>
    </row>
    <row r="22">
      <c r="A22" s="6" t="n">
        <v>45312</v>
      </c>
      <c r="B22" s="4">
        <f>SUMIFS(df_faturam_zig!K:K,df_faturam_zig!L:L,Conciliacao!A22)</f>
        <v/>
      </c>
      <c r="C22" s="4">
        <f>SUMIFS(view_parc_agrup!G:G,view_parc_agrup!F:F,Conciliacao!A22)</f>
        <v/>
      </c>
      <c r="D22" s="7">
        <f>SUMIFS(df_mutuos!H:H,df_mutuos!B:B,Conciliacao!A22)</f>
        <v/>
      </c>
      <c r="E22" s="4">
        <f>SUMIFS(df_mutuos!I:I,df_mutuos!B:B,Conciliacao!A22,df_mutuos!G:G,"b'\x01'")*(-1)</f>
        <v/>
      </c>
      <c r="F22" s="7">
        <f>SUMIFS(df_taxas_bancarias!E:E,df_taxas_bancarias!D:D,Conciliacao!A22,df_taxas_bancarias!F:F,"b'\x01'")*(-1)</f>
        <v/>
      </c>
      <c r="G22" s="8">
        <f>SUMIFS(df_extratos!I:I,df_extratos!F:F,Conciliacao!A22,df_extratos!G:G,"CREDITO")</f>
        <v/>
      </c>
      <c r="H22" s="10">
        <f>SUM(B22:F22)-G22</f>
        <v/>
      </c>
      <c r="I22" s="5">
        <f>SUMIFS(df_blueme_sem_parcelamento!F:F,df_blueme_sem_parcelamento!I:I,Conciliacao!A22)</f>
        <v/>
      </c>
      <c r="J22" s="5">
        <f>SUMIFS(df_blueme_com_parcelamento!I:I,df_blueme_com_parcelamento!L:L,Conciliacao!A22)</f>
        <v/>
      </c>
      <c r="K22" s="9">
        <f>SUMIFS(df_mutuos!I:I,df_mutuos!B:B,Conciliacao!A22,df_mutuos!G:G,"b'\x00'")</f>
        <v/>
      </c>
      <c r="L22" s="9">
        <f>SUMIFS(df_taxas_bancarias!E:E,df_taxas_bancarias!D:D,Conciliacao!A22,df_taxas_bancarias!F:F,"b'\x00'")</f>
        <v/>
      </c>
      <c r="M22" s="11">
        <f>SUMIFS(df_extratos!I:I,df_extratos!F:F,Conciliacao!A22,df_extratos!G:G,"DEBITO")</f>
        <v/>
      </c>
      <c r="N22" s="12">
        <f>SUM(I22:L22)+M22</f>
        <v/>
      </c>
    </row>
    <row r="23">
      <c r="A23" s="6" t="n">
        <v>45313</v>
      </c>
      <c r="B23" s="4">
        <f>SUMIFS(df_faturam_zig!K:K,df_faturam_zig!L:L,Conciliacao!A23)</f>
        <v/>
      </c>
      <c r="C23" s="4">
        <f>SUMIFS(view_parc_agrup!G:G,view_parc_agrup!F:F,Conciliacao!A23)</f>
        <v/>
      </c>
      <c r="D23" s="7">
        <f>SUMIFS(df_mutuos!H:H,df_mutuos!B:B,Conciliacao!A23)</f>
        <v/>
      </c>
      <c r="E23" s="4">
        <f>SUMIFS(df_mutuos!I:I,df_mutuos!B:B,Conciliacao!A23,df_mutuos!G:G,"b'\x01'")*(-1)</f>
        <v/>
      </c>
      <c r="F23" s="7">
        <f>SUMIFS(df_taxas_bancarias!E:E,df_taxas_bancarias!D:D,Conciliacao!A23,df_taxas_bancarias!F:F,"b'\x01'")*(-1)</f>
        <v/>
      </c>
      <c r="G23" s="8">
        <f>SUMIFS(df_extratos!I:I,df_extratos!F:F,Conciliacao!A23,df_extratos!G:G,"CREDITO")</f>
        <v/>
      </c>
      <c r="H23" s="10">
        <f>SUM(B23:F23)-G23</f>
        <v/>
      </c>
      <c r="I23" s="5">
        <f>SUMIFS(df_blueme_sem_parcelamento!F:F,df_blueme_sem_parcelamento!I:I,Conciliacao!A23)</f>
        <v/>
      </c>
      <c r="J23" s="5">
        <f>SUMIFS(df_blueme_com_parcelamento!I:I,df_blueme_com_parcelamento!L:L,Conciliacao!A23)</f>
        <v/>
      </c>
      <c r="K23" s="9">
        <f>SUMIFS(df_mutuos!I:I,df_mutuos!B:B,Conciliacao!A23,df_mutuos!G:G,"b'\x00'")</f>
        <v/>
      </c>
      <c r="L23" s="9">
        <f>SUMIFS(df_taxas_bancarias!E:E,df_taxas_bancarias!D:D,Conciliacao!A23,df_taxas_bancarias!F:F,"b'\x00'")</f>
        <v/>
      </c>
      <c r="M23" s="11">
        <f>SUMIFS(df_extratos!I:I,df_extratos!F:F,Conciliacao!A23,df_extratos!G:G,"DEBITO")</f>
        <v/>
      </c>
      <c r="N23" s="12">
        <f>SUM(I23:L23)+M23</f>
        <v/>
      </c>
    </row>
    <row r="24">
      <c r="A24" s="6" t="n">
        <v>45314</v>
      </c>
      <c r="B24" s="4">
        <f>SUMIFS(df_faturam_zig!K:K,df_faturam_zig!L:L,Conciliacao!A24)</f>
        <v/>
      </c>
      <c r="C24" s="4">
        <f>SUMIFS(view_parc_agrup!G:G,view_parc_agrup!F:F,Conciliacao!A24)</f>
        <v/>
      </c>
      <c r="D24" s="7">
        <f>SUMIFS(df_mutuos!H:H,df_mutuos!B:B,Conciliacao!A24)</f>
        <v/>
      </c>
      <c r="E24" s="4">
        <f>SUMIFS(df_mutuos!I:I,df_mutuos!B:B,Conciliacao!A24,df_mutuos!G:G,"b'\x01'")*(-1)</f>
        <v/>
      </c>
      <c r="F24" s="7">
        <f>SUMIFS(df_taxas_bancarias!E:E,df_taxas_bancarias!D:D,Conciliacao!A24,df_taxas_bancarias!F:F,"b'\x01'")*(-1)</f>
        <v/>
      </c>
      <c r="G24" s="8">
        <f>SUMIFS(df_extratos!I:I,df_extratos!F:F,Conciliacao!A24,df_extratos!G:G,"CREDITO")</f>
        <v/>
      </c>
      <c r="H24" s="10">
        <f>SUM(B24:F24)-G24</f>
        <v/>
      </c>
      <c r="I24" s="5">
        <f>SUMIFS(df_blueme_sem_parcelamento!F:F,df_blueme_sem_parcelamento!I:I,Conciliacao!A24)</f>
        <v/>
      </c>
      <c r="J24" s="5">
        <f>SUMIFS(df_blueme_com_parcelamento!I:I,df_blueme_com_parcelamento!L:L,Conciliacao!A24)</f>
        <v/>
      </c>
      <c r="K24" s="9">
        <f>SUMIFS(df_mutuos!I:I,df_mutuos!B:B,Conciliacao!A24,df_mutuos!G:G,"b'\x00'")</f>
        <v/>
      </c>
      <c r="L24" s="9">
        <f>SUMIFS(df_taxas_bancarias!E:E,df_taxas_bancarias!D:D,Conciliacao!A24,df_taxas_bancarias!F:F,"b'\x00'")</f>
        <v/>
      </c>
      <c r="M24" s="11">
        <f>SUMIFS(df_extratos!I:I,df_extratos!F:F,Conciliacao!A24,df_extratos!G:G,"DEBITO")</f>
        <v/>
      </c>
      <c r="N24" s="12">
        <f>SUM(I24:L24)+M24</f>
        <v/>
      </c>
    </row>
    <row r="25">
      <c r="A25" s="6" t="n">
        <v>45315</v>
      </c>
      <c r="B25" s="4">
        <f>SUMIFS(df_faturam_zig!K:K,df_faturam_zig!L:L,Conciliacao!A25)</f>
        <v/>
      </c>
      <c r="C25" s="4">
        <f>SUMIFS(view_parc_agrup!G:G,view_parc_agrup!F:F,Conciliacao!A25)</f>
        <v/>
      </c>
      <c r="D25" s="7">
        <f>SUMIFS(df_mutuos!H:H,df_mutuos!B:B,Conciliacao!A25)</f>
        <v/>
      </c>
      <c r="E25" s="4">
        <f>SUMIFS(df_mutuos!I:I,df_mutuos!B:B,Conciliacao!A25,df_mutuos!G:G,"b'\x01'")*(-1)</f>
        <v/>
      </c>
      <c r="F25" s="7">
        <f>SUMIFS(df_taxas_bancarias!E:E,df_taxas_bancarias!D:D,Conciliacao!A25,df_taxas_bancarias!F:F,"b'\x01'")*(-1)</f>
        <v/>
      </c>
      <c r="G25" s="8">
        <f>SUMIFS(df_extratos!I:I,df_extratos!F:F,Conciliacao!A25,df_extratos!G:G,"CREDITO")</f>
        <v/>
      </c>
      <c r="H25" s="10">
        <f>SUM(B25:F25)-G25</f>
        <v/>
      </c>
      <c r="I25" s="5">
        <f>SUMIFS(df_blueme_sem_parcelamento!F:F,df_blueme_sem_parcelamento!I:I,Conciliacao!A25)</f>
        <v/>
      </c>
      <c r="J25" s="5">
        <f>SUMIFS(df_blueme_com_parcelamento!I:I,df_blueme_com_parcelamento!L:L,Conciliacao!A25)</f>
        <v/>
      </c>
      <c r="K25" s="9">
        <f>SUMIFS(df_mutuos!I:I,df_mutuos!B:B,Conciliacao!A25,df_mutuos!G:G,"b'\x00'")</f>
        <v/>
      </c>
      <c r="L25" s="9">
        <f>SUMIFS(df_taxas_bancarias!E:E,df_taxas_bancarias!D:D,Conciliacao!A25,df_taxas_bancarias!F:F,"b'\x00'")</f>
        <v/>
      </c>
      <c r="M25" s="11">
        <f>SUMIFS(df_extratos!I:I,df_extratos!F:F,Conciliacao!A25,df_extratos!G:G,"DEBITO")</f>
        <v/>
      </c>
      <c r="N25" s="12">
        <f>SUM(I25:L25)+M25</f>
        <v/>
      </c>
    </row>
    <row r="26">
      <c r="A26" s="6" t="n">
        <v>45316</v>
      </c>
      <c r="B26" s="4">
        <f>SUMIFS(df_faturam_zig!K:K,df_faturam_zig!L:L,Conciliacao!A26)</f>
        <v/>
      </c>
      <c r="C26" s="4">
        <f>SUMIFS(view_parc_agrup!G:G,view_parc_agrup!F:F,Conciliacao!A26)</f>
        <v/>
      </c>
      <c r="D26" s="7">
        <f>SUMIFS(df_mutuos!H:H,df_mutuos!B:B,Conciliacao!A26)</f>
        <v/>
      </c>
      <c r="E26" s="4">
        <f>SUMIFS(df_mutuos!I:I,df_mutuos!B:B,Conciliacao!A26,df_mutuos!G:G,"b'\x01'")*(-1)</f>
        <v/>
      </c>
      <c r="F26" s="7">
        <f>SUMIFS(df_taxas_bancarias!E:E,df_taxas_bancarias!D:D,Conciliacao!A26,df_taxas_bancarias!F:F,"b'\x01'")*(-1)</f>
        <v/>
      </c>
      <c r="G26" s="8">
        <f>SUMIFS(df_extratos!I:I,df_extratos!F:F,Conciliacao!A26,df_extratos!G:G,"CREDITO")</f>
        <v/>
      </c>
      <c r="H26" s="10">
        <f>SUM(B26:F26)-G26</f>
        <v/>
      </c>
      <c r="I26" s="5">
        <f>SUMIFS(df_blueme_sem_parcelamento!F:F,df_blueme_sem_parcelamento!I:I,Conciliacao!A26)</f>
        <v/>
      </c>
      <c r="J26" s="5">
        <f>SUMIFS(df_blueme_com_parcelamento!I:I,df_blueme_com_parcelamento!L:L,Conciliacao!A26)</f>
        <v/>
      </c>
      <c r="K26" s="9">
        <f>SUMIFS(df_mutuos!I:I,df_mutuos!B:B,Conciliacao!A26,df_mutuos!G:G,"b'\x00'")</f>
        <v/>
      </c>
      <c r="L26" s="9">
        <f>SUMIFS(df_taxas_bancarias!E:E,df_taxas_bancarias!D:D,Conciliacao!A26,df_taxas_bancarias!F:F,"b'\x00'")</f>
        <v/>
      </c>
      <c r="M26" s="11">
        <f>SUMIFS(df_extratos!I:I,df_extratos!F:F,Conciliacao!A26,df_extratos!G:G,"DEBITO")</f>
        <v/>
      </c>
      <c r="N26" s="12">
        <f>SUM(I26:L26)+M26</f>
        <v/>
      </c>
    </row>
    <row r="27">
      <c r="A27" s="6" t="n">
        <v>45317</v>
      </c>
      <c r="B27" s="4">
        <f>SUMIFS(df_faturam_zig!K:K,df_faturam_zig!L:L,Conciliacao!A27)</f>
        <v/>
      </c>
      <c r="C27" s="4">
        <f>SUMIFS(view_parc_agrup!G:G,view_parc_agrup!F:F,Conciliacao!A27)</f>
        <v/>
      </c>
      <c r="D27" s="7">
        <f>SUMIFS(df_mutuos!H:H,df_mutuos!B:B,Conciliacao!A27)</f>
        <v/>
      </c>
      <c r="E27" s="4">
        <f>SUMIFS(df_mutuos!I:I,df_mutuos!B:B,Conciliacao!A27,df_mutuos!G:G,"b'\x01'")*(-1)</f>
        <v/>
      </c>
      <c r="F27" s="7">
        <f>SUMIFS(df_taxas_bancarias!E:E,df_taxas_bancarias!D:D,Conciliacao!A27,df_taxas_bancarias!F:F,"b'\x01'")*(-1)</f>
        <v/>
      </c>
      <c r="G27" s="8">
        <f>SUMIFS(df_extratos!I:I,df_extratos!F:F,Conciliacao!A27,df_extratos!G:G,"CREDITO")</f>
        <v/>
      </c>
      <c r="H27" s="10">
        <f>SUM(B27:F27)-G27</f>
        <v/>
      </c>
      <c r="I27" s="5">
        <f>SUMIFS(df_blueme_sem_parcelamento!F:F,df_blueme_sem_parcelamento!I:I,Conciliacao!A27)</f>
        <v/>
      </c>
      <c r="J27" s="5">
        <f>SUMIFS(df_blueme_com_parcelamento!I:I,df_blueme_com_parcelamento!L:L,Conciliacao!A27)</f>
        <v/>
      </c>
      <c r="K27" s="9">
        <f>SUMIFS(df_mutuos!I:I,df_mutuos!B:B,Conciliacao!A27,df_mutuos!G:G,"b'\x00'")</f>
        <v/>
      </c>
      <c r="L27" s="9">
        <f>SUMIFS(df_taxas_bancarias!E:E,df_taxas_bancarias!D:D,Conciliacao!A27,df_taxas_bancarias!F:F,"b'\x00'")</f>
        <v/>
      </c>
      <c r="M27" s="11">
        <f>SUMIFS(df_extratos!I:I,df_extratos!F:F,Conciliacao!A27,df_extratos!G:G,"DEBITO")</f>
        <v/>
      </c>
      <c r="N27" s="12">
        <f>SUM(I27:L27)+M27</f>
        <v/>
      </c>
    </row>
    <row r="28">
      <c r="A28" s="6" t="n">
        <v>45318</v>
      </c>
      <c r="B28" s="4">
        <f>SUMIFS(df_faturam_zig!K:K,df_faturam_zig!L:L,Conciliacao!A28)</f>
        <v/>
      </c>
      <c r="C28" s="4">
        <f>SUMIFS(view_parc_agrup!G:G,view_parc_agrup!F:F,Conciliacao!A28)</f>
        <v/>
      </c>
      <c r="D28" s="7">
        <f>SUMIFS(df_mutuos!H:H,df_mutuos!B:B,Conciliacao!A28)</f>
        <v/>
      </c>
      <c r="E28" s="4">
        <f>SUMIFS(df_mutuos!I:I,df_mutuos!B:B,Conciliacao!A28,df_mutuos!G:G,"b'\x01'")*(-1)</f>
        <v/>
      </c>
      <c r="F28" s="7">
        <f>SUMIFS(df_taxas_bancarias!E:E,df_taxas_bancarias!D:D,Conciliacao!A28,df_taxas_bancarias!F:F,"b'\x01'")*(-1)</f>
        <v/>
      </c>
      <c r="G28" s="8">
        <f>SUMIFS(df_extratos!I:I,df_extratos!F:F,Conciliacao!A28,df_extratos!G:G,"CREDITO")</f>
        <v/>
      </c>
      <c r="H28" s="10">
        <f>SUM(B28:F28)-G28</f>
        <v/>
      </c>
      <c r="I28" s="5">
        <f>SUMIFS(df_blueme_sem_parcelamento!F:F,df_blueme_sem_parcelamento!I:I,Conciliacao!A28)</f>
        <v/>
      </c>
      <c r="J28" s="5">
        <f>SUMIFS(df_blueme_com_parcelamento!I:I,df_blueme_com_parcelamento!L:L,Conciliacao!A28)</f>
        <v/>
      </c>
      <c r="K28" s="9">
        <f>SUMIFS(df_mutuos!I:I,df_mutuos!B:B,Conciliacao!A28,df_mutuos!G:G,"b'\x00'")</f>
        <v/>
      </c>
      <c r="L28" s="9">
        <f>SUMIFS(df_taxas_bancarias!E:E,df_taxas_bancarias!D:D,Conciliacao!A28,df_taxas_bancarias!F:F,"b'\x00'")</f>
        <v/>
      </c>
      <c r="M28" s="11">
        <f>SUMIFS(df_extratos!I:I,df_extratos!F:F,Conciliacao!A28,df_extratos!G:G,"DEBITO")</f>
        <v/>
      </c>
      <c r="N28" s="12">
        <f>SUM(I28:L28)+M28</f>
        <v/>
      </c>
    </row>
    <row r="29">
      <c r="A29" s="6" t="n">
        <v>45319</v>
      </c>
      <c r="B29" s="4">
        <f>SUMIFS(df_faturam_zig!K:K,df_faturam_zig!L:L,Conciliacao!A29)</f>
        <v/>
      </c>
      <c r="C29" s="4">
        <f>SUMIFS(view_parc_agrup!G:G,view_parc_agrup!F:F,Conciliacao!A29)</f>
        <v/>
      </c>
      <c r="D29" s="7">
        <f>SUMIFS(df_mutuos!H:H,df_mutuos!B:B,Conciliacao!A29)</f>
        <v/>
      </c>
      <c r="E29" s="4">
        <f>SUMIFS(df_mutuos!I:I,df_mutuos!B:B,Conciliacao!A29,df_mutuos!G:G,"b'\x01'")*(-1)</f>
        <v/>
      </c>
      <c r="F29" s="7">
        <f>SUMIFS(df_taxas_bancarias!E:E,df_taxas_bancarias!D:D,Conciliacao!A29,df_taxas_bancarias!F:F,"b'\x01'")*(-1)</f>
        <v/>
      </c>
      <c r="G29" s="8">
        <f>SUMIFS(df_extratos!I:I,df_extratos!F:F,Conciliacao!A29,df_extratos!G:G,"CREDITO")</f>
        <v/>
      </c>
      <c r="H29" s="10">
        <f>SUM(B29:F29)-G29</f>
        <v/>
      </c>
      <c r="I29" s="5">
        <f>SUMIFS(df_blueme_sem_parcelamento!F:F,df_blueme_sem_parcelamento!I:I,Conciliacao!A29)</f>
        <v/>
      </c>
      <c r="J29" s="5">
        <f>SUMIFS(df_blueme_com_parcelamento!I:I,df_blueme_com_parcelamento!L:L,Conciliacao!A29)</f>
        <v/>
      </c>
      <c r="K29" s="9">
        <f>SUMIFS(df_mutuos!I:I,df_mutuos!B:B,Conciliacao!A29,df_mutuos!G:G,"b'\x00'")</f>
        <v/>
      </c>
      <c r="L29" s="9">
        <f>SUMIFS(df_taxas_bancarias!E:E,df_taxas_bancarias!D:D,Conciliacao!A29,df_taxas_bancarias!F:F,"b'\x00'")</f>
        <v/>
      </c>
      <c r="M29" s="11">
        <f>SUMIFS(df_extratos!I:I,df_extratos!F:F,Conciliacao!A29,df_extratos!G:G,"DEBITO")</f>
        <v/>
      </c>
      <c r="N29" s="12">
        <f>SUM(I29:L29)+M29</f>
        <v/>
      </c>
    </row>
    <row r="30">
      <c r="A30" s="6" t="n">
        <v>45320</v>
      </c>
      <c r="B30" s="4">
        <f>SUMIFS(df_faturam_zig!K:K,df_faturam_zig!L:L,Conciliacao!A30)</f>
        <v/>
      </c>
      <c r="C30" s="4">
        <f>SUMIFS(view_parc_agrup!G:G,view_parc_agrup!F:F,Conciliacao!A30)</f>
        <v/>
      </c>
      <c r="D30" s="7">
        <f>SUMIFS(df_mutuos!H:H,df_mutuos!B:B,Conciliacao!A30)</f>
        <v/>
      </c>
      <c r="E30" s="4">
        <f>SUMIFS(df_mutuos!I:I,df_mutuos!B:B,Conciliacao!A30,df_mutuos!G:G,"b'\x01'")*(-1)</f>
        <v/>
      </c>
      <c r="F30" s="7">
        <f>SUMIFS(df_taxas_bancarias!E:E,df_taxas_bancarias!D:D,Conciliacao!A30,df_taxas_bancarias!F:F,"b'\x01'")*(-1)</f>
        <v/>
      </c>
      <c r="G30" s="8">
        <f>SUMIFS(df_extratos!I:I,df_extratos!F:F,Conciliacao!A30,df_extratos!G:G,"CREDITO")</f>
        <v/>
      </c>
      <c r="H30" s="10">
        <f>SUM(B30:F30)-G30</f>
        <v/>
      </c>
      <c r="I30" s="5">
        <f>SUMIFS(df_blueme_sem_parcelamento!F:F,df_blueme_sem_parcelamento!I:I,Conciliacao!A30)</f>
        <v/>
      </c>
      <c r="J30" s="5">
        <f>SUMIFS(df_blueme_com_parcelamento!I:I,df_blueme_com_parcelamento!L:L,Conciliacao!A30)</f>
        <v/>
      </c>
      <c r="K30" s="9">
        <f>SUMIFS(df_mutuos!I:I,df_mutuos!B:B,Conciliacao!A30,df_mutuos!G:G,"b'\x00'")</f>
        <v/>
      </c>
      <c r="L30" s="9">
        <f>SUMIFS(df_taxas_bancarias!E:E,df_taxas_bancarias!D:D,Conciliacao!A30,df_taxas_bancarias!F:F,"b'\x00'")</f>
        <v/>
      </c>
      <c r="M30" s="11">
        <f>SUMIFS(df_extratos!I:I,df_extratos!F:F,Conciliacao!A30,df_extratos!G:G,"DEBITO")</f>
        <v/>
      </c>
      <c r="N30" s="12">
        <f>SUM(I30:L30)+M30</f>
        <v/>
      </c>
    </row>
    <row r="31">
      <c r="A31" s="6" t="n">
        <v>45321</v>
      </c>
      <c r="B31" s="4">
        <f>SUMIFS(df_faturam_zig!K:K,df_faturam_zig!L:L,Conciliacao!A31)</f>
        <v/>
      </c>
      <c r="C31" s="4">
        <f>SUMIFS(view_parc_agrup!G:G,view_parc_agrup!F:F,Conciliacao!A31)</f>
        <v/>
      </c>
      <c r="D31" s="7">
        <f>SUMIFS(df_mutuos!H:H,df_mutuos!B:B,Conciliacao!A31)</f>
        <v/>
      </c>
      <c r="E31" s="4">
        <f>SUMIFS(df_mutuos!I:I,df_mutuos!B:B,Conciliacao!A31,df_mutuos!G:G,"b'\x01'")*(-1)</f>
        <v/>
      </c>
      <c r="F31" s="7">
        <f>SUMIFS(df_taxas_bancarias!E:E,df_taxas_bancarias!D:D,Conciliacao!A31,df_taxas_bancarias!F:F,"b'\x01'")*(-1)</f>
        <v/>
      </c>
      <c r="G31" s="8">
        <f>SUMIFS(df_extratos!I:I,df_extratos!F:F,Conciliacao!A31,df_extratos!G:G,"CREDITO")</f>
        <v/>
      </c>
      <c r="H31" s="10">
        <f>SUM(B31:F31)-G31</f>
        <v/>
      </c>
      <c r="I31" s="5">
        <f>SUMIFS(df_blueme_sem_parcelamento!F:F,df_blueme_sem_parcelamento!I:I,Conciliacao!A31)</f>
        <v/>
      </c>
      <c r="J31" s="5">
        <f>SUMIFS(df_blueme_com_parcelamento!I:I,df_blueme_com_parcelamento!L:L,Conciliacao!A31)</f>
        <v/>
      </c>
      <c r="K31" s="9">
        <f>SUMIFS(df_mutuos!I:I,df_mutuos!B:B,Conciliacao!A31,df_mutuos!G:G,"b'\x00'")</f>
        <v/>
      </c>
      <c r="L31" s="9">
        <f>SUMIFS(df_taxas_bancarias!E:E,df_taxas_bancarias!D:D,Conciliacao!A31,df_taxas_bancarias!F:F,"b'\x00'")</f>
        <v/>
      </c>
      <c r="M31" s="11">
        <f>SUMIFS(df_extratos!I:I,df_extratos!F:F,Conciliacao!A31,df_extratos!G:G,"DEBITO")</f>
        <v/>
      </c>
      <c r="N31" s="12">
        <f>SUM(I31:L31)+M31</f>
        <v/>
      </c>
    </row>
    <row r="32">
      <c r="A32" s="6" t="n">
        <v>45322</v>
      </c>
      <c r="B32" s="4">
        <f>SUMIFS(df_faturam_zig!K:K,df_faturam_zig!L:L,Conciliacao!A32)</f>
        <v/>
      </c>
      <c r="C32" s="4">
        <f>SUMIFS(view_parc_agrup!G:G,view_parc_agrup!F:F,Conciliacao!A32)</f>
        <v/>
      </c>
      <c r="D32" s="7">
        <f>SUMIFS(df_mutuos!H:H,df_mutuos!B:B,Conciliacao!A32)</f>
        <v/>
      </c>
      <c r="E32" s="4">
        <f>SUMIFS(df_mutuos!I:I,df_mutuos!B:B,Conciliacao!A32,df_mutuos!G:G,"b'\x01'")*(-1)</f>
        <v/>
      </c>
      <c r="F32" s="7">
        <f>SUMIFS(df_taxas_bancarias!E:E,df_taxas_bancarias!D:D,Conciliacao!A32,df_taxas_bancarias!F:F,"b'\x01'")*(-1)</f>
        <v/>
      </c>
      <c r="G32" s="8">
        <f>SUMIFS(df_extratos!I:I,df_extratos!F:F,Conciliacao!A32,df_extratos!G:G,"CREDITO")</f>
        <v/>
      </c>
      <c r="H32" s="10">
        <f>SUM(B32:F32)-G32</f>
        <v/>
      </c>
      <c r="I32" s="5">
        <f>SUMIFS(df_blueme_sem_parcelamento!F:F,df_blueme_sem_parcelamento!I:I,Conciliacao!A32)</f>
        <v/>
      </c>
      <c r="J32" s="5">
        <f>SUMIFS(df_blueme_com_parcelamento!I:I,df_blueme_com_parcelamento!L:L,Conciliacao!A32)</f>
        <v/>
      </c>
      <c r="K32" s="9">
        <f>SUMIFS(df_mutuos!I:I,df_mutuos!B:B,Conciliacao!A32,df_mutuos!G:G,"b'\x00'")</f>
        <v/>
      </c>
      <c r="L32" s="9">
        <f>SUMIFS(df_taxas_bancarias!E:E,df_taxas_bancarias!D:D,Conciliacao!A32,df_taxas_bancarias!F:F,"b'\x00'")</f>
        <v/>
      </c>
      <c r="M32" s="11">
        <f>SUMIFS(df_extratos!I:I,df_extratos!F:F,Conciliacao!A32,df_extratos!G:G,"DEBITO")</f>
        <v/>
      </c>
      <c r="N32" s="12">
        <f>SUM(I32:L32)+M32</f>
        <v/>
      </c>
    </row>
    <row r="33">
      <c r="A33" s="6" t="n">
        <v>45323</v>
      </c>
      <c r="B33" s="4">
        <f>SUMIFS(df_faturam_zig!K:K,df_faturam_zig!L:L,Conciliacao!A33)</f>
        <v/>
      </c>
      <c r="C33" s="4">
        <f>SUMIFS(view_parc_agrup!G:G,view_parc_agrup!F:F,Conciliacao!A33)</f>
        <v/>
      </c>
      <c r="D33" s="7">
        <f>SUMIFS(df_mutuos!H:H,df_mutuos!B:B,Conciliacao!A33)</f>
        <v/>
      </c>
      <c r="E33" s="4">
        <f>SUMIFS(df_mutuos!I:I,df_mutuos!B:B,Conciliacao!A33,df_mutuos!G:G,"b'\x01'")*(-1)</f>
        <v/>
      </c>
      <c r="F33" s="7">
        <f>SUMIFS(df_taxas_bancarias!E:E,df_taxas_bancarias!D:D,Conciliacao!A33,df_taxas_bancarias!F:F,"b'\x01'")*(-1)</f>
        <v/>
      </c>
      <c r="G33" s="8">
        <f>SUMIFS(df_extratos!I:I,df_extratos!F:F,Conciliacao!A33,df_extratos!G:G,"CREDITO")</f>
        <v/>
      </c>
      <c r="H33" s="10">
        <f>SUM(B33:F33)-G33</f>
        <v/>
      </c>
      <c r="I33" s="5">
        <f>SUMIFS(df_blueme_sem_parcelamento!F:F,df_blueme_sem_parcelamento!I:I,Conciliacao!A33)</f>
        <v/>
      </c>
      <c r="J33" s="5">
        <f>SUMIFS(df_blueme_com_parcelamento!I:I,df_blueme_com_parcelamento!L:L,Conciliacao!A33)</f>
        <v/>
      </c>
      <c r="K33" s="9">
        <f>SUMIFS(df_mutuos!I:I,df_mutuos!B:B,Conciliacao!A33,df_mutuos!G:G,"b'\x00'")</f>
        <v/>
      </c>
      <c r="L33" s="9">
        <f>SUMIFS(df_taxas_bancarias!E:E,df_taxas_bancarias!D:D,Conciliacao!A33,df_taxas_bancarias!F:F,"b'\x00'")</f>
        <v/>
      </c>
      <c r="M33" s="11">
        <f>SUMIFS(df_extratos!I:I,df_extratos!F:F,Conciliacao!A33,df_extratos!G:G,"DEBITO")</f>
        <v/>
      </c>
      <c r="N33" s="12">
        <f>SUM(I33:L33)+M33</f>
        <v/>
      </c>
    </row>
    <row r="34">
      <c r="A34" s="6" t="n">
        <v>45324</v>
      </c>
      <c r="B34" s="4">
        <f>SUMIFS(df_faturam_zig!K:K,df_faturam_zig!L:L,Conciliacao!A34)</f>
        <v/>
      </c>
      <c r="C34" s="4">
        <f>SUMIFS(view_parc_agrup!G:G,view_parc_agrup!F:F,Conciliacao!A34)</f>
        <v/>
      </c>
      <c r="D34" s="7">
        <f>SUMIFS(df_mutuos!H:H,df_mutuos!B:B,Conciliacao!A34)</f>
        <v/>
      </c>
      <c r="E34" s="4">
        <f>SUMIFS(df_mutuos!I:I,df_mutuos!B:B,Conciliacao!A34,df_mutuos!G:G,"b'\x01'")*(-1)</f>
        <v/>
      </c>
      <c r="F34" s="7">
        <f>SUMIFS(df_taxas_bancarias!E:E,df_taxas_bancarias!D:D,Conciliacao!A34,df_taxas_bancarias!F:F,"b'\x01'")*(-1)</f>
        <v/>
      </c>
      <c r="G34" s="8">
        <f>SUMIFS(df_extratos!I:I,df_extratos!F:F,Conciliacao!A34,df_extratos!G:G,"CREDITO")</f>
        <v/>
      </c>
      <c r="H34" s="10">
        <f>SUM(B34:F34)-G34</f>
        <v/>
      </c>
      <c r="I34" s="5">
        <f>SUMIFS(df_blueme_sem_parcelamento!F:F,df_blueme_sem_parcelamento!I:I,Conciliacao!A34)</f>
        <v/>
      </c>
      <c r="J34" s="5">
        <f>SUMIFS(df_blueme_com_parcelamento!I:I,df_blueme_com_parcelamento!L:L,Conciliacao!A34)</f>
        <v/>
      </c>
      <c r="K34" s="9">
        <f>SUMIFS(df_mutuos!I:I,df_mutuos!B:B,Conciliacao!A34,df_mutuos!G:G,"b'\x00'")</f>
        <v/>
      </c>
      <c r="L34" s="9">
        <f>SUMIFS(df_taxas_bancarias!E:E,df_taxas_bancarias!D:D,Conciliacao!A34,df_taxas_bancarias!F:F,"b'\x00'")</f>
        <v/>
      </c>
      <c r="M34" s="11">
        <f>SUMIFS(df_extratos!I:I,df_extratos!F:F,Conciliacao!A34,df_extratos!G:G,"DEBITO")</f>
        <v/>
      </c>
      <c r="N34" s="12">
        <f>SUM(I34:L34)+M34</f>
        <v/>
      </c>
    </row>
    <row r="35">
      <c r="A35" s="6" t="n">
        <v>45325</v>
      </c>
      <c r="B35" s="4">
        <f>SUMIFS(df_faturam_zig!K:K,df_faturam_zig!L:L,Conciliacao!A35)</f>
        <v/>
      </c>
      <c r="C35" s="4">
        <f>SUMIFS(view_parc_agrup!G:G,view_parc_agrup!F:F,Conciliacao!A35)</f>
        <v/>
      </c>
      <c r="D35" s="7">
        <f>SUMIFS(df_mutuos!H:H,df_mutuos!B:B,Conciliacao!A35)</f>
        <v/>
      </c>
      <c r="E35" s="4">
        <f>SUMIFS(df_mutuos!I:I,df_mutuos!B:B,Conciliacao!A35,df_mutuos!G:G,"b'\x01'")*(-1)</f>
        <v/>
      </c>
      <c r="F35" s="7">
        <f>SUMIFS(df_taxas_bancarias!E:E,df_taxas_bancarias!D:D,Conciliacao!A35,df_taxas_bancarias!F:F,"b'\x01'")*(-1)</f>
        <v/>
      </c>
      <c r="G35" s="8">
        <f>SUMIFS(df_extratos!I:I,df_extratos!F:F,Conciliacao!A35,df_extratos!G:G,"CREDITO")</f>
        <v/>
      </c>
      <c r="H35" s="10">
        <f>SUM(B35:F35)-G35</f>
        <v/>
      </c>
      <c r="I35" s="5">
        <f>SUMIFS(df_blueme_sem_parcelamento!F:F,df_blueme_sem_parcelamento!I:I,Conciliacao!A35)</f>
        <v/>
      </c>
      <c r="J35" s="5">
        <f>SUMIFS(df_blueme_com_parcelamento!I:I,df_blueme_com_parcelamento!L:L,Conciliacao!A35)</f>
        <v/>
      </c>
      <c r="K35" s="9">
        <f>SUMIFS(df_mutuos!I:I,df_mutuos!B:B,Conciliacao!A35,df_mutuos!G:G,"b'\x00'")</f>
        <v/>
      </c>
      <c r="L35" s="9">
        <f>SUMIFS(df_taxas_bancarias!E:E,df_taxas_bancarias!D:D,Conciliacao!A35,df_taxas_bancarias!F:F,"b'\x00'")</f>
        <v/>
      </c>
      <c r="M35" s="11">
        <f>SUMIFS(df_extratos!I:I,df_extratos!F:F,Conciliacao!A35,df_extratos!G:G,"DEBITO")</f>
        <v/>
      </c>
      <c r="N35" s="12">
        <f>SUM(I35:L35)+M35</f>
        <v/>
      </c>
    </row>
    <row r="36">
      <c r="A36" s="6" t="n">
        <v>45326</v>
      </c>
      <c r="B36" s="4">
        <f>SUMIFS(df_faturam_zig!K:K,df_faturam_zig!L:L,Conciliacao!A36)</f>
        <v/>
      </c>
      <c r="C36" s="4">
        <f>SUMIFS(view_parc_agrup!G:G,view_parc_agrup!F:F,Conciliacao!A36)</f>
        <v/>
      </c>
      <c r="D36" s="7">
        <f>SUMIFS(df_mutuos!H:H,df_mutuos!B:B,Conciliacao!A36)</f>
        <v/>
      </c>
      <c r="E36" s="4">
        <f>SUMIFS(df_mutuos!I:I,df_mutuos!B:B,Conciliacao!A36,df_mutuos!G:G,"b'\x01'")*(-1)</f>
        <v/>
      </c>
      <c r="F36" s="7">
        <f>SUMIFS(df_taxas_bancarias!E:E,df_taxas_bancarias!D:D,Conciliacao!A36,df_taxas_bancarias!F:F,"b'\x01'")*(-1)</f>
        <v/>
      </c>
      <c r="G36" s="8">
        <f>SUMIFS(df_extratos!I:I,df_extratos!F:F,Conciliacao!A36,df_extratos!G:G,"CREDITO")</f>
        <v/>
      </c>
      <c r="H36" s="10">
        <f>SUM(B36:F36)-G36</f>
        <v/>
      </c>
      <c r="I36" s="5">
        <f>SUMIFS(df_blueme_sem_parcelamento!F:F,df_blueme_sem_parcelamento!I:I,Conciliacao!A36)</f>
        <v/>
      </c>
      <c r="J36" s="5">
        <f>SUMIFS(df_blueme_com_parcelamento!I:I,df_blueme_com_parcelamento!L:L,Conciliacao!A36)</f>
        <v/>
      </c>
      <c r="K36" s="9">
        <f>SUMIFS(df_mutuos!I:I,df_mutuos!B:B,Conciliacao!A36,df_mutuos!G:G,"b'\x00'")</f>
        <v/>
      </c>
      <c r="L36" s="9">
        <f>SUMIFS(df_taxas_bancarias!E:E,df_taxas_bancarias!D:D,Conciliacao!A36,df_taxas_bancarias!F:F,"b'\x00'")</f>
        <v/>
      </c>
      <c r="M36" s="11">
        <f>SUMIFS(df_extratos!I:I,df_extratos!F:F,Conciliacao!A36,df_extratos!G:G,"DEBITO")</f>
        <v/>
      </c>
      <c r="N36" s="12">
        <f>SUM(I36:L36)+M36</f>
        <v/>
      </c>
    </row>
    <row r="37">
      <c r="A37" s="6" t="n">
        <v>45327</v>
      </c>
      <c r="B37" s="4">
        <f>SUMIFS(df_faturam_zig!K:K,df_faturam_zig!L:L,Conciliacao!A37)</f>
        <v/>
      </c>
      <c r="C37" s="4">
        <f>SUMIFS(view_parc_agrup!G:G,view_parc_agrup!F:F,Conciliacao!A37)</f>
        <v/>
      </c>
      <c r="D37" s="7">
        <f>SUMIFS(df_mutuos!H:H,df_mutuos!B:B,Conciliacao!A37)</f>
        <v/>
      </c>
      <c r="E37" s="4">
        <f>SUMIFS(df_mutuos!I:I,df_mutuos!B:B,Conciliacao!A37,df_mutuos!G:G,"b'\x01'")*(-1)</f>
        <v/>
      </c>
      <c r="F37" s="7">
        <f>SUMIFS(df_taxas_bancarias!E:E,df_taxas_bancarias!D:D,Conciliacao!A37,df_taxas_bancarias!F:F,"b'\x01'")*(-1)</f>
        <v/>
      </c>
      <c r="G37" s="8">
        <f>SUMIFS(df_extratos!I:I,df_extratos!F:F,Conciliacao!A37,df_extratos!G:G,"CREDITO")</f>
        <v/>
      </c>
      <c r="H37" s="10">
        <f>SUM(B37:F37)-G37</f>
        <v/>
      </c>
      <c r="I37" s="5">
        <f>SUMIFS(df_blueme_sem_parcelamento!F:F,df_blueme_sem_parcelamento!I:I,Conciliacao!A37)</f>
        <v/>
      </c>
      <c r="J37" s="5">
        <f>SUMIFS(df_blueme_com_parcelamento!I:I,df_blueme_com_parcelamento!L:L,Conciliacao!A37)</f>
        <v/>
      </c>
      <c r="K37" s="9">
        <f>SUMIFS(df_mutuos!I:I,df_mutuos!B:B,Conciliacao!A37,df_mutuos!G:G,"b'\x00'")</f>
        <v/>
      </c>
      <c r="L37" s="9">
        <f>SUMIFS(df_taxas_bancarias!E:E,df_taxas_bancarias!D:D,Conciliacao!A37,df_taxas_bancarias!F:F,"b'\x00'")</f>
        <v/>
      </c>
      <c r="M37" s="11">
        <f>SUMIFS(df_extratos!I:I,df_extratos!F:F,Conciliacao!A37,df_extratos!G:G,"DEBITO")</f>
        <v/>
      </c>
      <c r="N37" s="12">
        <f>SUM(I37:L37)+M37</f>
        <v/>
      </c>
    </row>
    <row r="38">
      <c r="A38" s="6" t="n">
        <v>45328</v>
      </c>
      <c r="B38" s="4">
        <f>SUMIFS(df_faturam_zig!K:K,df_faturam_zig!L:L,Conciliacao!A38)</f>
        <v/>
      </c>
      <c r="C38" s="4">
        <f>SUMIFS(view_parc_agrup!G:G,view_parc_agrup!F:F,Conciliacao!A38)</f>
        <v/>
      </c>
      <c r="D38" s="7">
        <f>SUMIFS(df_mutuos!H:H,df_mutuos!B:B,Conciliacao!A38)</f>
        <v/>
      </c>
      <c r="E38" s="4">
        <f>SUMIFS(df_mutuos!I:I,df_mutuos!B:B,Conciliacao!A38,df_mutuos!G:G,"b'\x01'")*(-1)</f>
        <v/>
      </c>
      <c r="F38" s="7">
        <f>SUMIFS(df_taxas_bancarias!E:E,df_taxas_bancarias!D:D,Conciliacao!A38,df_taxas_bancarias!F:F,"b'\x01'")*(-1)</f>
        <v/>
      </c>
      <c r="G38" s="8">
        <f>SUMIFS(df_extratos!I:I,df_extratos!F:F,Conciliacao!A38,df_extratos!G:G,"CREDITO")</f>
        <v/>
      </c>
      <c r="H38" s="10">
        <f>SUM(B38:F38)-G38</f>
        <v/>
      </c>
      <c r="I38" s="5">
        <f>SUMIFS(df_blueme_sem_parcelamento!F:F,df_blueme_sem_parcelamento!I:I,Conciliacao!A38)</f>
        <v/>
      </c>
      <c r="J38" s="5">
        <f>SUMIFS(df_blueme_com_parcelamento!I:I,df_blueme_com_parcelamento!L:L,Conciliacao!A38)</f>
        <v/>
      </c>
      <c r="K38" s="9">
        <f>SUMIFS(df_mutuos!I:I,df_mutuos!B:B,Conciliacao!A38,df_mutuos!G:G,"b'\x00'")</f>
        <v/>
      </c>
      <c r="L38" s="9">
        <f>SUMIFS(df_taxas_bancarias!E:E,df_taxas_bancarias!D:D,Conciliacao!A38,df_taxas_bancarias!F:F,"b'\x00'")</f>
        <v/>
      </c>
      <c r="M38" s="11">
        <f>SUMIFS(df_extratos!I:I,df_extratos!F:F,Conciliacao!A38,df_extratos!G:G,"DEBITO")</f>
        <v/>
      </c>
      <c r="N38" s="12">
        <f>SUM(I38:L38)+M38</f>
        <v/>
      </c>
    </row>
    <row r="39">
      <c r="A39" s="6" t="n">
        <v>45329</v>
      </c>
      <c r="B39" s="4">
        <f>SUMIFS(df_faturam_zig!K:K,df_faturam_zig!L:L,Conciliacao!A39)</f>
        <v/>
      </c>
      <c r="C39" s="4">
        <f>SUMIFS(view_parc_agrup!G:G,view_parc_agrup!F:F,Conciliacao!A39)</f>
        <v/>
      </c>
      <c r="D39" s="7">
        <f>SUMIFS(df_mutuos!H:H,df_mutuos!B:B,Conciliacao!A39)</f>
        <v/>
      </c>
      <c r="E39" s="4">
        <f>SUMIFS(df_mutuos!I:I,df_mutuos!B:B,Conciliacao!A39,df_mutuos!G:G,"b'\x01'")*(-1)</f>
        <v/>
      </c>
      <c r="F39" s="7">
        <f>SUMIFS(df_taxas_bancarias!E:E,df_taxas_bancarias!D:D,Conciliacao!A39,df_taxas_bancarias!F:F,"b'\x01'")*(-1)</f>
        <v/>
      </c>
      <c r="G39" s="8">
        <f>SUMIFS(df_extratos!I:I,df_extratos!F:F,Conciliacao!A39,df_extratos!G:G,"CREDITO")</f>
        <v/>
      </c>
      <c r="H39" s="10">
        <f>SUM(B39:F39)-G39</f>
        <v/>
      </c>
      <c r="I39" s="5">
        <f>SUMIFS(df_blueme_sem_parcelamento!F:F,df_blueme_sem_parcelamento!I:I,Conciliacao!A39)</f>
        <v/>
      </c>
      <c r="J39" s="5">
        <f>SUMIFS(df_blueme_com_parcelamento!I:I,df_blueme_com_parcelamento!L:L,Conciliacao!A39)</f>
        <v/>
      </c>
      <c r="K39" s="9">
        <f>SUMIFS(df_mutuos!I:I,df_mutuos!B:B,Conciliacao!A39,df_mutuos!G:G,"b'\x00'")</f>
        <v/>
      </c>
      <c r="L39" s="9">
        <f>SUMIFS(df_taxas_bancarias!E:E,df_taxas_bancarias!D:D,Conciliacao!A39,df_taxas_bancarias!F:F,"b'\x00'")</f>
        <v/>
      </c>
      <c r="M39" s="11">
        <f>SUMIFS(df_extratos!I:I,df_extratos!F:F,Conciliacao!A39,df_extratos!G:G,"DEBITO")</f>
        <v/>
      </c>
      <c r="N39" s="12">
        <f>SUM(I39:L39)+M39</f>
        <v/>
      </c>
    </row>
    <row r="40">
      <c r="A40" s="6" t="n">
        <v>45330</v>
      </c>
      <c r="B40" s="4">
        <f>SUMIFS(df_faturam_zig!K:K,df_faturam_zig!L:L,Conciliacao!A40)</f>
        <v/>
      </c>
      <c r="C40" s="4">
        <f>SUMIFS(view_parc_agrup!G:G,view_parc_agrup!F:F,Conciliacao!A40)</f>
        <v/>
      </c>
      <c r="D40" s="7">
        <f>SUMIFS(df_mutuos!H:H,df_mutuos!B:B,Conciliacao!A40)</f>
        <v/>
      </c>
      <c r="E40" s="4">
        <f>SUMIFS(df_mutuos!I:I,df_mutuos!B:B,Conciliacao!A40,df_mutuos!G:G,"b'\x01'")*(-1)</f>
        <v/>
      </c>
      <c r="F40" s="7">
        <f>SUMIFS(df_taxas_bancarias!E:E,df_taxas_bancarias!D:D,Conciliacao!A40,df_taxas_bancarias!F:F,"b'\x01'")*(-1)</f>
        <v/>
      </c>
      <c r="G40" s="8">
        <f>SUMIFS(df_extratos!I:I,df_extratos!F:F,Conciliacao!A40,df_extratos!G:G,"CREDITO")</f>
        <v/>
      </c>
      <c r="H40" s="10">
        <f>SUM(B40:F40)-G40</f>
        <v/>
      </c>
      <c r="I40" s="5">
        <f>SUMIFS(df_blueme_sem_parcelamento!F:F,df_blueme_sem_parcelamento!I:I,Conciliacao!A40)</f>
        <v/>
      </c>
      <c r="J40" s="5">
        <f>SUMIFS(df_blueme_com_parcelamento!I:I,df_blueme_com_parcelamento!L:L,Conciliacao!A40)</f>
        <v/>
      </c>
      <c r="K40" s="9">
        <f>SUMIFS(df_mutuos!I:I,df_mutuos!B:B,Conciliacao!A40,df_mutuos!G:G,"b'\x00'")</f>
        <v/>
      </c>
      <c r="L40" s="9">
        <f>SUMIFS(df_taxas_bancarias!E:E,df_taxas_bancarias!D:D,Conciliacao!A40,df_taxas_bancarias!F:F,"b'\x00'")</f>
        <v/>
      </c>
      <c r="M40" s="11">
        <f>SUMIFS(df_extratos!I:I,df_extratos!F:F,Conciliacao!A40,df_extratos!G:G,"DEBITO")</f>
        <v/>
      </c>
      <c r="N40" s="12">
        <f>SUM(I40:L40)+M40</f>
        <v/>
      </c>
    </row>
    <row r="41">
      <c r="A41" s="6" t="n">
        <v>45331</v>
      </c>
      <c r="B41" s="4">
        <f>SUMIFS(df_faturam_zig!K:K,df_faturam_zig!L:L,Conciliacao!A41)</f>
        <v/>
      </c>
      <c r="C41" s="4">
        <f>SUMIFS(view_parc_agrup!G:G,view_parc_agrup!F:F,Conciliacao!A41)</f>
        <v/>
      </c>
      <c r="D41" s="7">
        <f>SUMIFS(df_mutuos!H:H,df_mutuos!B:B,Conciliacao!A41)</f>
        <v/>
      </c>
      <c r="E41" s="4">
        <f>SUMIFS(df_mutuos!I:I,df_mutuos!B:B,Conciliacao!A41,df_mutuos!G:G,"b'\x01'")*(-1)</f>
        <v/>
      </c>
      <c r="F41" s="7">
        <f>SUMIFS(df_taxas_bancarias!E:E,df_taxas_bancarias!D:D,Conciliacao!A41,df_taxas_bancarias!F:F,"b'\x01'")*(-1)</f>
        <v/>
      </c>
      <c r="G41" s="8">
        <f>SUMIFS(df_extratos!I:I,df_extratos!F:F,Conciliacao!A41,df_extratos!G:G,"CREDITO")</f>
        <v/>
      </c>
      <c r="H41" s="10">
        <f>SUM(B41:F41)-G41</f>
        <v/>
      </c>
      <c r="I41" s="5">
        <f>SUMIFS(df_blueme_sem_parcelamento!F:F,df_blueme_sem_parcelamento!I:I,Conciliacao!A41)</f>
        <v/>
      </c>
      <c r="J41" s="5">
        <f>SUMIFS(df_blueme_com_parcelamento!I:I,df_blueme_com_parcelamento!L:L,Conciliacao!A41)</f>
        <v/>
      </c>
      <c r="K41" s="9">
        <f>SUMIFS(df_mutuos!I:I,df_mutuos!B:B,Conciliacao!A41,df_mutuos!G:G,"b'\x00'")</f>
        <v/>
      </c>
      <c r="L41" s="9">
        <f>SUMIFS(df_taxas_bancarias!E:E,df_taxas_bancarias!D:D,Conciliacao!A41,df_taxas_bancarias!F:F,"b'\x00'")</f>
        <v/>
      </c>
      <c r="M41" s="11">
        <f>SUMIFS(df_extratos!I:I,df_extratos!F:F,Conciliacao!A41,df_extratos!G:G,"DEBITO")</f>
        <v/>
      </c>
      <c r="N41" s="12">
        <f>SUM(I41:L41)+M41</f>
        <v/>
      </c>
    </row>
    <row r="42">
      <c r="A42" s="6" t="n">
        <v>45332</v>
      </c>
      <c r="B42" s="4">
        <f>SUMIFS(df_faturam_zig!K:K,df_faturam_zig!L:L,Conciliacao!A42)</f>
        <v/>
      </c>
      <c r="C42" s="4">
        <f>SUMIFS(view_parc_agrup!G:G,view_parc_agrup!F:F,Conciliacao!A42)</f>
        <v/>
      </c>
      <c r="D42" s="7">
        <f>SUMIFS(df_mutuos!H:H,df_mutuos!B:B,Conciliacao!A42)</f>
        <v/>
      </c>
      <c r="E42" s="4">
        <f>SUMIFS(df_mutuos!I:I,df_mutuos!B:B,Conciliacao!A42,df_mutuos!G:G,"b'\x01'")*(-1)</f>
        <v/>
      </c>
      <c r="F42" s="7">
        <f>SUMIFS(df_taxas_bancarias!E:E,df_taxas_bancarias!D:D,Conciliacao!A42,df_taxas_bancarias!F:F,"b'\x01'")*(-1)</f>
        <v/>
      </c>
      <c r="G42" s="8">
        <f>SUMIFS(df_extratos!I:I,df_extratos!F:F,Conciliacao!A42,df_extratos!G:G,"CREDITO")</f>
        <v/>
      </c>
      <c r="H42" s="10">
        <f>SUM(B42:F42)-G42</f>
        <v/>
      </c>
      <c r="I42" s="5">
        <f>SUMIFS(df_blueme_sem_parcelamento!F:F,df_blueme_sem_parcelamento!I:I,Conciliacao!A42)</f>
        <v/>
      </c>
      <c r="J42" s="5">
        <f>SUMIFS(df_blueme_com_parcelamento!I:I,df_blueme_com_parcelamento!L:L,Conciliacao!A42)</f>
        <v/>
      </c>
      <c r="K42" s="9">
        <f>SUMIFS(df_mutuos!I:I,df_mutuos!B:B,Conciliacao!A42,df_mutuos!G:G,"b'\x00'")</f>
        <v/>
      </c>
      <c r="L42" s="9">
        <f>SUMIFS(df_taxas_bancarias!E:E,df_taxas_bancarias!D:D,Conciliacao!A42,df_taxas_bancarias!F:F,"b'\x00'")</f>
        <v/>
      </c>
      <c r="M42" s="11">
        <f>SUMIFS(df_extratos!I:I,df_extratos!F:F,Conciliacao!A42,df_extratos!G:G,"DEBITO")</f>
        <v/>
      </c>
      <c r="N42" s="12">
        <f>SUM(I42:L42)+M42</f>
        <v/>
      </c>
    </row>
    <row r="43">
      <c r="A43" s="6" t="n">
        <v>45333</v>
      </c>
      <c r="B43" s="4">
        <f>SUMIFS(df_faturam_zig!K:K,df_faturam_zig!L:L,Conciliacao!A43)</f>
        <v/>
      </c>
      <c r="C43" s="4">
        <f>SUMIFS(view_parc_agrup!G:G,view_parc_agrup!F:F,Conciliacao!A43)</f>
        <v/>
      </c>
      <c r="D43" s="7">
        <f>SUMIFS(df_mutuos!H:H,df_mutuos!B:B,Conciliacao!A43)</f>
        <v/>
      </c>
      <c r="E43" s="4">
        <f>SUMIFS(df_mutuos!I:I,df_mutuos!B:B,Conciliacao!A43,df_mutuos!G:G,"b'\x01'")*(-1)</f>
        <v/>
      </c>
      <c r="F43" s="7">
        <f>SUMIFS(df_taxas_bancarias!E:E,df_taxas_bancarias!D:D,Conciliacao!A43,df_taxas_bancarias!F:F,"b'\x01'")*(-1)</f>
        <v/>
      </c>
      <c r="G43" s="8">
        <f>SUMIFS(df_extratos!I:I,df_extratos!F:F,Conciliacao!A43,df_extratos!G:G,"CREDITO")</f>
        <v/>
      </c>
      <c r="H43" s="10">
        <f>SUM(B43:F43)-G43</f>
        <v/>
      </c>
      <c r="I43" s="5">
        <f>SUMIFS(df_blueme_sem_parcelamento!F:F,df_blueme_sem_parcelamento!I:I,Conciliacao!A43)</f>
        <v/>
      </c>
      <c r="J43" s="5">
        <f>SUMIFS(df_blueme_com_parcelamento!I:I,df_blueme_com_parcelamento!L:L,Conciliacao!A43)</f>
        <v/>
      </c>
      <c r="K43" s="9">
        <f>SUMIFS(df_mutuos!I:I,df_mutuos!B:B,Conciliacao!A43,df_mutuos!G:G,"b'\x00'")</f>
        <v/>
      </c>
      <c r="L43" s="9">
        <f>SUMIFS(df_taxas_bancarias!E:E,df_taxas_bancarias!D:D,Conciliacao!A43,df_taxas_bancarias!F:F,"b'\x00'")</f>
        <v/>
      </c>
      <c r="M43" s="11">
        <f>SUMIFS(df_extratos!I:I,df_extratos!F:F,Conciliacao!A43,df_extratos!G:G,"DEBITO")</f>
        <v/>
      </c>
      <c r="N43" s="12">
        <f>SUM(I43:L43)+M43</f>
        <v/>
      </c>
    </row>
    <row r="44">
      <c r="A44" s="6" t="n">
        <v>45334</v>
      </c>
      <c r="B44" s="4">
        <f>SUMIFS(df_faturam_zig!K:K,df_faturam_zig!L:L,Conciliacao!A44)</f>
        <v/>
      </c>
      <c r="C44" s="4">
        <f>SUMIFS(view_parc_agrup!G:G,view_parc_agrup!F:F,Conciliacao!A44)</f>
        <v/>
      </c>
      <c r="D44" s="7">
        <f>SUMIFS(df_mutuos!H:H,df_mutuos!B:B,Conciliacao!A44)</f>
        <v/>
      </c>
      <c r="E44" s="4">
        <f>SUMIFS(df_mutuos!I:I,df_mutuos!B:B,Conciliacao!A44,df_mutuos!G:G,"b'\x01'")*(-1)</f>
        <v/>
      </c>
      <c r="F44" s="7">
        <f>SUMIFS(df_taxas_bancarias!E:E,df_taxas_bancarias!D:D,Conciliacao!A44,df_taxas_bancarias!F:F,"b'\x01'")*(-1)</f>
        <v/>
      </c>
      <c r="G44" s="8">
        <f>SUMIFS(df_extratos!I:I,df_extratos!F:F,Conciliacao!A44,df_extratos!G:G,"CREDITO")</f>
        <v/>
      </c>
      <c r="H44" s="10">
        <f>SUM(B44:F44)-G44</f>
        <v/>
      </c>
      <c r="I44" s="5">
        <f>SUMIFS(df_blueme_sem_parcelamento!F:F,df_blueme_sem_parcelamento!I:I,Conciliacao!A44)</f>
        <v/>
      </c>
      <c r="J44" s="5">
        <f>SUMIFS(df_blueme_com_parcelamento!I:I,df_blueme_com_parcelamento!L:L,Conciliacao!A44)</f>
        <v/>
      </c>
      <c r="K44" s="9">
        <f>SUMIFS(df_mutuos!I:I,df_mutuos!B:B,Conciliacao!A44,df_mutuos!G:G,"b'\x00'")</f>
        <v/>
      </c>
      <c r="L44" s="9">
        <f>SUMIFS(df_taxas_bancarias!E:E,df_taxas_bancarias!D:D,Conciliacao!A44,df_taxas_bancarias!F:F,"b'\x00'")</f>
        <v/>
      </c>
      <c r="M44" s="11">
        <f>SUMIFS(df_extratos!I:I,df_extratos!F:F,Conciliacao!A44,df_extratos!G:G,"DEBITO")</f>
        <v/>
      </c>
      <c r="N44" s="12">
        <f>SUM(I44:L44)+M44</f>
        <v/>
      </c>
    </row>
    <row r="45">
      <c r="A45" s="6" t="n">
        <v>45335</v>
      </c>
      <c r="B45" s="4">
        <f>SUMIFS(df_faturam_zig!K:K,df_faturam_zig!L:L,Conciliacao!A45)</f>
        <v/>
      </c>
      <c r="C45" s="4">
        <f>SUMIFS(view_parc_agrup!G:G,view_parc_agrup!F:F,Conciliacao!A45)</f>
        <v/>
      </c>
      <c r="D45" s="7">
        <f>SUMIFS(df_mutuos!H:H,df_mutuos!B:B,Conciliacao!A45)</f>
        <v/>
      </c>
      <c r="E45" s="4">
        <f>SUMIFS(df_mutuos!I:I,df_mutuos!B:B,Conciliacao!A45,df_mutuos!G:G,"b'\x01'")*(-1)</f>
        <v/>
      </c>
      <c r="F45" s="7">
        <f>SUMIFS(df_taxas_bancarias!E:E,df_taxas_bancarias!D:D,Conciliacao!A45,df_taxas_bancarias!F:F,"b'\x01'")*(-1)</f>
        <v/>
      </c>
      <c r="G45" s="8">
        <f>SUMIFS(df_extratos!I:I,df_extratos!F:F,Conciliacao!A45,df_extratos!G:G,"CREDITO")</f>
        <v/>
      </c>
      <c r="H45" s="10">
        <f>SUM(B45:F45)-G45</f>
        <v/>
      </c>
      <c r="I45" s="5">
        <f>SUMIFS(df_blueme_sem_parcelamento!F:F,df_blueme_sem_parcelamento!I:I,Conciliacao!A45)</f>
        <v/>
      </c>
      <c r="J45" s="5">
        <f>SUMIFS(df_blueme_com_parcelamento!I:I,df_blueme_com_parcelamento!L:L,Conciliacao!A45)</f>
        <v/>
      </c>
      <c r="K45" s="9">
        <f>SUMIFS(df_mutuos!I:I,df_mutuos!B:B,Conciliacao!A45,df_mutuos!G:G,"b'\x00'")</f>
        <v/>
      </c>
      <c r="L45" s="9">
        <f>SUMIFS(df_taxas_bancarias!E:E,df_taxas_bancarias!D:D,Conciliacao!A45,df_taxas_bancarias!F:F,"b'\x00'")</f>
        <v/>
      </c>
      <c r="M45" s="11">
        <f>SUMIFS(df_extratos!I:I,df_extratos!F:F,Conciliacao!A45,df_extratos!G:G,"DEBITO")</f>
        <v/>
      </c>
      <c r="N45" s="12">
        <f>SUM(I45:L45)+M45</f>
        <v/>
      </c>
    </row>
    <row r="46">
      <c r="A46" s="6" t="n">
        <v>45336</v>
      </c>
      <c r="B46" s="4">
        <f>SUMIFS(df_faturam_zig!K:K,df_faturam_zig!L:L,Conciliacao!A46)</f>
        <v/>
      </c>
      <c r="C46" s="4">
        <f>SUMIFS(view_parc_agrup!G:G,view_parc_agrup!F:F,Conciliacao!A46)</f>
        <v/>
      </c>
      <c r="D46" s="7">
        <f>SUMIFS(df_mutuos!H:H,df_mutuos!B:B,Conciliacao!A46)</f>
        <v/>
      </c>
      <c r="E46" s="4">
        <f>SUMIFS(df_mutuos!I:I,df_mutuos!B:B,Conciliacao!A46,df_mutuos!G:G,"b'\x01'")*(-1)</f>
        <v/>
      </c>
      <c r="F46" s="7">
        <f>SUMIFS(df_taxas_bancarias!E:E,df_taxas_bancarias!D:D,Conciliacao!A46,df_taxas_bancarias!F:F,"b'\x01'")*(-1)</f>
        <v/>
      </c>
      <c r="G46" s="8">
        <f>SUMIFS(df_extratos!I:I,df_extratos!F:F,Conciliacao!A46,df_extratos!G:G,"CREDITO")</f>
        <v/>
      </c>
      <c r="H46" s="10">
        <f>SUM(B46:F46)-G46</f>
        <v/>
      </c>
      <c r="I46" s="5">
        <f>SUMIFS(df_blueme_sem_parcelamento!F:F,df_blueme_sem_parcelamento!I:I,Conciliacao!A46)</f>
        <v/>
      </c>
      <c r="J46" s="5">
        <f>SUMIFS(df_blueme_com_parcelamento!I:I,df_blueme_com_parcelamento!L:L,Conciliacao!A46)</f>
        <v/>
      </c>
      <c r="K46" s="9">
        <f>SUMIFS(df_mutuos!I:I,df_mutuos!B:B,Conciliacao!A46,df_mutuos!G:G,"b'\x00'")</f>
        <v/>
      </c>
      <c r="L46" s="9">
        <f>SUMIFS(df_taxas_bancarias!E:E,df_taxas_bancarias!D:D,Conciliacao!A46,df_taxas_bancarias!F:F,"b'\x00'")</f>
        <v/>
      </c>
      <c r="M46" s="11">
        <f>SUMIFS(df_extratos!I:I,df_extratos!F:F,Conciliacao!A46,df_extratos!G:G,"DEBITO")</f>
        <v/>
      </c>
      <c r="N46" s="12">
        <f>SUM(I46:L46)+M46</f>
        <v/>
      </c>
    </row>
    <row r="47">
      <c r="A47" s="6" t="n">
        <v>45337</v>
      </c>
      <c r="B47" s="4">
        <f>SUMIFS(df_faturam_zig!K:K,df_faturam_zig!L:L,Conciliacao!A47)</f>
        <v/>
      </c>
      <c r="C47" s="4">
        <f>SUMIFS(view_parc_agrup!G:G,view_parc_agrup!F:F,Conciliacao!A47)</f>
        <v/>
      </c>
      <c r="D47" s="7">
        <f>SUMIFS(df_mutuos!H:H,df_mutuos!B:B,Conciliacao!A47)</f>
        <v/>
      </c>
      <c r="E47" s="4">
        <f>SUMIFS(df_mutuos!I:I,df_mutuos!B:B,Conciliacao!A47,df_mutuos!G:G,"b'\x01'")*(-1)</f>
        <v/>
      </c>
      <c r="F47" s="7">
        <f>SUMIFS(df_taxas_bancarias!E:E,df_taxas_bancarias!D:D,Conciliacao!A47,df_taxas_bancarias!F:F,"b'\x01'")*(-1)</f>
        <v/>
      </c>
      <c r="G47" s="8">
        <f>SUMIFS(df_extratos!I:I,df_extratos!F:F,Conciliacao!A47,df_extratos!G:G,"CREDITO")</f>
        <v/>
      </c>
      <c r="H47" s="10">
        <f>SUM(B47:F47)-G47</f>
        <v/>
      </c>
      <c r="I47" s="5">
        <f>SUMIFS(df_blueme_sem_parcelamento!F:F,df_blueme_sem_parcelamento!I:I,Conciliacao!A47)</f>
        <v/>
      </c>
      <c r="J47" s="5">
        <f>SUMIFS(df_blueme_com_parcelamento!I:I,df_blueme_com_parcelamento!L:L,Conciliacao!A47)</f>
        <v/>
      </c>
      <c r="K47" s="9">
        <f>SUMIFS(df_mutuos!I:I,df_mutuos!B:B,Conciliacao!A47,df_mutuos!G:G,"b'\x00'")</f>
        <v/>
      </c>
      <c r="L47" s="9">
        <f>SUMIFS(df_taxas_bancarias!E:E,df_taxas_bancarias!D:D,Conciliacao!A47,df_taxas_bancarias!F:F,"b'\x00'")</f>
        <v/>
      </c>
      <c r="M47" s="11">
        <f>SUMIFS(df_extratos!I:I,df_extratos!F:F,Conciliacao!A47,df_extratos!G:G,"DEBITO")</f>
        <v/>
      </c>
      <c r="N47" s="12">
        <f>SUM(I47:L47)+M47</f>
        <v/>
      </c>
    </row>
    <row r="48">
      <c r="A48" s="6" t="n">
        <v>45338</v>
      </c>
      <c r="B48" s="4">
        <f>SUMIFS(df_faturam_zig!K:K,df_faturam_zig!L:L,Conciliacao!A48)</f>
        <v/>
      </c>
      <c r="C48" s="4">
        <f>SUMIFS(view_parc_agrup!G:G,view_parc_agrup!F:F,Conciliacao!A48)</f>
        <v/>
      </c>
      <c r="D48" s="7">
        <f>SUMIFS(df_mutuos!H:H,df_mutuos!B:B,Conciliacao!A48)</f>
        <v/>
      </c>
      <c r="E48" s="4">
        <f>SUMIFS(df_mutuos!I:I,df_mutuos!B:B,Conciliacao!A48,df_mutuos!G:G,"b'\x01'")*(-1)</f>
        <v/>
      </c>
      <c r="F48" s="7">
        <f>SUMIFS(df_taxas_bancarias!E:E,df_taxas_bancarias!D:D,Conciliacao!A48,df_taxas_bancarias!F:F,"b'\x01'")*(-1)</f>
        <v/>
      </c>
      <c r="G48" s="8">
        <f>SUMIFS(df_extratos!I:I,df_extratos!F:F,Conciliacao!A48,df_extratos!G:G,"CREDITO")</f>
        <v/>
      </c>
      <c r="H48" s="10">
        <f>SUM(B48:F48)-G48</f>
        <v/>
      </c>
      <c r="I48" s="5">
        <f>SUMIFS(df_blueme_sem_parcelamento!F:F,df_blueme_sem_parcelamento!I:I,Conciliacao!A48)</f>
        <v/>
      </c>
      <c r="J48" s="5">
        <f>SUMIFS(df_blueme_com_parcelamento!I:I,df_blueme_com_parcelamento!L:L,Conciliacao!A48)</f>
        <v/>
      </c>
      <c r="K48" s="9">
        <f>SUMIFS(df_mutuos!I:I,df_mutuos!B:B,Conciliacao!A48,df_mutuos!G:G,"b'\x00'")</f>
        <v/>
      </c>
      <c r="L48" s="9">
        <f>SUMIFS(df_taxas_bancarias!E:E,df_taxas_bancarias!D:D,Conciliacao!A48,df_taxas_bancarias!F:F,"b'\x00'")</f>
        <v/>
      </c>
      <c r="M48" s="11">
        <f>SUMIFS(df_extratos!I:I,df_extratos!F:F,Conciliacao!A48,df_extratos!G:G,"DEBITO")</f>
        <v/>
      </c>
      <c r="N48" s="12">
        <f>SUM(I48:L48)+M48</f>
        <v/>
      </c>
    </row>
    <row r="49">
      <c r="A49" s="6" t="n">
        <v>45339</v>
      </c>
      <c r="B49" s="4">
        <f>SUMIFS(df_faturam_zig!K:K,df_faturam_zig!L:L,Conciliacao!A49)</f>
        <v/>
      </c>
      <c r="C49" s="4">
        <f>SUMIFS(view_parc_agrup!G:G,view_parc_agrup!F:F,Conciliacao!A49)</f>
        <v/>
      </c>
      <c r="D49" s="7">
        <f>SUMIFS(df_mutuos!H:H,df_mutuos!B:B,Conciliacao!A49)</f>
        <v/>
      </c>
      <c r="E49" s="4">
        <f>SUMIFS(df_mutuos!I:I,df_mutuos!B:B,Conciliacao!A49,df_mutuos!G:G,"b'\x01'")*(-1)</f>
        <v/>
      </c>
      <c r="F49" s="7">
        <f>SUMIFS(df_taxas_bancarias!E:E,df_taxas_bancarias!D:D,Conciliacao!A49,df_taxas_bancarias!F:F,"b'\x01'")*(-1)</f>
        <v/>
      </c>
      <c r="G49" s="8">
        <f>SUMIFS(df_extratos!I:I,df_extratos!F:F,Conciliacao!A49,df_extratos!G:G,"CREDITO")</f>
        <v/>
      </c>
      <c r="H49" s="10">
        <f>SUM(B49:F49)-G49</f>
        <v/>
      </c>
      <c r="I49" s="5">
        <f>SUMIFS(df_blueme_sem_parcelamento!F:F,df_blueme_sem_parcelamento!I:I,Conciliacao!A49)</f>
        <v/>
      </c>
      <c r="J49" s="5">
        <f>SUMIFS(df_blueme_com_parcelamento!I:I,df_blueme_com_parcelamento!L:L,Conciliacao!A49)</f>
        <v/>
      </c>
      <c r="K49" s="9">
        <f>SUMIFS(df_mutuos!I:I,df_mutuos!B:B,Conciliacao!A49,df_mutuos!G:G,"b'\x00'")</f>
        <v/>
      </c>
      <c r="L49" s="9">
        <f>SUMIFS(df_taxas_bancarias!E:E,df_taxas_bancarias!D:D,Conciliacao!A49,df_taxas_bancarias!F:F,"b'\x00'")</f>
        <v/>
      </c>
      <c r="M49" s="11">
        <f>SUMIFS(df_extratos!I:I,df_extratos!F:F,Conciliacao!A49,df_extratos!G:G,"DEBITO")</f>
        <v/>
      </c>
      <c r="N49" s="12">
        <f>SUM(I49:L49)+M49</f>
        <v/>
      </c>
    </row>
    <row r="50">
      <c r="A50" s="6" t="n">
        <v>45340</v>
      </c>
      <c r="B50" s="4">
        <f>SUMIFS(df_faturam_zig!K:K,df_faturam_zig!L:L,Conciliacao!A50)</f>
        <v/>
      </c>
      <c r="C50" s="4">
        <f>SUMIFS(view_parc_agrup!G:G,view_parc_agrup!F:F,Conciliacao!A50)</f>
        <v/>
      </c>
      <c r="D50" s="7">
        <f>SUMIFS(df_mutuos!H:H,df_mutuos!B:B,Conciliacao!A50)</f>
        <v/>
      </c>
      <c r="E50" s="4">
        <f>SUMIFS(df_mutuos!I:I,df_mutuos!B:B,Conciliacao!A50,df_mutuos!G:G,"b'\x01'")*(-1)</f>
        <v/>
      </c>
      <c r="F50" s="7">
        <f>SUMIFS(df_taxas_bancarias!E:E,df_taxas_bancarias!D:D,Conciliacao!A50,df_taxas_bancarias!F:F,"b'\x01'")*(-1)</f>
        <v/>
      </c>
      <c r="G50" s="8">
        <f>SUMIFS(df_extratos!I:I,df_extratos!F:F,Conciliacao!A50,df_extratos!G:G,"CREDITO")</f>
        <v/>
      </c>
      <c r="H50" s="10">
        <f>SUM(B50:F50)-G50</f>
        <v/>
      </c>
      <c r="I50" s="5">
        <f>SUMIFS(df_blueme_sem_parcelamento!F:F,df_blueme_sem_parcelamento!I:I,Conciliacao!A50)</f>
        <v/>
      </c>
      <c r="J50" s="5">
        <f>SUMIFS(df_blueme_com_parcelamento!I:I,df_blueme_com_parcelamento!L:L,Conciliacao!A50)</f>
        <v/>
      </c>
      <c r="K50" s="9">
        <f>SUMIFS(df_mutuos!I:I,df_mutuos!B:B,Conciliacao!A50,df_mutuos!G:G,"b'\x00'")</f>
        <v/>
      </c>
      <c r="L50" s="9">
        <f>SUMIFS(df_taxas_bancarias!E:E,df_taxas_bancarias!D:D,Conciliacao!A50,df_taxas_bancarias!F:F,"b'\x00'")</f>
        <v/>
      </c>
      <c r="M50" s="11">
        <f>SUMIFS(df_extratos!I:I,df_extratos!F:F,Conciliacao!A50,df_extratos!G:G,"DEBITO")</f>
        <v/>
      </c>
      <c r="N50" s="12">
        <f>SUM(I50:L50)+M50</f>
        <v/>
      </c>
    </row>
    <row r="51">
      <c r="A51" s="6" t="n">
        <v>45341</v>
      </c>
      <c r="B51" s="4">
        <f>SUMIFS(df_faturam_zig!K:K,df_faturam_zig!L:L,Conciliacao!A51)</f>
        <v/>
      </c>
      <c r="C51" s="4">
        <f>SUMIFS(view_parc_agrup!G:G,view_parc_agrup!F:F,Conciliacao!A51)</f>
        <v/>
      </c>
      <c r="D51" s="7">
        <f>SUMIFS(df_mutuos!H:H,df_mutuos!B:B,Conciliacao!A51)</f>
        <v/>
      </c>
      <c r="E51" s="4">
        <f>SUMIFS(df_mutuos!I:I,df_mutuos!B:B,Conciliacao!A51,df_mutuos!G:G,"b'\x01'")*(-1)</f>
        <v/>
      </c>
      <c r="F51" s="7">
        <f>SUMIFS(df_taxas_bancarias!E:E,df_taxas_bancarias!D:D,Conciliacao!A51,df_taxas_bancarias!F:F,"b'\x01'")*(-1)</f>
        <v/>
      </c>
      <c r="G51" s="8">
        <f>SUMIFS(df_extratos!I:I,df_extratos!F:F,Conciliacao!A51,df_extratos!G:G,"CREDITO")</f>
        <v/>
      </c>
      <c r="H51" s="10">
        <f>SUM(B51:F51)-G51</f>
        <v/>
      </c>
      <c r="I51" s="5">
        <f>SUMIFS(df_blueme_sem_parcelamento!F:F,df_blueme_sem_parcelamento!I:I,Conciliacao!A51)</f>
        <v/>
      </c>
      <c r="J51" s="5">
        <f>SUMIFS(df_blueme_com_parcelamento!I:I,df_blueme_com_parcelamento!L:L,Conciliacao!A51)</f>
        <v/>
      </c>
      <c r="K51" s="9">
        <f>SUMIFS(df_mutuos!I:I,df_mutuos!B:B,Conciliacao!A51,df_mutuos!G:G,"b'\x00'")</f>
        <v/>
      </c>
      <c r="L51" s="9">
        <f>SUMIFS(df_taxas_bancarias!E:E,df_taxas_bancarias!D:D,Conciliacao!A51,df_taxas_bancarias!F:F,"b'\x00'")</f>
        <v/>
      </c>
      <c r="M51" s="11">
        <f>SUMIFS(df_extratos!I:I,df_extratos!F:F,Conciliacao!A51,df_extratos!G:G,"DEBITO")</f>
        <v/>
      </c>
      <c r="N51" s="12">
        <f>SUM(I51:L51)+M51</f>
        <v/>
      </c>
    </row>
    <row r="52">
      <c r="A52" s="6" t="n">
        <v>45342</v>
      </c>
      <c r="B52" s="4">
        <f>SUMIFS(df_faturam_zig!K:K,df_faturam_zig!L:L,Conciliacao!A52)</f>
        <v/>
      </c>
      <c r="C52" s="4">
        <f>SUMIFS(view_parc_agrup!G:G,view_parc_agrup!F:F,Conciliacao!A52)</f>
        <v/>
      </c>
      <c r="D52" s="7">
        <f>SUMIFS(df_mutuos!H:H,df_mutuos!B:B,Conciliacao!A52)</f>
        <v/>
      </c>
      <c r="E52" s="4">
        <f>SUMIFS(df_mutuos!I:I,df_mutuos!B:B,Conciliacao!A52,df_mutuos!G:G,"b'\x01'")*(-1)</f>
        <v/>
      </c>
      <c r="F52" s="7">
        <f>SUMIFS(df_taxas_bancarias!E:E,df_taxas_bancarias!D:D,Conciliacao!A52,df_taxas_bancarias!F:F,"b'\x01'")*(-1)</f>
        <v/>
      </c>
      <c r="G52" s="8">
        <f>SUMIFS(df_extratos!I:I,df_extratos!F:F,Conciliacao!A52,df_extratos!G:G,"CREDITO")</f>
        <v/>
      </c>
      <c r="H52" s="10">
        <f>SUM(B52:F52)-G52</f>
        <v/>
      </c>
      <c r="I52" s="5">
        <f>SUMIFS(df_blueme_sem_parcelamento!F:F,df_blueme_sem_parcelamento!I:I,Conciliacao!A52)</f>
        <v/>
      </c>
      <c r="J52" s="5">
        <f>SUMIFS(df_blueme_com_parcelamento!I:I,df_blueme_com_parcelamento!L:L,Conciliacao!A52)</f>
        <v/>
      </c>
      <c r="K52" s="9">
        <f>SUMIFS(df_mutuos!I:I,df_mutuos!B:B,Conciliacao!A52,df_mutuos!G:G,"b'\x00'")</f>
        <v/>
      </c>
      <c r="L52" s="9">
        <f>SUMIFS(df_taxas_bancarias!E:E,df_taxas_bancarias!D:D,Conciliacao!A52,df_taxas_bancarias!F:F,"b'\x00'")</f>
        <v/>
      </c>
      <c r="M52" s="11">
        <f>SUMIFS(df_extratos!I:I,df_extratos!F:F,Conciliacao!A52,df_extratos!G:G,"DEBITO")</f>
        <v/>
      </c>
      <c r="N52" s="12">
        <f>SUM(I52:L52)+M52</f>
        <v/>
      </c>
    </row>
    <row r="53">
      <c r="A53" s="6" t="n">
        <v>45343</v>
      </c>
      <c r="B53" s="4">
        <f>SUMIFS(df_faturam_zig!K:K,df_faturam_zig!L:L,Conciliacao!A53)</f>
        <v/>
      </c>
      <c r="C53" s="4">
        <f>SUMIFS(view_parc_agrup!G:G,view_parc_agrup!F:F,Conciliacao!A53)</f>
        <v/>
      </c>
      <c r="D53" s="7">
        <f>SUMIFS(df_mutuos!H:H,df_mutuos!B:B,Conciliacao!A53)</f>
        <v/>
      </c>
      <c r="E53" s="4">
        <f>SUMIFS(df_mutuos!I:I,df_mutuos!B:B,Conciliacao!A53,df_mutuos!G:G,"b'\x01'")*(-1)</f>
        <v/>
      </c>
      <c r="F53" s="7">
        <f>SUMIFS(df_taxas_bancarias!E:E,df_taxas_bancarias!D:D,Conciliacao!A53,df_taxas_bancarias!F:F,"b'\x01'")*(-1)</f>
        <v/>
      </c>
      <c r="G53" s="8">
        <f>SUMIFS(df_extratos!I:I,df_extratos!F:F,Conciliacao!A53,df_extratos!G:G,"CREDITO")</f>
        <v/>
      </c>
      <c r="H53" s="10">
        <f>SUM(B53:F53)-G53</f>
        <v/>
      </c>
      <c r="I53" s="5">
        <f>SUMIFS(df_blueme_sem_parcelamento!F:F,df_blueme_sem_parcelamento!I:I,Conciliacao!A53)</f>
        <v/>
      </c>
      <c r="J53" s="5">
        <f>SUMIFS(df_blueme_com_parcelamento!I:I,df_blueme_com_parcelamento!L:L,Conciliacao!A53)</f>
        <v/>
      </c>
      <c r="K53" s="9">
        <f>SUMIFS(df_mutuos!I:I,df_mutuos!B:B,Conciliacao!A53,df_mutuos!G:G,"b'\x00'")</f>
        <v/>
      </c>
      <c r="L53" s="9">
        <f>SUMIFS(df_taxas_bancarias!E:E,df_taxas_bancarias!D:D,Conciliacao!A53,df_taxas_bancarias!F:F,"b'\x00'")</f>
        <v/>
      </c>
      <c r="M53" s="11">
        <f>SUMIFS(df_extratos!I:I,df_extratos!F:F,Conciliacao!A53,df_extratos!G:G,"DEBITO")</f>
        <v/>
      </c>
      <c r="N53" s="12">
        <f>SUM(I53:L53)+M53</f>
        <v/>
      </c>
    </row>
    <row r="54">
      <c r="A54" s="6" t="n">
        <v>45344</v>
      </c>
      <c r="B54" s="4">
        <f>SUMIFS(df_faturam_zig!K:K,df_faturam_zig!L:L,Conciliacao!A54)</f>
        <v/>
      </c>
      <c r="C54" s="4">
        <f>SUMIFS(view_parc_agrup!G:G,view_parc_agrup!F:F,Conciliacao!A54)</f>
        <v/>
      </c>
      <c r="D54" s="7">
        <f>SUMIFS(df_mutuos!H:H,df_mutuos!B:B,Conciliacao!A54)</f>
        <v/>
      </c>
      <c r="E54" s="4">
        <f>SUMIFS(df_mutuos!I:I,df_mutuos!B:B,Conciliacao!A54,df_mutuos!G:G,"b'\x01'")*(-1)</f>
        <v/>
      </c>
      <c r="F54" s="7">
        <f>SUMIFS(df_taxas_bancarias!E:E,df_taxas_bancarias!D:D,Conciliacao!A54,df_taxas_bancarias!F:F,"b'\x01'")*(-1)</f>
        <v/>
      </c>
      <c r="G54" s="8">
        <f>SUMIFS(df_extratos!I:I,df_extratos!F:F,Conciliacao!A54,df_extratos!G:G,"CREDITO")</f>
        <v/>
      </c>
      <c r="H54" s="10">
        <f>SUM(B54:F54)-G54</f>
        <v/>
      </c>
      <c r="I54" s="5">
        <f>SUMIFS(df_blueme_sem_parcelamento!F:F,df_blueme_sem_parcelamento!I:I,Conciliacao!A54)</f>
        <v/>
      </c>
      <c r="J54" s="5">
        <f>SUMIFS(df_blueme_com_parcelamento!I:I,df_blueme_com_parcelamento!L:L,Conciliacao!A54)</f>
        <v/>
      </c>
      <c r="K54" s="9">
        <f>SUMIFS(df_mutuos!I:I,df_mutuos!B:B,Conciliacao!A54,df_mutuos!G:G,"b'\x00'")</f>
        <v/>
      </c>
      <c r="L54" s="9">
        <f>SUMIFS(df_taxas_bancarias!E:E,df_taxas_bancarias!D:D,Conciliacao!A54,df_taxas_bancarias!F:F,"b'\x00'")</f>
        <v/>
      </c>
      <c r="M54" s="11">
        <f>SUMIFS(df_extratos!I:I,df_extratos!F:F,Conciliacao!A54,df_extratos!G:G,"DEBITO")</f>
        <v/>
      </c>
      <c r="N54" s="12">
        <f>SUM(I54:L54)+M54</f>
        <v/>
      </c>
    </row>
    <row r="55">
      <c r="A55" s="6" t="n">
        <v>45345</v>
      </c>
      <c r="B55" s="4">
        <f>SUMIFS(df_faturam_zig!K:K,df_faturam_zig!L:L,Conciliacao!A55)</f>
        <v/>
      </c>
      <c r="C55" s="4">
        <f>SUMIFS(view_parc_agrup!G:G,view_parc_agrup!F:F,Conciliacao!A55)</f>
        <v/>
      </c>
      <c r="D55" s="7">
        <f>SUMIFS(df_mutuos!H:H,df_mutuos!B:B,Conciliacao!A55)</f>
        <v/>
      </c>
      <c r="E55" s="4">
        <f>SUMIFS(df_mutuos!I:I,df_mutuos!B:B,Conciliacao!A55,df_mutuos!G:G,"b'\x01'")*(-1)</f>
        <v/>
      </c>
      <c r="F55" s="7">
        <f>SUMIFS(df_taxas_bancarias!E:E,df_taxas_bancarias!D:D,Conciliacao!A55,df_taxas_bancarias!F:F,"b'\x01'")*(-1)</f>
        <v/>
      </c>
      <c r="G55" s="8">
        <f>SUMIFS(df_extratos!I:I,df_extratos!F:F,Conciliacao!A55,df_extratos!G:G,"CREDITO")</f>
        <v/>
      </c>
      <c r="H55" s="10">
        <f>SUM(B55:F55)-G55</f>
        <v/>
      </c>
      <c r="I55" s="5">
        <f>SUMIFS(df_blueme_sem_parcelamento!F:F,df_blueme_sem_parcelamento!I:I,Conciliacao!A55)</f>
        <v/>
      </c>
      <c r="J55" s="5">
        <f>SUMIFS(df_blueme_com_parcelamento!I:I,df_blueme_com_parcelamento!L:L,Conciliacao!A55)</f>
        <v/>
      </c>
      <c r="K55" s="9">
        <f>SUMIFS(df_mutuos!I:I,df_mutuos!B:B,Conciliacao!A55,df_mutuos!G:G,"b'\x00'")</f>
        <v/>
      </c>
      <c r="L55" s="9">
        <f>SUMIFS(df_taxas_bancarias!E:E,df_taxas_bancarias!D:D,Conciliacao!A55,df_taxas_bancarias!F:F,"b'\x00'")</f>
        <v/>
      </c>
      <c r="M55" s="11">
        <f>SUMIFS(df_extratos!I:I,df_extratos!F:F,Conciliacao!A55,df_extratos!G:G,"DEBITO")</f>
        <v/>
      </c>
      <c r="N55" s="12">
        <f>SUM(I55:L55)+M55</f>
        <v/>
      </c>
    </row>
    <row r="56">
      <c r="A56" s="6" t="n">
        <v>45346</v>
      </c>
      <c r="B56" s="4">
        <f>SUMIFS(df_faturam_zig!K:K,df_faturam_zig!L:L,Conciliacao!A56)</f>
        <v/>
      </c>
      <c r="C56" s="4">
        <f>SUMIFS(view_parc_agrup!G:G,view_parc_agrup!F:F,Conciliacao!A56)</f>
        <v/>
      </c>
      <c r="D56" s="7">
        <f>SUMIFS(df_mutuos!H:H,df_mutuos!B:B,Conciliacao!A56)</f>
        <v/>
      </c>
      <c r="E56" s="4">
        <f>SUMIFS(df_mutuos!I:I,df_mutuos!B:B,Conciliacao!A56,df_mutuos!G:G,"b'\x01'")*(-1)</f>
        <v/>
      </c>
      <c r="F56" s="7">
        <f>SUMIFS(df_taxas_bancarias!E:E,df_taxas_bancarias!D:D,Conciliacao!A56,df_taxas_bancarias!F:F,"b'\x01'")*(-1)</f>
        <v/>
      </c>
      <c r="G56" s="8">
        <f>SUMIFS(df_extratos!I:I,df_extratos!F:F,Conciliacao!A56,df_extratos!G:G,"CREDITO")</f>
        <v/>
      </c>
      <c r="H56" s="10">
        <f>SUM(B56:F56)-G56</f>
        <v/>
      </c>
      <c r="I56" s="5">
        <f>SUMIFS(df_blueme_sem_parcelamento!F:F,df_blueme_sem_parcelamento!I:I,Conciliacao!A56)</f>
        <v/>
      </c>
      <c r="J56" s="5">
        <f>SUMIFS(df_blueme_com_parcelamento!I:I,df_blueme_com_parcelamento!L:L,Conciliacao!A56)</f>
        <v/>
      </c>
      <c r="K56" s="9">
        <f>SUMIFS(df_mutuos!I:I,df_mutuos!B:B,Conciliacao!A56,df_mutuos!G:G,"b'\x00'")</f>
        <v/>
      </c>
      <c r="L56" s="9">
        <f>SUMIFS(df_taxas_bancarias!E:E,df_taxas_bancarias!D:D,Conciliacao!A56,df_taxas_bancarias!F:F,"b'\x00'")</f>
        <v/>
      </c>
      <c r="M56" s="11">
        <f>SUMIFS(df_extratos!I:I,df_extratos!F:F,Conciliacao!A56,df_extratos!G:G,"DEBITO")</f>
        <v/>
      </c>
      <c r="N56" s="12">
        <f>SUM(I56:L56)+M56</f>
        <v/>
      </c>
    </row>
    <row r="57">
      <c r="A57" s="6" t="n">
        <v>45347</v>
      </c>
      <c r="B57" s="4">
        <f>SUMIFS(df_faturam_zig!K:K,df_faturam_zig!L:L,Conciliacao!A57)</f>
        <v/>
      </c>
      <c r="C57" s="4">
        <f>SUMIFS(view_parc_agrup!G:G,view_parc_agrup!F:F,Conciliacao!A57)</f>
        <v/>
      </c>
      <c r="D57" s="7">
        <f>SUMIFS(df_mutuos!H:H,df_mutuos!B:B,Conciliacao!A57)</f>
        <v/>
      </c>
      <c r="E57" s="4">
        <f>SUMIFS(df_mutuos!I:I,df_mutuos!B:B,Conciliacao!A57,df_mutuos!G:G,"b'\x01'")*(-1)</f>
        <v/>
      </c>
      <c r="F57" s="7">
        <f>SUMIFS(df_taxas_bancarias!E:E,df_taxas_bancarias!D:D,Conciliacao!A57,df_taxas_bancarias!F:F,"b'\x01'")*(-1)</f>
        <v/>
      </c>
      <c r="G57" s="8">
        <f>SUMIFS(df_extratos!I:I,df_extratos!F:F,Conciliacao!A57,df_extratos!G:G,"CREDITO")</f>
        <v/>
      </c>
      <c r="H57" s="10">
        <f>SUM(B57:F57)-G57</f>
        <v/>
      </c>
      <c r="I57" s="5">
        <f>SUMIFS(df_blueme_sem_parcelamento!F:F,df_blueme_sem_parcelamento!I:I,Conciliacao!A57)</f>
        <v/>
      </c>
      <c r="J57" s="5">
        <f>SUMIFS(df_blueme_com_parcelamento!I:I,df_blueme_com_parcelamento!L:L,Conciliacao!A57)</f>
        <v/>
      </c>
      <c r="K57" s="9">
        <f>SUMIFS(df_mutuos!I:I,df_mutuos!B:B,Conciliacao!A57,df_mutuos!G:G,"b'\x00'")</f>
        <v/>
      </c>
      <c r="L57" s="9">
        <f>SUMIFS(df_taxas_bancarias!E:E,df_taxas_bancarias!D:D,Conciliacao!A57,df_taxas_bancarias!F:F,"b'\x00'")</f>
        <v/>
      </c>
      <c r="M57" s="11">
        <f>SUMIFS(df_extratos!I:I,df_extratos!F:F,Conciliacao!A57,df_extratos!G:G,"DEBITO")</f>
        <v/>
      </c>
      <c r="N57" s="12">
        <f>SUM(I57:L57)+M57</f>
        <v/>
      </c>
    </row>
    <row r="58">
      <c r="A58" s="6" t="n">
        <v>45348</v>
      </c>
      <c r="B58" s="4">
        <f>SUMIFS(df_faturam_zig!K:K,df_faturam_zig!L:L,Conciliacao!A58)</f>
        <v/>
      </c>
      <c r="C58" s="4">
        <f>SUMIFS(view_parc_agrup!G:G,view_parc_agrup!F:F,Conciliacao!A58)</f>
        <v/>
      </c>
      <c r="D58" s="7">
        <f>SUMIFS(df_mutuos!H:H,df_mutuos!B:B,Conciliacao!A58)</f>
        <v/>
      </c>
      <c r="E58" s="4">
        <f>SUMIFS(df_mutuos!I:I,df_mutuos!B:B,Conciliacao!A58,df_mutuos!G:G,"b'\x01'")*(-1)</f>
        <v/>
      </c>
      <c r="F58" s="7">
        <f>SUMIFS(df_taxas_bancarias!E:E,df_taxas_bancarias!D:D,Conciliacao!A58,df_taxas_bancarias!F:F,"b'\x01'")*(-1)</f>
        <v/>
      </c>
      <c r="G58" s="8">
        <f>SUMIFS(df_extratos!I:I,df_extratos!F:F,Conciliacao!A58,df_extratos!G:G,"CREDITO")</f>
        <v/>
      </c>
      <c r="H58" s="10">
        <f>SUM(B58:F58)-G58</f>
        <v/>
      </c>
      <c r="I58" s="5">
        <f>SUMIFS(df_blueme_sem_parcelamento!F:F,df_blueme_sem_parcelamento!I:I,Conciliacao!A58)</f>
        <v/>
      </c>
      <c r="J58" s="5">
        <f>SUMIFS(df_blueme_com_parcelamento!I:I,df_blueme_com_parcelamento!L:L,Conciliacao!A58)</f>
        <v/>
      </c>
      <c r="K58" s="9">
        <f>SUMIFS(df_mutuos!I:I,df_mutuos!B:B,Conciliacao!A58,df_mutuos!G:G,"b'\x00'")</f>
        <v/>
      </c>
      <c r="L58" s="9">
        <f>SUMIFS(df_taxas_bancarias!E:E,df_taxas_bancarias!D:D,Conciliacao!A58,df_taxas_bancarias!F:F,"b'\x00'")</f>
        <v/>
      </c>
      <c r="M58" s="11">
        <f>SUMIFS(df_extratos!I:I,df_extratos!F:F,Conciliacao!A58,df_extratos!G:G,"DEBITO")</f>
        <v/>
      </c>
      <c r="N58" s="12">
        <f>SUM(I58:L58)+M58</f>
        <v/>
      </c>
    </row>
    <row r="59">
      <c r="A59" s="6" t="n">
        <v>45349</v>
      </c>
      <c r="B59" s="4">
        <f>SUMIFS(df_faturam_zig!K:K,df_faturam_zig!L:L,Conciliacao!A59)</f>
        <v/>
      </c>
      <c r="C59" s="4">
        <f>SUMIFS(view_parc_agrup!G:G,view_parc_agrup!F:F,Conciliacao!A59)</f>
        <v/>
      </c>
      <c r="D59" s="7">
        <f>SUMIFS(df_mutuos!H:H,df_mutuos!B:B,Conciliacao!A59)</f>
        <v/>
      </c>
      <c r="E59" s="4">
        <f>SUMIFS(df_mutuos!I:I,df_mutuos!B:B,Conciliacao!A59,df_mutuos!G:G,"b'\x01'")*(-1)</f>
        <v/>
      </c>
      <c r="F59" s="7">
        <f>SUMIFS(df_taxas_bancarias!E:E,df_taxas_bancarias!D:D,Conciliacao!A59,df_taxas_bancarias!F:F,"b'\x01'")*(-1)</f>
        <v/>
      </c>
      <c r="G59" s="8">
        <f>SUMIFS(df_extratos!I:I,df_extratos!F:F,Conciliacao!A59,df_extratos!G:G,"CREDITO")</f>
        <v/>
      </c>
      <c r="H59" s="10">
        <f>SUM(B59:F59)-G59</f>
        <v/>
      </c>
      <c r="I59" s="5">
        <f>SUMIFS(df_blueme_sem_parcelamento!F:F,df_blueme_sem_parcelamento!I:I,Conciliacao!A59)</f>
        <v/>
      </c>
      <c r="J59" s="5">
        <f>SUMIFS(df_blueme_com_parcelamento!I:I,df_blueme_com_parcelamento!L:L,Conciliacao!A59)</f>
        <v/>
      </c>
      <c r="K59" s="9">
        <f>SUMIFS(df_mutuos!I:I,df_mutuos!B:B,Conciliacao!A59,df_mutuos!G:G,"b'\x00'")</f>
        <v/>
      </c>
      <c r="L59" s="9">
        <f>SUMIFS(df_taxas_bancarias!E:E,df_taxas_bancarias!D:D,Conciliacao!A59,df_taxas_bancarias!F:F,"b'\x00'")</f>
        <v/>
      </c>
      <c r="M59" s="11">
        <f>SUMIFS(df_extratos!I:I,df_extratos!F:F,Conciliacao!A59,df_extratos!G:G,"DEBITO")</f>
        <v/>
      </c>
      <c r="N59" s="12">
        <f>SUM(I59:L59)+M59</f>
        <v/>
      </c>
    </row>
    <row r="60">
      <c r="A60" s="6" t="n">
        <v>45350</v>
      </c>
      <c r="B60" s="4">
        <f>SUMIFS(df_faturam_zig!K:K,df_faturam_zig!L:L,Conciliacao!A60)</f>
        <v/>
      </c>
      <c r="C60" s="4">
        <f>SUMIFS(view_parc_agrup!G:G,view_parc_agrup!F:F,Conciliacao!A60)</f>
        <v/>
      </c>
      <c r="D60" s="7">
        <f>SUMIFS(df_mutuos!H:H,df_mutuos!B:B,Conciliacao!A60)</f>
        <v/>
      </c>
      <c r="E60" s="4">
        <f>SUMIFS(df_mutuos!I:I,df_mutuos!B:B,Conciliacao!A60,df_mutuos!G:G,"b'\x01'")*(-1)</f>
        <v/>
      </c>
      <c r="F60" s="7">
        <f>SUMIFS(df_taxas_bancarias!E:E,df_taxas_bancarias!D:D,Conciliacao!A60,df_taxas_bancarias!F:F,"b'\x01'")*(-1)</f>
        <v/>
      </c>
      <c r="G60" s="8">
        <f>SUMIFS(df_extratos!I:I,df_extratos!F:F,Conciliacao!A60,df_extratos!G:G,"CREDITO")</f>
        <v/>
      </c>
      <c r="H60" s="10">
        <f>SUM(B60:F60)-G60</f>
        <v/>
      </c>
      <c r="I60" s="5">
        <f>SUMIFS(df_blueme_sem_parcelamento!F:F,df_blueme_sem_parcelamento!I:I,Conciliacao!A60)</f>
        <v/>
      </c>
      <c r="J60" s="5">
        <f>SUMIFS(df_blueme_com_parcelamento!I:I,df_blueme_com_parcelamento!L:L,Conciliacao!A60)</f>
        <v/>
      </c>
      <c r="K60" s="9">
        <f>SUMIFS(df_mutuos!I:I,df_mutuos!B:B,Conciliacao!A60,df_mutuos!G:G,"b'\x00'")</f>
        <v/>
      </c>
      <c r="L60" s="9">
        <f>SUMIFS(df_taxas_bancarias!E:E,df_taxas_bancarias!D:D,Conciliacao!A60,df_taxas_bancarias!F:F,"b'\x00'")</f>
        <v/>
      </c>
      <c r="M60" s="11">
        <f>SUMIFS(df_extratos!I:I,df_extratos!F:F,Conciliacao!A60,df_extratos!G:G,"DEBITO")</f>
        <v/>
      </c>
      <c r="N60" s="12">
        <f>SUM(I60:L60)+M60</f>
        <v/>
      </c>
    </row>
    <row r="61">
      <c r="A61" s="6" t="n">
        <v>45351</v>
      </c>
      <c r="B61" s="4">
        <f>SUMIFS(df_faturam_zig!K:K,df_faturam_zig!L:L,Conciliacao!A61)</f>
        <v/>
      </c>
      <c r="C61" s="4">
        <f>SUMIFS(view_parc_agrup!G:G,view_parc_agrup!F:F,Conciliacao!A61)</f>
        <v/>
      </c>
      <c r="D61" s="7">
        <f>SUMIFS(df_mutuos!H:H,df_mutuos!B:B,Conciliacao!A61)</f>
        <v/>
      </c>
      <c r="E61" s="4">
        <f>SUMIFS(df_mutuos!I:I,df_mutuos!B:B,Conciliacao!A61,df_mutuos!G:G,"b'\x01'")*(-1)</f>
        <v/>
      </c>
      <c r="F61" s="7">
        <f>SUMIFS(df_taxas_bancarias!E:E,df_taxas_bancarias!D:D,Conciliacao!A61,df_taxas_bancarias!F:F,"b'\x01'")*(-1)</f>
        <v/>
      </c>
      <c r="G61" s="8">
        <f>SUMIFS(df_extratos!I:I,df_extratos!F:F,Conciliacao!A61,df_extratos!G:G,"CREDITO")</f>
        <v/>
      </c>
      <c r="H61" s="10">
        <f>SUM(B61:F61)-G61</f>
        <v/>
      </c>
      <c r="I61" s="5">
        <f>SUMIFS(df_blueme_sem_parcelamento!F:F,df_blueme_sem_parcelamento!I:I,Conciliacao!A61)</f>
        <v/>
      </c>
      <c r="J61" s="5">
        <f>SUMIFS(df_blueme_com_parcelamento!I:I,df_blueme_com_parcelamento!L:L,Conciliacao!A61)</f>
        <v/>
      </c>
      <c r="K61" s="9">
        <f>SUMIFS(df_mutuos!I:I,df_mutuos!B:B,Conciliacao!A61,df_mutuos!G:G,"b'\x00'")</f>
        <v/>
      </c>
      <c r="L61" s="9">
        <f>SUMIFS(df_taxas_bancarias!E:E,df_taxas_bancarias!D:D,Conciliacao!A61,df_taxas_bancarias!F:F,"b'\x00'")</f>
        <v/>
      </c>
      <c r="M61" s="11">
        <f>SUMIFS(df_extratos!I:I,df_extratos!F:F,Conciliacao!A61,df_extratos!G:G,"DEBITO")</f>
        <v/>
      </c>
      <c r="N61" s="12">
        <f>SUM(I61:L61)+M61</f>
        <v/>
      </c>
    </row>
    <row r="62">
      <c r="A62" s="6" t="n">
        <v>45352</v>
      </c>
      <c r="B62" s="4">
        <f>SUMIFS(df_faturam_zig!K:K,df_faturam_zig!L:L,Conciliacao!A62)</f>
        <v/>
      </c>
      <c r="C62" s="4">
        <f>SUMIFS(view_parc_agrup!G:G,view_parc_agrup!F:F,Conciliacao!A62)</f>
        <v/>
      </c>
      <c r="D62" s="7">
        <f>SUMIFS(df_mutuos!H:H,df_mutuos!B:B,Conciliacao!A62)</f>
        <v/>
      </c>
      <c r="E62" s="4">
        <f>SUMIFS(df_mutuos!I:I,df_mutuos!B:B,Conciliacao!A62,df_mutuos!G:G,"b'\x01'")*(-1)</f>
        <v/>
      </c>
      <c r="F62" s="7">
        <f>SUMIFS(df_taxas_bancarias!E:E,df_taxas_bancarias!D:D,Conciliacao!A62,df_taxas_bancarias!F:F,"b'\x01'")*(-1)</f>
        <v/>
      </c>
      <c r="G62" s="8">
        <f>SUMIFS(df_extratos!I:I,df_extratos!F:F,Conciliacao!A62,df_extratos!G:G,"CREDITO")</f>
        <v/>
      </c>
      <c r="H62" s="10">
        <f>SUM(B62:F62)-G62</f>
        <v/>
      </c>
      <c r="I62" s="5">
        <f>SUMIFS(df_blueme_sem_parcelamento!F:F,df_blueme_sem_parcelamento!I:I,Conciliacao!A62)</f>
        <v/>
      </c>
      <c r="J62" s="5">
        <f>SUMIFS(df_blueme_com_parcelamento!I:I,df_blueme_com_parcelamento!L:L,Conciliacao!A62)</f>
        <v/>
      </c>
      <c r="K62" s="9">
        <f>SUMIFS(df_mutuos!I:I,df_mutuos!B:B,Conciliacao!A62,df_mutuos!G:G,"b'\x00'")</f>
        <v/>
      </c>
      <c r="L62" s="9">
        <f>SUMIFS(df_taxas_bancarias!E:E,df_taxas_bancarias!D:D,Conciliacao!A62,df_taxas_bancarias!F:F,"b'\x00'")</f>
        <v/>
      </c>
      <c r="M62" s="11">
        <f>SUMIFS(df_extratos!I:I,df_extratos!F:F,Conciliacao!A62,df_extratos!G:G,"DEBITO")</f>
        <v/>
      </c>
      <c r="N62" s="12">
        <f>SUM(I62:L62)+M62</f>
        <v/>
      </c>
    </row>
    <row r="63">
      <c r="A63" s="6" t="n">
        <v>45353</v>
      </c>
      <c r="B63" s="4">
        <f>SUMIFS(df_faturam_zig!K:K,df_faturam_zig!L:L,Conciliacao!A63)</f>
        <v/>
      </c>
      <c r="C63" s="4">
        <f>SUMIFS(view_parc_agrup!G:G,view_parc_agrup!F:F,Conciliacao!A63)</f>
        <v/>
      </c>
      <c r="D63" s="7">
        <f>SUMIFS(df_mutuos!H:H,df_mutuos!B:B,Conciliacao!A63)</f>
        <v/>
      </c>
      <c r="E63" s="4">
        <f>SUMIFS(df_mutuos!I:I,df_mutuos!B:B,Conciliacao!A63,df_mutuos!G:G,"b'\x01'")*(-1)</f>
        <v/>
      </c>
      <c r="F63" s="7">
        <f>SUMIFS(df_taxas_bancarias!E:E,df_taxas_bancarias!D:D,Conciliacao!A63,df_taxas_bancarias!F:F,"b'\x01'")*(-1)</f>
        <v/>
      </c>
      <c r="G63" s="8">
        <f>SUMIFS(df_extratos!I:I,df_extratos!F:F,Conciliacao!A63,df_extratos!G:G,"CREDITO")</f>
        <v/>
      </c>
      <c r="H63" s="10">
        <f>SUM(B63:F63)-G63</f>
        <v/>
      </c>
      <c r="I63" s="5">
        <f>SUMIFS(df_blueme_sem_parcelamento!F:F,df_blueme_sem_parcelamento!I:I,Conciliacao!A63)</f>
        <v/>
      </c>
      <c r="J63" s="5">
        <f>SUMIFS(df_blueme_com_parcelamento!I:I,df_blueme_com_parcelamento!L:L,Conciliacao!A63)</f>
        <v/>
      </c>
      <c r="K63" s="9">
        <f>SUMIFS(df_mutuos!I:I,df_mutuos!B:B,Conciliacao!A63,df_mutuos!G:G,"b'\x00'")</f>
        <v/>
      </c>
      <c r="L63" s="9">
        <f>SUMIFS(df_taxas_bancarias!E:E,df_taxas_bancarias!D:D,Conciliacao!A63,df_taxas_bancarias!F:F,"b'\x00'")</f>
        <v/>
      </c>
      <c r="M63" s="11">
        <f>SUMIFS(df_extratos!I:I,df_extratos!F:F,Conciliacao!A63,df_extratos!G:G,"DEBITO")</f>
        <v/>
      </c>
      <c r="N63" s="12">
        <f>SUM(I63:L63)+M63</f>
        <v/>
      </c>
    </row>
    <row r="64">
      <c r="A64" s="6" t="n">
        <v>45354</v>
      </c>
      <c r="B64" s="4">
        <f>SUMIFS(df_faturam_zig!K:K,df_faturam_zig!L:L,Conciliacao!A64)</f>
        <v/>
      </c>
      <c r="C64" s="4">
        <f>SUMIFS(view_parc_agrup!G:G,view_parc_agrup!F:F,Conciliacao!A64)</f>
        <v/>
      </c>
      <c r="D64" s="7">
        <f>SUMIFS(df_mutuos!H:H,df_mutuos!B:B,Conciliacao!A64)</f>
        <v/>
      </c>
      <c r="E64" s="4">
        <f>SUMIFS(df_mutuos!I:I,df_mutuos!B:B,Conciliacao!A64,df_mutuos!G:G,"b'\x01'")*(-1)</f>
        <v/>
      </c>
      <c r="F64" s="7">
        <f>SUMIFS(df_taxas_bancarias!E:E,df_taxas_bancarias!D:D,Conciliacao!A64,df_taxas_bancarias!F:F,"b'\x01'")*(-1)</f>
        <v/>
      </c>
      <c r="G64" s="8">
        <f>SUMIFS(df_extratos!I:I,df_extratos!F:F,Conciliacao!A64,df_extratos!G:G,"CREDITO")</f>
        <v/>
      </c>
      <c r="H64" s="10">
        <f>SUM(B64:F64)-G64</f>
        <v/>
      </c>
      <c r="I64" s="5">
        <f>SUMIFS(df_blueme_sem_parcelamento!F:F,df_blueme_sem_parcelamento!I:I,Conciliacao!A64)</f>
        <v/>
      </c>
      <c r="J64" s="5">
        <f>SUMIFS(df_blueme_com_parcelamento!I:I,df_blueme_com_parcelamento!L:L,Conciliacao!A64)</f>
        <v/>
      </c>
      <c r="K64" s="9">
        <f>SUMIFS(df_mutuos!I:I,df_mutuos!B:B,Conciliacao!A64,df_mutuos!G:G,"b'\x00'")</f>
        <v/>
      </c>
      <c r="L64" s="9">
        <f>SUMIFS(df_taxas_bancarias!E:E,df_taxas_bancarias!D:D,Conciliacao!A64,df_taxas_bancarias!F:F,"b'\x00'")</f>
        <v/>
      </c>
      <c r="M64" s="11">
        <f>SUMIFS(df_extratos!I:I,df_extratos!F:F,Conciliacao!A64,df_extratos!G:G,"DEBITO")</f>
        <v/>
      </c>
      <c r="N64" s="12">
        <f>SUM(I64:L64)+M64</f>
        <v/>
      </c>
    </row>
    <row r="65">
      <c r="A65" s="6" t="n">
        <v>45355</v>
      </c>
      <c r="B65" s="4">
        <f>SUMIFS(df_faturam_zig!K:K,df_faturam_zig!L:L,Conciliacao!A65)</f>
        <v/>
      </c>
      <c r="C65" s="4">
        <f>SUMIFS(view_parc_agrup!G:G,view_parc_agrup!F:F,Conciliacao!A65)</f>
        <v/>
      </c>
      <c r="D65" s="7">
        <f>SUMIFS(df_mutuos!H:H,df_mutuos!B:B,Conciliacao!A65)</f>
        <v/>
      </c>
      <c r="E65" s="4">
        <f>SUMIFS(df_mutuos!I:I,df_mutuos!B:B,Conciliacao!A65,df_mutuos!G:G,"b'\x01'")*(-1)</f>
        <v/>
      </c>
      <c r="F65" s="7">
        <f>SUMIFS(df_taxas_bancarias!E:E,df_taxas_bancarias!D:D,Conciliacao!A65,df_taxas_bancarias!F:F,"b'\x01'")*(-1)</f>
        <v/>
      </c>
      <c r="G65" s="8">
        <f>SUMIFS(df_extratos!I:I,df_extratos!F:F,Conciliacao!A65,df_extratos!G:G,"CREDITO")</f>
        <v/>
      </c>
      <c r="H65" s="10">
        <f>SUM(B65:F65)-G65</f>
        <v/>
      </c>
      <c r="I65" s="5">
        <f>SUMIFS(df_blueme_sem_parcelamento!F:F,df_blueme_sem_parcelamento!I:I,Conciliacao!A65)</f>
        <v/>
      </c>
      <c r="J65" s="5">
        <f>SUMIFS(df_blueme_com_parcelamento!I:I,df_blueme_com_parcelamento!L:L,Conciliacao!A65)</f>
        <v/>
      </c>
      <c r="K65" s="9">
        <f>SUMIFS(df_mutuos!I:I,df_mutuos!B:B,Conciliacao!A65,df_mutuos!G:G,"b'\x00'")</f>
        <v/>
      </c>
      <c r="L65" s="9">
        <f>SUMIFS(df_taxas_bancarias!E:E,df_taxas_bancarias!D:D,Conciliacao!A65,df_taxas_bancarias!F:F,"b'\x00'")</f>
        <v/>
      </c>
      <c r="M65" s="11">
        <f>SUMIFS(df_extratos!I:I,df_extratos!F:F,Conciliacao!A65,df_extratos!G:G,"DEBITO")</f>
        <v/>
      </c>
      <c r="N65" s="12">
        <f>SUM(I65:L65)+M65</f>
        <v/>
      </c>
    </row>
    <row r="66">
      <c r="A66" s="6" t="n">
        <v>45356</v>
      </c>
      <c r="B66" s="4">
        <f>SUMIFS(df_faturam_zig!K:K,df_faturam_zig!L:L,Conciliacao!A66)</f>
        <v/>
      </c>
      <c r="C66" s="4">
        <f>SUMIFS(view_parc_agrup!G:G,view_parc_agrup!F:F,Conciliacao!A66)</f>
        <v/>
      </c>
      <c r="D66" s="7">
        <f>SUMIFS(df_mutuos!H:H,df_mutuos!B:B,Conciliacao!A66)</f>
        <v/>
      </c>
      <c r="E66" s="4">
        <f>SUMIFS(df_mutuos!I:I,df_mutuos!B:B,Conciliacao!A66,df_mutuos!G:G,"b'\x01'")*(-1)</f>
        <v/>
      </c>
      <c r="F66" s="7">
        <f>SUMIFS(df_taxas_bancarias!E:E,df_taxas_bancarias!D:D,Conciliacao!A66,df_taxas_bancarias!F:F,"b'\x01'")*(-1)</f>
        <v/>
      </c>
      <c r="G66" s="8">
        <f>SUMIFS(df_extratos!I:I,df_extratos!F:F,Conciliacao!A66,df_extratos!G:G,"CREDITO")</f>
        <v/>
      </c>
      <c r="H66" s="10">
        <f>SUM(B66:F66)-G66</f>
        <v/>
      </c>
      <c r="I66" s="5">
        <f>SUMIFS(df_blueme_sem_parcelamento!F:F,df_blueme_sem_parcelamento!I:I,Conciliacao!A66)</f>
        <v/>
      </c>
      <c r="J66" s="5">
        <f>SUMIFS(df_blueme_com_parcelamento!I:I,df_blueme_com_parcelamento!L:L,Conciliacao!A66)</f>
        <v/>
      </c>
      <c r="K66" s="9">
        <f>SUMIFS(df_mutuos!I:I,df_mutuos!B:B,Conciliacao!A66,df_mutuos!G:G,"b'\x00'")</f>
        <v/>
      </c>
      <c r="L66" s="9">
        <f>SUMIFS(df_taxas_bancarias!E:E,df_taxas_bancarias!D:D,Conciliacao!A66,df_taxas_bancarias!F:F,"b'\x00'")</f>
        <v/>
      </c>
      <c r="M66" s="11">
        <f>SUMIFS(df_extratos!I:I,df_extratos!F:F,Conciliacao!A66,df_extratos!G:G,"DEBITO")</f>
        <v/>
      </c>
      <c r="N66" s="12">
        <f>SUM(I66:L66)+M66</f>
        <v/>
      </c>
    </row>
    <row r="67">
      <c r="A67" s="6" t="n">
        <v>45357</v>
      </c>
      <c r="B67" s="4">
        <f>SUMIFS(df_faturam_zig!K:K,df_faturam_zig!L:L,Conciliacao!A67)</f>
        <v/>
      </c>
      <c r="C67" s="4">
        <f>SUMIFS(view_parc_agrup!G:G,view_parc_agrup!F:F,Conciliacao!A67)</f>
        <v/>
      </c>
      <c r="D67" s="7">
        <f>SUMIFS(df_mutuos!H:H,df_mutuos!B:B,Conciliacao!A67)</f>
        <v/>
      </c>
      <c r="E67" s="4">
        <f>SUMIFS(df_mutuos!I:I,df_mutuos!B:B,Conciliacao!A67,df_mutuos!G:G,"b'\x01'")*(-1)</f>
        <v/>
      </c>
      <c r="F67" s="7">
        <f>SUMIFS(df_taxas_bancarias!E:E,df_taxas_bancarias!D:D,Conciliacao!A67,df_taxas_bancarias!F:F,"b'\x01'")*(-1)</f>
        <v/>
      </c>
      <c r="G67" s="8">
        <f>SUMIFS(df_extratos!I:I,df_extratos!F:F,Conciliacao!A67,df_extratos!G:G,"CREDITO")</f>
        <v/>
      </c>
      <c r="H67" s="10">
        <f>SUM(B67:F67)-G67</f>
        <v/>
      </c>
      <c r="I67" s="5">
        <f>SUMIFS(df_blueme_sem_parcelamento!F:F,df_blueme_sem_parcelamento!I:I,Conciliacao!A67)</f>
        <v/>
      </c>
      <c r="J67" s="5">
        <f>SUMIFS(df_blueme_com_parcelamento!I:I,df_blueme_com_parcelamento!L:L,Conciliacao!A67)</f>
        <v/>
      </c>
      <c r="K67" s="9">
        <f>SUMIFS(df_mutuos!I:I,df_mutuos!B:B,Conciliacao!A67,df_mutuos!G:G,"b'\x00'")</f>
        <v/>
      </c>
      <c r="L67" s="9">
        <f>SUMIFS(df_taxas_bancarias!E:E,df_taxas_bancarias!D:D,Conciliacao!A67,df_taxas_bancarias!F:F,"b'\x00'")</f>
        <v/>
      </c>
      <c r="M67" s="11">
        <f>SUMIFS(df_extratos!I:I,df_extratos!F:F,Conciliacao!A67,df_extratos!G:G,"DEBITO")</f>
        <v/>
      </c>
      <c r="N67" s="12">
        <f>SUM(I67:L67)+M67</f>
        <v/>
      </c>
    </row>
    <row r="68">
      <c r="A68" s="6" t="n">
        <v>45358</v>
      </c>
      <c r="B68" s="4">
        <f>SUMIFS(df_faturam_zig!K:K,df_faturam_zig!L:L,Conciliacao!A68)</f>
        <v/>
      </c>
      <c r="C68" s="4">
        <f>SUMIFS(view_parc_agrup!G:G,view_parc_agrup!F:F,Conciliacao!A68)</f>
        <v/>
      </c>
      <c r="D68" s="7">
        <f>SUMIFS(df_mutuos!H:H,df_mutuos!B:B,Conciliacao!A68)</f>
        <v/>
      </c>
      <c r="E68" s="4">
        <f>SUMIFS(df_mutuos!I:I,df_mutuos!B:B,Conciliacao!A68,df_mutuos!G:G,"b'\x01'")*(-1)</f>
        <v/>
      </c>
      <c r="F68" s="7">
        <f>SUMIFS(df_taxas_bancarias!E:E,df_taxas_bancarias!D:D,Conciliacao!A68,df_taxas_bancarias!F:F,"b'\x01'")*(-1)</f>
        <v/>
      </c>
      <c r="G68" s="8">
        <f>SUMIFS(df_extratos!I:I,df_extratos!F:F,Conciliacao!A68,df_extratos!G:G,"CREDITO")</f>
        <v/>
      </c>
      <c r="H68" s="10">
        <f>SUM(B68:F68)-G68</f>
        <v/>
      </c>
      <c r="I68" s="5">
        <f>SUMIFS(df_blueme_sem_parcelamento!F:F,df_blueme_sem_parcelamento!I:I,Conciliacao!A68)</f>
        <v/>
      </c>
      <c r="J68" s="5">
        <f>SUMIFS(df_blueme_com_parcelamento!I:I,df_blueme_com_parcelamento!L:L,Conciliacao!A68)</f>
        <v/>
      </c>
      <c r="K68" s="9">
        <f>SUMIFS(df_mutuos!I:I,df_mutuos!B:B,Conciliacao!A68,df_mutuos!G:G,"b'\x00'")</f>
        <v/>
      </c>
      <c r="L68" s="9">
        <f>SUMIFS(df_taxas_bancarias!E:E,df_taxas_bancarias!D:D,Conciliacao!A68,df_taxas_bancarias!F:F,"b'\x00'")</f>
        <v/>
      </c>
      <c r="M68" s="11">
        <f>SUMIFS(df_extratos!I:I,df_extratos!F:F,Conciliacao!A68,df_extratos!G:G,"DEBITO")</f>
        <v/>
      </c>
      <c r="N68" s="12">
        <f>SUM(I68:L68)+M68</f>
        <v/>
      </c>
    </row>
    <row r="69">
      <c r="A69" s="6" t="n">
        <v>45359</v>
      </c>
      <c r="B69" s="4">
        <f>SUMIFS(df_faturam_zig!K:K,df_faturam_zig!L:L,Conciliacao!A69)</f>
        <v/>
      </c>
      <c r="C69" s="4">
        <f>SUMIFS(view_parc_agrup!G:G,view_parc_agrup!F:F,Conciliacao!A69)</f>
        <v/>
      </c>
      <c r="D69" s="7">
        <f>SUMIFS(df_mutuos!H:H,df_mutuos!B:B,Conciliacao!A69)</f>
        <v/>
      </c>
      <c r="E69" s="4">
        <f>SUMIFS(df_mutuos!I:I,df_mutuos!B:B,Conciliacao!A69,df_mutuos!G:G,"b'\x01'")*(-1)</f>
        <v/>
      </c>
      <c r="F69" s="7">
        <f>SUMIFS(df_taxas_bancarias!E:E,df_taxas_bancarias!D:D,Conciliacao!A69,df_taxas_bancarias!F:F,"b'\x01'")*(-1)</f>
        <v/>
      </c>
      <c r="G69" s="8">
        <f>SUMIFS(df_extratos!I:I,df_extratos!F:F,Conciliacao!A69,df_extratos!G:G,"CREDITO")</f>
        <v/>
      </c>
      <c r="H69" s="10">
        <f>SUM(B69:F69)-G69</f>
        <v/>
      </c>
      <c r="I69" s="5">
        <f>SUMIFS(df_blueme_sem_parcelamento!F:F,df_blueme_sem_parcelamento!I:I,Conciliacao!A69)</f>
        <v/>
      </c>
      <c r="J69" s="5">
        <f>SUMIFS(df_blueme_com_parcelamento!I:I,df_blueme_com_parcelamento!L:L,Conciliacao!A69)</f>
        <v/>
      </c>
      <c r="K69" s="9">
        <f>SUMIFS(df_mutuos!I:I,df_mutuos!B:B,Conciliacao!A69,df_mutuos!G:G,"b'\x00'")</f>
        <v/>
      </c>
      <c r="L69" s="9">
        <f>SUMIFS(df_taxas_bancarias!E:E,df_taxas_bancarias!D:D,Conciliacao!A69,df_taxas_bancarias!F:F,"b'\x00'")</f>
        <v/>
      </c>
      <c r="M69" s="11">
        <f>SUMIFS(df_extratos!I:I,df_extratos!F:F,Conciliacao!A69,df_extratos!G:G,"DEBITO")</f>
        <v/>
      </c>
      <c r="N69" s="12">
        <f>SUM(I69:L69)+M69</f>
        <v/>
      </c>
    </row>
    <row r="70">
      <c r="A70" s="6" t="n">
        <v>45360</v>
      </c>
      <c r="B70" s="4">
        <f>SUMIFS(df_faturam_zig!K:K,df_faturam_zig!L:L,Conciliacao!A70)</f>
        <v/>
      </c>
      <c r="C70" s="4">
        <f>SUMIFS(view_parc_agrup!G:G,view_parc_agrup!F:F,Conciliacao!A70)</f>
        <v/>
      </c>
      <c r="D70" s="7">
        <f>SUMIFS(df_mutuos!H:H,df_mutuos!B:B,Conciliacao!A70)</f>
        <v/>
      </c>
      <c r="E70" s="4">
        <f>SUMIFS(df_mutuos!I:I,df_mutuos!B:B,Conciliacao!A70,df_mutuos!G:G,"b'\x01'")*(-1)</f>
        <v/>
      </c>
      <c r="F70" s="7">
        <f>SUMIFS(df_taxas_bancarias!E:E,df_taxas_bancarias!D:D,Conciliacao!A70,df_taxas_bancarias!F:F,"b'\x01'")*(-1)</f>
        <v/>
      </c>
      <c r="G70" s="8">
        <f>SUMIFS(df_extratos!I:I,df_extratos!F:F,Conciliacao!A70,df_extratos!G:G,"CREDITO")</f>
        <v/>
      </c>
      <c r="H70" s="10">
        <f>SUM(B70:F70)-G70</f>
        <v/>
      </c>
      <c r="I70" s="5">
        <f>SUMIFS(df_blueme_sem_parcelamento!F:F,df_blueme_sem_parcelamento!I:I,Conciliacao!A70)</f>
        <v/>
      </c>
      <c r="J70" s="5">
        <f>SUMIFS(df_blueme_com_parcelamento!I:I,df_blueme_com_parcelamento!L:L,Conciliacao!A70)</f>
        <v/>
      </c>
      <c r="K70" s="9">
        <f>SUMIFS(df_mutuos!I:I,df_mutuos!B:B,Conciliacao!A70,df_mutuos!G:G,"b'\x00'")</f>
        <v/>
      </c>
      <c r="L70" s="9">
        <f>SUMIFS(df_taxas_bancarias!E:E,df_taxas_bancarias!D:D,Conciliacao!A70,df_taxas_bancarias!F:F,"b'\x00'")</f>
        <v/>
      </c>
      <c r="M70" s="11">
        <f>SUMIFS(df_extratos!I:I,df_extratos!F:F,Conciliacao!A70,df_extratos!G:G,"DEBITO")</f>
        <v/>
      </c>
      <c r="N70" s="12">
        <f>SUM(I70:L70)+M70</f>
        <v/>
      </c>
    </row>
    <row r="71">
      <c r="A71" s="6" t="n">
        <v>45361</v>
      </c>
      <c r="B71" s="4">
        <f>SUMIFS(df_faturam_zig!K:K,df_faturam_zig!L:L,Conciliacao!A71)</f>
        <v/>
      </c>
      <c r="C71" s="4">
        <f>SUMIFS(view_parc_agrup!G:G,view_parc_agrup!F:F,Conciliacao!A71)</f>
        <v/>
      </c>
      <c r="D71" s="7">
        <f>SUMIFS(df_mutuos!H:H,df_mutuos!B:B,Conciliacao!A71)</f>
        <v/>
      </c>
      <c r="E71" s="4">
        <f>SUMIFS(df_mutuos!I:I,df_mutuos!B:B,Conciliacao!A71,df_mutuos!G:G,"b'\x01'")*(-1)</f>
        <v/>
      </c>
      <c r="F71" s="7">
        <f>SUMIFS(df_taxas_bancarias!E:E,df_taxas_bancarias!D:D,Conciliacao!A71,df_taxas_bancarias!F:F,"b'\x01'")*(-1)</f>
        <v/>
      </c>
      <c r="G71" s="8">
        <f>SUMIFS(df_extratos!I:I,df_extratos!F:F,Conciliacao!A71,df_extratos!G:G,"CREDITO")</f>
        <v/>
      </c>
      <c r="H71" s="10">
        <f>SUM(B71:F71)-G71</f>
        <v/>
      </c>
      <c r="I71" s="5">
        <f>SUMIFS(df_blueme_sem_parcelamento!F:F,df_blueme_sem_parcelamento!I:I,Conciliacao!A71)</f>
        <v/>
      </c>
      <c r="J71" s="5">
        <f>SUMIFS(df_blueme_com_parcelamento!I:I,df_blueme_com_parcelamento!L:L,Conciliacao!A71)</f>
        <v/>
      </c>
      <c r="K71" s="9">
        <f>SUMIFS(df_mutuos!I:I,df_mutuos!B:B,Conciliacao!A71,df_mutuos!G:G,"b'\x00'")</f>
        <v/>
      </c>
      <c r="L71" s="9">
        <f>SUMIFS(df_taxas_bancarias!E:E,df_taxas_bancarias!D:D,Conciliacao!A71,df_taxas_bancarias!F:F,"b'\x00'")</f>
        <v/>
      </c>
      <c r="M71" s="11">
        <f>SUMIFS(df_extratos!I:I,df_extratos!F:F,Conciliacao!A71,df_extratos!G:G,"DEBITO")</f>
        <v/>
      </c>
      <c r="N71" s="12">
        <f>SUM(I71:L71)+M71</f>
        <v/>
      </c>
    </row>
    <row r="72">
      <c r="A72" s="6" t="n">
        <v>45362</v>
      </c>
      <c r="B72" s="4">
        <f>SUMIFS(df_faturam_zig!K:K,df_faturam_zig!L:L,Conciliacao!A72)</f>
        <v/>
      </c>
      <c r="C72" s="4">
        <f>SUMIFS(view_parc_agrup!G:G,view_parc_agrup!F:F,Conciliacao!A72)</f>
        <v/>
      </c>
      <c r="D72" s="7">
        <f>SUMIFS(df_mutuos!H:H,df_mutuos!B:B,Conciliacao!A72)</f>
        <v/>
      </c>
      <c r="E72" s="4">
        <f>SUMIFS(df_mutuos!I:I,df_mutuos!B:B,Conciliacao!A72,df_mutuos!G:G,"b'\x01'")*(-1)</f>
        <v/>
      </c>
      <c r="F72" s="7">
        <f>SUMIFS(df_taxas_bancarias!E:E,df_taxas_bancarias!D:D,Conciliacao!A72,df_taxas_bancarias!F:F,"b'\x01'")*(-1)</f>
        <v/>
      </c>
      <c r="G72" s="8">
        <f>SUMIFS(df_extratos!I:I,df_extratos!F:F,Conciliacao!A72,df_extratos!G:G,"CREDITO")</f>
        <v/>
      </c>
      <c r="H72" s="10">
        <f>SUM(B72:F72)-G72</f>
        <v/>
      </c>
      <c r="I72" s="5">
        <f>SUMIFS(df_blueme_sem_parcelamento!F:F,df_blueme_sem_parcelamento!I:I,Conciliacao!A72)</f>
        <v/>
      </c>
      <c r="J72" s="5">
        <f>SUMIFS(df_blueme_com_parcelamento!I:I,df_blueme_com_parcelamento!L:L,Conciliacao!A72)</f>
        <v/>
      </c>
      <c r="K72" s="9">
        <f>SUMIFS(df_mutuos!I:I,df_mutuos!B:B,Conciliacao!A72,df_mutuos!G:G,"b'\x00'")</f>
        <v/>
      </c>
      <c r="L72" s="9">
        <f>SUMIFS(df_taxas_bancarias!E:E,df_taxas_bancarias!D:D,Conciliacao!A72,df_taxas_bancarias!F:F,"b'\x00'")</f>
        <v/>
      </c>
      <c r="M72" s="11">
        <f>SUMIFS(df_extratos!I:I,df_extratos!F:F,Conciliacao!A72,df_extratos!G:G,"DEBITO")</f>
        <v/>
      </c>
      <c r="N72" s="12">
        <f>SUM(I72:L72)+M72</f>
        <v/>
      </c>
    </row>
    <row r="73">
      <c r="A73" s="6" t="n">
        <v>45363</v>
      </c>
      <c r="B73" s="4">
        <f>SUMIFS(df_faturam_zig!K:K,df_faturam_zig!L:L,Conciliacao!A73)</f>
        <v/>
      </c>
      <c r="C73" s="4">
        <f>SUMIFS(view_parc_agrup!G:G,view_parc_agrup!F:F,Conciliacao!A73)</f>
        <v/>
      </c>
      <c r="D73" s="7">
        <f>SUMIFS(df_mutuos!H:H,df_mutuos!B:B,Conciliacao!A73)</f>
        <v/>
      </c>
      <c r="E73" s="4">
        <f>SUMIFS(df_mutuos!I:I,df_mutuos!B:B,Conciliacao!A73,df_mutuos!G:G,"b'\x01'")*(-1)</f>
        <v/>
      </c>
      <c r="F73" s="7">
        <f>SUMIFS(df_taxas_bancarias!E:E,df_taxas_bancarias!D:D,Conciliacao!A73,df_taxas_bancarias!F:F,"b'\x01'")*(-1)</f>
        <v/>
      </c>
      <c r="G73" s="8">
        <f>SUMIFS(df_extratos!I:I,df_extratos!F:F,Conciliacao!A73,df_extratos!G:G,"CREDITO")</f>
        <v/>
      </c>
      <c r="H73" s="10">
        <f>SUM(B73:F73)-G73</f>
        <v/>
      </c>
      <c r="I73" s="5">
        <f>SUMIFS(df_blueme_sem_parcelamento!F:F,df_blueme_sem_parcelamento!I:I,Conciliacao!A73)</f>
        <v/>
      </c>
      <c r="J73" s="5">
        <f>SUMIFS(df_blueme_com_parcelamento!I:I,df_blueme_com_parcelamento!L:L,Conciliacao!A73)</f>
        <v/>
      </c>
      <c r="K73" s="9">
        <f>SUMIFS(df_mutuos!I:I,df_mutuos!B:B,Conciliacao!A73,df_mutuos!G:G,"b'\x00'")</f>
        <v/>
      </c>
      <c r="L73" s="9">
        <f>SUMIFS(df_taxas_bancarias!E:E,df_taxas_bancarias!D:D,Conciliacao!A73,df_taxas_bancarias!F:F,"b'\x00'")</f>
        <v/>
      </c>
      <c r="M73" s="11">
        <f>SUMIFS(df_extratos!I:I,df_extratos!F:F,Conciliacao!A73,df_extratos!G:G,"DEBITO")</f>
        <v/>
      </c>
      <c r="N73" s="12">
        <f>SUM(I73:L73)+M73</f>
        <v/>
      </c>
    </row>
    <row r="74">
      <c r="A74" s="6" t="n">
        <v>45364</v>
      </c>
      <c r="B74" s="4">
        <f>SUMIFS(df_faturam_zig!K:K,df_faturam_zig!L:L,Conciliacao!A74)</f>
        <v/>
      </c>
      <c r="C74" s="4">
        <f>SUMIFS(view_parc_agrup!G:G,view_parc_agrup!F:F,Conciliacao!A74)</f>
        <v/>
      </c>
      <c r="D74" s="7">
        <f>SUMIFS(df_mutuos!H:H,df_mutuos!B:B,Conciliacao!A74)</f>
        <v/>
      </c>
      <c r="E74" s="4">
        <f>SUMIFS(df_mutuos!I:I,df_mutuos!B:B,Conciliacao!A74,df_mutuos!G:G,"b'\x01'")*(-1)</f>
        <v/>
      </c>
      <c r="F74" s="7">
        <f>SUMIFS(df_taxas_bancarias!E:E,df_taxas_bancarias!D:D,Conciliacao!A74,df_taxas_bancarias!F:F,"b'\x01'")*(-1)</f>
        <v/>
      </c>
      <c r="G74" s="8">
        <f>SUMIFS(df_extratos!I:I,df_extratos!F:F,Conciliacao!A74,df_extratos!G:G,"CREDITO")</f>
        <v/>
      </c>
      <c r="H74" s="10">
        <f>SUM(B74:F74)-G74</f>
        <v/>
      </c>
      <c r="I74" s="5">
        <f>SUMIFS(df_blueme_sem_parcelamento!F:F,df_blueme_sem_parcelamento!I:I,Conciliacao!A74)</f>
        <v/>
      </c>
      <c r="J74" s="5">
        <f>SUMIFS(df_blueme_com_parcelamento!I:I,df_blueme_com_parcelamento!L:L,Conciliacao!A74)</f>
        <v/>
      </c>
      <c r="K74" s="9">
        <f>SUMIFS(df_mutuos!I:I,df_mutuos!B:B,Conciliacao!A74,df_mutuos!G:G,"b'\x00'")</f>
        <v/>
      </c>
      <c r="L74" s="9">
        <f>SUMIFS(df_taxas_bancarias!E:E,df_taxas_bancarias!D:D,Conciliacao!A74,df_taxas_bancarias!F:F,"b'\x00'")</f>
        <v/>
      </c>
      <c r="M74" s="11">
        <f>SUMIFS(df_extratos!I:I,df_extratos!F:F,Conciliacao!A74,df_extratos!G:G,"DEBITO")</f>
        <v/>
      </c>
      <c r="N74" s="12">
        <f>SUM(I74:L74)+M74</f>
        <v/>
      </c>
    </row>
    <row r="75">
      <c r="A75" s="6" t="n">
        <v>45365</v>
      </c>
      <c r="B75" s="4">
        <f>SUMIFS(df_faturam_zig!K:K,df_faturam_zig!L:L,Conciliacao!A75)</f>
        <v/>
      </c>
      <c r="C75" s="4">
        <f>SUMIFS(view_parc_agrup!G:G,view_parc_agrup!F:F,Conciliacao!A75)</f>
        <v/>
      </c>
      <c r="D75" s="7">
        <f>SUMIFS(df_mutuos!H:H,df_mutuos!B:B,Conciliacao!A75)</f>
        <v/>
      </c>
      <c r="E75" s="4">
        <f>SUMIFS(df_mutuos!I:I,df_mutuos!B:B,Conciliacao!A75,df_mutuos!G:G,"b'\x01'")*(-1)</f>
        <v/>
      </c>
      <c r="F75" s="7">
        <f>SUMIFS(df_taxas_bancarias!E:E,df_taxas_bancarias!D:D,Conciliacao!A75,df_taxas_bancarias!F:F,"b'\x01'")*(-1)</f>
        <v/>
      </c>
      <c r="G75" s="8">
        <f>SUMIFS(df_extratos!I:I,df_extratos!F:F,Conciliacao!A75,df_extratos!G:G,"CREDITO")</f>
        <v/>
      </c>
      <c r="H75" s="10">
        <f>SUM(B75:F75)-G75</f>
        <v/>
      </c>
      <c r="I75" s="5">
        <f>SUMIFS(df_blueme_sem_parcelamento!F:F,df_blueme_sem_parcelamento!I:I,Conciliacao!A75)</f>
        <v/>
      </c>
      <c r="J75" s="5">
        <f>SUMIFS(df_blueme_com_parcelamento!I:I,df_blueme_com_parcelamento!L:L,Conciliacao!A75)</f>
        <v/>
      </c>
      <c r="K75" s="9">
        <f>SUMIFS(df_mutuos!I:I,df_mutuos!B:B,Conciliacao!A75,df_mutuos!G:G,"b'\x00'")</f>
        <v/>
      </c>
      <c r="L75" s="9">
        <f>SUMIFS(df_taxas_bancarias!E:E,df_taxas_bancarias!D:D,Conciliacao!A75,df_taxas_bancarias!F:F,"b'\x00'")</f>
        <v/>
      </c>
      <c r="M75" s="11">
        <f>SUMIFS(df_extratos!I:I,df_extratos!F:F,Conciliacao!A75,df_extratos!G:G,"DEBITO")</f>
        <v/>
      </c>
      <c r="N75" s="12">
        <f>SUM(I75:L75)+M75</f>
        <v/>
      </c>
    </row>
    <row r="76">
      <c r="A76" s="6" t="n">
        <v>45366</v>
      </c>
      <c r="B76" s="4">
        <f>SUMIFS(df_faturam_zig!K:K,df_faturam_zig!L:L,Conciliacao!A76)</f>
        <v/>
      </c>
      <c r="C76" s="4">
        <f>SUMIFS(view_parc_agrup!G:G,view_parc_agrup!F:F,Conciliacao!A76)</f>
        <v/>
      </c>
      <c r="D76" s="7">
        <f>SUMIFS(df_mutuos!H:H,df_mutuos!B:B,Conciliacao!A76)</f>
        <v/>
      </c>
      <c r="E76" s="4">
        <f>SUMIFS(df_mutuos!I:I,df_mutuos!B:B,Conciliacao!A76,df_mutuos!G:G,"b'\x01'")*(-1)</f>
        <v/>
      </c>
      <c r="F76" s="7">
        <f>SUMIFS(df_taxas_bancarias!E:E,df_taxas_bancarias!D:D,Conciliacao!A76,df_taxas_bancarias!F:F,"b'\x01'")*(-1)</f>
        <v/>
      </c>
      <c r="G76" s="8">
        <f>SUMIFS(df_extratos!I:I,df_extratos!F:F,Conciliacao!A76,df_extratos!G:G,"CREDITO")</f>
        <v/>
      </c>
      <c r="H76" s="10">
        <f>SUM(B76:F76)-G76</f>
        <v/>
      </c>
      <c r="I76" s="5">
        <f>SUMIFS(df_blueme_sem_parcelamento!F:F,df_blueme_sem_parcelamento!I:I,Conciliacao!A76)</f>
        <v/>
      </c>
      <c r="J76" s="5">
        <f>SUMIFS(df_blueme_com_parcelamento!I:I,df_blueme_com_parcelamento!L:L,Conciliacao!A76)</f>
        <v/>
      </c>
      <c r="K76" s="9">
        <f>SUMIFS(df_mutuos!I:I,df_mutuos!B:B,Conciliacao!A76,df_mutuos!G:G,"b'\x00'")</f>
        <v/>
      </c>
      <c r="L76" s="9">
        <f>SUMIFS(df_taxas_bancarias!E:E,df_taxas_bancarias!D:D,Conciliacao!A76,df_taxas_bancarias!F:F,"b'\x00'")</f>
        <v/>
      </c>
      <c r="M76" s="11">
        <f>SUMIFS(df_extratos!I:I,df_extratos!F:F,Conciliacao!A76,df_extratos!G:G,"DEBITO")</f>
        <v/>
      </c>
      <c r="N76" s="12">
        <f>SUM(I76:L76)+M76</f>
        <v/>
      </c>
    </row>
    <row r="77">
      <c r="A77" s="6" t="n">
        <v>45367</v>
      </c>
      <c r="B77" s="4">
        <f>SUMIFS(df_faturam_zig!K:K,df_faturam_zig!L:L,Conciliacao!A77)</f>
        <v/>
      </c>
      <c r="C77" s="4">
        <f>SUMIFS(view_parc_agrup!G:G,view_parc_agrup!F:F,Conciliacao!A77)</f>
        <v/>
      </c>
      <c r="D77" s="7">
        <f>SUMIFS(df_mutuos!H:H,df_mutuos!B:B,Conciliacao!A77)</f>
        <v/>
      </c>
      <c r="E77" s="4">
        <f>SUMIFS(df_mutuos!I:I,df_mutuos!B:B,Conciliacao!A77,df_mutuos!G:G,"b'\x01'")*(-1)</f>
        <v/>
      </c>
      <c r="F77" s="7">
        <f>SUMIFS(df_taxas_bancarias!E:E,df_taxas_bancarias!D:D,Conciliacao!A77,df_taxas_bancarias!F:F,"b'\x01'")*(-1)</f>
        <v/>
      </c>
      <c r="G77" s="8">
        <f>SUMIFS(df_extratos!I:I,df_extratos!F:F,Conciliacao!A77,df_extratos!G:G,"CREDITO")</f>
        <v/>
      </c>
      <c r="H77" s="10">
        <f>SUM(B77:F77)-G77</f>
        <v/>
      </c>
      <c r="I77" s="5">
        <f>SUMIFS(df_blueme_sem_parcelamento!F:F,df_blueme_sem_parcelamento!I:I,Conciliacao!A77)</f>
        <v/>
      </c>
      <c r="J77" s="5">
        <f>SUMIFS(df_blueme_com_parcelamento!I:I,df_blueme_com_parcelamento!L:L,Conciliacao!A77)</f>
        <v/>
      </c>
      <c r="K77" s="9">
        <f>SUMIFS(df_mutuos!I:I,df_mutuos!B:B,Conciliacao!A77,df_mutuos!G:G,"b'\x00'")</f>
        <v/>
      </c>
      <c r="L77" s="9">
        <f>SUMIFS(df_taxas_bancarias!E:E,df_taxas_bancarias!D:D,Conciliacao!A77,df_taxas_bancarias!F:F,"b'\x00'")</f>
        <v/>
      </c>
      <c r="M77" s="11">
        <f>SUMIFS(df_extratos!I:I,df_extratos!F:F,Conciliacao!A77,df_extratos!G:G,"DEBITO")</f>
        <v/>
      </c>
      <c r="N77" s="12">
        <f>SUM(I77:L77)+M77</f>
        <v/>
      </c>
    </row>
    <row r="78">
      <c r="A78" s="6" t="n">
        <v>45368</v>
      </c>
      <c r="B78" s="4">
        <f>SUMIFS(df_faturam_zig!K:K,df_faturam_zig!L:L,Conciliacao!A78)</f>
        <v/>
      </c>
      <c r="C78" s="4">
        <f>SUMIFS(view_parc_agrup!G:G,view_parc_agrup!F:F,Conciliacao!A78)</f>
        <v/>
      </c>
      <c r="D78" s="7">
        <f>SUMIFS(df_mutuos!H:H,df_mutuos!B:B,Conciliacao!A78)</f>
        <v/>
      </c>
      <c r="E78" s="4">
        <f>SUMIFS(df_mutuos!I:I,df_mutuos!B:B,Conciliacao!A78,df_mutuos!G:G,"b'\x01'")*(-1)</f>
        <v/>
      </c>
      <c r="F78" s="7">
        <f>SUMIFS(df_taxas_bancarias!E:E,df_taxas_bancarias!D:D,Conciliacao!A78,df_taxas_bancarias!F:F,"b'\x01'")*(-1)</f>
        <v/>
      </c>
      <c r="G78" s="8">
        <f>SUMIFS(df_extratos!I:I,df_extratos!F:F,Conciliacao!A78,df_extratos!G:G,"CREDITO")</f>
        <v/>
      </c>
      <c r="H78" s="10">
        <f>SUM(B78:F78)-G78</f>
        <v/>
      </c>
      <c r="I78" s="5">
        <f>SUMIFS(df_blueme_sem_parcelamento!F:F,df_blueme_sem_parcelamento!I:I,Conciliacao!A78)</f>
        <v/>
      </c>
      <c r="J78" s="5">
        <f>SUMIFS(df_blueme_com_parcelamento!I:I,df_blueme_com_parcelamento!L:L,Conciliacao!A78)</f>
        <v/>
      </c>
      <c r="K78" s="9">
        <f>SUMIFS(df_mutuos!I:I,df_mutuos!B:B,Conciliacao!A78,df_mutuos!G:G,"b'\x00'")</f>
        <v/>
      </c>
      <c r="L78" s="9">
        <f>SUMIFS(df_taxas_bancarias!E:E,df_taxas_bancarias!D:D,Conciliacao!A78,df_taxas_bancarias!F:F,"b'\x00'")</f>
        <v/>
      </c>
      <c r="M78" s="11">
        <f>SUMIFS(df_extratos!I:I,df_extratos!F:F,Conciliacao!A78,df_extratos!G:G,"DEBITO")</f>
        <v/>
      </c>
      <c r="N78" s="12">
        <f>SUM(I78:L78)+M78</f>
        <v/>
      </c>
    </row>
    <row r="79">
      <c r="A79" s="6" t="n">
        <v>45369</v>
      </c>
      <c r="B79" s="4">
        <f>SUMIFS(df_faturam_zig!K:K,df_faturam_zig!L:L,Conciliacao!A79)</f>
        <v/>
      </c>
      <c r="C79" s="4">
        <f>SUMIFS(view_parc_agrup!G:G,view_parc_agrup!F:F,Conciliacao!A79)</f>
        <v/>
      </c>
      <c r="D79" s="7">
        <f>SUMIFS(df_mutuos!H:H,df_mutuos!B:B,Conciliacao!A79)</f>
        <v/>
      </c>
      <c r="E79" s="4">
        <f>SUMIFS(df_mutuos!I:I,df_mutuos!B:B,Conciliacao!A79,df_mutuos!G:G,"b'\x01'")*(-1)</f>
        <v/>
      </c>
      <c r="F79" s="7">
        <f>SUMIFS(df_taxas_bancarias!E:E,df_taxas_bancarias!D:D,Conciliacao!A79,df_taxas_bancarias!F:F,"b'\x01'")*(-1)</f>
        <v/>
      </c>
      <c r="G79" s="8">
        <f>SUMIFS(df_extratos!I:I,df_extratos!F:F,Conciliacao!A79,df_extratos!G:G,"CREDITO")</f>
        <v/>
      </c>
      <c r="H79" s="10">
        <f>SUM(B79:F79)-G79</f>
        <v/>
      </c>
      <c r="I79" s="5">
        <f>SUMIFS(df_blueme_sem_parcelamento!F:F,df_blueme_sem_parcelamento!I:I,Conciliacao!A79)</f>
        <v/>
      </c>
      <c r="J79" s="5">
        <f>SUMIFS(df_blueme_com_parcelamento!I:I,df_blueme_com_parcelamento!L:L,Conciliacao!A79)</f>
        <v/>
      </c>
      <c r="K79" s="9">
        <f>SUMIFS(df_mutuos!I:I,df_mutuos!B:B,Conciliacao!A79,df_mutuos!G:G,"b'\x00'")</f>
        <v/>
      </c>
      <c r="L79" s="9">
        <f>SUMIFS(df_taxas_bancarias!E:E,df_taxas_bancarias!D:D,Conciliacao!A79,df_taxas_bancarias!F:F,"b'\x00'")</f>
        <v/>
      </c>
      <c r="M79" s="11">
        <f>SUMIFS(df_extratos!I:I,df_extratos!F:F,Conciliacao!A79,df_extratos!G:G,"DEBITO")</f>
        <v/>
      </c>
      <c r="N79" s="12">
        <f>SUM(I79:L79)+M79</f>
        <v/>
      </c>
    </row>
    <row r="80">
      <c r="A80" s="6" t="n">
        <v>45370</v>
      </c>
      <c r="B80" s="4">
        <f>SUMIFS(df_faturam_zig!K:K,df_faturam_zig!L:L,Conciliacao!A80)</f>
        <v/>
      </c>
      <c r="C80" s="4">
        <f>SUMIFS(view_parc_agrup!G:G,view_parc_agrup!F:F,Conciliacao!A80)</f>
        <v/>
      </c>
      <c r="D80" s="7">
        <f>SUMIFS(df_mutuos!H:H,df_mutuos!B:B,Conciliacao!A80)</f>
        <v/>
      </c>
      <c r="E80" s="4">
        <f>SUMIFS(df_mutuos!I:I,df_mutuos!B:B,Conciliacao!A80,df_mutuos!G:G,"b'\x01'")*(-1)</f>
        <v/>
      </c>
      <c r="F80" s="7">
        <f>SUMIFS(df_taxas_bancarias!E:E,df_taxas_bancarias!D:D,Conciliacao!A80,df_taxas_bancarias!F:F,"b'\x01'")*(-1)</f>
        <v/>
      </c>
      <c r="G80" s="8">
        <f>SUMIFS(df_extratos!I:I,df_extratos!F:F,Conciliacao!A80,df_extratos!G:G,"CREDITO")</f>
        <v/>
      </c>
      <c r="H80" s="10">
        <f>SUM(B80:F80)-G80</f>
        <v/>
      </c>
      <c r="I80" s="5">
        <f>SUMIFS(df_blueme_sem_parcelamento!F:F,df_blueme_sem_parcelamento!I:I,Conciliacao!A80)</f>
        <v/>
      </c>
      <c r="J80" s="5">
        <f>SUMIFS(df_blueme_com_parcelamento!I:I,df_blueme_com_parcelamento!L:L,Conciliacao!A80)</f>
        <v/>
      </c>
      <c r="K80" s="9">
        <f>SUMIFS(df_mutuos!I:I,df_mutuos!B:B,Conciliacao!A80,df_mutuos!G:G,"b'\x00'")</f>
        <v/>
      </c>
      <c r="L80" s="9">
        <f>SUMIFS(df_taxas_bancarias!E:E,df_taxas_bancarias!D:D,Conciliacao!A80,df_taxas_bancarias!F:F,"b'\x00'")</f>
        <v/>
      </c>
      <c r="M80" s="11">
        <f>SUMIFS(df_extratos!I:I,df_extratos!F:F,Conciliacao!A80,df_extratos!G:G,"DEBITO")</f>
        <v/>
      </c>
      <c r="N80" s="12">
        <f>SUM(I80:L80)+M80</f>
        <v/>
      </c>
    </row>
    <row r="81">
      <c r="A81" s="6" t="n">
        <v>45371</v>
      </c>
      <c r="B81" s="4">
        <f>SUMIFS(df_faturam_zig!K:K,df_faturam_zig!L:L,Conciliacao!A81)</f>
        <v/>
      </c>
      <c r="C81" s="4">
        <f>SUMIFS(view_parc_agrup!G:G,view_parc_agrup!F:F,Conciliacao!A81)</f>
        <v/>
      </c>
      <c r="D81" s="7">
        <f>SUMIFS(df_mutuos!H:H,df_mutuos!B:B,Conciliacao!A81)</f>
        <v/>
      </c>
      <c r="E81" s="4">
        <f>SUMIFS(df_mutuos!I:I,df_mutuos!B:B,Conciliacao!A81,df_mutuos!G:G,"b'\x01'")*(-1)</f>
        <v/>
      </c>
      <c r="F81" s="7">
        <f>SUMIFS(df_taxas_bancarias!E:E,df_taxas_bancarias!D:D,Conciliacao!A81,df_taxas_bancarias!F:F,"b'\x01'")*(-1)</f>
        <v/>
      </c>
      <c r="G81" s="8">
        <f>SUMIFS(df_extratos!I:I,df_extratos!F:F,Conciliacao!A81,df_extratos!G:G,"CREDITO")</f>
        <v/>
      </c>
      <c r="H81" s="10">
        <f>SUM(B81:F81)-G81</f>
        <v/>
      </c>
      <c r="I81" s="5">
        <f>SUMIFS(df_blueme_sem_parcelamento!F:F,df_blueme_sem_parcelamento!I:I,Conciliacao!A81)</f>
        <v/>
      </c>
      <c r="J81" s="5">
        <f>SUMIFS(df_blueme_com_parcelamento!I:I,df_blueme_com_parcelamento!L:L,Conciliacao!A81)</f>
        <v/>
      </c>
      <c r="K81" s="9">
        <f>SUMIFS(df_mutuos!I:I,df_mutuos!B:B,Conciliacao!A81,df_mutuos!G:G,"b'\x00'")</f>
        <v/>
      </c>
      <c r="L81" s="9">
        <f>SUMIFS(df_taxas_bancarias!E:E,df_taxas_bancarias!D:D,Conciliacao!A81,df_taxas_bancarias!F:F,"b'\x00'")</f>
        <v/>
      </c>
      <c r="M81" s="11">
        <f>SUMIFS(df_extratos!I:I,df_extratos!F:F,Conciliacao!A81,df_extratos!G:G,"DEBITO")</f>
        <v/>
      </c>
      <c r="N81" s="12">
        <f>SUM(I81:L81)+M81</f>
        <v/>
      </c>
    </row>
    <row r="82">
      <c r="A82" s="6" t="n">
        <v>45372</v>
      </c>
      <c r="B82" s="4">
        <f>SUMIFS(df_faturam_zig!K:K,df_faturam_zig!L:L,Conciliacao!A82)</f>
        <v/>
      </c>
      <c r="C82" s="4">
        <f>SUMIFS(view_parc_agrup!G:G,view_parc_agrup!F:F,Conciliacao!A82)</f>
        <v/>
      </c>
      <c r="D82" s="7">
        <f>SUMIFS(df_mutuos!H:H,df_mutuos!B:B,Conciliacao!A82)</f>
        <v/>
      </c>
      <c r="E82" s="4">
        <f>SUMIFS(df_mutuos!I:I,df_mutuos!B:B,Conciliacao!A82,df_mutuos!G:G,"b'\x01'")*(-1)</f>
        <v/>
      </c>
      <c r="F82" s="7">
        <f>SUMIFS(df_taxas_bancarias!E:E,df_taxas_bancarias!D:D,Conciliacao!A82,df_taxas_bancarias!F:F,"b'\x01'")*(-1)</f>
        <v/>
      </c>
      <c r="G82" s="8">
        <f>SUMIFS(df_extratos!I:I,df_extratos!F:F,Conciliacao!A82,df_extratos!G:G,"CREDITO")</f>
        <v/>
      </c>
      <c r="H82" s="10">
        <f>SUM(B82:F82)-G82</f>
        <v/>
      </c>
      <c r="I82" s="5">
        <f>SUMIFS(df_blueme_sem_parcelamento!F:F,df_blueme_sem_parcelamento!I:I,Conciliacao!A82)</f>
        <v/>
      </c>
      <c r="J82" s="5">
        <f>SUMIFS(df_blueme_com_parcelamento!I:I,df_blueme_com_parcelamento!L:L,Conciliacao!A82)</f>
        <v/>
      </c>
      <c r="K82" s="9">
        <f>SUMIFS(df_mutuos!I:I,df_mutuos!B:B,Conciliacao!A82,df_mutuos!G:G,"b'\x00'")</f>
        <v/>
      </c>
      <c r="L82" s="9">
        <f>SUMIFS(df_taxas_bancarias!E:E,df_taxas_bancarias!D:D,Conciliacao!A82,df_taxas_bancarias!F:F,"b'\x00'")</f>
        <v/>
      </c>
      <c r="M82" s="11">
        <f>SUMIFS(df_extratos!I:I,df_extratos!F:F,Conciliacao!A82,df_extratos!G:G,"DEBITO")</f>
        <v/>
      </c>
      <c r="N82" s="12">
        <f>SUM(I82:L82)+M82</f>
        <v/>
      </c>
    </row>
    <row r="83">
      <c r="A83" s="6" t="n">
        <v>45373</v>
      </c>
      <c r="B83" s="4">
        <f>SUMIFS(df_faturam_zig!K:K,df_faturam_zig!L:L,Conciliacao!A83)</f>
        <v/>
      </c>
      <c r="C83" s="4">
        <f>SUMIFS(view_parc_agrup!G:G,view_parc_agrup!F:F,Conciliacao!A83)</f>
        <v/>
      </c>
      <c r="D83" s="7">
        <f>SUMIFS(df_mutuos!H:H,df_mutuos!B:B,Conciliacao!A83)</f>
        <v/>
      </c>
      <c r="E83" s="4">
        <f>SUMIFS(df_mutuos!I:I,df_mutuos!B:B,Conciliacao!A83,df_mutuos!G:G,"b'\x01'")*(-1)</f>
        <v/>
      </c>
      <c r="F83" s="7">
        <f>SUMIFS(df_taxas_bancarias!E:E,df_taxas_bancarias!D:D,Conciliacao!A83,df_taxas_bancarias!F:F,"b'\x01'")*(-1)</f>
        <v/>
      </c>
      <c r="G83" s="8">
        <f>SUMIFS(df_extratos!I:I,df_extratos!F:F,Conciliacao!A83,df_extratos!G:G,"CREDITO")</f>
        <v/>
      </c>
      <c r="H83" s="10">
        <f>SUM(B83:F83)-G83</f>
        <v/>
      </c>
      <c r="I83" s="5">
        <f>SUMIFS(df_blueme_sem_parcelamento!F:F,df_blueme_sem_parcelamento!I:I,Conciliacao!A83)</f>
        <v/>
      </c>
      <c r="J83" s="5">
        <f>SUMIFS(df_blueme_com_parcelamento!I:I,df_blueme_com_parcelamento!L:L,Conciliacao!A83)</f>
        <v/>
      </c>
      <c r="K83" s="9">
        <f>SUMIFS(df_mutuos!I:I,df_mutuos!B:B,Conciliacao!A83,df_mutuos!G:G,"b'\x00'")</f>
        <v/>
      </c>
      <c r="L83" s="9">
        <f>SUMIFS(df_taxas_bancarias!E:E,df_taxas_bancarias!D:D,Conciliacao!A83,df_taxas_bancarias!F:F,"b'\x00'")</f>
        <v/>
      </c>
      <c r="M83" s="11">
        <f>SUMIFS(df_extratos!I:I,df_extratos!F:F,Conciliacao!A83,df_extratos!G:G,"DEBITO")</f>
        <v/>
      </c>
      <c r="N83" s="12">
        <f>SUM(I83:L83)+M83</f>
        <v/>
      </c>
    </row>
    <row r="84">
      <c r="A84" s="6" t="n">
        <v>45374</v>
      </c>
      <c r="B84" s="4">
        <f>SUMIFS(df_faturam_zig!K:K,df_faturam_zig!L:L,Conciliacao!A84)</f>
        <v/>
      </c>
      <c r="C84" s="4">
        <f>SUMIFS(view_parc_agrup!G:G,view_parc_agrup!F:F,Conciliacao!A84)</f>
        <v/>
      </c>
      <c r="D84" s="7">
        <f>SUMIFS(df_mutuos!H:H,df_mutuos!B:B,Conciliacao!A84)</f>
        <v/>
      </c>
      <c r="E84" s="4">
        <f>SUMIFS(df_mutuos!I:I,df_mutuos!B:B,Conciliacao!A84,df_mutuos!G:G,"b'\x01'")*(-1)</f>
        <v/>
      </c>
      <c r="F84" s="7">
        <f>SUMIFS(df_taxas_bancarias!E:E,df_taxas_bancarias!D:D,Conciliacao!A84,df_taxas_bancarias!F:F,"b'\x01'")*(-1)</f>
        <v/>
      </c>
      <c r="G84" s="8">
        <f>SUMIFS(df_extratos!I:I,df_extratos!F:F,Conciliacao!A84,df_extratos!G:G,"CREDITO")</f>
        <v/>
      </c>
      <c r="H84" s="10">
        <f>SUM(B84:F84)-G84</f>
        <v/>
      </c>
      <c r="I84" s="5">
        <f>SUMIFS(df_blueme_sem_parcelamento!F:F,df_blueme_sem_parcelamento!I:I,Conciliacao!A84)</f>
        <v/>
      </c>
      <c r="J84" s="5">
        <f>SUMIFS(df_blueme_com_parcelamento!I:I,df_blueme_com_parcelamento!L:L,Conciliacao!A84)</f>
        <v/>
      </c>
      <c r="K84" s="9">
        <f>SUMIFS(df_mutuos!I:I,df_mutuos!B:B,Conciliacao!A84,df_mutuos!G:G,"b'\x00'")</f>
        <v/>
      </c>
      <c r="L84" s="9">
        <f>SUMIFS(df_taxas_bancarias!E:E,df_taxas_bancarias!D:D,Conciliacao!A84,df_taxas_bancarias!F:F,"b'\x00'")</f>
        <v/>
      </c>
      <c r="M84" s="11">
        <f>SUMIFS(df_extratos!I:I,df_extratos!F:F,Conciliacao!A84,df_extratos!G:G,"DEBITO")</f>
        <v/>
      </c>
      <c r="N84" s="12">
        <f>SUM(I84:L84)+M84</f>
        <v/>
      </c>
    </row>
    <row r="85">
      <c r="A85" s="6" t="n">
        <v>45375</v>
      </c>
      <c r="B85" s="4">
        <f>SUMIFS(df_faturam_zig!K:K,df_faturam_zig!L:L,Conciliacao!A85)</f>
        <v/>
      </c>
      <c r="C85" s="4">
        <f>SUMIFS(view_parc_agrup!G:G,view_parc_agrup!F:F,Conciliacao!A85)</f>
        <v/>
      </c>
      <c r="D85" s="7">
        <f>SUMIFS(df_mutuos!H:H,df_mutuos!B:B,Conciliacao!A85)</f>
        <v/>
      </c>
      <c r="E85" s="4">
        <f>SUMIFS(df_mutuos!I:I,df_mutuos!B:B,Conciliacao!A85,df_mutuos!G:G,"b'\x01'")*(-1)</f>
        <v/>
      </c>
      <c r="F85" s="7">
        <f>SUMIFS(df_taxas_bancarias!E:E,df_taxas_bancarias!D:D,Conciliacao!A85,df_taxas_bancarias!F:F,"b'\x01'")*(-1)</f>
        <v/>
      </c>
      <c r="G85" s="8">
        <f>SUMIFS(df_extratos!I:I,df_extratos!F:F,Conciliacao!A85,df_extratos!G:G,"CREDITO")</f>
        <v/>
      </c>
      <c r="H85" s="10">
        <f>SUM(B85:F85)-G85</f>
        <v/>
      </c>
      <c r="I85" s="5">
        <f>SUMIFS(df_blueme_sem_parcelamento!F:F,df_blueme_sem_parcelamento!I:I,Conciliacao!A85)</f>
        <v/>
      </c>
      <c r="J85" s="5">
        <f>SUMIFS(df_blueme_com_parcelamento!I:I,df_blueme_com_parcelamento!L:L,Conciliacao!A85)</f>
        <v/>
      </c>
      <c r="K85" s="9">
        <f>SUMIFS(df_mutuos!I:I,df_mutuos!B:B,Conciliacao!A85,df_mutuos!G:G,"b'\x00'")</f>
        <v/>
      </c>
      <c r="L85" s="9">
        <f>SUMIFS(df_taxas_bancarias!E:E,df_taxas_bancarias!D:D,Conciliacao!A85,df_taxas_bancarias!F:F,"b'\x00'")</f>
        <v/>
      </c>
      <c r="M85" s="11">
        <f>SUMIFS(df_extratos!I:I,df_extratos!F:F,Conciliacao!A85,df_extratos!G:G,"DEBITO")</f>
        <v/>
      </c>
      <c r="N85" s="12">
        <f>SUM(I85:L85)+M85</f>
        <v/>
      </c>
    </row>
    <row r="86">
      <c r="A86" s="6" t="n">
        <v>45376</v>
      </c>
      <c r="B86" s="4">
        <f>SUMIFS(df_faturam_zig!K:K,df_faturam_zig!L:L,Conciliacao!A86)</f>
        <v/>
      </c>
      <c r="C86" s="4">
        <f>SUMIFS(view_parc_agrup!G:G,view_parc_agrup!F:F,Conciliacao!A86)</f>
        <v/>
      </c>
      <c r="D86" s="7">
        <f>SUMIFS(df_mutuos!H:H,df_mutuos!B:B,Conciliacao!A86)</f>
        <v/>
      </c>
      <c r="E86" s="4">
        <f>SUMIFS(df_mutuos!I:I,df_mutuos!B:B,Conciliacao!A86,df_mutuos!G:G,"b'\x01'")*(-1)</f>
        <v/>
      </c>
      <c r="F86" s="7">
        <f>SUMIFS(df_taxas_bancarias!E:E,df_taxas_bancarias!D:D,Conciliacao!A86,df_taxas_bancarias!F:F,"b'\x01'")*(-1)</f>
        <v/>
      </c>
      <c r="G86" s="8">
        <f>SUMIFS(df_extratos!I:I,df_extratos!F:F,Conciliacao!A86,df_extratos!G:G,"CREDITO")</f>
        <v/>
      </c>
      <c r="H86" s="10">
        <f>SUM(B86:F86)-G86</f>
        <v/>
      </c>
      <c r="I86" s="5">
        <f>SUMIFS(df_blueme_sem_parcelamento!F:F,df_blueme_sem_parcelamento!I:I,Conciliacao!A86)</f>
        <v/>
      </c>
      <c r="J86" s="5">
        <f>SUMIFS(df_blueme_com_parcelamento!I:I,df_blueme_com_parcelamento!L:L,Conciliacao!A86)</f>
        <v/>
      </c>
      <c r="K86" s="9">
        <f>SUMIFS(df_mutuos!I:I,df_mutuos!B:B,Conciliacao!A86,df_mutuos!G:G,"b'\x00'")</f>
        <v/>
      </c>
      <c r="L86" s="9">
        <f>SUMIFS(df_taxas_bancarias!E:E,df_taxas_bancarias!D:D,Conciliacao!A86,df_taxas_bancarias!F:F,"b'\x00'")</f>
        <v/>
      </c>
      <c r="M86" s="11">
        <f>SUMIFS(df_extratos!I:I,df_extratos!F:F,Conciliacao!A86,df_extratos!G:G,"DEBITO")</f>
        <v/>
      </c>
      <c r="N86" s="12">
        <f>SUM(I86:L86)+M86</f>
        <v/>
      </c>
    </row>
    <row r="87">
      <c r="A87" s="6" t="n">
        <v>45377</v>
      </c>
      <c r="B87" s="4">
        <f>SUMIFS(df_faturam_zig!K:K,df_faturam_zig!L:L,Conciliacao!A87)</f>
        <v/>
      </c>
      <c r="C87" s="4">
        <f>SUMIFS(view_parc_agrup!G:G,view_parc_agrup!F:F,Conciliacao!A87)</f>
        <v/>
      </c>
      <c r="D87" s="7">
        <f>SUMIFS(df_mutuos!H:H,df_mutuos!B:B,Conciliacao!A87)</f>
        <v/>
      </c>
      <c r="E87" s="4">
        <f>SUMIFS(df_mutuos!I:I,df_mutuos!B:B,Conciliacao!A87,df_mutuos!G:G,"b'\x01'")*(-1)</f>
        <v/>
      </c>
      <c r="F87" s="7">
        <f>SUMIFS(df_taxas_bancarias!E:E,df_taxas_bancarias!D:D,Conciliacao!A87,df_taxas_bancarias!F:F,"b'\x01'")*(-1)</f>
        <v/>
      </c>
      <c r="G87" s="8">
        <f>SUMIFS(df_extratos!I:I,df_extratos!F:F,Conciliacao!A87,df_extratos!G:G,"CREDITO")</f>
        <v/>
      </c>
      <c r="H87" s="10">
        <f>SUM(B87:F87)-G87</f>
        <v/>
      </c>
      <c r="I87" s="5">
        <f>SUMIFS(df_blueme_sem_parcelamento!F:F,df_blueme_sem_parcelamento!I:I,Conciliacao!A87)</f>
        <v/>
      </c>
      <c r="J87" s="5">
        <f>SUMIFS(df_blueme_com_parcelamento!I:I,df_blueme_com_parcelamento!L:L,Conciliacao!A87)</f>
        <v/>
      </c>
      <c r="K87" s="9">
        <f>SUMIFS(df_mutuos!I:I,df_mutuos!B:B,Conciliacao!A87,df_mutuos!G:G,"b'\x00'")</f>
        <v/>
      </c>
      <c r="L87" s="9">
        <f>SUMIFS(df_taxas_bancarias!E:E,df_taxas_bancarias!D:D,Conciliacao!A87,df_taxas_bancarias!F:F,"b'\x00'")</f>
        <v/>
      </c>
      <c r="M87" s="11">
        <f>SUMIFS(df_extratos!I:I,df_extratos!F:F,Conciliacao!A87,df_extratos!G:G,"DEBITO")</f>
        <v/>
      </c>
      <c r="N87" s="12">
        <f>SUM(I87:L87)+M87</f>
        <v/>
      </c>
    </row>
    <row r="88">
      <c r="A88" s="6" t="n">
        <v>45378</v>
      </c>
      <c r="B88" s="4">
        <f>SUMIFS(df_faturam_zig!K:K,df_faturam_zig!L:L,Conciliacao!A88)</f>
        <v/>
      </c>
      <c r="C88" s="4">
        <f>SUMIFS(view_parc_agrup!G:G,view_parc_agrup!F:F,Conciliacao!A88)</f>
        <v/>
      </c>
      <c r="D88" s="7">
        <f>SUMIFS(df_mutuos!H:H,df_mutuos!B:B,Conciliacao!A88)</f>
        <v/>
      </c>
      <c r="E88" s="4">
        <f>SUMIFS(df_mutuos!I:I,df_mutuos!B:B,Conciliacao!A88,df_mutuos!G:G,"b'\x01'")*(-1)</f>
        <v/>
      </c>
      <c r="F88" s="7">
        <f>SUMIFS(df_taxas_bancarias!E:E,df_taxas_bancarias!D:D,Conciliacao!A88,df_taxas_bancarias!F:F,"b'\x01'")*(-1)</f>
        <v/>
      </c>
      <c r="G88" s="8">
        <f>SUMIFS(df_extratos!I:I,df_extratos!F:F,Conciliacao!A88,df_extratos!G:G,"CREDITO")</f>
        <v/>
      </c>
      <c r="H88" s="10">
        <f>SUM(B88:F88)-G88</f>
        <v/>
      </c>
      <c r="I88" s="5">
        <f>SUMIFS(df_blueme_sem_parcelamento!F:F,df_blueme_sem_parcelamento!I:I,Conciliacao!A88)</f>
        <v/>
      </c>
      <c r="J88" s="5">
        <f>SUMIFS(df_blueme_com_parcelamento!I:I,df_blueme_com_parcelamento!L:L,Conciliacao!A88)</f>
        <v/>
      </c>
      <c r="K88" s="9">
        <f>SUMIFS(df_mutuos!I:I,df_mutuos!B:B,Conciliacao!A88,df_mutuos!G:G,"b'\x00'")</f>
        <v/>
      </c>
      <c r="L88" s="9">
        <f>SUMIFS(df_taxas_bancarias!E:E,df_taxas_bancarias!D:D,Conciliacao!A88,df_taxas_bancarias!F:F,"b'\x00'")</f>
        <v/>
      </c>
      <c r="M88" s="11">
        <f>SUMIFS(df_extratos!I:I,df_extratos!F:F,Conciliacao!A88,df_extratos!G:G,"DEBITO")</f>
        <v/>
      </c>
      <c r="N88" s="12">
        <f>SUM(I88:L88)+M88</f>
        <v/>
      </c>
    </row>
    <row r="89">
      <c r="A89" s="6" t="n">
        <v>45379</v>
      </c>
      <c r="B89" s="4">
        <f>SUMIFS(df_faturam_zig!K:K,df_faturam_zig!L:L,Conciliacao!A89)</f>
        <v/>
      </c>
      <c r="C89" s="4">
        <f>SUMIFS(view_parc_agrup!G:G,view_parc_agrup!F:F,Conciliacao!A89)</f>
        <v/>
      </c>
      <c r="D89" s="7">
        <f>SUMIFS(df_mutuos!H:H,df_mutuos!B:B,Conciliacao!A89)</f>
        <v/>
      </c>
      <c r="E89" s="4">
        <f>SUMIFS(df_mutuos!I:I,df_mutuos!B:B,Conciliacao!A89,df_mutuos!G:G,"b'\x01'")*(-1)</f>
        <v/>
      </c>
      <c r="F89" s="7">
        <f>SUMIFS(df_taxas_bancarias!E:E,df_taxas_bancarias!D:D,Conciliacao!A89,df_taxas_bancarias!F:F,"b'\x01'")*(-1)</f>
        <v/>
      </c>
      <c r="G89" s="8">
        <f>SUMIFS(df_extratos!I:I,df_extratos!F:F,Conciliacao!A89,df_extratos!G:G,"CREDITO")</f>
        <v/>
      </c>
      <c r="H89" s="10">
        <f>SUM(B89:F89)-G89</f>
        <v/>
      </c>
      <c r="I89" s="5">
        <f>SUMIFS(df_blueme_sem_parcelamento!F:F,df_blueme_sem_parcelamento!I:I,Conciliacao!A89)</f>
        <v/>
      </c>
      <c r="J89" s="5">
        <f>SUMIFS(df_blueme_com_parcelamento!I:I,df_blueme_com_parcelamento!L:L,Conciliacao!A89)</f>
        <v/>
      </c>
      <c r="K89" s="9">
        <f>SUMIFS(df_mutuos!I:I,df_mutuos!B:B,Conciliacao!A89,df_mutuos!G:G,"b'\x00'")</f>
        <v/>
      </c>
      <c r="L89" s="9">
        <f>SUMIFS(df_taxas_bancarias!E:E,df_taxas_bancarias!D:D,Conciliacao!A89,df_taxas_bancarias!F:F,"b'\x00'")</f>
        <v/>
      </c>
      <c r="M89" s="11">
        <f>SUMIFS(df_extratos!I:I,df_extratos!F:F,Conciliacao!A89,df_extratos!G:G,"DEBITO")</f>
        <v/>
      </c>
      <c r="N89" s="12">
        <f>SUM(I89:L89)+M89</f>
        <v/>
      </c>
    </row>
    <row r="90">
      <c r="A90" s="6" t="n">
        <v>45380</v>
      </c>
      <c r="B90" s="4">
        <f>SUMIFS(df_faturam_zig!K:K,df_faturam_zig!L:L,Conciliacao!A90)</f>
        <v/>
      </c>
      <c r="C90" s="4">
        <f>SUMIFS(view_parc_agrup!G:G,view_parc_agrup!F:F,Conciliacao!A90)</f>
        <v/>
      </c>
      <c r="D90" s="7">
        <f>SUMIFS(df_mutuos!H:H,df_mutuos!B:B,Conciliacao!A90)</f>
        <v/>
      </c>
      <c r="E90" s="4">
        <f>SUMIFS(df_mutuos!I:I,df_mutuos!B:B,Conciliacao!A90,df_mutuos!G:G,"b'\x01'")*(-1)</f>
        <v/>
      </c>
      <c r="F90" s="7">
        <f>SUMIFS(df_taxas_bancarias!E:E,df_taxas_bancarias!D:D,Conciliacao!A90,df_taxas_bancarias!F:F,"b'\x01'")*(-1)</f>
        <v/>
      </c>
      <c r="G90" s="8">
        <f>SUMIFS(df_extratos!I:I,df_extratos!F:F,Conciliacao!A90,df_extratos!G:G,"CREDITO")</f>
        <v/>
      </c>
      <c r="H90" s="10">
        <f>SUM(B90:F90)-G90</f>
        <v/>
      </c>
      <c r="I90" s="5">
        <f>SUMIFS(df_blueme_sem_parcelamento!F:F,df_blueme_sem_parcelamento!I:I,Conciliacao!A90)</f>
        <v/>
      </c>
      <c r="J90" s="5">
        <f>SUMIFS(df_blueme_com_parcelamento!I:I,df_blueme_com_parcelamento!L:L,Conciliacao!A90)</f>
        <v/>
      </c>
      <c r="K90" s="9">
        <f>SUMIFS(df_mutuos!I:I,df_mutuos!B:B,Conciliacao!A90,df_mutuos!G:G,"b'\x00'")</f>
        <v/>
      </c>
      <c r="L90" s="9">
        <f>SUMIFS(df_taxas_bancarias!E:E,df_taxas_bancarias!D:D,Conciliacao!A90,df_taxas_bancarias!F:F,"b'\x00'")</f>
        <v/>
      </c>
      <c r="M90" s="11">
        <f>SUMIFS(df_extratos!I:I,df_extratos!F:F,Conciliacao!A90,df_extratos!G:G,"DEBITO")</f>
        <v/>
      </c>
      <c r="N90" s="12">
        <f>SUM(I90:L90)+M90</f>
        <v/>
      </c>
    </row>
    <row r="91">
      <c r="A91" s="6" t="n">
        <v>45381</v>
      </c>
      <c r="B91" s="4">
        <f>SUMIFS(df_faturam_zig!K:K,df_faturam_zig!L:L,Conciliacao!A91)</f>
        <v/>
      </c>
      <c r="C91" s="4">
        <f>SUMIFS(view_parc_agrup!G:G,view_parc_agrup!F:F,Conciliacao!A91)</f>
        <v/>
      </c>
      <c r="D91" s="7">
        <f>SUMIFS(df_mutuos!H:H,df_mutuos!B:B,Conciliacao!A91)</f>
        <v/>
      </c>
      <c r="E91" s="4">
        <f>SUMIFS(df_mutuos!I:I,df_mutuos!B:B,Conciliacao!A91,df_mutuos!G:G,"b'\x01'")*(-1)</f>
        <v/>
      </c>
      <c r="F91" s="7">
        <f>SUMIFS(df_taxas_bancarias!E:E,df_taxas_bancarias!D:D,Conciliacao!A91,df_taxas_bancarias!F:F,"b'\x01'")*(-1)</f>
        <v/>
      </c>
      <c r="G91" s="8">
        <f>SUMIFS(df_extratos!I:I,df_extratos!F:F,Conciliacao!A91,df_extratos!G:G,"CREDITO")</f>
        <v/>
      </c>
      <c r="H91" s="10">
        <f>SUM(B91:F91)-G91</f>
        <v/>
      </c>
      <c r="I91" s="5">
        <f>SUMIFS(df_blueme_sem_parcelamento!F:F,df_blueme_sem_parcelamento!I:I,Conciliacao!A91)</f>
        <v/>
      </c>
      <c r="J91" s="5">
        <f>SUMIFS(df_blueme_com_parcelamento!I:I,df_blueme_com_parcelamento!L:L,Conciliacao!A91)</f>
        <v/>
      </c>
      <c r="K91" s="9">
        <f>SUMIFS(df_mutuos!I:I,df_mutuos!B:B,Conciliacao!A91,df_mutuos!G:G,"b'\x00'")</f>
        <v/>
      </c>
      <c r="L91" s="9">
        <f>SUMIFS(df_taxas_bancarias!E:E,df_taxas_bancarias!D:D,Conciliacao!A91,df_taxas_bancarias!F:F,"b'\x00'")</f>
        <v/>
      </c>
      <c r="M91" s="11">
        <f>SUMIFS(df_extratos!I:I,df_extratos!F:F,Conciliacao!A91,df_extratos!G:G,"DEBITO")</f>
        <v/>
      </c>
      <c r="N91" s="12">
        <f>SUM(I91:L91)+M91</f>
        <v/>
      </c>
    </row>
    <row r="92">
      <c r="A92" s="6" t="n">
        <v>45382</v>
      </c>
      <c r="B92" s="4">
        <f>SUMIFS(df_faturam_zig!K:K,df_faturam_zig!L:L,Conciliacao!A92)</f>
        <v/>
      </c>
      <c r="C92" s="4">
        <f>SUMIFS(view_parc_agrup!G:G,view_parc_agrup!F:F,Conciliacao!A92)</f>
        <v/>
      </c>
      <c r="D92" s="7">
        <f>SUMIFS(df_mutuos!H:H,df_mutuos!B:B,Conciliacao!A92)</f>
        <v/>
      </c>
      <c r="E92" s="4">
        <f>SUMIFS(df_mutuos!I:I,df_mutuos!B:B,Conciliacao!A92,df_mutuos!G:G,"b'\x01'")*(-1)</f>
        <v/>
      </c>
      <c r="F92" s="7">
        <f>SUMIFS(df_taxas_bancarias!E:E,df_taxas_bancarias!D:D,Conciliacao!A92,df_taxas_bancarias!F:F,"b'\x01'")*(-1)</f>
        <v/>
      </c>
      <c r="G92" s="8">
        <f>SUMIFS(df_extratos!I:I,df_extratos!F:F,Conciliacao!A92,df_extratos!G:G,"CREDITO")</f>
        <v/>
      </c>
      <c r="H92" s="10">
        <f>SUM(B92:F92)-G92</f>
        <v/>
      </c>
      <c r="I92" s="5">
        <f>SUMIFS(df_blueme_sem_parcelamento!F:F,df_blueme_sem_parcelamento!I:I,Conciliacao!A92)</f>
        <v/>
      </c>
      <c r="J92" s="5">
        <f>SUMIFS(df_blueme_com_parcelamento!I:I,df_blueme_com_parcelamento!L:L,Conciliacao!A92)</f>
        <v/>
      </c>
      <c r="K92" s="9">
        <f>SUMIFS(df_mutuos!I:I,df_mutuos!B:B,Conciliacao!A92,df_mutuos!G:G,"b'\x00'")</f>
        <v/>
      </c>
      <c r="L92" s="9">
        <f>SUMIFS(df_taxas_bancarias!E:E,df_taxas_bancarias!D:D,Conciliacao!A92,df_taxas_bancarias!F:F,"b'\x00'")</f>
        <v/>
      </c>
      <c r="M92" s="11">
        <f>SUMIFS(df_extratos!I:I,df_extratos!F:F,Conciliacao!A92,df_extratos!G:G,"DEBITO")</f>
        <v/>
      </c>
      <c r="N92" s="12">
        <f>SUM(I92:L92)+M92</f>
        <v/>
      </c>
    </row>
    <row r="93">
      <c r="A93" s="6" t="n">
        <v>45383</v>
      </c>
      <c r="B93" s="4">
        <f>SUMIFS(df_faturam_zig!K:K,df_faturam_zig!L:L,Conciliacao!A93)</f>
        <v/>
      </c>
      <c r="C93" s="4">
        <f>SUMIFS(view_parc_agrup!G:G,view_parc_agrup!F:F,Conciliacao!A93)</f>
        <v/>
      </c>
      <c r="D93" s="7">
        <f>SUMIFS(df_mutuos!H:H,df_mutuos!B:B,Conciliacao!A93)</f>
        <v/>
      </c>
      <c r="E93" s="4">
        <f>SUMIFS(df_mutuos!I:I,df_mutuos!B:B,Conciliacao!A93,df_mutuos!G:G,"b'\x01'")*(-1)</f>
        <v/>
      </c>
      <c r="F93" s="7">
        <f>SUMIFS(df_taxas_bancarias!E:E,df_taxas_bancarias!D:D,Conciliacao!A93,df_taxas_bancarias!F:F,"b'\x01'")*(-1)</f>
        <v/>
      </c>
      <c r="G93" s="8">
        <f>SUMIFS(df_extratos!I:I,df_extratos!F:F,Conciliacao!A93,df_extratos!G:G,"CREDITO")</f>
        <v/>
      </c>
      <c r="H93" s="10">
        <f>SUM(B93:F93)-G93</f>
        <v/>
      </c>
      <c r="I93" s="5">
        <f>SUMIFS(df_blueme_sem_parcelamento!F:F,df_blueme_sem_parcelamento!I:I,Conciliacao!A93)</f>
        <v/>
      </c>
      <c r="J93" s="5">
        <f>SUMIFS(df_blueme_com_parcelamento!I:I,df_blueme_com_parcelamento!L:L,Conciliacao!A93)</f>
        <v/>
      </c>
      <c r="K93" s="9">
        <f>SUMIFS(df_mutuos!I:I,df_mutuos!B:B,Conciliacao!A93,df_mutuos!G:G,"b'\x00'")</f>
        <v/>
      </c>
      <c r="L93" s="9">
        <f>SUMIFS(df_taxas_bancarias!E:E,df_taxas_bancarias!D:D,Conciliacao!A93,df_taxas_bancarias!F:F,"b'\x00'")</f>
        <v/>
      </c>
      <c r="M93" s="11">
        <f>SUMIFS(df_extratos!I:I,df_extratos!F:F,Conciliacao!A93,df_extratos!G:G,"DEBITO")</f>
        <v/>
      </c>
      <c r="N93" s="12">
        <f>SUM(I93:L93)+M93</f>
        <v/>
      </c>
    </row>
    <row r="94">
      <c r="A94" s="6" t="n">
        <v>45384</v>
      </c>
      <c r="B94" s="4">
        <f>SUMIFS(df_faturam_zig!K:K,df_faturam_zig!L:L,Conciliacao!A94)</f>
        <v/>
      </c>
      <c r="C94" s="4">
        <f>SUMIFS(view_parc_agrup!G:G,view_parc_agrup!F:F,Conciliacao!A94)</f>
        <v/>
      </c>
      <c r="D94" s="7">
        <f>SUMIFS(df_mutuos!H:H,df_mutuos!B:B,Conciliacao!A94)</f>
        <v/>
      </c>
      <c r="E94" s="4">
        <f>SUMIFS(df_mutuos!I:I,df_mutuos!B:B,Conciliacao!A94,df_mutuos!G:G,"b'\x01'")*(-1)</f>
        <v/>
      </c>
      <c r="F94" s="7">
        <f>SUMIFS(df_taxas_bancarias!E:E,df_taxas_bancarias!D:D,Conciliacao!A94,df_taxas_bancarias!F:F,"b'\x01'")*(-1)</f>
        <v/>
      </c>
      <c r="G94" s="8">
        <f>SUMIFS(df_extratos!I:I,df_extratos!F:F,Conciliacao!A94,df_extratos!G:G,"CREDITO")</f>
        <v/>
      </c>
      <c r="H94" s="10">
        <f>SUM(B94:F94)-G94</f>
        <v/>
      </c>
      <c r="I94" s="5">
        <f>SUMIFS(df_blueme_sem_parcelamento!F:F,df_blueme_sem_parcelamento!I:I,Conciliacao!A94)</f>
        <v/>
      </c>
      <c r="J94" s="5">
        <f>SUMIFS(df_blueme_com_parcelamento!I:I,df_blueme_com_parcelamento!L:L,Conciliacao!A94)</f>
        <v/>
      </c>
      <c r="K94" s="9">
        <f>SUMIFS(df_mutuos!I:I,df_mutuos!B:B,Conciliacao!A94,df_mutuos!G:G,"b'\x00'")</f>
        <v/>
      </c>
      <c r="L94" s="9">
        <f>SUMIFS(df_taxas_bancarias!E:E,df_taxas_bancarias!D:D,Conciliacao!A94,df_taxas_bancarias!F:F,"b'\x00'")</f>
        <v/>
      </c>
      <c r="M94" s="11">
        <f>SUMIFS(df_extratos!I:I,df_extratos!F:F,Conciliacao!A94,df_extratos!G:G,"DEBITO")</f>
        <v/>
      </c>
      <c r="N94" s="12">
        <f>SUM(I94:L94)+M94</f>
        <v/>
      </c>
    </row>
    <row r="95">
      <c r="A95" s="6" t="n">
        <v>45385</v>
      </c>
      <c r="B95" s="4">
        <f>SUMIFS(df_faturam_zig!K:K,df_faturam_zig!L:L,Conciliacao!A95)</f>
        <v/>
      </c>
      <c r="C95" s="4">
        <f>SUMIFS(view_parc_agrup!G:G,view_parc_agrup!F:F,Conciliacao!A95)</f>
        <v/>
      </c>
      <c r="D95" s="7">
        <f>SUMIFS(df_mutuos!H:H,df_mutuos!B:B,Conciliacao!A95)</f>
        <v/>
      </c>
      <c r="E95" s="4">
        <f>SUMIFS(df_mutuos!I:I,df_mutuos!B:B,Conciliacao!A95,df_mutuos!G:G,"b'\x01'")*(-1)</f>
        <v/>
      </c>
      <c r="F95" s="7">
        <f>SUMIFS(df_taxas_bancarias!E:E,df_taxas_bancarias!D:D,Conciliacao!A95,df_taxas_bancarias!F:F,"b'\x01'")*(-1)</f>
        <v/>
      </c>
      <c r="G95" s="8">
        <f>SUMIFS(df_extratos!I:I,df_extratos!F:F,Conciliacao!A95,df_extratos!G:G,"CREDITO")</f>
        <v/>
      </c>
      <c r="H95" s="10">
        <f>SUM(B95:F95)-G95</f>
        <v/>
      </c>
      <c r="I95" s="5">
        <f>SUMIFS(df_blueme_sem_parcelamento!F:F,df_blueme_sem_parcelamento!I:I,Conciliacao!A95)</f>
        <v/>
      </c>
      <c r="J95" s="5">
        <f>SUMIFS(df_blueme_com_parcelamento!I:I,df_blueme_com_parcelamento!L:L,Conciliacao!A95)</f>
        <v/>
      </c>
      <c r="K95" s="9">
        <f>SUMIFS(df_mutuos!I:I,df_mutuos!B:B,Conciliacao!A95,df_mutuos!G:G,"b'\x00'")</f>
        <v/>
      </c>
      <c r="L95" s="9">
        <f>SUMIFS(df_taxas_bancarias!E:E,df_taxas_bancarias!D:D,Conciliacao!A95,df_taxas_bancarias!F:F,"b'\x00'")</f>
        <v/>
      </c>
      <c r="M95" s="11">
        <f>SUMIFS(df_extratos!I:I,df_extratos!F:F,Conciliacao!A95,df_extratos!G:G,"DEBITO")</f>
        <v/>
      </c>
      <c r="N95" s="12">
        <f>SUM(I95:L95)+M95</f>
        <v/>
      </c>
    </row>
    <row r="96">
      <c r="A96" s="6" t="n">
        <v>45386</v>
      </c>
      <c r="B96" s="4">
        <f>SUMIFS(df_faturam_zig!K:K,df_faturam_zig!L:L,Conciliacao!A96)</f>
        <v/>
      </c>
      <c r="C96" s="4">
        <f>SUMIFS(view_parc_agrup!G:G,view_parc_agrup!F:F,Conciliacao!A96)</f>
        <v/>
      </c>
      <c r="D96" s="7">
        <f>SUMIFS(df_mutuos!H:H,df_mutuos!B:B,Conciliacao!A96)</f>
        <v/>
      </c>
      <c r="E96" s="4">
        <f>SUMIFS(df_mutuos!I:I,df_mutuos!B:B,Conciliacao!A96,df_mutuos!G:G,"b'\x01'")*(-1)</f>
        <v/>
      </c>
      <c r="F96" s="7">
        <f>SUMIFS(df_taxas_bancarias!E:E,df_taxas_bancarias!D:D,Conciliacao!A96,df_taxas_bancarias!F:F,"b'\x01'")*(-1)</f>
        <v/>
      </c>
      <c r="G96" s="8">
        <f>SUMIFS(df_extratos!I:I,df_extratos!F:F,Conciliacao!A96,df_extratos!G:G,"CREDITO")</f>
        <v/>
      </c>
      <c r="H96" s="10">
        <f>SUM(B96:F96)-G96</f>
        <v/>
      </c>
      <c r="I96" s="5">
        <f>SUMIFS(df_blueme_sem_parcelamento!F:F,df_blueme_sem_parcelamento!I:I,Conciliacao!A96)</f>
        <v/>
      </c>
      <c r="J96" s="5">
        <f>SUMIFS(df_blueme_com_parcelamento!I:I,df_blueme_com_parcelamento!L:L,Conciliacao!A96)</f>
        <v/>
      </c>
      <c r="K96" s="9">
        <f>SUMIFS(df_mutuos!I:I,df_mutuos!B:B,Conciliacao!A96,df_mutuos!G:G,"b'\x00'")</f>
        <v/>
      </c>
      <c r="L96" s="9">
        <f>SUMIFS(df_taxas_bancarias!E:E,df_taxas_bancarias!D:D,Conciliacao!A96,df_taxas_bancarias!F:F,"b'\x00'")</f>
        <v/>
      </c>
      <c r="M96" s="11">
        <f>SUMIFS(df_extratos!I:I,df_extratos!F:F,Conciliacao!A96,df_extratos!G:G,"DEBITO")</f>
        <v/>
      </c>
      <c r="N96" s="12">
        <f>SUM(I96:L96)+M96</f>
        <v/>
      </c>
    </row>
    <row r="97">
      <c r="A97" s="6" t="n">
        <v>45387</v>
      </c>
      <c r="B97" s="4">
        <f>SUMIFS(df_faturam_zig!K:K,df_faturam_zig!L:L,Conciliacao!A97)</f>
        <v/>
      </c>
      <c r="C97" s="4">
        <f>SUMIFS(view_parc_agrup!G:G,view_parc_agrup!F:F,Conciliacao!A97)</f>
        <v/>
      </c>
      <c r="D97" s="7">
        <f>SUMIFS(df_mutuos!H:H,df_mutuos!B:B,Conciliacao!A97)</f>
        <v/>
      </c>
      <c r="E97" s="4">
        <f>SUMIFS(df_mutuos!I:I,df_mutuos!B:B,Conciliacao!A97,df_mutuos!G:G,"b'\x01'")*(-1)</f>
        <v/>
      </c>
      <c r="F97" s="7">
        <f>SUMIFS(df_taxas_bancarias!E:E,df_taxas_bancarias!D:D,Conciliacao!A97,df_taxas_bancarias!F:F,"b'\x01'")*(-1)</f>
        <v/>
      </c>
      <c r="G97" s="8">
        <f>SUMIFS(df_extratos!I:I,df_extratos!F:F,Conciliacao!A97,df_extratos!G:G,"CREDITO")</f>
        <v/>
      </c>
      <c r="H97" s="10">
        <f>SUM(B97:F97)-G97</f>
        <v/>
      </c>
      <c r="I97" s="5">
        <f>SUMIFS(df_blueme_sem_parcelamento!F:F,df_blueme_sem_parcelamento!I:I,Conciliacao!A97)</f>
        <v/>
      </c>
      <c r="J97" s="5">
        <f>SUMIFS(df_blueme_com_parcelamento!I:I,df_blueme_com_parcelamento!L:L,Conciliacao!A97)</f>
        <v/>
      </c>
      <c r="K97" s="9">
        <f>SUMIFS(df_mutuos!I:I,df_mutuos!B:B,Conciliacao!A97,df_mutuos!G:G,"b'\x00'")</f>
        <v/>
      </c>
      <c r="L97" s="9">
        <f>SUMIFS(df_taxas_bancarias!E:E,df_taxas_bancarias!D:D,Conciliacao!A97,df_taxas_bancarias!F:F,"b'\x00'")</f>
        <v/>
      </c>
      <c r="M97" s="11">
        <f>SUMIFS(df_extratos!I:I,df_extratos!F:F,Conciliacao!A97,df_extratos!G:G,"DEBITO")</f>
        <v/>
      </c>
      <c r="N97" s="12">
        <f>SUM(I97:L97)+M97</f>
        <v/>
      </c>
    </row>
    <row r="98">
      <c r="A98" s="6" t="n">
        <v>45388</v>
      </c>
      <c r="B98" s="4">
        <f>SUMIFS(df_faturam_zig!K:K,df_faturam_zig!L:L,Conciliacao!A98)</f>
        <v/>
      </c>
      <c r="C98" s="4">
        <f>SUMIFS(view_parc_agrup!G:G,view_parc_agrup!F:F,Conciliacao!A98)</f>
        <v/>
      </c>
      <c r="D98" s="7">
        <f>SUMIFS(df_mutuos!H:H,df_mutuos!B:B,Conciliacao!A98)</f>
        <v/>
      </c>
      <c r="E98" s="4">
        <f>SUMIFS(df_mutuos!I:I,df_mutuos!B:B,Conciliacao!A98,df_mutuos!G:G,"b'\x01'")*(-1)</f>
        <v/>
      </c>
      <c r="F98" s="7">
        <f>SUMIFS(df_taxas_bancarias!E:E,df_taxas_bancarias!D:D,Conciliacao!A98,df_taxas_bancarias!F:F,"b'\x01'")*(-1)</f>
        <v/>
      </c>
      <c r="G98" s="8">
        <f>SUMIFS(df_extratos!I:I,df_extratos!F:F,Conciliacao!A98,df_extratos!G:G,"CREDITO")</f>
        <v/>
      </c>
      <c r="H98" s="10">
        <f>SUM(B98:F98)-G98</f>
        <v/>
      </c>
      <c r="I98" s="5">
        <f>SUMIFS(df_blueme_sem_parcelamento!F:F,df_blueme_sem_parcelamento!I:I,Conciliacao!A98)</f>
        <v/>
      </c>
      <c r="J98" s="5">
        <f>SUMIFS(df_blueme_com_parcelamento!I:I,df_blueme_com_parcelamento!L:L,Conciliacao!A98)</f>
        <v/>
      </c>
      <c r="K98" s="9">
        <f>SUMIFS(df_mutuos!I:I,df_mutuos!B:B,Conciliacao!A98,df_mutuos!G:G,"b'\x00'")</f>
        <v/>
      </c>
      <c r="L98" s="9">
        <f>SUMIFS(df_taxas_bancarias!E:E,df_taxas_bancarias!D:D,Conciliacao!A98,df_taxas_bancarias!F:F,"b'\x00'")</f>
        <v/>
      </c>
      <c r="M98" s="11">
        <f>SUMIFS(df_extratos!I:I,df_extratos!F:F,Conciliacao!A98,df_extratos!G:G,"DEBITO")</f>
        <v/>
      </c>
      <c r="N98" s="12">
        <f>SUM(I98:L98)+M98</f>
        <v/>
      </c>
    </row>
    <row r="99">
      <c r="A99" s="6" t="n">
        <v>45389</v>
      </c>
      <c r="B99" s="4">
        <f>SUMIFS(df_faturam_zig!K:K,df_faturam_zig!L:L,Conciliacao!A99)</f>
        <v/>
      </c>
      <c r="C99" s="4">
        <f>SUMIFS(view_parc_agrup!G:G,view_parc_agrup!F:F,Conciliacao!A99)</f>
        <v/>
      </c>
      <c r="D99" s="7">
        <f>SUMIFS(df_mutuos!H:H,df_mutuos!B:B,Conciliacao!A99)</f>
        <v/>
      </c>
      <c r="E99" s="4">
        <f>SUMIFS(df_mutuos!I:I,df_mutuos!B:B,Conciliacao!A99,df_mutuos!G:G,"b'\x01'")*(-1)</f>
        <v/>
      </c>
      <c r="F99" s="7">
        <f>SUMIFS(df_taxas_bancarias!E:E,df_taxas_bancarias!D:D,Conciliacao!A99,df_taxas_bancarias!F:F,"b'\x01'")*(-1)</f>
        <v/>
      </c>
      <c r="G99" s="8">
        <f>SUMIFS(df_extratos!I:I,df_extratos!F:F,Conciliacao!A99,df_extratos!G:G,"CREDITO")</f>
        <v/>
      </c>
      <c r="H99" s="10">
        <f>SUM(B99:F99)-G99</f>
        <v/>
      </c>
      <c r="I99" s="5">
        <f>SUMIFS(df_blueme_sem_parcelamento!F:F,df_blueme_sem_parcelamento!I:I,Conciliacao!A99)</f>
        <v/>
      </c>
      <c r="J99" s="5">
        <f>SUMIFS(df_blueme_com_parcelamento!I:I,df_blueme_com_parcelamento!L:L,Conciliacao!A99)</f>
        <v/>
      </c>
      <c r="K99" s="9">
        <f>SUMIFS(df_mutuos!I:I,df_mutuos!B:B,Conciliacao!A99,df_mutuos!G:G,"b'\x00'")</f>
        <v/>
      </c>
      <c r="L99" s="9">
        <f>SUMIFS(df_taxas_bancarias!E:E,df_taxas_bancarias!D:D,Conciliacao!A99,df_taxas_bancarias!F:F,"b'\x00'")</f>
        <v/>
      </c>
      <c r="M99" s="11">
        <f>SUMIFS(df_extratos!I:I,df_extratos!F:F,Conciliacao!A99,df_extratos!G:G,"DEBITO")</f>
        <v/>
      </c>
      <c r="N99" s="12">
        <f>SUM(I99:L99)+M99</f>
        <v/>
      </c>
    </row>
    <row r="100">
      <c r="A100" s="6" t="n">
        <v>45390</v>
      </c>
      <c r="B100" s="4">
        <f>SUMIFS(df_faturam_zig!K:K,df_faturam_zig!L:L,Conciliacao!A100)</f>
        <v/>
      </c>
      <c r="C100" s="4">
        <f>SUMIFS(view_parc_agrup!G:G,view_parc_agrup!F:F,Conciliacao!A100)</f>
        <v/>
      </c>
      <c r="D100" s="7">
        <f>SUMIFS(df_mutuos!H:H,df_mutuos!B:B,Conciliacao!A100)</f>
        <v/>
      </c>
      <c r="E100" s="4">
        <f>SUMIFS(df_mutuos!I:I,df_mutuos!B:B,Conciliacao!A100,df_mutuos!G:G,"b'\x01'")*(-1)</f>
        <v/>
      </c>
      <c r="F100" s="7">
        <f>SUMIFS(df_taxas_bancarias!E:E,df_taxas_bancarias!D:D,Conciliacao!A100,df_taxas_bancarias!F:F,"b'\x01'")*(-1)</f>
        <v/>
      </c>
      <c r="G100" s="8">
        <f>SUMIFS(df_extratos!I:I,df_extratos!F:F,Conciliacao!A100,df_extratos!G:G,"CREDITO")</f>
        <v/>
      </c>
      <c r="H100" s="10">
        <f>SUM(B100:F100)-G100</f>
        <v/>
      </c>
      <c r="I100" s="5">
        <f>SUMIFS(df_blueme_sem_parcelamento!F:F,df_blueme_sem_parcelamento!I:I,Conciliacao!A100)</f>
        <v/>
      </c>
      <c r="J100" s="5">
        <f>SUMIFS(df_blueme_com_parcelamento!I:I,df_blueme_com_parcelamento!L:L,Conciliacao!A100)</f>
        <v/>
      </c>
      <c r="K100" s="9">
        <f>SUMIFS(df_mutuos!I:I,df_mutuos!B:B,Conciliacao!A100,df_mutuos!G:G,"b'\x00'")</f>
        <v/>
      </c>
      <c r="L100" s="9">
        <f>SUMIFS(df_taxas_bancarias!E:E,df_taxas_bancarias!D:D,Conciliacao!A100,df_taxas_bancarias!F:F,"b'\x00'")</f>
        <v/>
      </c>
      <c r="M100" s="11">
        <f>SUMIFS(df_extratos!I:I,df_extratos!F:F,Conciliacao!A100,df_extratos!G:G,"DEBITO")</f>
        <v/>
      </c>
      <c r="N100" s="12">
        <f>SUM(I100:L100)+M100</f>
        <v/>
      </c>
    </row>
    <row r="101">
      <c r="A101" s="6" t="n">
        <v>45391</v>
      </c>
      <c r="B101" s="4">
        <f>SUMIFS(df_faturam_zig!K:K,df_faturam_zig!L:L,Conciliacao!A101)</f>
        <v/>
      </c>
      <c r="C101" s="4">
        <f>SUMIFS(view_parc_agrup!G:G,view_parc_agrup!F:F,Conciliacao!A101)</f>
        <v/>
      </c>
      <c r="D101" s="7">
        <f>SUMIFS(df_mutuos!H:H,df_mutuos!B:B,Conciliacao!A101)</f>
        <v/>
      </c>
      <c r="E101" s="4">
        <f>SUMIFS(df_mutuos!I:I,df_mutuos!B:B,Conciliacao!A101,df_mutuos!G:G,"b'\x01'")*(-1)</f>
        <v/>
      </c>
      <c r="F101" s="7">
        <f>SUMIFS(df_taxas_bancarias!E:E,df_taxas_bancarias!D:D,Conciliacao!A101,df_taxas_bancarias!F:F,"b'\x01'")*(-1)</f>
        <v/>
      </c>
      <c r="G101" s="8">
        <f>SUMIFS(df_extratos!I:I,df_extratos!F:F,Conciliacao!A101,df_extratos!G:G,"CREDITO")</f>
        <v/>
      </c>
      <c r="H101" s="10">
        <f>SUM(B101:F101)-G101</f>
        <v/>
      </c>
      <c r="I101" s="5">
        <f>SUMIFS(df_blueme_sem_parcelamento!F:F,df_blueme_sem_parcelamento!I:I,Conciliacao!A101)</f>
        <v/>
      </c>
      <c r="J101" s="5">
        <f>SUMIFS(df_blueme_com_parcelamento!I:I,df_blueme_com_parcelamento!L:L,Conciliacao!A101)</f>
        <v/>
      </c>
      <c r="K101" s="9">
        <f>SUMIFS(df_mutuos!I:I,df_mutuos!B:B,Conciliacao!A101,df_mutuos!G:G,"b'\x00'")</f>
        <v/>
      </c>
      <c r="L101" s="9">
        <f>SUMIFS(df_taxas_bancarias!E:E,df_taxas_bancarias!D:D,Conciliacao!A101,df_taxas_bancarias!F:F,"b'\x00'")</f>
        <v/>
      </c>
      <c r="M101" s="11">
        <f>SUMIFS(df_extratos!I:I,df_extratos!F:F,Conciliacao!A101,df_extratos!G:G,"DEBITO")</f>
        <v/>
      </c>
      <c r="N101" s="12">
        <f>SUM(I101:L101)+M101</f>
        <v/>
      </c>
    </row>
    <row r="102">
      <c r="A102" s="6" t="n">
        <v>45392</v>
      </c>
      <c r="B102" s="4">
        <f>SUMIFS(df_faturam_zig!K:K,df_faturam_zig!L:L,Conciliacao!A102)</f>
        <v/>
      </c>
      <c r="C102" s="4">
        <f>SUMIFS(view_parc_agrup!G:G,view_parc_agrup!F:F,Conciliacao!A102)</f>
        <v/>
      </c>
      <c r="D102" s="7">
        <f>SUMIFS(df_mutuos!H:H,df_mutuos!B:B,Conciliacao!A102)</f>
        <v/>
      </c>
      <c r="E102" s="4">
        <f>SUMIFS(df_mutuos!I:I,df_mutuos!B:B,Conciliacao!A102,df_mutuos!G:G,"b'\x01'")*(-1)</f>
        <v/>
      </c>
      <c r="F102" s="7">
        <f>SUMIFS(df_taxas_bancarias!E:E,df_taxas_bancarias!D:D,Conciliacao!A102,df_taxas_bancarias!F:F,"b'\x01'")*(-1)</f>
        <v/>
      </c>
      <c r="G102" s="8">
        <f>SUMIFS(df_extratos!I:I,df_extratos!F:F,Conciliacao!A102,df_extratos!G:G,"CREDITO")</f>
        <v/>
      </c>
      <c r="H102" s="10">
        <f>SUM(B102:F102)-G102</f>
        <v/>
      </c>
      <c r="I102" s="5">
        <f>SUMIFS(df_blueme_sem_parcelamento!F:F,df_blueme_sem_parcelamento!I:I,Conciliacao!A102)</f>
        <v/>
      </c>
      <c r="J102" s="5">
        <f>SUMIFS(df_blueme_com_parcelamento!I:I,df_blueme_com_parcelamento!L:L,Conciliacao!A102)</f>
        <v/>
      </c>
      <c r="K102" s="9">
        <f>SUMIFS(df_mutuos!I:I,df_mutuos!B:B,Conciliacao!A102,df_mutuos!G:G,"b'\x00'")</f>
        <v/>
      </c>
      <c r="L102" s="9">
        <f>SUMIFS(df_taxas_bancarias!E:E,df_taxas_bancarias!D:D,Conciliacao!A102,df_taxas_bancarias!F:F,"b'\x00'")</f>
        <v/>
      </c>
      <c r="M102" s="11">
        <f>SUMIFS(df_extratos!I:I,df_extratos!F:F,Conciliacao!A102,df_extratos!G:G,"DEBITO")</f>
        <v/>
      </c>
      <c r="N102" s="12">
        <f>SUM(I102:L102)+M102</f>
        <v/>
      </c>
    </row>
    <row r="103">
      <c r="A103" s="6" t="n">
        <v>45393</v>
      </c>
      <c r="B103" s="4">
        <f>SUMIFS(df_faturam_zig!K:K,df_faturam_zig!L:L,Conciliacao!A103)</f>
        <v/>
      </c>
      <c r="C103" s="4">
        <f>SUMIFS(view_parc_agrup!G:G,view_parc_agrup!F:F,Conciliacao!A103)</f>
        <v/>
      </c>
      <c r="D103" s="7">
        <f>SUMIFS(df_mutuos!H:H,df_mutuos!B:B,Conciliacao!A103)</f>
        <v/>
      </c>
      <c r="E103" s="4">
        <f>SUMIFS(df_mutuos!I:I,df_mutuos!B:B,Conciliacao!A103,df_mutuos!G:G,"b'\x01'")*(-1)</f>
        <v/>
      </c>
      <c r="F103" s="7">
        <f>SUMIFS(df_taxas_bancarias!E:E,df_taxas_bancarias!D:D,Conciliacao!A103,df_taxas_bancarias!F:F,"b'\x01'")*(-1)</f>
        <v/>
      </c>
      <c r="G103" s="8">
        <f>SUMIFS(df_extratos!I:I,df_extratos!F:F,Conciliacao!A103,df_extratos!G:G,"CREDITO")</f>
        <v/>
      </c>
      <c r="H103" s="10">
        <f>SUM(B103:F103)-G103</f>
        <v/>
      </c>
      <c r="I103" s="5">
        <f>SUMIFS(df_blueme_sem_parcelamento!F:F,df_blueme_sem_parcelamento!I:I,Conciliacao!A103)</f>
        <v/>
      </c>
      <c r="J103" s="5">
        <f>SUMIFS(df_blueme_com_parcelamento!I:I,df_blueme_com_parcelamento!L:L,Conciliacao!A103)</f>
        <v/>
      </c>
      <c r="K103" s="9">
        <f>SUMIFS(df_mutuos!I:I,df_mutuos!B:B,Conciliacao!A103,df_mutuos!G:G,"b'\x00'")</f>
        <v/>
      </c>
      <c r="L103" s="9">
        <f>SUMIFS(df_taxas_bancarias!E:E,df_taxas_bancarias!D:D,Conciliacao!A103,df_taxas_bancarias!F:F,"b'\x00'")</f>
        <v/>
      </c>
      <c r="M103" s="11">
        <f>SUMIFS(df_extratos!I:I,df_extratos!F:F,Conciliacao!A103,df_extratos!G:G,"DEBITO")</f>
        <v/>
      </c>
      <c r="N103" s="12">
        <f>SUM(I103:L103)+M103</f>
        <v/>
      </c>
    </row>
    <row r="104">
      <c r="A104" s="6" t="n">
        <v>45394</v>
      </c>
      <c r="B104" s="4">
        <f>SUMIFS(df_faturam_zig!K:K,df_faturam_zig!L:L,Conciliacao!A104)</f>
        <v/>
      </c>
      <c r="C104" s="4">
        <f>SUMIFS(view_parc_agrup!G:G,view_parc_agrup!F:F,Conciliacao!A104)</f>
        <v/>
      </c>
      <c r="D104" s="7">
        <f>SUMIFS(df_mutuos!H:H,df_mutuos!B:B,Conciliacao!A104)</f>
        <v/>
      </c>
      <c r="E104" s="4">
        <f>SUMIFS(df_mutuos!I:I,df_mutuos!B:B,Conciliacao!A104,df_mutuos!G:G,"b'\x01'")*(-1)</f>
        <v/>
      </c>
      <c r="F104" s="7">
        <f>SUMIFS(df_taxas_bancarias!E:E,df_taxas_bancarias!D:D,Conciliacao!A104,df_taxas_bancarias!F:F,"b'\x01'")*(-1)</f>
        <v/>
      </c>
      <c r="G104" s="8">
        <f>SUMIFS(df_extratos!I:I,df_extratos!F:F,Conciliacao!A104,df_extratos!G:G,"CREDITO")</f>
        <v/>
      </c>
      <c r="H104" s="10">
        <f>SUM(B104:F104)-G104</f>
        <v/>
      </c>
      <c r="I104" s="5">
        <f>SUMIFS(df_blueme_sem_parcelamento!F:F,df_blueme_sem_parcelamento!I:I,Conciliacao!A104)</f>
        <v/>
      </c>
      <c r="J104" s="5">
        <f>SUMIFS(df_blueme_com_parcelamento!I:I,df_blueme_com_parcelamento!L:L,Conciliacao!A104)</f>
        <v/>
      </c>
      <c r="K104" s="9">
        <f>SUMIFS(df_mutuos!I:I,df_mutuos!B:B,Conciliacao!A104,df_mutuos!G:G,"b'\x00'")</f>
        <v/>
      </c>
      <c r="L104" s="9">
        <f>SUMIFS(df_taxas_bancarias!E:E,df_taxas_bancarias!D:D,Conciliacao!A104,df_taxas_bancarias!F:F,"b'\x00'")</f>
        <v/>
      </c>
      <c r="M104" s="11">
        <f>SUMIFS(df_extratos!I:I,df_extratos!F:F,Conciliacao!A104,df_extratos!G:G,"DEBITO")</f>
        <v/>
      </c>
      <c r="N104" s="12">
        <f>SUM(I104:L104)+M104</f>
        <v/>
      </c>
    </row>
    <row r="105">
      <c r="A105" s="6" t="n">
        <v>45395</v>
      </c>
      <c r="B105" s="4">
        <f>SUMIFS(df_faturam_zig!K:K,df_faturam_zig!L:L,Conciliacao!A105)</f>
        <v/>
      </c>
      <c r="C105" s="4">
        <f>SUMIFS(view_parc_agrup!G:G,view_parc_agrup!F:F,Conciliacao!A105)</f>
        <v/>
      </c>
      <c r="D105" s="7">
        <f>SUMIFS(df_mutuos!H:H,df_mutuos!B:B,Conciliacao!A105)</f>
        <v/>
      </c>
      <c r="E105" s="4">
        <f>SUMIFS(df_mutuos!I:I,df_mutuos!B:B,Conciliacao!A105,df_mutuos!G:G,"b'\x01'")*(-1)</f>
        <v/>
      </c>
      <c r="F105" s="7">
        <f>SUMIFS(df_taxas_bancarias!E:E,df_taxas_bancarias!D:D,Conciliacao!A105,df_taxas_bancarias!F:F,"b'\x01'")*(-1)</f>
        <v/>
      </c>
      <c r="G105" s="8">
        <f>SUMIFS(df_extratos!I:I,df_extratos!F:F,Conciliacao!A105,df_extratos!G:G,"CREDITO")</f>
        <v/>
      </c>
      <c r="H105" s="10">
        <f>SUM(B105:F105)-G105</f>
        <v/>
      </c>
      <c r="I105" s="5">
        <f>SUMIFS(df_blueme_sem_parcelamento!F:F,df_blueme_sem_parcelamento!I:I,Conciliacao!A105)</f>
        <v/>
      </c>
      <c r="J105" s="5">
        <f>SUMIFS(df_blueme_com_parcelamento!I:I,df_blueme_com_parcelamento!L:L,Conciliacao!A105)</f>
        <v/>
      </c>
      <c r="K105" s="9">
        <f>SUMIFS(df_mutuos!I:I,df_mutuos!B:B,Conciliacao!A105,df_mutuos!G:G,"b'\x00'")</f>
        <v/>
      </c>
      <c r="L105" s="9">
        <f>SUMIFS(df_taxas_bancarias!E:E,df_taxas_bancarias!D:D,Conciliacao!A105,df_taxas_bancarias!F:F,"b'\x00'")</f>
        <v/>
      </c>
      <c r="M105" s="11">
        <f>SUMIFS(df_extratos!I:I,df_extratos!F:F,Conciliacao!A105,df_extratos!G:G,"DEBITO")</f>
        <v/>
      </c>
      <c r="N105" s="12">
        <f>SUM(I105:L105)+M105</f>
        <v/>
      </c>
    </row>
    <row r="106">
      <c r="A106" s="6" t="n">
        <v>45396</v>
      </c>
      <c r="B106" s="4">
        <f>SUMIFS(df_faturam_zig!K:K,df_faturam_zig!L:L,Conciliacao!A106)</f>
        <v/>
      </c>
      <c r="C106" s="4">
        <f>SUMIFS(view_parc_agrup!G:G,view_parc_agrup!F:F,Conciliacao!A106)</f>
        <v/>
      </c>
      <c r="D106" s="7">
        <f>SUMIFS(df_mutuos!H:H,df_mutuos!B:B,Conciliacao!A106)</f>
        <v/>
      </c>
      <c r="E106" s="4">
        <f>SUMIFS(df_mutuos!I:I,df_mutuos!B:B,Conciliacao!A106,df_mutuos!G:G,"b'\x01'")*(-1)</f>
        <v/>
      </c>
      <c r="F106" s="7">
        <f>SUMIFS(df_taxas_bancarias!E:E,df_taxas_bancarias!D:D,Conciliacao!A106,df_taxas_bancarias!F:F,"b'\x01'")*(-1)</f>
        <v/>
      </c>
      <c r="G106" s="8">
        <f>SUMIFS(df_extratos!I:I,df_extratos!F:F,Conciliacao!A106,df_extratos!G:G,"CREDITO")</f>
        <v/>
      </c>
      <c r="H106" s="10">
        <f>SUM(B106:F106)-G106</f>
        <v/>
      </c>
      <c r="I106" s="5">
        <f>SUMIFS(df_blueme_sem_parcelamento!F:F,df_blueme_sem_parcelamento!I:I,Conciliacao!A106)</f>
        <v/>
      </c>
      <c r="J106" s="5">
        <f>SUMIFS(df_blueme_com_parcelamento!I:I,df_blueme_com_parcelamento!L:L,Conciliacao!A106)</f>
        <v/>
      </c>
      <c r="K106" s="9">
        <f>SUMIFS(df_mutuos!I:I,df_mutuos!B:B,Conciliacao!A106,df_mutuos!G:G,"b'\x00'")</f>
        <v/>
      </c>
      <c r="L106" s="9">
        <f>SUMIFS(df_taxas_bancarias!E:E,df_taxas_bancarias!D:D,Conciliacao!A106,df_taxas_bancarias!F:F,"b'\x00'")</f>
        <v/>
      </c>
      <c r="M106" s="11">
        <f>SUMIFS(df_extratos!I:I,df_extratos!F:F,Conciliacao!A106,df_extratos!G:G,"DEBITO")</f>
        <v/>
      </c>
      <c r="N106" s="12">
        <f>SUM(I106:L106)+M106</f>
        <v/>
      </c>
    </row>
    <row r="107">
      <c r="A107" s="6" t="n">
        <v>45397</v>
      </c>
      <c r="B107" s="4">
        <f>SUMIFS(df_faturam_zig!K:K,df_faturam_zig!L:L,Conciliacao!A107)</f>
        <v/>
      </c>
      <c r="C107" s="4">
        <f>SUMIFS(view_parc_agrup!G:G,view_parc_agrup!F:F,Conciliacao!A107)</f>
        <v/>
      </c>
      <c r="D107" s="7">
        <f>SUMIFS(df_mutuos!H:H,df_mutuos!B:B,Conciliacao!A107)</f>
        <v/>
      </c>
      <c r="E107" s="4">
        <f>SUMIFS(df_mutuos!I:I,df_mutuos!B:B,Conciliacao!A107,df_mutuos!G:G,"b'\x01'")*(-1)</f>
        <v/>
      </c>
      <c r="F107" s="7">
        <f>SUMIFS(df_taxas_bancarias!E:E,df_taxas_bancarias!D:D,Conciliacao!A107,df_taxas_bancarias!F:F,"b'\x01'")*(-1)</f>
        <v/>
      </c>
      <c r="G107" s="8">
        <f>SUMIFS(df_extratos!I:I,df_extratos!F:F,Conciliacao!A107,df_extratos!G:G,"CREDITO")</f>
        <v/>
      </c>
      <c r="H107" s="10">
        <f>SUM(B107:F107)-G107</f>
        <v/>
      </c>
      <c r="I107" s="5">
        <f>SUMIFS(df_blueme_sem_parcelamento!F:F,df_blueme_sem_parcelamento!I:I,Conciliacao!A107)</f>
        <v/>
      </c>
      <c r="J107" s="5">
        <f>SUMIFS(df_blueme_com_parcelamento!I:I,df_blueme_com_parcelamento!L:L,Conciliacao!A107)</f>
        <v/>
      </c>
      <c r="K107" s="9">
        <f>SUMIFS(df_mutuos!I:I,df_mutuos!B:B,Conciliacao!A107,df_mutuos!G:G,"b'\x00'")</f>
        <v/>
      </c>
      <c r="L107" s="9">
        <f>SUMIFS(df_taxas_bancarias!E:E,df_taxas_bancarias!D:D,Conciliacao!A107,df_taxas_bancarias!F:F,"b'\x00'")</f>
        <v/>
      </c>
      <c r="M107" s="11">
        <f>SUMIFS(df_extratos!I:I,df_extratos!F:F,Conciliacao!A107,df_extratos!G:G,"DEBITO")</f>
        <v/>
      </c>
      <c r="N107" s="12">
        <f>SUM(I107:L107)+M107</f>
        <v/>
      </c>
    </row>
    <row r="108">
      <c r="A108" s="6" t="n">
        <v>45398</v>
      </c>
      <c r="B108" s="4">
        <f>SUMIFS(df_faturam_zig!K:K,df_faturam_zig!L:L,Conciliacao!A108)</f>
        <v/>
      </c>
      <c r="C108" s="4">
        <f>SUMIFS(view_parc_agrup!G:G,view_parc_agrup!F:F,Conciliacao!A108)</f>
        <v/>
      </c>
      <c r="D108" s="7">
        <f>SUMIFS(df_mutuos!H:H,df_mutuos!B:B,Conciliacao!A108)</f>
        <v/>
      </c>
      <c r="E108" s="4">
        <f>SUMIFS(df_mutuos!I:I,df_mutuos!B:B,Conciliacao!A108,df_mutuos!G:G,"b'\x01'")*(-1)</f>
        <v/>
      </c>
      <c r="F108" s="7">
        <f>SUMIFS(df_taxas_bancarias!E:E,df_taxas_bancarias!D:D,Conciliacao!A108,df_taxas_bancarias!F:F,"b'\x01'")*(-1)</f>
        <v/>
      </c>
      <c r="G108" s="8">
        <f>SUMIFS(df_extratos!I:I,df_extratos!F:F,Conciliacao!A108,df_extratos!G:G,"CREDITO")</f>
        <v/>
      </c>
      <c r="H108" s="10">
        <f>SUM(B108:F108)-G108</f>
        <v/>
      </c>
      <c r="I108" s="5">
        <f>SUMIFS(df_blueme_sem_parcelamento!F:F,df_blueme_sem_parcelamento!I:I,Conciliacao!A108)</f>
        <v/>
      </c>
      <c r="J108" s="5">
        <f>SUMIFS(df_blueme_com_parcelamento!I:I,df_blueme_com_parcelamento!L:L,Conciliacao!A108)</f>
        <v/>
      </c>
      <c r="K108" s="9">
        <f>SUMIFS(df_mutuos!I:I,df_mutuos!B:B,Conciliacao!A108,df_mutuos!G:G,"b'\x00'")</f>
        <v/>
      </c>
      <c r="L108" s="9">
        <f>SUMIFS(df_taxas_bancarias!E:E,df_taxas_bancarias!D:D,Conciliacao!A108,df_taxas_bancarias!F:F,"b'\x00'")</f>
        <v/>
      </c>
      <c r="M108" s="11">
        <f>SUMIFS(df_extratos!I:I,df_extratos!F:F,Conciliacao!A108,df_extratos!G:G,"DEBITO")</f>
        <v/>
      </c>
      <c r="N108" s="12">
        <f>SUM(I108:L108)+M108</f>
        <v/>
      </c>
    </row>
    <row r="109">
      <c r="A109" s="6" t="n">
        <v>45399</v>
      </c>
      <c r="B109" s="4">
        <f>SUMIFS(df_faturam_zig!K:K,df_faturam_zig!L:L,Conciliacao!A109)</f>
        <v/>
      </c>
      <c r="C109" s="4">
        <f>SUMIFS(view_parc_agrup!G:G,view_parc_agrup!F:F,Conciliacao!A109)</f>
        <v/>
      </c>
      <c r="D109" s="7">
        <f>SUMIFS(df_mutuos!H:H,df_mutuos!B:B,Conciliacao!A109)</f>
        <v/>
      </c>
      <c r="E109" s="4">
        <f>SUMIFS(df_mutuos!I:I,df_mutuos!B:B,Conciliacao!A109,df_mutuos!G:G,"b'\x01'")*(-1)</f>
        <v/>
      </c>
      <c r="F109" s="7">
        <f>SUMIFS(df_taxas_bancarias!E:E,df_taxas_bancarias!D:D,Conciliacao!A109,df_taxas_bancarias!F:F,"b'\x01'")*(-1)</f>
        <v/>
      </c>
      <c r="G109" s="8">
        <f>SUMIFS(df_extratos!I:I,df_extratos!F:F,Conciliacao!A109,df_extratos!G:G,"CREDITO")</f>
        <v/>
      </c>
      <c r="H109" s="10">
        <f>SUM(B109:F109)-G109</f>
        <v/>
      </c>
      <c r="I109" s="5">
        <f>SUMIFS(df_blueme_sem_parcelamento!F:F,df_blueme_sem_parcelamento!I:I,Conciliacao!A109)</f>
        <v/>
      </c>
      <c r="J109" s="5">
        <f>SUMIFS(df_blueme_com_parcelamento!I:I,df_blueme_com_parcelamento!L:L,Conciliacao!A109)</f>
        <v/>
      </c>
      <c r="K109" s="9">
        <f>SUMIFS(df_mutuos!I:I,df_mutuos!B:B,Conciliacao!A109,df_mutuos!G:G,"b'\x00'")</f>
        <v/>
      </c>
      <c r="L109" s="9">
        <f>SUMIFS(df_taxas_bancarias!E:E,df_taxas_bancarias!D:D,Conciliacao!A109,df_taxas_bancarias!F:F,"b'\x00'")</f>
        <v/>
      </c>
      <c r="M109" s="11">
        <f>SUMIFS(df_extratos!I:I,df_extratos!F:F,Conciliacao!A109,df_extratos!G:G,"DEBITO")</f>
        <v/>
      </c>
      <c r="N109" s="12">
        <f>SUM(I109:L109)+M109</f>
        <v/>
      </c>
    </row>
    <row r="110">
      <c r="A110" s="6" t="n">
        <v>45400</v>
      </c>
      <c r="B110" s="4">
        <f>SUMIFS(df_faturam_zig!K:K,df_faturam_zig!L:L,Conciliacao!A110)</f>
        <v/>
      </c>
      <c r="C110" s="4">
        <f>SUMIFS(view_parc_agrup!G:G,view_parc_agrup!F:F,Conciliacao!A110)</f>
        <v/>
      </c>
      <c r="D110" s="7">
        <f>SUMIFS(df_mutuos!H:H,df_mutuos!B:B,Conciliacao!A110)</f>
        <v/>
      </c>
      <c r="E110" s="4">
        <f>SUMIFS(df_mutuos!I:I,df_mutuos!B:B,Conciliacao!A110,df_mutuos!G:G,"b'\x01'")*(-1)</f>
        <v/>
      </c>
      <c r="F110" s="7">
        <f>SUMIFS(df_taxas_bancarias!E:E,df_taxas_bancarias!D:D,Conciliacao!A110,df_taxas_bancarias!F:F,"b'\x01'")*(-1)</f>
        <v/>
      </c>
      <c r="G110" s="8">
        <f>SUMIFS(df_extratos!I:I,df_extratos!F:F,Conciliacao!A110,df_extratos!G:G,"CREDITO")</f>
        <v/>
      </c>
      <c r="H110" s="10">
        <f>SUM(B110:F110)-G110</f>
        <v/>
      </c>
      <c r="I110" s="5">
        <f>SUMIFS(df_blueme_sem_parcelamento!F:F,df_blueme_sem_parcelamento!I:I,Conciliacao!A110)</f>
        <v/>
      </c>
      <c r="J110" s="5">
        <f>SUMIFS(df_blueme_com_parcelamento!I:I,df_blueme_com_parcelamento!L:L,Conciliacao!A110)</f>
        <v/>
      </c>
      <c r="K110" s="9">
        <f>SUMIFS(df_mutuos!I:I,df_mutuos!B:B,Conciliacao!A110,df_mutuos!G:G,"b'\x00'")</f>
        <v/>
      </c>
      <c r="L110" s="9">
        <f>SUMIFS(df_taxas_bancarias!E:E,df_taxas_bancarias!D:D,Conciliacao!A110,df_taxas_bancarias!F:F,"b'\x00'")</f>
        <v/>
      </c>
      <c r="M110" s="11">
        <f>SUMIFS(df_extratos!I:I,df_extratos!F:F,Conciliacao!A110,df_extratos!G:G,"DEBITO")</f>
        <v/>
      </c>
      <c r="N110" s="12">
        <f>SUM(I110:L110)+M110</f>
        <v/>
      </c>
    </row>
    <row r="111">
      <c r="A111" s="6" t="n">
        <v>45401</v>
      </c>
      <c r="B111" s="4">
        <f>SUMIFS(df_faturam_zig!K:K,df_faturam_zig!L:L,Conciliacao!A111)</f>
        <v/>
      </c>
      <c r="C111" s="4">
        <f>SUMIFS(view_parc_agrup!G:G,view_parc_agrup!F:F,Conciliacao!A111)</f>
        <v/>
      </c>
      <c r="D111" s="7">
        <f>SUMIFS(df_mutuos!H:H,df_mutuos!B:B,Conciliacao!A111)</f>
        <v/>
      </c>
      <c r="E111" s="4">
        <f>SUMIFS(df_mutuos!I:I,df_mutuos!B:B,Conciliacao!A111,df_mutuos!G:G,"b'\x01'")*(-1)</f>
        <v/>
      </c>
      <c r="F111" s="7">
        <f>SUMIFS(df_taxas_bancarias!E:E,df_taxas_bancarias!D:D,Conciliacao!A111,df_taxas_bancarias!F:F,"b'\x01'")*(-1)</f>
        <v/>
      </c>
      <c r="G111" s="8">
        <f>SUMIFS(df_extratos!I:I,df_extratos!F:F,Conciliacao!A111,df_extratos!G:G,"CREDITO")</f>
        <v/>
      </c>
      <c r="H111" s="10">
        <f>SUM(B111:F111)-G111</f>
        <v/>
      </c>
      <c r="I111" s="5">
        <f>SUMIFS(df_blueme_sem_parcelamento!F:F,df_blueme_sem_parcelamento!I:I,Conciliacao!A111)</f>
        <v/>
      </c>
      <c r="J111" s="5">
        <f>SUMIFS(df_blueme_com_parcelamento!I:I,df_blueme_com_parcelamento!L:L,Conciliacao!A111)</f>
        <v/>
      </c>
      <c r="K111" s="9">
        <f>SUMIFS(df_mutuos!I:I,df_mutuos!B:B,Conciliacao!A111,df_mutuos!G:G,"b'\x00'")</f>
        <v/>
      </c>
      <c r="L111" s="9">
        <f>SUMIFS(df_taxas_bancarias!E:E,df_taxas_bancarias!D:D,Conciliacao!A111,df_taxas_bancarias!F:F,"b'\x00'")</f>
        <v/>
      </c>
      <c r="M111" s="11">
        <f>SUMIFS(df_extratos!I:I,df_extratos!F:F,Conciliacao!A111,df_extratos!G:G,"DEBITO")</f>
        <v/>
      </c>
      <c r="N111" s="12">
        <f>SUM(I111:L111)+M111</f>
        <v/>
      </c>
    </row>
    <row r="112">
      <c r="A112" s="6" t="n">
        <v>45402</v>
      </c>
      <c r="B112" s="4">
        <f>SUMIFS(df_faturam_zig!K:K,df_faturam_zig!L:L,Conciliacao!A112)</f>
        <v/>
      </c>
      <c r="C112" s="4">
        <f>SUMIFS(view_parc_agrup!G:G,view_parc_agrup!F:F,Conciliacao!A112)</f>
        <v/>
      </c>
      <c r="D112" s="7">
        <f>SUMIFS(df_mutuos!H:H,df_mutuos!B:B,Conciliacao!A112)</f>
        <v/>
      </c>
      <c r="E112" s="4">
        <f>SUMIFS(df_mutuos!I:I,df_mutuos!B:B,Conciliacao!A112,df_mutuos!G:G,"b'\x01'")*(-1)</f>
        <v/>
      </c>
      <c r="F112" s="7">
        <f>SUMIFS(df_taxas_bancarias!E:E,df_taxas_bancarias!D:D,Conciliacao!A112,df_taxas_bancarias!F:F,"b'\x01'")*(-1)</f>
        <v/>
      </c>
      <c r="G112" s="8">
        <f>SUMIFS(df_extratos!I:I,df_extratos!F:F,Conciliacao!A112,df_extratos!G:G,"CREDITO")</f>
        <v/>
      </c>
      <c r="H112" s="10">
        <f>SUM(B112:F112)-G112</f>
        <v/>
      </c>
      <c r="I112" s="5">
        <f>SUMIFS(df_blueme_sem_parcelamento!F:F,df_blueme_sem_parcelamento!I:I,Conciliacao!A112)</f>
        <v/>
      </c>
      <c r="J112" s="5">
        <f>SUMIFS(df_blueme_com_parcelamento!I:I,df_blueme_com_parcelamento!L:L,Conciliacao!A112)</f>
        <v/>
      </c>
      <c r="K112" s="9">
        <f>SUMIFS(df_mutuos!I:I,df_mutuos!B:B,Conciliacao!A112,df_mutuos!G:G,"b'\x00'")</f>
        <v/>
      </c>
      <c r="L112" s="9">
        <f>SUMIFS(df_taxas_bancarias!E:E,df_taxas_bancarias!D:D,Conciliacao!A112,df_taxas_bancarias!F:F,"b'\x00'")</f>
        <v/>
      </c>
      <c r="M112" s="11">
        <f>SUMIFS(df_extratos!I:I,df_extratos!F:F,Conciliacao!A112,df_extratos!G:G,"DEBITO")</f>
        <v/>
      </c>
      <c r="N112" s="12">
        <f>SUM(I112:L112)+M112</f>
        <v/>
      </c>
    </row>
    <row r="113">
      <c r="A113" s="6" t="n">
        <v>45403</v>
      </c>
      <c r="B113" s="4">
        <f>SUMIFS(df_faturam_zig!K:K,df_faturam_zig!L:L,Conciliacao!A113)</f>
        <v/>
      </c>
      <c r="C113" s="4">
        <f>SUMIFS(view_parc_agrup!G:G,view_parc_agrup!F:F,Conciliacao!A113)</f>
        <v/>
      </c>
      <c r="D113" s="7">
        <f>SUMIFS(df_mutuos!H:H,df_mutuos!B:B,Conciliacao!A113)</f>
        <v/>
      </c>
      <c r="E113" s="4">
        <f>SUMIFS(df_mutuos!I:I,df_mutuos!B:B,Conciliacao!A113,df_mutuos!G:G,"b'\x01'")*(-1)</f>
        <v/>
      </c>
      <c r="F113" s="7">
        <f>SUMIFS(df_taxas_bancarias!E:E,df_taxas_bancarias!D:D,Conciliacao!A113,df_taxas_bancarias!F:F,"b'\x01'")*(-1)</f>
        <v/>
      </c>
      <c r="G113" s="8">
        <f>SUMIFS(df_extratos!I:I,df_extratos!F:F,Conciliacao!A113,df_extratos!G:G,"CREDITO")</f>
        <v/>
      </c>
      <c r="H113" s="10">
        <f>SUM(B113:F113)-G113</f>
        <v/>
      </c>
      <c r="I113" s="5">
        <f>SUMIFS(df_blueme_sem_parcelamento!F:F,df_blueme_sem_parcelamento!I:I,Conciliacao!A113)</f>
        <v/>
      </c>
      <c r="J113" s="5">
        <f>SUMIFS(df_blueme_com_parcelamento!I:I,df_blueme_com_parcelamento!L:L,Conciliacao!A113)</f>
        <v/>
      </c>
      <c r="K113" s="9">
        <f>SUMIFS(df_mutuos!I:I,df_mutuos!B:B,Conciliacao!A113,df_mutuos!G:G,"b'\x00'")</f>
        <v/>
      </c>
      <c r="L113" s="9">
        <f>SUMIFS(df_taxas_bancarias!E:E,df_taxas_bancarias!D:D,Conciliacao!A113,df_taxas_bancarias!F:F,"b'\x00'")</f>
        <v/>
      </c>
      <c r="M113" s="11">
        <f>SUMIFS(df_extratos!I:I,df_extratos!F:F,Conciliacao!A113,df_extratos!G:G,"DEBITO")</f>
        <v/>
      </c>
      <c r="N113" s="12">
        <f>SUM(I113:L113)+M113</f>
        <v/>
      </c>
    </row>
    <row r="114">
      <c r="A114" s="6" t="n">
        <v>45404</v>
      </c>
      <c r="B114" s="4">
        <f>SUMIFS(df_faturam_zig!K:K,df_faturam_zig!L:L,Conciliacao!A114)</f>
        <v/>
      </c>
      <c r="C114" s="4">
        <f>SUMIFS(view_parc_agrup!G:G,view_parc_agrup!F:F,Conciliacao!A114)</f>
        <v/>
      </c>
      <c r="D114" s="7">
        <f>SUMIFS(df_mutuos!H:H,df_mutuos!B:B,Conciliacao!A114)</f>
        <v/>
      </c>
      <c r="E114" s="4">
        <f>SUMIFS(df_mutuos!I:I,df_mutuos!B:B,Conciliacao!A114,df_mutuos!G:G,"b'\x01'")*(-1)</f>
        <v/>
      </c>
      <c r="F114" s="7">
        <f>SUMIFS(df_taxas_bancarias!E:E,df_taxas_bancarias!D:D,Conciliacao!A114,df_taxas_bancarias!F:F,"b'\x01'")*(-1)</f>
        <v/>
      </c>
      <c r="G114" s="8">
        <f>SUMIFS(df_extratos!I:I,df_extratos!F:F,Conciliacao!A114,df_extratos!G:G,"CREDITO")</f>
        <v/>
      </c>
      <c r="H114" s="10">
        <f>SUM(B114:F114)-G114</f>
        <v/>
      </c>
      <c r="I114" s="5">
        <f>SUMIFS(df_blueme_sem_parcelamento!F:F,df_blueme_sem_parcelamento!I:I,Conciliacao!A114)</f>
        <v/>
      </c>
      <c r="J114" s="5">
        <f>SUMIFS(df_blueme_com_parcelamento!I:I,df_blueme_com_parcelamento!L:L,Conciliacao!A114)</f>
        <v/>
      </c>
      <c r="K114" s="9">
        <f>SUMIFS(df_mutuos!I:I,df_mutuos!B:B,Conciliacao!A114,df_mutuos!G:G,"b'\x00'")</f>
        <v/>
      </c>
      <c r="L114" s="9">
        <f>SUMIFS(df_taxas_bancarias!E:E,df_taxas_bancarias!D:D,Conciliacao!A114,df_taxas_bancarias!F:F,"b'\x00'")</f>
        <v/>
      </c>
      <c r="M114" s="11">
        <f>SUMIFS(df_extratos!I:I,df_extratos!F:F,Conciliacao!A114,df_extratos!G:G,"DEBITO")</f>
        <v/>
      </c>
      <c r="N114" s="12">
        <f>SUM(I114:L114)+M114</f>
        <v/>
      </c>
    </row>
    <row r="115">
      <c r="A115" s="6" t="n">
        <v>45405</v>
      </c>
      <c r="B115" s="4">
        <f>SUMIFS(df_faturam_zig!K:K,df_faturam_zig!L:L,Conciliacao!A115)</f>
        <v/>
      </c>
      <c r="C115" s="4">
        <f>SUMIFS(view_parc_agrup!G:G,view_parc_agrup!F:F,Conciliacao!A115)</f>
        <v/>
      </c>
      <c r="D115" s="7">
        <f>SUMIFS(df_mutuos!H:H,df_mutuos!B:B,Conciliacao!A115)</f>
        <v/>
      </c>
      <c r="E115" s="4">
        <f>SUMIFS(df_mutuos!I:I,df_mutuos!B:B,Conciliacao!A115,df_mutuos!G:G,"b'\x01'")*(-1)</f>
        <v/>
      </c>
      <c r="F115" s="7">
        <f>SUMIFS(df_taxas_bancarias!E:E,df_taxas_bancarias!D:D,Conciliacao!A115,df_taxas_bancarias!F:F,"b'\x01'")*(-1)</f>
        <v/>
      </c>
      <c r="G115" s="8">
        <f>SUMIFS(df_extratos!I:I,df_extratos!F:F,Conciliacao!A115,df_extratos!G:G,"CREDITO")</f>
        <v/>
      </c>
      <c r="H115" s="10">
        <f>SUM(B115:F115)-G115</f>
        <v/>
      </c>
      <c r="I115" s="5">
        <f>SUMIFS(df_blueme_sem_parcelamento!F:F,df_blueme_sem_parcelamento!I:I,Conciliacao!A115)</f>
        <v/>
      </c>
      <c r="J115" s="5">
        <f>SUMIFS(df_blueme_com_parcelamento!I:I,df_blueme_com_parcelamento!L:L,Conciliacao!A115)</f>
        <v/>
      </c>
      <c r="K115" s="9">
        <f>SUMIFS(df_mutuos!I:I,df_mutuos!B:B,Conciliacao!A115,df_mutuos!G:G,"b'\x00'")</f>
        <v/>
      </c>
      <c r="L115" s="9">
        <f>SUMIFS(df_taxas_bancarias!E:E,df_taxas_bancarias!D:D,Conciliacao!A115,df_taxas_bancarias!F:F,"b'\x00'")</f>
        <v/>
      </c>
      <c r="M115" s="11">
        <f>SUMIFS(df_extratos!I:I,df_extratos!F:F,Conciliacao!A115,df_extratos!G:G,"DEBITO")</f>
        <v/>
      </c>
      <c r="N115" s="12">
        <f>SUM(I115:L115)+M115</f>
        <v/>
      </c>
    </row>
    <row r="116">
      <c r="A116" s="6" t="n">
        <v>45406</v>
      </c>
      <c r="B116" s="4">
        <f>SUMIFS(df_faturam_zig!K:K,df_faturam_zig!L:L,Conciliacao!A116)</f>
        <v/>
      </c>
      <c r="C116" s="4">
        <f>SUMIFS(view_parc_agrup!G:G,view_parc_agrup!F:F,Conciliacao!A116)</f>
        <v/>
      </c>
      <c r="D116" s="7">
        <f>SUMIFS(df_mutuos!H:H,df_mutuos!B:B,Conciliacao!A116)</f>
        <v/>
      </c>
      <c r="E116" s="4">
        <f>SUMIFS(df_mutuos!I:I,df_mutuos!B:B,Conciliacao!A116,df_mutuos!G:G,"b'\x01'")*(-1)</f>
        <v/>
      </c>
      <c r="F116" s="7">
        <f>SUMIFS(df_taxas_bancarias!E:E,df_taxas_bancarias!D:D,Conciliacao!A116,df_taxas_bancarias!F:F,"b'\x01'")*(-1)</f>
        <v/>
      </c>
      <c r="G116" s="8">
        <f>SUMIFS(df_extratos!I:I,df_extratos!F:F,Conciliacao!A116,df_extratos!G:G,"CREDITO")</f>
        <v/>
      </c>
      <c r="H116" s="10">
        <f>SUM(B116:F116)-G116</f>
        <v/>
      </c>
      <c r="I116" s="5">
        <f>SUMIFS(df_blueme_sem_parcelamento!F:F,df_blueme_sem_parcelamento!I:I,Conciliacao!A116)</f>
        <v/>
      </c>
      <c r="J116" s="5">
        <f>SUMIFS(df_blueme_com_parcelamento!I:I,df_blueme_com_parcelamento!L:L,Conciliacao!A116)</f>
        <v/>
      </c>
      <c r="K116" s="9">
        <f>SUMIFS(df_mutuos!I:I,df_mutuos!B:B,Conciliacao!A116,df_mutuos!G:G,"b'\x00'")</f>
        <v/>
      </c>
      <c r="L116" s="9">
        <f>SUMIFS(df_taxas_bancarias!E:E,df_taxas_bancarias!D:D,Conciliacao!A116,df_taxas_bancarias!F:F,"b'\x00'")</f>
        <v/>
      </c>
      <c r="M116" s="11">
        <f>SUMIFS(df_extratos!I:I,df_extratos!F:F,Conciliacao!A116,df_extratos!G:G,"DEBITO")</f>
        <v/>
      </c>
      <c r="N116" s="12">
        <f>SUM(I116:L116)+M116</f>
        <v/>
      </c>
    </row>
    <row r="117">
      <c r="A117" s="6" t="n">
        <v>45407</v>
      </c>
      <c r="B117" s="4">
        <f>SUMIFS(df_faturam_zig!K:K,df_faturam_zig!L:L,Conciliacao!A117)</f>
        <v/>
      </c>
      <c r="C117" s="4">
        <f>SUMIFS(view_parc_agrup!G:G,view_parc_agrup!F:F,Conciliacao!A117)</f>
        <v/>
      </c>
      <c r="D117" s="7">
        <f>SUMIFS(df_mutuos!H:H,df_mutuos!B:B,Conciliacao!A117)</f>
        <v/>
      </c>
      <c r="E117" s="4">
        <f>SUMIFS(df_mutuos!I:I,df_mutuos!B:B,Conciliacao!A117,df_mutuos!G:G,"b'\x01'")*(-1)</f>
        <v/>
      </c>
      <c r="F117" s="7">
        <f>SUMIFS(df_taxas_bancarias!E:E,df_taxas_bancarias!D:D,Conciliacao!A117,df_taxas_bancarias!F:F,"b'\x01'")*(-1)</f>
        <v/>
      </c>
      <c r="G117" s="8">
        <f>SUMIFS(df_extratos!I:I,df_extratos!F:F,Conciliacao!A117,df_extratos!G:G,"CREDITO")</f>
        <v/>
      </c>
      <c r="H117" s="10">
        <f>SUM(B117:F117)-G117</f>
        <v/>
      </c>
      <c r="I117" s="5">
        <f>SUMIFS(df_blueme_sem_parcelamento!F:F,df_blueme_sem_parcelamento!I:I,Conciliacao!A117)</f>
        <v/>
      </c>
      <c r="J117" s="5">
        <f>SUMIFS(df_blueme_com_parcelamento!I:I,df_blueme_com_parcelamento!L:L,Conciliacao!A117)</f>
        <v/>
      </c>
      <c r="K117" s="9">
        <f>SUMIFS(df_mutuos!I:I,df_mutuos!B:B,Conciliacao!A117,df_mutuos!G:G,"b'\x00'")</f>
        <v/>
      </c>
      <c r="L117" s="9">
        <f>SUMIFS(df_taxas_bancarias!E:E,df_taxas_bancarias!D:D,Conciliacao!A117,df_taxas_bancarias!F:F,"b'\x00'")</f>
        <v/>
      </c>
      <c r="M117" s="11">
        <f>SUMIFS(df_extratos!I:I,df_extratos!F:F,Conciliacao!A117,df_extratos!G:G,"DEBITO")</f>
        <v/>
      </c>
      <c r="N117" s="12">
        <f>SUM(I117:L117)+M117</f>
        <v/>
      </c>
    </row>
    <row r="118">
      <c r="A118" s="6" t="n">
        <v>45408</v>
      </c>
      <c r="B118" s="4">
        <f>SUMIFS(df_faturam_zig!K:K,df_faturam_zig!L:L,Conciliacao!A118)</f>
        <v/>
      </c>
      <c r="C118" s="4">
        <f>SUMIFS(view_parc_agrup!G:G,view_parc_agrup!F:F,Conciliacao!A118)</f>
        <v/>
      </c>
      <c r="D118" s="7">
        <f>SUMIFS(df_mutuos!H:H,df_mutuos!B:B,Conciliacao!A118)</f>
        <v/>
      </c>
      <c r="E118" s="4">
        <f>SUMIFS(df_mutuos!I:I,df_mutuos!B:B,Conciliacao!A118,df_mutuos!G:G,"b'\x01'")*(-1)</f>
        <v/>
      </c>
      <c r="F118" s="7">
        <f>SUMIFS(df_taxas_bancarias!E:E,df_taxas_bancarias!D:D,Conciliacao!A118,df_taxas_bancarias!F:F,"b'\x01'")*(-1)</f>
        <v/>
      </c>
      <c r="G118" s="8">
        <f>SUMIFS(df_extratos!I:I,df_extratos!F:F,Conciliacao!A118,df_extratos!G:G,"CREDITO")</f>
        <v/>
      </c>
      <c r="H118" s="10">
        <f>SUM(B118:F118)-G118</f>
        <v/>
      </c>
      <c r="I118" s="5">
        <f>SUMIFS(df_blueme_sem_parcelamento!F:F,df_blueme_sem_parcelamento!I:I,Conciliacao!A118)</f>
        <v/>
      </c>
      <c r="J118" s="5">
        <f>SUMIFS(df_blueme_com_parcelamento!I:I,df_blueme_com_parcelamento!L:L,Conciliacao!A118)</f>
        <v/>
      </c>
      <c r="K118" s="9">
        <f>SUMIFS(df_mutuos!I:I,df_mutuos!B:B,Conciliacao!A118,df_mutuos!G:G,"b'\x00'")</f>
        <v/>
      </c>
      <c r="L118" s="9">
        <f>SUMIFS(df_taxas_bancarias!E:E,df_taxas_bancarias!D:D,Conciliacao!A118,df_taxas_bancarias!F:F,"b'\x00'")</f>
        <v/>
      </c>
      <c r="M118" s="11">
        <f>SUMIFS(df_extratos!I:I,df_extratos!F:F,Conciliacao!A118,df_extratos!G:G,"DEBITO")</f>
        <v/>
      </c>
      <c r="N118" s="12">
        <f>SUM(I118:L118)+M118</f>
        <v/>
      </c>
    </row>
    <row r="119">
      <c r="A119" s="6" t="n">
        <v>45409</v>
      </c>
      <c r="B119" s="4">
        <f>SUMIFS(df_faturam_zig!K:K,df_faturam_zig!L:L,Conciliacao!A119)</f>
        <v/>
      </c>
      <c r="C119" s="4">
        <f>SUMIFS(view_parc_agrup!G:G,view_parc_agrup!F:F,Conciliacao!A119)</f>
        <v/>
      </c>
      <c r="D119" s="7">
        <f>SUMIFS(df_mutuos!H:H,df_mutuos!B:B,Conciliacao!A119)</f>
        <v/>
      </c>
      <c r="E119" s="4">
        <f>SUMIFS(df_mutuos!I:I,df_mutuos!B:B,Conciliacao!A119,df_mutuos!G:G,"b'\x01'")*(-1)</f>
        <v/>
      </c>
      <c r="F119" s="7">
        <f>SUMIFS(df_taxas_bancarias!E:E,df_taxas_bancarias!D:D,Conciliacao!A119,df_taxas_bancarias!F:F,"b'\x01'")*(-1)</f>
        <v/>
      </c>
      <c r="G119" s="8">
        <f>SUMIFS(df_extratos!I:I,df_extratos!F:F,Conciliacao!A119,df_extratos!G:G,"CREDITO")</f>
        <v/>
      </c>
      <c r="H119" s="10">
        <f>SUM(B119:F119)-G119</f>
        <v/>
      </c>
      <c r="I119" s="5">
        <f>SUMIFS(df_blueme_sem_parcelamento!F:F,df_blueme_sem_parcelamento!I:I,Conciliacao!A119)</f>
        <v/>
      </c>
      <c r="J119" s="5">
        <f>SUMIFS(df_blueme_com_parcelamento!I:I,df_blueme_com_parcelamento!L:L,Conciliacao!A119)</f>
        <v/>
      </c>
      <c r="K119" s="9">
        <f>SUMIFS(df_mutuos!I:I,df_mutuos!B:B,Conciliacao!A119,df_mutuos!G:G,"b'\x00'")</f>
        <v/>
      </c>
      <c r="L119" s="9">
        <f>SUMIFS(df_taxas_bancarias!E:E,df_taxas_bancarias!D:D,Conciliacao!A119,df_taxas_bancarias!F:F,"b'\x00'")</f>
        <v/>
      </c>
      <c r="M119" s="11">
        <f>SUMIFS(df_extratos!I:I,df_extratos!F:F,Conciliacao!A119,df_extratos!G:G,"DEBITO")</f>
        <v/>
      </c>
      <c r="N119" s="12">
        <f>SUM(I119:L119)+M119</f>
        <v/>
      </c>
    </row>
    <row r="120">
      <c r="A120" s="6" t="n">
        <v>45410</v>
      </c>
      <c r="B120" s="4">
        <f>SUMIFS(df_faturam_zig!K:K,df_faturam_zig!L:L,Conciliacao!A120)</f>
        <v/>
      </c>
      <c r="C120" s="4">
        <f>SUMIFS(view_parc_agrup!G:G,view_parc_agrup!F:F,Conciliacao!A120)</f>
        <v/>
      </c>
      <c r="D120" s="7">
        <f>SUMIFS(df_mutuos!H:H,df_mutuos!B:B,Conciliacao!A120)</f>
        <v/>
      </c>
      <c r="E120" s="4">
        <f>SUMIFS(df_mutuos!I:I,df_mutuos!B:B,Conciliacao!A120,df_mutuos!G:G,"b'\x01'")*(-1)</f>
        <v/>
      </c>
      <c r="F120" s="7">
        <f>SUMIFS(df_taxas_bancarias!E:E,df_taxas_bancarias!D:D,Conciliacao!A120,df_taxas_bancarias!F:F,"b'\x01'")*(-1)</f>
        <v/>
      </c>
      <c r="G120" s="8">
        <f>SUMIFS(df_extratos!I:I,df_extratos!F:F,Conciliacao!A120,df_extratos!G:G,"CREDITO")</f>
        <v/>
      </c>
      <c r="H120" s="10">
        <f>SUM(B120:F120)-G120</f>
        <v/>
      </c>
      <c r="I120" s="5">
        <f>SUMIFS(df_blueme_sem_parcelamento!F:F,df_blueme_sem_parcelamento!I:I,Conciliacao!A120)</f>
        <v/>
      </c>
      <c r="J120" s="5">
        <f>SUMIFS(df_blueme_com_parcelamento!I:I,df_blueme_com_parcelamento!L:L,Conciliacao!A120)</f>
        <v/>
      </c>
      <c r="K120" s="9">
        <f>SUMIFS(df_mutuos!I:I,df_mutuos!B:B,Conciliacao!A120,df_mutuos!G:G,"b'\x00'")</f>
        <v/>
      </c>
      <c r="L120" s="9">
        <f>SUMIFS(df_taxas_bancarias!E:E,df_taxas_bancarias!D:D,Conciliacao!A120,df_taxas_bancarias!F:F,"b'\x00'")</f>
        <v/>
      </c>
      <c r="M120" s="11">
        <f>SUMIFS(df_extratos!I:I,df_extratos!F:F,Conciliacao!A120,df_extratos!G:G,"DEBITO")</f>
        <v/>
      </c>
      <c r="N120" s="12">
        <f>SUM(I120:L120)+M120</f>
        <v/>
      </c>
    </row>
    <row r="121">
      <c r="A121" s="6" t="n">
        <v>45411</v>
      </c>
      <c r="B121" s="4">
        <f>SUMIFS(df_faturam_zig!K:K,df_faturam_zig!L:L,Conciliacao!A121)</f>
        <v/>
      </c>
      <c r="C121" s="4">
        <f>SUMIFS(view_parc_agrup!G:G,view_parc_agrup!F:F,Conciliacao!A121)</f>
        <v/>
      </c>
      <c r="D121" s="7">
        <f>SUMIFS(df_mutuos!H:H,df_mutuos!B:B,Conciliacao!A121)</f>
        <v/>
      </c>
      <c r="E121" s="4">
        <f>SUMIFS(df_mutuos!I:I,df_mutuos!B:B,Conciliacao!A121,df_mutuos!G:G,"b'\x01'")*(-1)</f>
        <v/>
      </c>
      <c r="F121" s="7">
        <f>SUMIFS(df_taxas_bancarias!E:E,df_taxas_bancarias!D:D,Conciliacao!A121,df_taxas_bancarias!F:F,"b'\x01'")*(-1)</f>
        <v/>
      </c>
      <c r="G121" s="8">
        <f>SUMIFS(df_extratos!I:I,df_extratos!F:F,Conciliacao!A121,df_extratos!G:G,"CREDITO")</f>
        <v/>
      </c>
      <c r="H121" s="10">
        <f>SUM(B121:F121)-G121</f>
        <v/>
      </c>
      <c r="I121" s="5">
        <f>SUMIFS(df_blueme_sem_parcelamento!F:F,df_blueme_sem_parcelamento!I:I,Conciliacao!A121)</f>
        <v/>
      </c>
      <c r="J121" s="5">
        <f>SUMIFS(df_blueme_com_parcelamento!I:I,df_blueme_com_parcelamento!L:L,Conciliacao!A121)</f>
        <v/>
      </c>
      <c r="K121" s="9">
        <f>SUMIFS(df_mutuos!I:I,df_mutuos!B:B,Conciliacao!A121,df_mutuos!G:G,"b'\x00'")</f>
        <v/>
      </c>
      <c r="L121" s="9">
        <f>SUMIFS(df_taxas_bancarias!E:E,df_taxas_bancarias!D:D,Conciliacao!A121,df_taxas_bancarias!F:F,"b'\x00'")</f>
        <v/>
      </c>
      <c r="M121" s="11">
        <f>SUMIFS(df_extratos!I:I,df_extratos!F:F,Conciliacao!A121,df_extratos!G:G,"DEBITO")</f>
        <v/>
      </c>
      <c r="N121" s="12">
        <f>SUM(I121:L121)+M121</f>
        <v/>
      </c>
    </row>
    <row r="122">
      <c r="A122" s="6" t="n">
        <v>45412</v>
      </c>
      <c r="B122" s="4">
        <f>SUMIFS(df_faturam_zig!K:K,df_faturam_zig!L:L,Conciliacao!A122)</f>
        <v/>
      </c>
      <c r="C122" s="4">
        <f>SUMIFS(view_parc_agrup!G:G,view_parc_agrup!F:F,Conciliacao!A122)</f>
        <v/>
      </c>
      <c r="D122" s="7">
        <f>SUMIFS(df_mutuos!H:H,df_mutuos!B:B,Conciliacao!A122)</f>
        <v/>
      </c>
      <c r="E122" s="4">
        <f>SUMIFS(df_mutuos!I:I,df_mutuos!B:B,Conciliacao!A122,df_mutuos!G:G,"b'\x01'")*(-1)</f>
        <v/>
      </c>
      <c r="F122" s="7">
        <f>SUMIFS(df_taxas_bancarias!E:E,df_taxas_bancarias!D:D,Conciliacao!A122,df_taxas_bancarias!F:F,"b'\x01'")*(-1)</f>
        <v/>
      </c>
      <c r="G122" s="8">
        <f>SUMIFS(df_extratos!I:I,df_extratos!F:F,Conciliacao!A122,df_extratos!G:G,"CREDITO")</f>
        <v/>
      </c>
      <c r="H122" s="10">
        <f>SUM(B122:F122)-G122</f>
        <v/>
      </c>
      <c r="I122" s="5">
        <f>SUMIFS(df_blueme_sem_parcelamento!F:F,df_blueme_sem_parcelamento!I:I,Conciliacao!A122)</f>
        <v/>
      </c>
      <c r="J122" s="5">
        <f>SUMIFS(df_blueme_com_parcelamento!I:I,df_blueme_com_parcelamento!L:L,Conciliacao!A122)</f>
        <v/>
      </c>
      <c r="K122" s="9">
        <f>SUMIFS(df_mutuos!I:I,df_mutuos!B:B,Conciliacao!A122,df_mutuos!G:G,"b'\x00'")</f>
        <v/>
      </c>
      <c r="L122" s="9">
        <f>SUMIFS(df_taxas_bancarias!E:E,df_taxas_bancarias!D:D,Conciliacao!A122,df_taxas_bancarias!F:F,"b'\x00'")</f>
        <v/>
      </c>
      <c r="M122" s="11">
        <f>SUMIFS(df_extratos!I:I,df_extratos!F:F,Conciliacao!A122,df_extratos!G:G,"DEBITO")</f>
        <v/>
      </c>
      <c r="N122" s="12">
        <f>SUM(I122:L122)+M122</f>
        <v/>
      </c>
    </row>
  </sheetData>
  <autoFilter ref="A1:N1"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4.5"/>
  <sheetData>
    <row r="1">
      <c r="A1" s="22" t="inlineStr">
        <is>
          <t>ttb_ID</t>
        </is>
      </c>
      <c r="B1" s="22" t="inlineStr">
        <is>
          <t>ID_Loja</t>
        </is>
      </c>
      <c r="C1" s="22" t="inlineStr">
        <is>
          <t>Nome_Loja</t>
        </is>
      </c>
      <c r="D1" s="22" t="inlineStr">
        <is>
          <t>Data_Transacao</t>
        </is>
      </c>
      <c r="E1" s="22" t="inlineStr">
        <is>
          <t>Valor_Taxa</t>
        </is>
      </c>
      <c r="F1" s="22" t="inlineStr">
        <is>
          <t>Tag_Zig</t>
        </is>
      </c>
      <c r="G1" s="22" t="inlineStr">
        <is>
          <t>Observacao</t>
        </is>
      </c>
    </row>
    <row r="2">
      <c r="A2" t="n">
        <v>110</v>
      </c>
      <c r="B2" t="n">
        <v>266</v>
      </c>
      <c r="C2" t="inlineStr">
        <is>
          <t>Jacaré</t>
        </is>
      </c>
      <c r="D2" s="2" t="n">
        <v>45281</v>
      </c>
      <c r="E2" t="n">
        <v>44.6</v>
      </c>
      <c r="F2" t="inlineStr">
        <is>
          <t>b'\x00'</t>
        </is>
      </c>
      <c r="G2" t="inlineStr">
        <is>
          <t>TARIFAS BANCARIAS</t>
        </is>
      </c>
    </row>
    <row r="3">
      <c r="A3" t="n">
        <v>109</v>
      </c>
      <c r="B3" t="n">
        <v>266</v>
      </c>
      <c r="C3" t="inlineStr">
        <is>
          <t>Jacaré</t>
        </is>
      </c>
      <c r="D3" s="2" t="n">
        <v>45278</v>
      </c>
      <c r="E3" t="n">
        <v>110.99</v>
      </c>
      <c r="F3" t="inlineStr">
        <is>
          <t>b'\x00'</t>
        </is>
      </c>
      <c r="G3" t="inlineStr">
        <is>
          <t>TARIFAS BANCARIAS</t>
        </is>
      </c>
    </row>
    <row r="4">
      <c r="A4" t="n">
        <v>108</v>
      </c>
      <c r="B4" t="n">
        <v>266</v>
      </c>
      <c r="C4" t="inlineStr">
        <is>
          <t>Jacaré</t>
        </is>
      </c>
      <c r="D4" s="2" t="n">
        <v>45275</v>
      </c>
      <c r="E4" t="n">
        <v>143.55</v>
      </c>
      <c r="F4" t="inlineStr">
        <is>
          <t>b'\x00'</t>
        </is>
      </c>
      <c r="G4" t="inlineStr">
        <is>
          <t>TARIFAS BANCARIAS</t>
        </is>
      </c>
    </row>
    <row r="5">
      <c r="A5" t="n">
        <v>107</v>
      </c>
      <c r="B5" t="n">
        <v>266</v>
      </c>
      <c r="C5" t="inlineStr">
        <is>
          <t>Jacaré</t>
        </is>
      </c>
      <c r="D5" s="2" t="n">
        <v>45274</v>
      </c>
      <c r="E5" t="n">
        <v>3.7</v>
      </c>
      <c r="F5" t="inlineStr">
        <is>
          <t>b'\x00'</t>
        </is>
      </c>
      <c r="G5" t="inlineStr">
        <is>
          <t>TARIFAS BANCARIAS</t>
        </is>
      </c>
    </row>
    <row r="6">
      <c r="A6" t="n">
        <v>106</v>
      </c>
      <c r="B6" t="n">
        <v>266</v>
      </c>
      <c r="C6" t="inlineStr">
        <is>
          <t>Jacaré</t>
        </is>
      </c>
      <c r="D6" s="2" t="n">
        <v>45273</v>
      </c>
      <c r="E6" t="n">
        <v>23.6</v>
      </c>
      <c r="F6" t="inlineStr">
        <is>
          <t>b'\x00'</t>
        </is>
      </c>
      <c r="G6" t="inlineStr">
        <is>
          <t>TARIFAS BANCARIAS</t>
        </is>
      </c>
    </row>
    <row r="7">
      <c r="A7" t="n">
        <v>105</v>
      </c>
      <c r="B7" t="n">
        <v>266</v>
      </c>
      <c r="C7" t="inlineStr">
        <is>
          <t>Jacaré</t>
        </is>
      </c>
      <c r="D7" s="2" t="n">
        <v>45272</v>
      </c>
      <c r="E7" t="n">
        <v>23.6</v>
      </c>
      <c r="F7" t="inlineStr">
        <is>
          <t>b'\x00'</t>
        </is>
      </c>
      <c r="G7" t="inlineStr">
        <is>
          <t>TARIFAS BANCARIAS</t>
        </is>
      </c>
    </row>
    <row r="8">
      <c r="A8" t="n">
        <v>104</v>
      </c>
      <c r="B8" t="n">
        <v>266</v>
      </c>
      <c r="C8" t="inlineStr">
        <is>
          <t>Jacaré</t>
        </is>
      </c>
      <c r="D8" s="2" t="n">
        <v>45271</v>
      </c>
      <c r="E8" t="n">
        <v>32</v>
      </c>
      <c r="F8" t="inlineStr">
        <is>
          <t>b'\x00'</t>
        </is>
      </c>
      <c r="G8" t="inlineStr">
        <is>
          <t>TARIFAS BANCARIAS</t>
        </is>
      </c>
    </row>
    <row r="9">
      <c r="A9" t="n">
        <v>103</v>
      </c>
      <c r="B9" t="n">
        <v>266</v>
      </c>
      <c r="C9" t="inlineStr">
        <is>
          <t>Jacaré</t>
        </is>
      </c>
      <c r="D9" s="2" t="n">
        <v>45266</v>
      </c>
      <c r="E9" t="n">
        <v>121.7</v>
      </c>
      <c r="F9" t="inlineStr">
        <is>
          <t>b'\x00'</t>
        </is>
      </c>
      <c r="G9" t="inlineStr">
        <is>
          <t>TARIFAS BANCARIAS</t>
        </is>
      </c>
    </row>
    <row r="10">
      <c r="A10" t="n">
        <v>101</v>
      </c>
      <c r="B10" t="n">
        <v>266</v>
      </c>
      <c r="C10" t="inlineStr">
        <is>
          <t>Jacaré</t>
        </is>
      </c>
      <c r="D10" s="2" t="n">
        <v>45265</v>
      </c>
      <c r="E10" t="n">
        <v>32</v>
      </c>
      <c r="F10" t="inlineStr">
        <is>
          <t>b'\x00'</t>
        </is>
      </c>
      <c r="G10" t="inlineStr">
        <is>
          <t>Tarifa bancaria</t>
        </is>
      </c>
    </row>
    <row r="11">
      <c r="A11" t="n">
        <v>102</v>
      </c>
      <c r="B11" t="n">
        <v>266</v>
      </c>
      <c r="C11" t="inlineStr">
        <is>
          <t>Jacaré</t>
        </is>
      </c>
      <c r="D11" s="2" t="n">
        <v>45264</v>
      </c>
      <c r="E11" t="n">
        <v>50.23</v>
      </c>
      <c r="F11" t="inlineStr">
        <is>
          <t>b'\x00'</t>
        </is>
      </c>
      <c r="G11" t="inlineStr">
        <is>
          <t>TARIFAS BANCARIAS</t>
        </is>
      </c>
    </row>
    <row r="12">
      <c r="A12" t="n">
        <v>100</v>
      </c>
      <c r="B12" t="n">
        <v>266</v>
      </c>
      <c r="C12" t="inlineStr">
        <is>
          <t>Jacaré</t>
        </is>
      </c>
      <c r="D12" s="2" t="n">
        <v>45261</v>
      </c>
      <c r="E12" t="n">
        <v>1390</v>
      </c>
      <c r="F12" t="inlineStr">
        <is>
          <t>b'\x01'</t>
        </is>
      </c>
      <c r="G12" t="inlineStr">
        <is>
          <t>Maquininhas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A1" t="n">
        <v>44722</v>
      </c>
      <c r="B1" t="n">
        <v>265</v>
      </c>
      <c r="C1" t="inlineStr">
        <is>
          <t>Orfeu</t>
        </is>
      </c>
      <c r="D1" s="24" t="n">
        <v>45293</v>
      </c>
      <c r="E1" t="n">
        <v>614</v>
      </c>
      <c r="F1" t="inlineStr">
        <is>
          <t>BÔNUS</t>
        </is>
      </c>
      <c r="G1" t="n">
        <v>1</v>
      </c>
      <c r="H1" t="n">
        <v>0</v>
      </c>
      <c r="I1" t="n">
        <v>0</v>
      </c>
      <c r="J1" t="n">
        <v>4.91</v>
      </c>
      <c r="K1" t="n">
        <v>-4.91</v>
      </c>
      <c r="L1" s="24" t="n">
        <v>45293</v>
      </c>
    </row>
    <row r="2">
      <c r="A2" t="n">
        <v>44885</v>
      </c>
      <c r="B2" t="n">
        <v>265</v>
      </c>
      <c r="C2" t="inlineStr">
        <is>
          <t>Orfeu</t>
        </is>
      </c>
      <c r="D2" s="24" t="n">
        <v>45294</v>
      </c>
      <c r="E2" t="n">
        <v>250.31</v>
      </c>
      <c r="F2" t="inlineStr">
        <is>
          <t>OUTROS</t>
        </is>
      </c>
      <c r="G2" t="n">
        <v>1</v>
      </c>
      <c r="H2" t="n">
        <v>0</v>
      </c>
      <c r="I2" t="n">
        <v>250.31</v>
      </c>
      <c r="J2" t="n">
        <v>2</v>
      </c>
      <c r="K2" t="n">
        <v>248.31</v>
      </c>
      <c r="L2" s="24" t="n">
        <v>45294</v>
      </c>
    </row>
    <row r="3">
      <c r="A3" t="n">
        <v>44883</v>
      </c>
      <c r="B3" t="n">
        <v>265</v>
      </c>
      <c r="C3" t="inlineStr">
        <is>
          <t>Orfeu</t>
        </is>
      </c>
      <c r="D3" s="24" t="n">
        <v>45294</v>
      </c>
      <c r="E3" t="n">
        <v>8606.09</v>
      </c>
      <c r="F3" t="inlineStr">
        <is>
          <t>DÉBITO</t>
        </is>
      </c>
      <c r="G3" t="n">
        <v>1</v>
      </c>
      <c r="H3" t="n">
        <v>81.76000000000001</v>
      </c>
      <c r="I3" t="n">
        <v>8524.33</v>
      </c>
      <c r="J3" t="n">
        <v>68.84999999999999</v>
      </c>
      <c r="K3" t="n">
        <v>8455.48</v>
      </c>
      <c r="L3" s="24" t="n">
        <v>45295</v>
      </c>
    </row>
    <row r="4">
      <c r="A4" t="n">
        <v>44882</v>
      </c>
      <c r="B4" t="n">
        <v>265</v>
      </c>
      <c r="C4" t="inlineStr">
        <is>
          <t>Orfeu</t>
        </is>
      </c>
      <c r="D4" s="24" t="n">
        <v>45294</v>
      </c>
      <c r="E4" t="n">
        <v>1790.87</v>
      </c>
      <c r="F4" t="inlineStr">
        <is>
          <t>VOUCHER</t>
        </is>
      </c>
      <c r="G4" t="n">
        <v>1</v>
      </c>
      <c r="H4" t="n">
        <v>0</v>
      </c>
      <c r="I4" t="n">
        <v>1790.87</v>
      </c>
      <c r="J4" t="n">
        <v>14.33</v>
      </c>
      <c r="K4" t="n">
        <v>0</v>
      </c>
      <c r="L4" s="24" t="n">
        <v>45294</v>
      </c>
    </row>
    <row r="5">
      <c r="A5" t="n">
        <v>44873</v>
      </c>
      <c r="B5" t="n">
        <v>265</v>
      </c>
      <c r="C5" t="inlineStr">
        <is>
          <t>Orfeu</t>
        </is>
      </c>
      <c r="D5" s="24" t="n">
        <v>45294</v>
      </c>
      <c r="E5" t="n">
        <v>12303.76</v>
      </c>
      <c r="F5" t="inlineStr">
        <is>
          <t>CRÉDITO</t>
        </is>
      </c>
      <c r="G5" t="n">
        <v>1</v>
      </c>
      <c r="H5" t="n">
        <v>326.05</v>
      </c>
      <c r="I5" t="n">
        <v>11977.71</v>
      </c>
      <c r="J5" t="n">
        <v>98.43000000000001</v>
      </c>
      <c r="K5" t="n">
        <v>11879.28</v>
      </c>
      <c r="L5" s="24" t="n">
        <v>45295</v>
      </c>
    </row>
    <row r="6">
      <c r="A6" t="n">
        <v>44874</v>
      </c>
      <c r="B6" t="n">
        <v>265</v>
      </c>
      <c r="C6" t="inlineStr">
        <is>
          <t>Orfeu</t>
        </is>
      </c>
      <c r="D6" s="24" t="n">
        <v>45294</v>
      </c>
      <c r="E6" t="n">
        <v>394.91</v>
      </c>
      <c r="F6" t="inlineStr">
        <is>
          <t>DINHEIRO</t>
        </is>
      </c>
      <c r="G6" t="n">
        <v>1</v>
      </c>
      <c r="H6" t="n">
        <v>0</v>
      </c>
      <c r="I6" t="n">
        <v>394.91</v>
      </c>
      <c r="J6" t="n">
        <v>3.16</v>
      </c>
      <c r="K6" t="n">
        <v>0</v>
      </c>
      <c r="L6" s="24" t="n">
        <v>45294</v>
      </c>
    </row>
    <row r="7">
      <c r="A7" t="n">
        <v>44878</v>
      </c>
      <c r="B7" t="n">
        <v>265</v>
      </c>
      <c r="C7" t="inlineStr">
        <is>
          <t>Orfeu</t>
        </is>
      </c>
      <c r="D7" s="24" t="n">
        <v>45294</v>
      </c>
      <c r="E7" t="n">
        <v>1410.14</v>
      </c>
      <c r="F7" t="inlineStr">
        <is>
          <t>PIX</t>
        </is>
      </c>
      <c r="G7" t="n">
        <v>1</v>
      </c>
      <c r="H7" t="n">
        <v>10.44</v>
      </c>
      <c r="I7" t="n">
        <v>1399.7</v>
      </c>
      <c r="J7" t="n">
        <v>11.28</v>
      </c>
      <c r="K7" t="n">
        <v>1388.42</v>
      </c>
      <c r="L7" s="24" t="n">
        <v>45295</v>
      </c>
    </row>
    <row r="8">
      <c r="A8" t="n">
        <v>45064</v>
      </c>
      <c r="B8" t="n">
        <v>265</v>
      </c>
      <c r="C8" t="inlineStr">
        <is>
          <t>Orfeu</t>
        </is>
      </c>
      <c r="D8" s="24" t="n">
        <v>45295</v>
      </c>
      <c r="E8" t="n">
        <v>486</v>
      </c>
      <c r="F8" t="inlineStr">
        <is>
          <t>BÔNUS</t>
        </is>
      </c>
      <c r="G8" t="n">
        <v>1</v>
      </c>
      <c r="H8" t="n">
        <v>0</v>
      </c>
      <c r="I8" t="n">
        <v>0</v>
      </c>
      <c r="J8" t="n">
        <v>3.89</v>
      </c>
      <c r="K8" t="n">
        <v>-3.89</v>
      </c>
      <c r="L8" s="24" t="n">
        <v>45295</v>
      </c>
    </row>
    <row r="9">
      <c r="A9" t="n">
        <v>45065</v>
      </c>
      <c r="B9" t="n">
        <v>265</v>
      </c>
      <c r="C9" t="inlineStr">
        <is>
          <t>Orfeu</t>
        </is>
      </c>
      <c r="D9" s="24" t="n">
        <v>45295</v>
      </c>
      <c r="E9" t="n">
        <v>193.9</v>
      </c>
      <c r="F9" t="inlineStr">
        <is>
          <t>OUTROS</t>
        </is>
      </c>
      <c r="G9" t="n">
        <v>1</v>
      </c>
      <c r="H9" t="n">
        <v>0</v>
      </c>
      <c r="I9" t="n">
        <v>193.9</v>
      </c>
      <c r="J9" t="n">
        <v>1.55</v>
      </c>
      <c r="K9" t="n">
        <v>192.35</v>
      </c>
      <c r="L9" s="24" t="n">
        <v>45295</v>
      </c>
    </row>
    <row r="10">
      <c r="A10" t="n">
        <v>45054</v>
      </c>
      <c r="B10" t="n">
        <v>265</v>
      </c>
      <c r="C10" t="inlineStr">
        <is>
          <t>Orfeu</t>
        </is>
      </c>
      <c r="D10" s="24" t="n">
        <v>45295</v>
      </c>
      <c r="E10" t="n">
        <v>143.9</v>
      </c>
      <c r="F10" t="inlineStr">
        <is>
          <t>DINHEIRO</t>
        </is>
      </c>
      <c r="G10" t="n">
        <v>1</v>
      </c>
      <c r="H10" t="n">
        <v>0</v>
      </c>
      <c r="I10" t="n">
        <v>143.9</v>
      </c>
      <c r="J10" t="n">
        <v>1.15</v>
      </c>
      <c r="K10" t="n">
        <v>0</v>
      </c>
      <c r="L10" s="24" t="n">
        <v>45295</v>
      </c>
    </row>
    <row r="11">
      <c r="A11" t="n">
        <v>45063</v>
      </c>
      <c r="B11" t="n">
        <v>265</v>
      </c>
      <c r="C11" t="inlineStr">
        <is>
          <t>Orfeu</t>
        </is>
      </c>
      <c r="D11" s="24" t="n">
        <v>45295</v>
      </c>
      <c r="E11" t="n">
        <v>4347.44</v>
      </c>
      <c r="F11" t="inlineStr">
        <is>
          <t>DÉBITO</t>
        </is>
      </c>
      <c r="G11" t="n">
        <v>1</v>
      </c>
      <c r="H11" t="n">
        <v>41.3</v>
      </c>
      <c r="I11" t="n">
        <v>4306.14</v>
      </c>
      <c r="J11" t="n">
        <v>34.78</v>
      </c>
      <c r="K11" t="n">
        <v>4271.36</v>
      </c>
      <c r="L11" s="24" t="n">
        <v>45296</v>
      </c>
    </row>
    <row r="12">
      <c r="A12" t="n">
        <v>45053</v>
      </c>
      <c r="B12" t="n">
        <v>265</v>
      </c>
      <c r="C12" t="inlineStr">
        <is>
          <t>Orfeu</t>
        </is>
      </c>
      <c r="D12" s="24" t="n">
        <v>45295</v>
      </c>
      <c r="E12" t="n">
        <v>13358.18</v>
      </c>
      <c r="F12" t="inlineStr">
        <is>
          <t>CRÉDITO</t>
        </is>
      </c>
      <c r="G12" t="n">
        <v>1</v>
      </c>
      <c r="H12" t="n">
        <v>353.99</v>
      </c>
      <c r="I12" t="n">
        <v>13004.19</v>
      </c>
      <c r="J12" t="n">
        <v>106.87</v>
      </c>
      <c r="K12" t="n">
        <v>12897.32</v>
      </c>
      <c r="L12" s="24" t="n">
        <v>45296</v>
      </c>
    </row>
    <row r="13">
      <c r="A13" t="n">
        <v>45058</v>
      </c>
      <c r="B13" t="n">
        <v>265</v>
      </c>
      <c r="C13" t="inlineStr">
        <is>
          <t>Orfeu</t>
        </is>
      </c>
      <c r="D13" s="24" t="n">
        <v>45295</v>
      </c>
      <c r="E13" t="n">
        <v>873.74</v>
      </c>
      <c r="F13" t="inlineStr">
        <is>
          <t>PIX</t>
        </is>
      </c>
      <c r="G13" t="n">
        <v>1</v>
      </c>
      <c r="H13" t="n">
        <v>6.47</v>
      </c>
      <c r="I13" t="n">
        <v>867.27</v>
      </c>
      <c r="J13" t="n">
        <v>6.99</v>
      </c>
      <c r="K13" t="n">
        <v>860.28</v>
      </c>
      <c r="L13" s="24" t="n">
        <v>45296</v>
      </c>
    </row>
    <row r="14">
      <c r="A14" t="n">
        <v>45062</v>
      </c>
      <c r="B14" t="n">
        <v>265</v>
      </c>
      <c r="C14" t="inlineStr">
        <is>
          <t>Orfeu</t>
        </is>
      </c>
      <c r="D14" s="24" t="n">
        <v>45295</v>
      </c>
      <c r="E14" t="n">
        <v>1438.87</v>
      </c>
      <c r="F14" t="inlineStr">
        <is>
          <t>VOUCHER</t>
        </is>
      </c>
      <c r="G14" t="n">
        <v>1</v>
      </c>
      <c r="H14" t="n">
        <v>0</v>
      </c>
      <c r="I14" t="n">
        <v>1438.87</v>
      </c>
      <c r="J14" t="n">
        <v>11.51</v>
      </c>
      <c r="K14" t="n">
        <v>0</v>
      </c>
      <c r="L14" s="24" t="n">
        <v>45295</v>
      </c>
    </row>
    <row r="15">
      <c r="A15" t="n">
        <v>45270</v>
      </c>
      <c r="B15" t="n">
        <v>265</v>
      </c>
      <c r="C15" t="inlineStr">
        <is>
          <t>Orfeu</t>
        </is>
      </c>
      <c r="D15" s="24" t="n">
        <v>45296</v>
      </c>
      <c r="E15" t="n">
        <v>241.53</v>
      </c>
      <c r="F15" t="inlineStr">
        <is>
          <t>DINHEIRO</t>
        </is>
      </c>
      <c r="G15" t="n">
        <v>1</v>
      </c>
      <c r="H15" t="n">
        <v>0</v>
      </c>
      <c r="I15" t="n">
        <v>241.53</v>
      </c>
      <c r="J15" t="n">
        <v>1.93</v>
      </c>
      <c r="K15" t="n">
        <v>0</v>
      </c>
      <c r="L15" s="24" t="n">
        <v>45296</v>
      </c>
    </row>
    <row r="16">
      <c r="A16" t="n">
        <v>45269</v>
      </c>
      <c r="B16" t="n">
        <v>265</v>
      </c>
      <c r="C16" t="inlineStr">
        <is>
          <t>Orfeu</t>
        </is>
      </c>
      <c r="D16" s="24" t="n">
        <v>45296</v>
      </c>
      <c r="E16" t="n">
        <v>27352.7</v>
      </c>
      <c r="F16" t="inlineStr">
        <is>
          <t>CRÉDITO</t>
        </is>
      </c>
      <c r="G16" t="n">
        <v>1</v>
      </c>
      <c r="H16" t="n">
        <v>724.85</v>
      </c>
      <c r="I16" t="n">
        <v>26627.85</v>
      </c>
      <c r="J16" t="n">
        <v>218.82</v>
      </c>
      <c r="K16" t="n">
        <v>26409.03</v>
      </c>
      <c r="L16" s="24" t="n">
        <v>45299</v>
      </c>
    </row>
    <row r="17">
      <c r="A17" t="n">
        <v>45271</v>
      </c>
      <c r="B17" t="n">
        <v>265</v>
      </c>
      <c r="C17" t="inlineStr">
        <is>
          <t>Orfeu</t>
        </is>
      </c>
      <c r="D17" s="24" t="n">
        <v>45296</v>
      </c>
      <c r="E17" t="n">
        <v>35.8</v>
      </c>
      <c r="F17" t="inlineStr">
        <is>
          <t>APP</t>
        </is>
      </c>
      <c r="G17" t="n">
        <v>1</v>
      </c>
      <c r="H17" t="n">
        <v>0.26</v>
      </c>
      <c r="I17" t="n">
        <v>35.54</v>
      </c>
      <c r="J17" t="n">
        <v>0.29</v>
      </c>
      <c r="K17" t="n">
        <v>35.25</v>
      </c>
      <c r="L17" s="24" t="n">
        <v>45299</v>
      </c>
    </row>
    <row r="18">
      <c r="A18" t="n">
        <v>45279</v>
      </c>
      <c r="B18" t="n">
        <v>265</v>
      </c>
      <c r="C18" t="inlineStr">
        <is>
          <t>Orfeu</t>
        </is>
      </c>
      <c r="D18" s="24" t="n">
        <v>45296</v>
      </c>
      <c r="E18" t="n">
        <v>11847.94</v>
      </c>
      <c r="F18" t="inlineStr">
        <is>
          <t>DÉBITO</t>
        </is>
      </c>
      <c r="G18" t="n">
        <v>1</v>
      </c>
      <c r="H18" t="n">
        <v>112.56</v>
      </c>
      <c r="I18" t="n">
        <v>11735.38</v>
      </c>
      <c r="J18" t="n">
        <v>94.78</v>
      </c>
      <c r="K18" t="n">
        <v>11640.6</v>
      </c>
      <c r="L18" s="24" t="n">
        <v>45299</v>
      </c>
    </row>
    <row r="19">
      <c r="A19" t="n">
        <v>45278</v>
      </c>
      <c r="B19" t="n">
        <v>265</v>
      </c>
      <c r="C19" t="inlineStr">
        <is>
          <t>Orfeu</t>
        </is>
      </c>
      <c r="D19" s="24" t="n">
        <v>45296</v>
      </c>
      <c r="E19" t="n">
        <v>1276.41</v>
      </c>
      <c r="F19" t="inlineStr">
        <is>
          <t>VOUCHER</t>
        </is>
      </c>
      <c r="G19" t="n">
        <v>1</v>
      </c>
      <c r="H19" t="n">
        <v>0</v>
      </c>
      <c r="I19" t="n">
        <v>1276.41</v>
      </c>
      <c r="J19" t="n">
        <v>10.21</v>
      </c>
      <c r="K19" t="n">
        <v>0</v>
      </c>
      <c r="L19" s="24" t="n">
        <v>45296</v>
      </c>
    </row>
    <row r="20">
      <c r="A20" t="n">
        <v>45274</v>
      </c>
      <c r="B20" t="n">
        <v>265</v>
      </c>
      <c r="C20" t="inlineStr">
        <is>
          <t>Orfeu</t>
        </is>
      </c>
      <c r="D20" s="24" t="n">
        <v>45296</v>
      </c>
      <c r="E20" t="n">
        <v>1185.95</v>
      </c>
      <c r="F20" t="inlineStr">
        <is>
          <t>PIX</t>
        </is>
      </c>
      <c r="G20" t="n">
        <v>1</v>
      </c>
      <c r="H20" t="n">
        <v>8.779999999999999</v>
      </c>
      <c r="I20" t="n">
        <v>1177.17</v>
      </c>
      <c r="J20" t="n">
        <v>9.49</v>
      </c>
      <c r="K20" t="n">
        <v>1167.69</v>
      </c>
      <c r="L20" s="24" t="n">
        <v>45299</v>
      </c>
    </row>
    <row r="21">
      <c r="A21" t="n">
        <v>45458</v>
      </c>
      <c r="B21" t="n">
        <v>265</v>
      </c>
      <c r="C21" t="inlineStr">
        <is>
          <t>Orfeu</t>
        </is>
      </c>
      <c r="D21" s="24" t="n">
        <v>45297</v>
      </c>
      <c r="E21" t="n">
        <v>2619.3</v>
      </c>
      <c r="F21" t="inlineStr">
        <is>
          <t>VOUCHER</t>
        </is>
      </c>
      <c r="G21" t="n">
        <v>1</v>
      </c>
      <c r="H21" t="n">
        <v>0</v>
      </c>
      <c r="I21" t="n">
        <v>2619.3</v>
      </c>
      <c r="J21" t="n">
        <v>20.95</v>
      </c>
      <c r="K21" t="n">
        <v>0</v>
      </c>
      <c r="L21" s="24" t="n">
        <v>45299</v>
      </c>
    </row>
    <row r="22">
      <c r="A22" t="n">
        <v>45454</v>
      </c>
      <c r="B22" t="n">
        <v>265</v>
      </c>
      <c r="C22" t="inlineStr">
        <is>
          <t>Orfeu</t>
        </is>
      </c>
      <c r="D22" s="24" t="n">
        <v>45297</v>
      </c>
      <c r="E22" t="n">
        <v>2566.61</v>
      </c>
      <c r="F22" t="inlineStr">
        <is>
          <t>PIX</t>
        </is>
      </c>
      <c r="G22" t="n">
        <v>1</v>
      </c>
      <c r="H22" t="n">
        <v>18.99</v>
      </c>
      <c r="I22" t="n">
        <v>2547.62</v>
      </c>
      <c r="J22" t="n">
        <v>20.53</v>
      </c>
      <c r="K22" t="n">
        <v>2527.08</v>
      </c>
      <c r="L22" s="24" t="n">
        <v>45299</v>
      </c>
    </row>
    <row r="23">
      <c r="A23" t="n">
        <v>45451</v>
      </c>
      <c r="B23" t="n">
        <v>265</v>
      </c>
      <c r="C23" t="inlineStr">
        <is>
          <t>Orfeu</t>
        </is>
      </c>
      <c r="D23" s="24" t="n">
        <v>45297</v>
      </c>
      <c r="E23" t="n">
        <v>669.3099999999999</v>
      </c>
      <c r="F23" t="inlineStr">
        <is>
          <t>APP</t>
        </is>
      </c>
      <c r="G23" t="n">
        <v>1</v>
      </c>
      <c r="H23" t="n">
        <v>4.95</v>
      </c>
      <c r="I23" t="n">
        <v>664.36</v>
      </c>
      <c r="J23" t="n">
        <v>5.35</v>
      </c>
      <c r="K23" t="n">
        <v>659</v>
      </c>
      <c r="L23" s="24" t="n">
        <v>45299</v>
      </c>
    </row>
    <row r="24">
      <c r="A24" t="n">
        <v>45450</v>
      </c>
      <c r="B24" t="n">
        <v>265</v>
      </c>
      <c r="C24" t="inlineStr">
        <is>
          <t>Orfeu</t>
        </is>
      </c>
      <c r="D24" s="24" t="n">
        <v>45297</v>
      </c>
      <c r="E24" t="n">
        <v>1264.54</v>
      </c>
      <c r="F24" t="inlineStr">
        <is>
          <t>DINHEIRO</t>
        </is>
      </c>
      <c r="G24" t="n">
        <v>1</v>
      </c>
      <c r="H24" t="n">
        <v>0</v>
      </c>
      <c r="I24" t="n">
        <v>1264.54</v>
      </c>
      <c r="J24" t="n">
        <v>10.12</v>
      </c>
      <c r="K24" t="n">
        <v>0</v>
      </c>
      <c r="L24" s="24" t="n">
        <v>45299</v>
      </c>
    </row>
    <row r="25">
      <c r="A25" t="n">
        <v>45449</v>
      </c>
      <c r="B25" t="n">
        <v>265</v>
      </c>
      <c r="C25" t="inlineStr">
        <is>
          <t>Orfeu</t>
        </is>
      </c>
      <c r="D25" s="24" t="n">
        <v>45297</v>
      </c>
      <c r="E25" t="n">
        <v>45161.33</v>
      </c>
      <c r="F25" t="inlineStr">
        <is>
          <t>CRÉDITO</t>
        </is>
      </c>
      <c r="G25" t="n">
        <v>1</v>
      </c>
      <c r="H25" t="n">
        <v>1196.78</v>
      </c>
      <c r="I25" t="n">
        <v>43964.55</v>
      </c>
      <c r="J25" t="n">
        <v>361.29</v>
      </c>
      <c r="K25" t="n">
        <v>43603.26</v>
      </c>
      <c r="L25" s="24" t="n">
        <v>45299</v>
      </c>
    </row>
    <row r="26">
      <c r="A26" t="n">
        <v>45459</v>
      </c>
      <c r="B26" t="n">
        <v>265</v>
      </c>
      <c r="C26" t="inlineStr">
        <is>
          <t>Orfeu</t>
        </is>
      </c>
      <c r="D26" s="24" t="n">
        <v>45297</v>
      </c>
      <c r="E26" t="n">
        <v>17435.15</v>
      </c>
      <c r="F26" t="inlineStr">
        <is>
          <t>DÉBITO</t>
        </is>
      </c>
      <c r="G26" t="n">
        <v>1</v>
      </c>
      <c r="H26" t="n">
        <v>165.63</v>
      </c>
      <c r="I26" t="n">
        <v>17269.52</v>
      </c>
      <c r="J26" t="n">
        <v>139.48</v>
      </c>
      <c r="K26" t="n">
        <v>17130.03</v>
      </c>
      <c r="L26" s="24" t="n">
        <v>45299</v>
      </c>
    </row>
    <row r="27">
      <c r="A27" t="n">
        <v>45665</v>
      </c>
      <c r="B27" t="n">
        <v>265</v>
      </c>
      <c r="C27" t="inlineStr">
        <is>
          <t>Orfeu</t>
        </is>
      </c>
      <c r="D27" s="24" t="n">
        <v>45298</v>
      </c>
      <c r="E27" t="n">
        <v>37903.9</v>
      </c>
      <c r="F27" t="inlineStr">
        <is>
          <t>CRÉDITO</t>
        </is>
      </c>
      <c r="G27" t="n">
        <v>1</v>
      </c>
      <c r="H27" t="n">
        <v>1004.45</v>
      </c>
      <c r="I27" t="n">
        <v>36899.45</v>
      </c>
      <c r="J27" t="n">
        <v>303.23</v>
      </c>
      <c r="K27" t="n">
        <v>36596.22</v>
      </c>
      <c r="L27" s="24" t="n">
        <v>45299</v>
      </c>
    </row>
    <row r="28">
      <c r="A28" t="n">
        <v>45675</v>
      </c>
      <c r="B28" t="n">
        <v>265</v>
      </c>
      <c r="C28" t="inlineStr">
        <is>
          <t>Orfeu</t>
        </is>
      </c>
      <c r="D28" s="24" t="n">
        <v>45298</v>
      </c>
      <c r="E28" t="n">
        <v>15787.78</v>
      </c>
      <c r="F28" t="inlineStr">
        <is>
          <t>DÉBITO</t>
        </is>
      </c>
      <c r="G28" t="n">
        <v>1</v>
      </c>
      <c r="H28" t="n">
        <v>149.98</v>
      </c>
      <c r="I28" t="n">
        <v>15637.8</v>
      </c>
      <c r="J28" t="n">
        <v>126.3</v>
      </c>
      <c r="K28" t="n">
        <v>15511.49</v>
      </c>
      <c r="L28" s="24" t="n">
        <v>45299</v>
      </c>
    </row>
    <row r="29">
      <c r="A29" t="n">
        <v>45674</v>
      </c>
      <c r="B29" t="n">
        <v>265</v>
      </c>
      <c r="C29" t="inlineStr">
        <is>
          <t>Orfeu</t>
        </is>
      </c>
      <c r="D29" s="24" t="n">
        <v>45298</v>
      </c>
      <c r="E29" t="n">
        <v>2537.07</v>
      </c>
      <c r="F29" t="inlineStr">
        <is>
          <t>VOUCHER</t>
        </is>
      </c>
      <c r="G29" t="n">
        <v>1</v>
      </c>
      <c r="H29" t="n">
        <v>0</v>
      </c>
      <c r="I29" t="n">
        <v>2537.07</v>
      </c>
      <c r="J29" t="n">
        <v>20.3</v>
      </c>
      <c r="K29" t="n">
        <v>0</v>
      </c>
      <c r="L29" s="24" t="n">
        <v>45299</v>
      </c>
    </row>
    <row r="30">
      <c r="A30" t="n">
        <v>45670</v>
      </c>
      <c r="B30" t="n">
        <v>265</v>
      </c>
      <c r="C30" t="inlineStr">
        <is>
          <t>Orfeu</t>
        </is>
      </c>
      <c r="D30" s="24" t="n">
        <v>45298</v>
      </c>
      <c r="E30" t="n">
        <v>1703.17</v>
      </c>
      <c r="F30" t="inlineStr">
        <is>
          <t>PIX</t>
        </is>
      </c>
      <c r="G30" t="n">
        <v>1</v>
      </c>
      <c r="H30" t="n">
        <v>12.6</v>
      </c>
      <c r="I30" t="n">
        <v>1690.57</v>
      </c>
      <c r="J30" t="n">
        <v>13.63</v>
      </c>
      <c r="K30" t="n">
        <v>1676.94</v>
      </c>
      <c r="L30" s="24" t="n">
        <v>45299</v>
      </c>
    </row>
    <row r="31">
      <c r="A31" t="n">
        <v>45667</v>
      </c>
      <c r="B31" t="n">
        <v>265</v>
      </c>
      <c r="C31" t="inlineStr">
        <is>
          <t>Orfeu</t>
        </is>
      </c>
      <c r="D31" s="24" t="n">
        <v>45298</v>
      </c>
      <c r="E31" t="n">
        <v>308.49</v>
      </c>
      <c r="F31" t="inlineStr">
        <is>
          <t>APP</t>
        </is>
      </c>
      <c r="G31" t="n">
        <v>1</v>
      </c>
      <c r="H31" t="n">
        <v>2.28</v>
      </c>
      <c r="I31" t="n">
        <v>306.21</v>
      </c>
      <c r="J31" t="n">
        <v>2.47</v>
      </c>
      <c r="K31" t="n">
        <v>303.74</v>
      </c>
      <c r="L31" s="24" t="n">
        <v>45299</v>
      </c>
    </row>
    <row r="32">
      <c r="A32" t="n">
        <v>45666</v>
      </c>
      <c r="B32" t="n">
        <v>265</v>
      </c>
      <c r="C32" t="inlineStr">
        <is>
          <t>Orfeu</t>
        </is>
      </c>
      <c r="D32" s="24" t="n">
        <v>45298</v>
      </c>
      <c r="E32" t="n">
        <v>878.4400000000001</v>
      </c>
      <c r="F32" t="inlineStr">
        <is>
          <t>DINHEIRO</t>
        </is>
      </c>
      <c r="G32" t="n">
        <v>1</v>
      </c>
      <c r="H32" t="n">
        <v>0</v>
      </c>
      <c r="I32" t="n">
        <v>878.4400000000001</v>
      </c>
      <c r="J32" t="n">
        <v>7.03</v>
      </c>
      <c r="K32" t="n">
        <v>0</v>
      </c>
      <c r="L32" s="24" t="n">
        <v>45299</v>
      </c>
    </row>
    <row r="33">
      <c r="A33" t="n">
        <v>45845</v>
      </c>
      <c r="B33" t="n">
        <v>265</v>
      </c>
      <c r="C33" t="inlineStr">
        <is>
          <t>Orfeu</t>
        </is>
      </c>
      <c r="D33" s="24" t="n">
        <v>45299</v>
      </c>
      <c r="E33" t="n">
        <v>8947.620000000001</v>
      </c>
      <c r="F33" t="inlineStr">
        <is>
          <t>CRÉDITO</t>
        </is>
      </c>
      <c r="G33" t="n">
        <v>1</v>
      </c>
      <c r="H33" t="n">
        <v>237.11</v>
      </c>
      <c r="I33" t="n">
        <v>8710.51</v>
      </c>
      <c r="J33" t="n">
        <v>71.58</v>
      </c>
      <c r="K33" t="n">
        <v>8638.93</v>
      </c>
      <c r="L33" s="24" t="n">
        <v>45300</v>
      </c>
    </row>
    <row r="34">
      <c r="A34" t="n">
        <v>45857</v>
      </c>
      <c r="B34" t="n">
        <v>265</v>
      </c>
      <c r="C34" t="inlineStr">
        <is>
          <t>Orfeu</t>
        </is>
      </c>
      <c r="D34" s="24" t="n">
        <v>45299</v>
      </c>
      <c r="E34" t="n">
        <v>22</v>
      </c>
      <c r="F34" t="inlineStr">
        <is>
          <t>OUTROS</t>
        </is>
      </c>
      <c r="G34" t="n">
        <v>1</v>
      </c>
      <c r="H34" t="n">
        <v>0</v>
      </c>
      <c r="I34" t="n">
        <v>22</v>
      </c>
      <c r="J34" t="n">
        <v>0.18</v>
      </c>
      <c r="K34" t="n">
        <v>21.82</v>
      </c>
      <c r="L34" s="24" t="n">
        <v>45299</v>
      </c>
    </row>
    <row r="35">
      <c r="A35" t="n">
        <v>45855</v>
      </c>
      <c r="B35" t="n">
        <v>265</v>
      </c>
      <c r="C35" t="inlineStr">
        <is>
          <t>Orfeu</t>
        </is>
      </c>
      <c r="D35" s="24" t="n">
        <v>45299</v>
      </c>
      <c r="E35" t="n">
        <v>4273.55</v>
      </c>
      <c r="F35" t="inlineStr">
        <is>
          <t>DÉBITO</t>
        </is>
      </c>
      <c r="G35" t="n">
        <v>1</v>
      </c>
      <c r="H35" t="n">
        <v>40.6</v>
      </c>
      <c r="I35" t="n">
        <v>4232.95</v>
      </c>
      <c r="J35" t="n">
        <v>34.19</v>
      </c>
      <c r="K35" t="n">
        <v>4198.76</v>
      </c>
      <c r="L35" s="24" t="n">
        <v>45300</v>
      </c>
    </row>
    <row r="36">
      <c r="A36" t="n">
        <v>45854</v>
      </c>
      <c r="B36" t="n">
        <v>265</v>
      </c>
      <c r="C36" t="inlineStr">
        <is>
          <t>Orfeu</t>
        </is>
      </c>
      <c r="D36" s="24" t="n">
        <v>45299</v>
      </c>
      <c r="E36" t="n">
        <v>429.42</v>
      </c>
      <c r="F36" t="inlineStr">
        <is>
          <t>VOUCHER</t>
        </is>
      </c>
      <c r="G36" t="n">
        <v>1</v>
      </c>
      <c r="H36" t="n">
        <v>0</v>
      </c>
      <c r="I36" t="n">
        <v>429.42</v>
      </c>
      <c r="J36" t="n">
        <v>3.44</v>
      </c>
      <c r="K36" t="n">
        <v>0</v>
      </c>
      <c r="L36" s="24" t="n">
        <v>45299</v>
      </c>
    </row>
    <row r="37">
      <c r="A37" t="n">
        <v>45850</v>
      </c>
      <c r="B37" t="n">
        <v>265</v>
      </c>
      <c r="C37" t="inlineStr">
        <is>
          <t>Orfeu</t>
        </is>
      </c>
      <c r="D37" s="24" t="n">
        <v>45299</v>
      </c>
      <c r="E37" t="n">
        <v>380.69</v>
      </c>
      <c r="F37" t="inlineStr">
        <is>
          <t>PIX</t>
        </is>
      </c>
      <c r="G37" t="n">
        <v>1</v>
      </c>
      <c r="H37" t="n">
        <v>2.82</v>
      </c>
      <c r="I37" t="n">
        <v>377.87</v>
      </c>
      <c r="J37" t="n">
        <v>3.05</v>
      </c>
      <c r="K37" t="n">
        <v>374.83</v>
      </c>
      <c r="L37" s="24" t="n">
        <v>45300</v>
      </c>
    </row>
    <row r="38">
      <c r="A38" t="n">
        <v>45847</v>
      </c>
      <c r="B38" t="n">
        <v>265</v>
      </c>
      <c r="C38" t="inlineStr">
        <is>
          <t>Orfeu</t>
        </is>
      </c>
      <c r="D38" s="24" t="n">
        <v>45299</v>
      </c>
      <c r="E38" t="n">
        <v>2</v>
      </c>
      <c r="F38" t="inlineStr">
        <is>
          <t>APP</t>
        </is>
      </c>
      <c r="G38" t="n">
        <v>1</v>
      </c>
      <c r="H38" t="n">
        <v>0.01</v>
      </c>
      <c r="I38" t="n">
        <v>1.99</v>
      </c>
      <c r="J38" t="n">
        <v>0.02</v>
      </c>
      <c r="K38" t="n">
        <v>1.97</v>
      </c>
      <c r="L38" s="24" t="n">
        <v>45300</v>
      </c>
    </row>
    <row r="39">
      <c r="A39" t="n">
        <v>45981</v>
      </c>
      <c r="B39" t="n">
        <v>265</v>
      </c>
      <c r="C39" t="inlineStr">
        <is>
          <t>Orfeu</t>
        </is>
      </c>
      <c r="D39" s="24" t="n">
        <v>45300</v>
      </c>
      <c r="E39" t="n">
        <v>5289.38</v>
      </c>
      <c r="F39" t="inlineStr">
        <is>
          <t>DÉBITO</t>
        </is>
      </c>
      <c r="G39" t="n">
        <v>1</v>
      </c>
      <c r="H39" t="n">
        <v>50.25</v>
      </c>
      <c r="I39" t="n">
        <v>5239.13</v>
      </c>
      <c r="J39" t="n">
        <v>42.32</v>
      </c>
      <c r="K39" t="n">
        <v>5196.82</v>
      </c>
      <c r="L39" s="24" t="n">
        <v>45301</v>
      </c>
    </row>
    <row r="40">
      <c r="A40" t="n">
        <v>45972</v>
      </c>
      <c r="B40" t="n">
        <v>265</v>
      </c>
      <c r="C40" t="inlineStr">
        <is>
          <t>Orfeu</t>
        </is>
      </c>
      <c r="D40" s="24" t="n">
        <v>45300</v>
      </c>
      <c r="E40" t="n">
        <v>317.41</v>
      </c>
      <c r="F40" t="inlineStr">
        <is>
          <t>DINHEIRO</t>
        </is>
      </c>
      <c r="G40" t="n">
        <v>1</v>
      </c>
      <c r="H40" t="n">
        <v>0</v>
      </c>
      <c r="I40" t="n">
        <v>317.41</v>
      </c>
      <c r="J40" t="n">
        <v>2.54</v>
      </c>
      <c r="K40" t="n">
        <v>0</v>
      </c>
      <c r="L40" s="24" t="n">
        <v>45300</v>
      </c>
    </row>
    <row r="41">
      <c r="A41" t="n">
        <v>45971</v>
      </c>
      <c r="B41" t="n">
        <v>265</v>
      </c>
      <c r="C41" t="inlineStr">
        <is>
          <t>Orfeu</t>
        </is>
      </c>
      <c r="D41" s="24" t="n">
        <v>45300</v>
      </c>
      <c r="E41" t="n">
        <v>8856.309999999999</v>
      </c>
      <c r="F41" t="inlineStr">
        <is>
          <t>CRÉDITO</t>
        </is>
      </c>
      <c r="G41" t="n">
        <v>1</v>
      </c>
      <c r="H41" t="n">
        <v>234.69</v>
      </c>
      <c r="I41" t="n">
        <v>8621.620000000001</v>
      </c>
      <c r="J41" t="n">
        <v>70.84999999999999</v>
      </c>
      <c r="K41" t="n">
        <v>8550.77</v>
      </c>
      <c r="L41" s="24" t="n">
        <v>45301</v>
      </c>
    </row>
    <row r="42">
      <c r="A42" t="n">
        <v>45976</v>
      </c>
      <c r="B42" t="n">
        <v>265</v>
      </c>
      <c r="C42" t="inlineStr">
        <is>
          <t>Orfeu</t>
        </is>
      </c>
      <c r="D42" s="24" t="n">
        <v>45300</v>
      </c>
      <c r="E42" t="n">
        <v>287.91</v>
      </c>
      <c r="F42" t="inlineStr">
        <is>
          <t>PIX</t>
        </is>
      </c>
      <c r="G42" t="n">
        <v>1</v>
      </c>
      <c r="H42" t="n">
        <v>2.13</v>
      </c>
      <c r="I42" t="n">
        <v>285.78</v>
      </c>
      <c r="J42" t="n">
        <v>2.3</v>
      </c>
      <c r="K42" t="n">
        <v>283.48</v>
      </c>
      <c r="L42" s="24" t="n">
        <v>45301</v>
      </c>
    </row>
    <row r="43">
      <c r="A43" t="n">
        <v>45980</v>
      </c>
      <c r="B43" t="n">
        <v>265</v>
      </c>
      <c r="C43" t="inlineStr">
        <is>
          <t>Orfeu</t>
        </is>
      </c>
      <c r="D43" s="24" t="n">
        <v>45300</v>
      </c>
      <c r="E43" t="n">
        <v>1525.08</v>
      </c>
      <c r="F43" t="inlineStr">
        <is>
          <t>VOUCHER</t>
        </is>
      </c>
      <c r="G43" t="n">
        <v>1</v>
      </c>
      <c r="H43" t="n">
        <v>0</v>
      </c>
      <c r="I43" t="n">
        <v>1525.08</v>
      </c>
      <c r="J43" t="n">
        <v>12.2</v>
      </c>
      <c r="K43" t="n">
        <v>0</v>
      </c>
      <c r="L43" s="24" t="n">
        <v>45300</v>
      </c>
    </row>
    <row r="44">
      <c r="A44" t="n">
        <v>46179</v>
      </c>
      <c r="B44" t="n">
        <v>265</v>
      </c>
      <c r="C44" t="inlineStr">
        <is>
          <t>Orfeu</t>
        </is>
      </c>
      <c r="D44" s="24" t="n">
        <v>45301</v>
      </c>
      <c r="E44" t="n">
        <v>5441.72</v>
      </c>
      <c r="F44" t="inlineStr">
        <is>
          <t>DÉBITO</t>
        </is>
      </c>
      <c r="G44" t="n">
        <v>1</v>
      </c>
      <c r="H44" t="n">
        <v>51.7</v>
      </c>
      <c r="I44" t="n">
        <v>5390.02</v>
      </c>
      <c r="J44" t="n">
        <v>43.53</v>
      </c>
      <c r="K44" t="n">
        <v>5346.49</v>
      </c>
      <c r="L44" s="24" t="n">
        <v>45302</v>
      </c>
    </row>
    <row r="45">
      <c r="A45" t="n">
        <v>46178</v>
      </c>
      <c r="B45" t="n">
        <v>265</v>
      </c>
      <c r="C45" t="inlineStr">
        <is>
          <t>Orfeu</t>
        </is>
      </c>
      <c r="D45" s="24" t="n">
        <v>45301</v>
      </c>
      <c r="E45" t="n">
        <v>926.73</v>
      </c>
      <c r="F45" t="inlineStr">
        <is>
          <t>VOUCHER</t>
        </is>
      </c>
      <c r="G45" t="n">
        <v>1</v>
      </c>
      <c r="H45" t="n">
        <v>0</v>
      </c>
      <c r="I45" t="n">
        <v>926.73</v>
      </c>
      <c r="J45" t="n">
        <v>7.41</v>
      </c>
      <c r="K45" t="n">
        <v>0</v>
      </c>
      <c r="L45" s="24" t="n">
        <v>45301</v>
      </c>
    </row>
    <row r="46">
      <c r="A46" t="n">
        <v>46169</v>
      </c>
      <c r="B46" t="n">
        <v>265</v>
      </c>
      <c r="C46" t="inlineStr">
        <is>
          <t>Orfeu</t>
        </is>
      </c>
      <c r="D46" s="24" t="n">
        <v>45301</v>
      </c>
      <c r="E46" t="n">
        <v>9696.780000000001</v>
      </c>
      <c r="F46" t="inlineStr">
        <is>
          <t>CRÉDITO</t>
        </is>
      </c>
      <c r="G46" t="n">
        <v>1</v>
      </c>
      <c r="H46" t="n">
        <v>256.96</v>
      </c>
      <c r="I46" t="n">
        <v>9439.82</v>
      </c>
      <c r="J46" t="n">
        <v>77.56999999999999</v>
      </c>
      <c r="K46" t="n">
        <v>9362.24</v>
      </c>
      <c r="L46" s="24" t="n">
        <v>45302</v>
      </c>
    </row>
    <row r="47">
      <c r="A47" t="n">
        <v>46170</v>
      </c>
      <c r="B47" t="n">
        <v>265</v>
      </c>
      <c r="C47" t="inlineStr">
        <is>
          <t>Orfeu</t>
        </is>
      </c>
      <c r="D47" s="24" t="n">
        <v>45301</v>
      </c>
      <c r="E47" t="n">
        <v>683.65</v>
      </c>
      <c r="F47" t="inlineStr">
        <is>
          <t>DINHEIRO</t>
        </is>
      </c>
      <c r="G47" t="n">
        <v>1</v>
      </c>
      <c r="H47" t="n">
        <v>0</v>
      </c>
      <c r="I47" t="n">
        <v>683.65</v>
      </c>
      <c r="J47" t="n">
        <v>5.47</v>
      </c>
      <c r="K47" t="n">
        <v>0</v>
      </c>
      <c r="L47" s="24" t="n">
        <v>45301</v>
      </c>
    </row>
    <row r="48">
      <c r="A48" t="n">
        <v>46174</v>
      </c>
      <c r="B48" t="n">
        <v>265</v>
      </c>
      <c r="C48" t="inlineStr">
        <is>
          <t>Orfeu</t>
        </is>
      </c>
      <c r="D48" s="24" t="n">
        <v>45301</v>
      </c>
      <c r="E48" t="n">
        <v>333.9</v>
      </c>
      <c r="F48" t="inlineStr">
        <is>
          <t>PIX</t>
        </is>
      </c>
      <c r="G48" t="n">
        <v>1</v>
      </c>
      <c r="H48" t="n">
        <v>2.47</v>
      </c>
      <c r="I48" t="n">
        <v>331.43</v>
      </c>
      <c r="J48" t="n">
        <v>2.67</v>
      </c>
      <c r="K48" t="n">
        <v>328.76</v>
      </c>
      <c r="L48" s="24" t="n">
        <v>45302</v>
      </c>
    </row>
    <row r="49">
      <c r="A49" t="n">
        <v>46350</v>
      </c>
      <c r="B49" t="n">
        <v>265</v>
      </c>
      <c r="C49" t="inlineStr">
        <is>
          <t>Orfeu</t>
        </is>
      </c>
      <c r="D49" s="24" t="n">
        <v>45302</v>
      </c>
      <c r="E49" t="n">
        <v>270.51</v>
      </c>
      <c r="F49" t="inlineStr">
        <is>
          <t>DINHEIRO</t>
        </is>
      </c>
      <c r="G49" t="n">
        <v>1</v>
      </c>
      <c r="H49" t="n">
        <v>0</v>
      </c>
      <c r="I49" t="n">
        <v>270.51</v>
      </c>
      <c r="J49" t="n">
        <v>2.16</v>
      </c>
      <c r="K49" t="n">
        <v>0</v>
      </c>
      <c r="L49" s="24" t="n">
        <v>45302</v>
      </c>
    </row>
    <row r="50">
      <c r="A50" t="n">
        <v>46361</v>
      </c>
      <c r="B50" t="n">
        <v>265</v>
      </c>
      <c r="C50" t="inlineStr">
        <is>
          <t>Orfeu</t>
        </is>
      </c>
      <c r="D50" s="24" t="n">
        <v>45302</v>
      </c>
      <c r="E50" t="n">
        <v>37.36</v>
      </c>
      <c r="F50" t="inlineStr">
        <is>
          <t>OUTROS</t>
        </is>
      </c>
      <c r="G50" t="n">
        <v>1</v>
      </c>
      <c r="H50" t="n">
        <v>0</v>
      </c>
      <c r="I50" t="n">
        <v>37.36</v>
      </c>
      <c r="J50" t="n">
        <v>0.3</v>
      </c>
      <c r="K50" t="n">
        <v>37.06</v>
      </c>
      <c r="L50" s="24" t="n">
        <v>45302</v>
      </c>
    </row>
    <row r="51">
      <c r="A51" t="n">
        <v>46359</v>
      </c>
      <c r="B51" t="n">
        <v>265</v>
      </c>
      <c r="C51" t="inlineStr">
        <is>
          <t>Orfeu</t>
        </is>
      </c>
      <c r="D51" s="24" t="n">
        <v>45302</v>
      </c>
      <c r="E51" t="n">
        <v>6666.44</v>
      </c>
      <c r="F51" t="inlineStr">
        <is>
          <t>DÉBITO</t>
        </is>
      </c>
      <c r="G51" t="n">
        <v>1</v>
      </c>
      <c r="H51" t="n">
        <v>63.33</v>
      </c>
      <c r="I51" t="n">
        <v>6603.11</v>
      </c>
      <c r="J51" t="n">
        <v>53.33</v>
      </c>
      <c r="K51" t="n">
        <v>6549.78</v>
      </c>
      <c r="L51" s="24" t="n">
        <v>45303</v>
      </c>
    </row>
    <row r="52">
      <c r="A52" t="n">
        <v>46358</v>
      </c>
      <c r="B52" t="n">
        <v>265</v>
      </c>
      <c r="C52" t="inlineStr">
        <is>
          <t>Orfeu</t>
        </is>
      </c>
      <c r="D52" s="24" t="n">
        <v>45302</v>
      </c>
      <c r="E52" t="n">
        <v>2679.07</v>
      </c>
      <c r="F52" t="inlineStr">
        <is>
          <t>VOUCHER</t>
        </is>
      </c>
      <c r="G52" t="n">
        <v>1</v>
      </c>
      <c r="H52" t="n">
        <v>0</v>
      </c>
      <c r="I52" t="n">
        <v>2679.07</v>
      </c>
      <c r="J52" t="n">
        <v>21.43</v>
      </c>
      <c r="K52" t="n">
        <v>0</v>
      </c>
      <c r="L52" s="24" t="n">
        <v>45302</v>
      </c>
    </row>
    <row r="53">
      <c r="A53" t="n">
        <v>46354</v>
      </c>
      <c r="B53" t="n">
        <v>265</v>
      </c>
      <c r="C53" t="inlineStr">
        <is>
          <t>Orfeu</t>
        </is>
      </c>
      <c r="D53" s="24" t="n">
        <v>45302</v>
      </c>
      <c r="E53" t="n">
        <v>453.13</v>
      </c>
      <c r="F53" t="inlineStr">
        <is>
          <t>PIX</t>
        </is>
      </c>
      <c r="G53" t="n">
        <v>1</v>
      </c>
      <c r="H53" t="n">
        <v>3.35</v>
      </c>
      <c r="I53" t="n">
        <v>449.78</v>
      </c>
      <c r="J53" t="n">
        <v>3.63</v>
      </c>
      <c r="K53" t="n">
        <v>446.15</v>
      </c>
      <c r="L53" s="24" t="n">
        <v>45303</v>
      </c>
    </row>
    <row r="54">
      <c r="A54" t="n">
        <v>46349</v>
      </c>
      <c r="B54" t="n">
        <v>265</v>
      </c>
      <c r="C54" t="inlineStr">
        <is>
          <t>Orfeu</t>
        </is>
      </c>
      <c r="D54" s="24" t="n">
        <v>45302</v>
      </c>
      <c r="E54" t="n">
        <v>16060.85</v>
      </c>
      <c r="F54" t="inlineStr">
        <is>
          <t>CRÉDITO</t>
        </is>
      </c>
      <c r="G54" t="n">
        <v>1</v>
      </c>
      <c r="H54" t="n">
        <v>425.61</v>
      </c>
      <c r="I54" t="n">
        <v>15635.24</v>
      </c>
      <c r="J54" t="n">
        <v>128.49</v>
      </c>
      <c r="K54" t="n">
        <v>15506.75</v>
      </c>
      <c r="L54" s="24" t="n">
        <v>45303</v>
      </c>
    </row>
    <row r="55">
      <c r="A55" t="n">
        <v>46565</v>
      </c>
      <c r="B55" t="n">
        <v>265</v>
      </c>
      <c r="C55" t="inlineStr">
        <is>
          <t>Orfeu</t>
        </is>
      </c>
      <c r="D55" s="24" t="n">
        <v>45303</v>
      </c>
      <c r="E55" t="n">
        <v>22237.16</v>
      </c>
      <c r="F55" t="inlineStr">
        <is>
          <t>CRÉDITO</t>
        </is>
      </c>
      <c r="G55" t="n">
        <v>1</v>
      </c>
      <c r="H55" t="n">
        <v>589.28</v>
      </c>
      <c r="I55" t="n">
        <v>21647.88</v>
      </c>
      <c r="J55" t="n">
        <v>177.9</v>
      </c>
      <c r="K55" t="n">
        <v>21469.98</v>
      </c>
      <c r="L55" s="24" t="n">
        <v>45306</v>
      </c>
    </row>
    <row r="56">
      <c r="A56" t="n">
        <v>46566</v>
      </c>
      <c r="B56" t="n">
        <v>265</v>
      </c>
      <c r="C56" t="inlineStr">
        <is>
          <t>Orfeu</t>
        </is>
      </c>
      <c r="D56" s="24" t="n">
        <v>45303</v>
      </c>
      <c r="E56" t="n">
        <v>361.75</v>
      </c>
      <c r="F56" t="inlineStr">
        <is>
          <t>DINHEIRO</t>
        </is>
      </c>
      <c r="G56" t="n">
        <v>1</v>
      </c>
      <c r="H56" t="n">
        <v>0</v>
      </c>
      <c r="I56" t="n">
        <v>361.75</v>
      </c>
      <c r="J56" t="n">
        <v>2.89</v>
      </c>
      <c r="K56" t="n">
        <v>0</v>
      </c>
      <c r="L56" s="24" t="n">
        <v>45303</v>
      </c>
    </row>
    <row r="57">
      <c r="A57" t="n">
        <v>46575</v>
      </c>
      <c r="B57" t="n">
        <v>265</v>
      </c>
      <c r="C57" t="inlineStr">
        <is>
          <t>Orfeu</t>
        </is>
      </c>
      <c r="D57" s="24" t="n">
        <v>45303</v>
      </c>
      <c r="E57" t="n">
        <v>7296.25</v>
      </c>
      <c r="F57" t="inlineStr">
        <is>
          <t>DÉBITO</t>
        </is>
      </c>
      <c r="G57" t="n">
        <v>1</v>
      </c>
      <c r="H57" t="n">
        <v>69.31</v>
      </c>
      <c r="I57" t="n">
        <v>7226.94</v>
      </c>
      <c r="J57" t="n">
        <v>58.37</v>
      </c>
      <c r="K57" t="n">
        <v>7168.57</v>
      </c>
      <c r="L57" s="24" t="n">
        <v>45306</v>
      </c>
    </row>
    <row r="58">
      <c r="A58" t="n">
        <v>46574</v>
      </c>
      <c r="B58" t="n">
        <v>265</v>
      </c>
      <c r="C58" t="inlineStr">
        <is>
          <t>Orfeu</t>
        </is>
      </c>
      <c r="D58" s="24" t="n">
        <v>45303</v>
      </c>
      <c r="E58" t="n">
        <v>952.76</v>
      </c>
      <c r="F58" t="inlineStr">
        <is>
          <t>VOUCHER</t>
        </is>
      </c>
      <c r="G58" t="n">
        <v>1</v>
      </c>
      <c r="H58" t="n">
        <v>0</v>
      </c>
      <c r="I58" t="n">
        <v>952.76</v>
      </c>
      <c r="J58" t="n">
        <v>7.62</v>
      </c>
      <c r="K58" t="n">
        <v>0</v>
      </c>
      <c r="L58" s="24" t="n">
        <v>45303</v>
      </c>
    </row>
    <row r="59">
      <c r="A59" t="n">
        <v>46764</v>
      </c>
      <c r="B59" t="n">
        <v>265</v>
      </c>
      <c r="C59" t="inlineStr">
        <is>
          <t>Orfeu</t>
        </is>
      </c>
      <c r="D59" s="24" t="n">
        <v>45304</v>
      </c>
      <c r="E59" t="n">
        <v>1390.15</v>
      </c>
      <c r="F59" t="inlineStr">
        <is>
          <t>DINHEIRO</t>
        </is>
      </c>
      <c r="G59" t="n">
        <v>1</v>
      </c>
      <c r="H59" t="n">
        <v>0</v>
      </c>
      <c r="I59" t="n">
        <v>1390.15</v>
      </c>
      <c r="J59" t="n">
        <v>11.12</v>
      </c>
      <c r="K59" t="n">
        <v>0</v>
      </c>
      <c r="L59" s="24" t="n">
        <v>45306</v>
      </c>
    </row>
    <row r="60">
      <c r="A60" t="n">
        <v>46768</v>
      </c>
      <c r="B60" t="n">
        <v>265</v>
      </c>
      <c r="C60" t="inlineStr">
        <is>
          <t>Orfeu</t>
        </is>
      </c>
      <c r="D60" s="24" t="n">
        <v>45304</v>
      </c>
      <c r="E60" t="n">
        <v>159.33</v>
      </c>
      <c r="F60" t="inlineStr">
        <is>
          <t>PIX</t>
        </is>
      </c>
      <c r="G60" t="n">
        <v>1</v>
      </c>
      <c r="H60" t="n">
        <v>1.18</v>
      </c>
      <c r="I60" t="n">
        <v>158.15</v>
      </c>
      <c r="J60" t="n">
        <v>1.27</v>
      </c>
      <c r="K60" t="n">
        <v>156.88</v>
      </c>
      <c r="L60" s="24" t="n">
        <v>45306</v>
      </c>
    </row>
    <row r="61">
      <c r="A61" t="n">
        <v>46773</v>
      </c>
      <c r="B61" t="n">
        <v>265</v>
      </c>
      <c r="C61" t="inlineStr">
        <is>
          <t>Orfeu</t>
        </is>
      </c>
      <c r="D61" s="24" t="n">
        <v>45304</v>
      </c>
      <c r="E61" t="n">
        <v>25182.51</v>
      </c>
      <c r="F61" t="inlineStr">
        <is>
          <t>DÉBITO</t>
        </is>
      </c>
      <c r="G61" t="n">
        <v>1</v>
      </c>
      <c r="H61" t="n">
        <v>239.23</v>
      </c>
      <c r="I61" t="n">
        <v>24943.28</v>
      </c>
      <c r="J61" t="n">
        <v>201.46</v>
      </c>
      <c r="K61" t="n">
        <v>24741.82</v>
      </c>
      <c r="L61" s="24" t="n">
        <v>45306</v>
      </c>
    </row>
    <row r="62">
      <c r="A62" t="n">
        <v>46772</v>
      </c>
      <c r="B62" t="n">
        <v>265</v>
      </c>
      <c r="C62" t="inlineStr">
        <is>
          <t>Orfeu</t>
        </is>
      </c>
      <c r="D62" s="24" t="n">
        <v>45304</v>
      </c>
      <c r="E62" t="n">
        <v>4412.68</v>
      </c>
      <c r="F62" t="inlineStr">
        <is>
          <t>VOUCHER</t>
        </is>
      </c>
      <c r="G62" t="n">
        <v>1</v>
      </c>
      <c r="H62" t="n">
        <v>0</v>
      </c>
      <c r="I62" t="n">
        <v>4412.68</v>
      </c>
      <c r="J62" t="n">
        <v>14.81</v>
      </c>
      <c r="K62" t="n">
        <v>0</v>
      </c>
      <c r="L62" s="24" t="n">
        <v>45306</v>
      </c>
    </row>
    <row r="63">
      <c r="A63" t="n">
        <v>46763</v>
      </c>
      <c r="B63" t="n">
        <v>265</v>
      </c>
      <c r="C63" t="inlineStr">
        <is>
          <t>Orfeu</t>
        </is>
      </c>
      <c r="D63" s="24" t="n">
        <v>45304</v>
      </c>
      <c r="E63" t="n">
        <v>56792.56</v>
      </c>
      <c r="F63" t="inlineStr">
        <is>
          <t>CRÉDITO</t>
        </is>
      </c>
      <c r="G63" t="n">
        <v>1</v>
      </c>
      <c r="H63" t="n">
        <v>1505</v>
      </c>
      <c r="I63" t="n">
        <v>55287.56</v>
      </c>
      <c r="J63" t="n">
        <v>0</v>
      </c>
      <c r="K63" t="n">
        <v>55287.56</v>
      </c>
      <c r="L63" s="24" t="n">
        <v>45306</v>
      </c>
    </row>
    <row r="64">
      <c r="A64" t="n">
        <v>46970</v>
      </c>
      <c r="B64" t="n">
        <v>265</v>
      </c>
      <c r="C64" t="inlineStr">
        <is>
          <t>Orfeu</t>
        </is>
      </c>
      <c r="D64" s="24" t="n">
        <v>45305</v>
      </c>
      <c r="E64" t="n">
        <v>2520.16</v>
      </c>
      <c r="F64" t="inlineStr">
        <is>
          <t>VOUCHER</t>
        </is>
      </c>
      <c r="G64" t="n">
        <v>1</v>
      </c>
      <c r="H64" t="n">
        <v>0</v>
      </c>
      <c r="I64" t="n">
        <v>2520.16</v>
      </c>
      <c r="J64" t="n">
        <v>0</v>
      </c>
      <c r="K64" t="n">
        <v>0</v>
      </c>
      <c r="L64" s="24" t="n">
        <v>45306</v>
      </c>
    </row>
    <row r="65">
      <c r="A65" t="n">
        <v>46963</v>
      </c>
      <c r="B65" t="n">
        <v>265</v>
      </c>
      <c r="C65" t="inlineStr">
        <is>
          <t>Orfeu</t>
        </is>
      </c>
      <c r="D65" s="24" t="n">
        <v>45305</v>
      </c>
      <c r="E65" t="n">
        <v>460.56</v>
      </c>
      <c r="F65" t="inlineStr">
        <is>
          <t>APP</t>
        </is>
      </c>
      <c r="G65" t="n">
        <v>1</v>
      </c>
      <c r="H65" t="n">
        <v>3.41</v>
      </c>
      <c r="I65" t="n">
        <v>457.15</v>
      </c>
      <c r="J65" t="n">
        <v>0</v>
      </c>
      <c r="K65" t="n">
        <v>457.15</v>
      </c>
      <c r="L65" s="24" t="n">
        <v>45306</v>
      </c>
    </row>
    <row r="66">
      <c r="A66" t="n">
        <v>46971</v>
      </c>
      <c r="B66" t="n">
        <v>265</v>
      </c>
      <c r="C66" t="inlineStr">
        <is>
          <t>Orfeu</t>
        </is>
      </c>
      <c r="D66" s="24" t="n">
        <v>45305</v>
      </c>
      <c r="E66" t="n">
        <v>14983.26</v>
      </c>
      <c r="F66" t="inlineStr">
        <is>
          <t>DÉBITO</t>
        </is>
      </c>
      <c r="G66" t="n">
        <v>1</v>
      </c>
      <c r="H66" t="n">
        <v>142.34</v>
      </c>
      <c r="I66" t="n">
        <v>14840.92</v>
      </c>
      <c r="J66" t="n">
        <v>0</v>
      </c>
      <c r="K66" t="n">
        <v>14840.92</v>
      </c>
      <c r="L66" s="24" t="n">
        <v>45306</v>
      </c>
    </row>
    <row r="67">
      <c r="A67" t="n">
        <v>46961</v>
      </c>
      <c r="B67" t="n">
        <v>265</v>
      </c>
      <c r="C67" t="inlineStr">
        <is>
          <t>Orfeu</t>
        </is>
      </c>
      <c r="D67" s="24" t="n">
        <v>45305</v>
      </c>
      <c r="E67" t="n">
        <v>46416.12</v>
      </c>
      <c r="F67" t="inlineStr">
        <is>
          <t>CRÉDITO</t>
        </is>
      </c>
      <c r="G67" t="n">
        <v>1</v>
      </c>
      <c r="H67" t="n">
        <v>1230.03</v>
      </c>
      <c r="I67" t="n">
        <v>45186.09</v>
      </c>
      <c r="J67" t="n">
        <v>0</v>
      </c>
      <c r="K67" t="n">
        <v>45186.09</v>
      </c>
      <c r="L67" s="24" t="n">
        <v>45306</v>
      </c>
    </row>
    <row r="68">
      <c r="A68" t="n">
        <v>46962</v>
      </c>
      <c r="B68" t="n">
        <v>265</v>
      </c>
      <c r="C68" t="inlineStr">
        <is>
          <t>Orfeu</t>
        </is>
      </c>
      <c r="D68" s="24" t="n">
        <v>45305</v>
      </c>
      <c r="E68" t="n">
        <v>1020.29</v>
      </c>
      <c r="F68" t="inlineStr">
        <is>
          <t>DINHEIRO</t>
        </is>
      </c>
      <c r="G68" t="n">
        <v>1</v>
      </c>
      <c r="H68" t="n">
        <v>0</v>
      </c>
      <c r="I68" t="n">
        <v>1020.29</v>
      </c>
      <c r="J68" t="n">
        <v>0</v>
      </c>
      <c r="K68" t="n">
        <v>0</v>
      </c>
      <c r="L68" s="24" t="n">
        <v>45306</v>
      </c>
    </row>
    <row r="69">
      <c r="A69" t="n">
        <v>47142</v>
      </c>
      <c r="B69" t="n">
        <v>265</v>
      </c>
      <c r="C69" t="inlineStr">
        <is>
          <t>Orfeu</t>
        </is>
      </c>
      <c r="D69" s="24" t="n">
        <v>45306</v>
      </c>
      <c r="E69" t="n">
        <v>446.32</v>
      </c>
      <c r="F69" t="inlineStr">
        <is>
          <t>DINHEIRO</t>
        </is>
      </c>
      <c r="G69" t="n">
        <v>1</v>
      </c>
      <c r="H69" t="n">
        <v>0</v>
      </c>
      <c r="I69" t="n">
        <v>446.32</v>
      </c>
      <c r="J69" t="n">
        <v>0</v>
      </c>
      <c r="K69" t="n">
        <v>0</v>
      </c>
      <c r="L69" s="24" t="n">
        <v>45306</v>
      </c>
    </row>
    <row r="70">
      <c r="A70" t="n">
        <v>47151</v>
      </c>
      <c r="B70" t="n">
        <v>265</v>
      </c>
      <c r="C70" t="inlineStr">
        <is>
          <t>Orfeu</t>
        </is>
      </c>
      <c r="D70" s="24" t="n">
        <v>45306</v>
      </c>
      <c r="E70" t="n">
        <v>4608.3</v>
      </c>
      <c r="F70" t="inlineStr">
        <is>
          <t>DÉBITO</t>
        </is>
      </c>
      <c r="G70" t="n">
        <v>1</v>
      </c>
      <c r="H70" t="n">
        <v>43.78</v>
      </c>
      <c r="I70" t="n">
        <v>4564.52</v>
      </c>
      <c r="J70" t="n">
        <v>0</v>
      </c>
      <c r="K70" t="n">
        <v>4564.52</v>
      </c>
      <c r="L70" s="24" t="n">
        <v>45307</v>
      </c>
    </row>
    <row r="71">
      <c r="A71" t="n">
        <v>47146</v>
      </c>
      <c r="B71" t="n">
        <v>265</v>
      </c>
      <c r="C71" t="inlineStr">
        <is>
          <t>Orfeu</t>
        </is>
      </c>
      <c r="D71" s="24" t="n">
        <v>45306</v>
      </c>
      <c r="E71" t="n">
        <v>359.78</v>
      </c>
      <c r="F71" t="inlineStr">
        <is>
          <t>PIX</t>
        </is>
      </c>
      <c r="G71" t="n">
        <v>1</v>
      </c>
      <c r="H71" t="n">
        <v>2.66</v>
      </c>
      <c r="I71" t="n">
        <v>357.12</v>
      </c>
      <c r="J71" t="n">
        <v>0</v>
      </c>
      <c r="K71" t="n">
        <v>357.12</v>
      </c>
      <c r="L71" s="24" t="n">
        <v>45307</v>
      </c>
    </row>
    <row r="72">
      <c r="A72" t="n">
        <v>47141</v>
      </c>
      <c r="B72" t="n">
        <v>265</v>
      </c>
      <c r="C72" t="inlineStr">
        <is>
          <t>Orfeu</t>
        </is>
      </c>
      <c r="D72" s="24" t="n">
        <v>45306</v>
      </c>
      <c r="E72" t="n">
        <v>8779.01</v>
      </c>
      <c r="F72" t="inlineStr">
        <is>
          <t>CRÉDITO</t>
        </is>
      </c>
      <c r="G72" t="n">
        <v>1</v>
      </c>
      <c r="H72" t="n">
        <v>232.64</v>
      </c>
      <c r="I72" t="n">
        <v>8546.370000000001</v>
      </c>
      <c r="J72" t="n">
        <v>0</v>
      </c>
      <c r="K72" t="n">
        <v>8546.370000000001</v>
      </c>
      <c r="L72" s="24" t="n">
        <v>45307</v>
      </c>
    </row>
    <row r="73">
      <c r="A73" t="n">
        <v>47150</v>
      </c>
      <c r="B73" t="n">
        <v>265</v>
      </c>
      <c r="C73" t="inlineStr">
        <is>
          <t>Orfeu</t>
        </is>
      </c>
      <c r="D73" s="24" t="n">
        <v>45306</v>
      </c>
      <c r="E73" t="n">
        <v>1027.72</v>
      </c>
      <c r="F73" t="inlineStr">
        <is>
          <t>VOUCHER</t>
        </is>
      </c>
      <c r="G73" t="n">
        <v>1</v>
      </c>
      <c r="H73" t="n">
        <v>0</v>
      </c>
      <c r="I73" t="n">
        <v>1027.72</v>
      </c>
      <c r="J73" t="n">
        <v>0</v>
      </c>
      <c r="K73" t="n">
        <v>0</v>
      </c>
      <c r="L73" s="24" t="n">
        <v>45306</v>
      </c>
    </row>
    <row r="74">
      <c r="A74" t="n">
        <v>47153</v>
      </c>
      <c r="B74" t="n">
        <v>265</v>
      </c>
      <c r="C74" t="inlineStr">
        <is>
          <t>Orfeu</t>
        </is>
      </c>
      <c r="D74" s="24" t="n">
        <v>45306</v>
      </c>
      <c r="E74" t="n">
        <v>295.73</v>
      </c>
      <c r="F74" t="inlineStr">
        <is>
          <t>OUTROS</t>
        </is>
      </c>
      <c r="G74" t="n">
        <v>1</v>
      </c>
      <c r="H74" t="n">
        <v>0</v>
      </c>
      <c r="I74" t="n">
        <v>295.73</v>
      </c>
      <c r="J74" t="n">
        <v>0</v>
      </c>
      <c r="K74" t="n">
        <v>295.73</v>
      </c>
      <c r="L74" s="24" t="n">
        <v>45306</v>
      </c>
    </row>
    <row r="75">
      <c r="A75" t="n">
        <v>47277</v>
      </c>
      <c r="B75" t="n">
        <v>265</v>
      </c>
      <c r="C75" t="inlineStr">
        <is>
          <t>Orfeu</t>
        </is>
      </c>
      <c r="D75" s="24" t="n">
        <v>45307</v>
      </c>
      <c r="E75" t="n">
        <v>5965.11</v>
      </c>
      <c r="F75" t="inlineStr">
        <is>
          <t>DÉBITO</t>
        </is>
      </c>
      <c r="G75" t="n">
        <v>1</v>
      </c>
      <c r="H75" t="n">
        <v>56.67</v>
      </c>
      <c r="I75" t="n">
        <v>5908.44</v>
      </c>
      <c r="J75" t="n">
        <v>0</v>
      </c>
      <c r="K75" t="n">
        <v>5908.44</v>
      </c>
      <c r="L75" s="24" t="n">
        <v>45308</v>
      </c>
    </row>
    <row r="76">
      <c r="A76" t="n">
        <v>47279</v>
      </c>
      <c r="B76" t="n">
        <v>265</v>
      </c>
      <c r="C76" t="inlineStr">
        <is>
          <t>Orfeu</t>
        </is>
      </c>
      <c r="D76" s="24" t="n">
        <v>45307</v>
      </c>
      <c r="E76" t="n">
        <v>191.93</v>
      </c>
      <c r="F76" t="inlineStr">
        <is>
          <t>OUTROS</t>
        </is>
      </c>
      <c r="G76" t="n">
        <v>1</v>
      </c>
      <c r="H76" t="n">
        <v>0</v>
      </c>
      <c r="I76" t="n">
        <v>191.93</v>
      </c>
      <c r="J76" t="n">
        <v>0</v>
      </c>
      <c r="K76" t="n">
        <v>191.93</v>
      </c>
      <c r="L76" s="24" t="n">
        <v>45307</v>
      </c>
    </row>
    <row r="77">
      <c r="A77" t="n">
        <v>47267</v>
      </c>
      <c r="B77" t="n">
        <v>265</v>
      </c>
      <c r="C77" t="inlineStr">
        <is>
          <t>Orfeu</t>
        </is>
      </c>
      <c r="D77" s="24" t="n">
        <v>45307</v>
      </c>
      <c r="E77" t="n">
        <v>13186.84</v>
      </c>
      <c r="F77" t="inlineStr">
        <is>
          <t>CRÉDITO</t>
        </is>
      </c>
      <c r="G77" t="n">
        <v>1</v>
      </c>
      <c r="H77" t="n">
        <v>349.45</v>
      </c>
      <c r="I77" t="n">
        <v>12837.39</v>
      </c>
      <c r="J77" t="n">
        <v>0</v>
      </c>
      <c r="K77" t="n">
        <v>12837.39</v>
      </c>
      <c r="L77" s="24" t="n">
        <v>45308</v>
      </c>
    </row>
    <row r="78">
      <c r="A78" t="n">
        <v>47268</v>
      </c>
      <c r="B78" t="n">
        <v>265</v>
      </c>
      <c r="C78" t="inlineStr">
        <is>
          <t>Orfeu</t>
        </is>
      </c>
      <c r="D78" s="24" t="n">
        <v>45307</v>
      </c>
      <c r="E78" t="n">
        <v>406.81</v>
      </c>
      <c r="F78" t="inlineStr">
        <is>
          <t>DINHEIRO</t>
        </is>
      </c>
      <c r="G78" t="n">
        <v>1</v>
      </c>
      <c r="H78" t="n">
        <v>0</v>
      </c>
      <c r="I78" t="n">
        <v>406.81</v>
      </c>
      <c r="J78" t="n">
        <v>0</v>
      </c>
      <c r="K78" t="n">
        <v>0</v>
      </c>
      <c r="L78" s="24" t="n">
        <v>45307</v>
      </c>
    </row>
    <row r="79">
      <c r="A79" t="n">
        <v>47276</v>
      </c>
      <c r="B79" t="n">
        <v>265</v>
      </c>
      <c r="C79" t="inlineStr">
        <is>
          <t>Orfeu</t>
        </is>
      </c>
      <c r="D79" s="24" t="n">
        <v>45307</v>
      </c>
      <c r="E79" t="n">
        <v>537.87</v>
      </c>
      <c r="F79" t="inlineStr">
        <is>
          <t>VOUCHER</t>
        </is>
      </c>
      <c r="G79" t="n">
        <v>1</v>
      </c>
      <c r="H79" t="n">
        <v>0</v>
      </c>
      <c r="I79" t="n">
        <v>537.87</v>
      </c>
      <c r="J79" t="n">
        <v>0</v>
      </c>
      <c r="K79" t="n">
        <v>0</v>
      </c>
      <c r="L79" s="24" t="n">
        <v>45307</v>
      </c>
    </row>
    <row r="80">
      <c r="A80" t="n">
        <v>47272</v>
      </c>
      <c r="B80" t="n">
        <v>265</v>
      </c>
      <c r="C80" t="inlineStr">
        <is>
          <t>Orfeu</t>
        </is>
      </c>
      <c r="D80" s="24" t="n">
        <v>45307</v>
      </c>
      <c r="E80" t="n">
        <v>311.73</v>
      </c>
      <c r="F80" t="inlineStr">
        <is>
          <t>PIX</t>
        </is>
      </c>
      <c r="G80" t="n">
        <v>1</v>
      </c>
      <c r="H80" t="n">
        <v>2.31</v>
      </c>
      <c r="I80" t="n">
        <v>309.42</v>
      </c>
      <c r="J80" t="n">
        <v>0</v>
      </c>
      <c r="K80" t="n">
        <v>309.42</v>
      </c>
      <c r="L80" s="24" t="n">
        <v>45308</v>
      </c>
    </row>
    <row r="81">
      <c r="A81" t="n">
        <v>47484</v>
      </c>
      <c r="B81" t="n">
        <v>265</v>
      </c>
      <c r="C81" t="inlineStr">
        <is>
          <t>Orfeu</t>
        </is>
      </c>
      <c r="D81" s="24" t="n">
        <v>45308</v>
      </c>
      <c r="E81" t="n">
        <v>798.4400000000001</v>
      </c>
      <c r="F81" t="inlineStr">
        <is>
          <t>DINHEIRO</t>
        </is>
      </c>
      <c r="G81" t="n">
        <v>1</v>
      </c>
      <c r="H81" t="n">
        <v>0</v>
      </c>
      <c r="I81" t="n">
        <v>798.4400000000001</v>
      </c>
      <c r="J81" t="n">
        <v>0</v>
      </c>
      <c r="K81" t="n">
        <v>0</v>
      </c>
      <c r="L81" s="24" t="n">
        <v>45308</v>
      </c>
    </row>
    <row r="82">
      <c r="A82" t="n">
        <v>47483</v>
      </c>
      <c r="B82" t="n">
        <v>265</v>
      </c>
      <c r="C82" t="inlineStr">
        <is>
          <t>Orfeu</t>
        </is>
      </c>
      <c r="D82" s="24" t="n">
        <v>45308</v>
      </c>
      <c r="E82" t="n">
        <v>14915.13</v>
      </c>
      <c r="F82" t="inlineStr">
        <is>
          <t>CRÉDITO</t>
        </is>
      </c>
      <c r="G82" t="n">
        <v>1</v>
      </c>
      <c r="H82" t="n">
        <v>395.25</v>
      </c>
      <c r="I82" t="n">
        <v>14519.88</v>
      </c>
      <c r="J82" t="n">
        <v>0</v>
      </c>
      <c r="K82" t="n">
        <v>14519.88</v>
      </c>
      <c r="L82" s="24" t="n">
        <v>45309</v>
      </c>
    </row>
    <row r="83">
      <c r="A83" t="n">
        <v>47488</v>
      </c>
      <c r="B83" t="n">
        <v>265</v>
      </c>
      <c r="C83" t="inlineStr">
        <is>
          <t>Orfeu</t>
        </is>
      </c>
      <c r="D83" s="24" t="n">
        <v>45308</v>
      </c>
      <c r="E83" t="n">
        <v>133.22</v>
      </c>
      <c r="F83" t="inlineStr">
        <is>
          <t>PIX</t>
        </is>
      </c>
      <c r="G83" t="n">
        <v>1</v>
      </c>
      <c r="H83" t="n">
        <v>0.99</v>
      </c>
      <c r="I83" t="n">
        <v>132.23</v>
      </c>
      <c r="J83" t="n">
        <v>0</v>
      </c>
      <c r="K83" t="n">
        <v>132.23</v>
      </c>
      <c r="L83" s="24" t="n">
        <v>45309</v>
      </c>
    </row>
    <row r="84">
      <c r="A84" t="n">
        <v>47492</v>
      </c>
      <c r="B84" t="n">
        <v>265</v>
      </c>
      <c r="C84" t="inlineStr">
        <is>
          <t>Orfeu</t>
        </is>
      </c>
      <c r="D84" s="24" t="n">
        <v>45308</v>
      </c>
      <c r="E84" t="n">
        <v>880.8</v>
      </c>
      <c r="F84" t="inlineStr">
        <is>
          <t>VOUCHER</t>
        </is>
      </c>
      <c r="G84" t="n">
        <v>1</v>
      </c>
      <c r="H84" t="n">
        <v>0</v>
      </c>
      <c r="I84" t="n">
        <v>880.8</v>
      </c>
      <c r="J84" t="n">
        <v>0</v>
      </c>
      <c r="K84" t="n">
        <v>0</v>
      </c>
      <c r="L84" s="24" t="n">
        <v>45308</v>
      </c>
    </row>
    <row r="85">
      <c r="A85" t="n">
        <v>47493</v>
      </c>
      <c r="B85" t="n">
        <v>265</v>
      </c>
      <c r="C85" t="inlineStr">
        <is>
          <t>Orfeu</t>
        </is>
      </c>
      <c r="D85" s="24" t="n">
        <v>45308</v>
      </c>
      <c r="E85" t="n">
        <v>6435.93</v>
      </c>
      <c r="F85" t="inlineStr">
        <is>
          <t>DÉBITO</t>
        </is>
      </c>
      <c r="G85" t="n">
        <v>1</v>
      </c>
      <c r="H85" t="n">
        <v>61.14</v>
      </c>
      <c r="I85" t="n">
        <v>6374.79</v>
      </c>
      <c r="J85" t="n">
        <v>0</v>
      </c>
      <c r="K85" t="n">
        <v>6374.79</v>
      </c>
      <c r="L85" s="24" t="n">
        <v>45309</v>
      </c>
    </row>
    <row r="86">
      <c r="A86" t="n">
        <v>47495</v>
      </c>
      <c r="B86" t="n">
        <v>265</v>
      </c>
      <c r="C86" t="inlineStr">
        <is>
          <t>Orfeu</t>
        </is>
      </c>
      <c r="D86" s="24" t="n">
        <v>45308</v>
      </c>
      <c r="E86" t="n">
        <v>299.7</v>
      </c>
      <c r="F86" t="inlineStr">
        <is>
          <t>OUTROS</t>
        </is>
      </c>
      <c r="G86" t="n">
        <v>1</v>
      </c>
      <c r="H86" t="n">
        <v>0</v>
      </c>
      <c r="I86" t="n">
        <v>299.7</v>
      </c>
      <c r="J86" t="n">
        <v>0</v>
      </c>
      <c r="K86" t="n">
        <v>299.7</v>
      </c>
      <c r="L86" s="24" t="n">
        <v>45308</v>
      </c>
    </row>
    <row r="87">
      <c r="A87" t="n">
        <v>47690</v>
      </c>
      <c r="B87" t="n">
        <v>265</v>
      </c>
      <c r="C87" t="inlineStr">
        <is>
          <t>Orfeu</t>
        </is>
      </c>
      <c r="D87" s="24" t="n">
        <v>45309</v>
      </c>
      <c r="E87" t="n">
        <v>414.84</v>
      </c>
      <c r="F87" t="inlineStr">
        <is>
          <t>VOUCHER</t>
        </is>
      </c>
      <c r="G87" t="n">
        <v>1</v>
      </c>
      <c r="H87" t="n">
        <v>0</v>
      </c>
      <c r="I87" t="n">
        <v>414.84</v>
      </c>
      <c r="J87" t="n">
        <v>0</v>
      </c>
      <c r="K87" t="n">
        <v>0</v>
      </c>
      <c r="L87" s="24" t="n">
        <v>45309</v>
      </c>
    </row>
    <row r="88">
      <c r="A88" t="n">
        <v>47691</v>
      </c>
      <c r="B88" t="n">
        <v>265</v>
      </c>
      <c r="C88" t="inlineStr">
        <is>
          <t>Orfeu</t>
        </is>
      </c>
      <c r="D88" s="24" t="n">
        <v>45309</v>
      </c>
      <c r="E88" t="n">
        <v>7465.65</v>
      </c>
      <c r="F88" t="inlineStr">
        <is>
          <t>DÉBITO</t>
        </is>
      </c>
      <c r="G88" t="n">
        <v>1</v>
      </c>
      <c r="H88" t="n">
        <v>70.92</v>
      </c>
      <c r="I88" t="n">
        <v>7394.73</v>
      </c>
      <c r="J88" t="n">
        <v>0</v>
      </c>
      <c r="K88" t="n">
        <v>7394.73</v>
      </c>
      <c r="L88" s="24" t="n">
        <v>45310</v>
      </c>
    </row>
    <row r="89">
      <c r="A89" t="n">
        <v>47681</v>
      </c>
      <c r="B89" t="n">
        <v>265</v>
      </c>
      <c r="C89" t="inlineStr">
        <is>
          <t>Orfeu</t>
        </is>
      </c>
      <c r="D89" s="24" t="n">
        <v>45309</v>
      </c>
      <c r="E89" t="n">
        <v>13565.34</v>
      </c>
      <c r="F89" t="inlineStr">
        <is>
          <t>CRÉDITO</t>
        </is>
      </c>
      <c r="G89" t="n">
        <v>1</v>
      </c>
      <c r="H89" t="n">
        <v>359.48</v>
      </c>
      <c r="I89" t="n">
        <v>13205.86</v>
      </c>
      <c r="J89" t="n">
        <v>0</v>
      </c>
      <c r="K89" t="n">
        <v>13205.86</v>
      </c>
      <c r="L89" s="24" t="n">
        <v>45310</v>
      </c>
    </row>
    <row r="90">
      <c r="A90" t="n">
        <v>47682</v>
      </c>
      <c r="B90" t="n">
        <v>265</v>
      </c>
      <c r="C90" t="inlineStr">
        <is>
          <t>Orfeu</t>
        </is>
      </c>
      <c r="D90" s="24" t="n">
        <v>45309</v>
      </c>
      <c r="E90" t="n">
        <v>164.57</v>
      </c>
      <c r="F90" t="inlineStr">
        <is>
          <t>DINHEIRO</t>
        </is>
      </c>
      <c r="G90" t="n">
        <v>1</v>
      </c>
      <c r="H90" t="n">
        <v>0</v>
      </c>
      <c r="I90" t="n">
        <v>164.57</v>
      </c>
      <c r="J90" t="n">
        <v>0</v>
      </c>
      <c r="K90" t="n">
        <v>0</v>
      </c>
      <c r="L90" s="24" t="n">
        <v>45309</v>
      </c>
    </row>
    <row r="91">
      <c r="A91" t="n">
        <v>47888</v>
      </c>
      <c r="B91" t="n">
        <v>265</v>
      </c>
      <c r="C91" t="inlineStr">
        <is>
          <t>Orfeu</t>
        </is>
      </c>
      <c r="D91" s="24" t="n">
        <v>45310</v>
      </c>
      <c r="E91" t="n">
        <v>684.9299999999999</v>
      </c>
      <c r="F91" t="inlineStr">
        <is>
          <t>VOUCHER</t>
        </is>
      </c>
      <c r="G91" t="n">
        <v>1</v>
      </c>
      <c r="H91" t="n">
        <v>0</v>
      </c>
      <c r="I91" t="n">
        <v>684.9299999999999</v>
      </c>
      <c r="J91" t="n">
        <v>0</v>
      </c>
      <c r="K91" t="n">
        <v>0</v>
      </c>
      <c r="L91" s="24" t="n">
        <v>45310</v>
      </c>
    </row>
    <row r="92">
      <c r="A92" t="n">
        <v>47891</v>
      </c>
      <c r="B92" t="n">
        <v>265</v>
      </c>
      <c r="C92" t="inlineStr">
        <is>
          <t>Orfeu</t>
        </is>
      </c>
      <c r="D92" s="24" t="n">
        <v>45310</v>
      </c>
      <c r="E92" t="n">
        <v>69.59999999999999</v>
      </c>
      <c r="F92" t="inlineStr">
        <is>
          <t>OUTROS</t>
        </is>
      </c>
      <c r="G92" t="n">
        <v>1</v>
      </c>
      <c r="H92" t="n">
        <v>0</v>
      </c>
      <c r="I92" t="n">
        <v>69.59999999999999</v>
      </c>
      <c r="J92" t="n">
        <v>0</v>
      </c>
      <c r="K92" t="n">
        <v>69.59999999999999</v>
      </c>
      <c r="L92" s="24" t="n">
        <v>45310</v>
      </c>
    </row>
    <row r="93">
      <c r="A93" t="n">
        <v>47889</v>
      </c>
      <c r="B93" t="n">
        <v>265</v>
      </c>
      <c r="C93" t="inlineStr">
        <is>
          <t>Orfeu</t>
        </is>
      </c>
      <c r="D93" s="24" t="n">
        <v>45310</v>
      </c>
      <c r="E93" t="n">
        <v>12030.96</v>
      </c>
      <c r="F93" t="inlineStr">
        <is>
          <t>DÉBITO</t>
        </is>
      </c>
      <c r="G93" t="n">
        <v>1</v>
      </c>
      <c r="H93" t="n">
        <v>114.29</v>
      </c>
      <c r="I93" t="n">
        <v>11916.67</v>
      </c>
      <c r="J93" t="n">
        <v>0</v>
      </c>
      <c r="K93" t="n">
        <v>11916.67</v>
      </c>
      <c r="L93" s="24" t="n">
        <v>45313</v>
      </c>
    </row>
    <row r="94">
      <c r="A94" t="n">
        <v>47880</v>
      </c>
      <c r="B94" t="n">
        <v>265</v>
      </c>
      <c r="C94" t="inlineStr">
        <is>
          <t>Orfeu</t>
        </is>
      </c>
      <c r="D94" s="24" t="n">
        <v>45310</v>
      </c>
      <c r="E94" t="n">
        <v>774.5</v>
      </c>
      <c r="F94" t="inlineStr">
        <is>
          <t>DINHEIRO</t>
        </is>
      </c>
      <c r="G94" t="n">
        <v>1</v>
      </c>
      <c r="H94" t="n">
        <v>0</v>
      </c>
      <c r="I94" t="n">
        <v>774.5</v>
      </c>
      <c r="J94" t="n">
        <v>0</v>
      </c>
      <c r="K94" t="n">
        <v>0</v>
      </c>
      <c r="L94" s="24" t="n">
        <v>45310</v>
      </c>
    </row>
    <row r="95">
      <c r="A95" t="n">
        <v>47879</v>
      </c>
      <c r="B95" t="n">
        <v>265</v>
      </c>
      <c r="C95" t="inlineStr">
        <is>
          <t>Orfeu</t>
        </is>
      </c>
      <c r="D95" s="24" t="n">
        <v>45310</v>
      </c>
      <c r="E95" t="n">
        <v>26598.52</v>
      </c>
      <c r="F95" t="inlineStr">
        <is>
          <t>CRÉDITO</t>
        </is>
      </c>
      <c r="G95" t="n">
        <v>1</v>
      </c>
      <c r="H95" t="n">
        <v>704.86</v>
      </c>
      <c r="I95" t="n">
        <v>25893.66</v>
      </c>
      <c r="J95" t="n">
        <v>0</v>
      </c>
      <c r="K95" t="n">
        <v>25893.66</v>
      </c>
      <c r="L95" s="24" t="n">
        <v>45313</v>
      </c>
    </row>
    <row r="96">
      <c r="A96" t="n">
        <v>48104</v>
      </c>
      <c r="B96" t="n">
        <v>265</v>
      </c>
      <c r="C96" t="inlineStr">
        <is>
          <t>Orfeu</t>
        </is>
      </c>
      <c r="D96" s="24" t="n">
        <v>45311</v>
      </c>
      <c r="E96" t="n">
        <v>2602.82</v>
      </c>
      <c r="F96" t="inlineStr">
        <is>
          <t>VOUCHER</t>
        </is>
      </c>
      <c r="G96" t="n">
        <v>1</v>
      </c>
      <c r="H96" t="n">
        <v>0</v>
      </c>
      <c r="I96" t="n">
        <v>2602.82</v>
      </c>
      <c r="J96" t="n">
        <v>0</v>
      </c>
      <c r="K96" t="n">
        <v>0</v>
      </c>
      <c r="L96" s="24" t="n">
        <v>45313</v>
      </c>
    </row>
    <row r="97">
      <c r="A97" t="n">
        <v>48105</v>
      </c>
      <c r="B97" t="n">
        <v>265</v>
      </c>
      <c r="C97" t="inlineStr">
        <is>
          <t>Orfeu</t>
        </is>
      </c>
      <c r="D97" s="24" t="n">
        <v>45311</v>
      </c>
      <c r="E97" t="n">
        <v>17521.39</v>
      </c>
      <c r="F97" t="inlineStr">
        <is>
          <t>DÉBITO</t>
        </is>
      </c>
      <c r="G97" t="n">
        <v>1</v>
      </c>
      <c r="H97" t="n">
        <v>166.45</v>
      </c>
      <c r="I97" t="n">
        <v>17354.94</v>
      </c>
      <c r="J97" t="n">
        <v>0</v>
      </c>
      <c r="K97" t="n">
        <v>17354.94</v>
      </c>
      <c r="L97" s="24" t="n">
        <v>45313</v>
      </c>
    </row>
    <row r="98">
      <c r="A98" t="n">
        <v>48095</v>
      </c>
      <c r="B98" t="n">
        <v>265</v>
      </c>
      <c r="C98" t="inlineStr">
        <is>
          <t>Orfeu</t>
        </is>
      </c>
      <c r="D98" s="24" t="n">
        <v>45311</v>
      </c>
      <c r="E98" t="n">
        <v>37790.08</v>
      </c>
      <c r="F98" t="inlineStr">
        <is>
          <t>CRÉDITO</t>
        </is>
      </c>
      <c r="G98" t="n">
        <v>1</v>
      </c>
      <c r="H98" t="n">
        <v>1001.44</v>
      </c>
      <c r="I98" t="n">
        <v>36788.64</v>
      </c>
      <c r="J98" t="n">
        <v>0</v>
      </c>
      <c r="K98" t="n">
        <v>36788.64</v>
      </c>
      <c r="L98" s="24" t="n">
        <v>45313</v>
      </c>
    </row>
    <row r="99">
      <c r="A99" t="n">
        <v>48096</v>
      </c>
      <c r="B99" t="n">
        <v>265</v>
      </c>
      <c r="C99" t="inlineStr">
        <is>
          <t>Orfeu</t>
        </is>
      </c>
      <c r="D99" s="24" t="n">
        <v>45311</v>
      </c>
      <c r="E99" t="n">
        <v>1043.43</v>
      </c>
      <c r="F99" t="inlineStr">
        <is>
          <t>DINHEIRO</t>
        </is>
      </c>
      <c r="G99" t="n">
        <v>1</v>
      </c>
      <c r="H99" t="n">
        <v>0</v>
      </c>
      <c r="I99" t="n">
        <v>1043.43</v>
      </c>
      <c r="J99" t="n">
        <v>0</v>
      </c>
      <c r="K99" t="n">
        <v>0</v>
      </c>
      <c r="L99" s="24" t="n">
        <v>45313</v>
      </c>
    </row>
    <row r="100">
      <c r="A100" t="n">
        <v>48293</v>
      </c>
      <c r="B100" t="n">
        <v>265</v>
      </c>
      <c r="C100" t="inlineStr">
        <is>
          <t>Orfeu</t>
        </is>
      </c>
      <c r="D100" s="24" t="n">
        <v>45312</v>
      </c>
      <c r="E100" t="n">
        <v>31260.95</v>
      </c>
      <c r="F100" t="inlineStr">
        <is>
          <t>CRÉDITO</t>
        </is>
      </c>
      <c r="G100" t="n">
        <v>1</v>
      </c>
      <c r="H100" t="n">
        <v>828.42</v>
      </c>
      <c r="I100" t="n">
        <v>30432.53</v>
      </c>
      <c r="J100" t="n">
        <v>0</v>
      </c>
      <c r="K100" t="n">
        <v>30432.53</v>
      </c>
      <c r="L100" s="24" t="n">
        <v>45313</v>
      </c>
    </row>
    <row r="101">
      <c r="A101" t="n">
        <v>48302</v>
      </c>
      <c r="B101" t="n">
        <v>265</v>
      </c>
      <c r="C101" t="inlineStr">
        <is>
          <t>Orfeu</t>
        </is>
      </c>
      <c r="D101" s="24" t="n">
        <v>45312</v>
      </c>
      <c r="E101" t="n">
        <v>1820.49</v>
      </c>
      <c r="F101" t="inlineStr">
        <is>
          <t>VOUCHER</t>
        </is>
      </c>
      <c r="G101" t="n">
        <v>1</v>
      </c>
      <c r="H101" t="n">
        <v>0</v>
      </c>
      <c r="I101" t="n">
        <v>1820.49</v>
      </c>
      <c r="J101" t="n">
        <v>0</v>
      </c>
      <c r="K101" t="n">
        <v>0</v>
      </c>
      <c r="L101" s="24" t="n">
        <v>45313</v>
      </c>
    </row>
    <row r="102">
      <c r="A102" t="n">
        <v>48303</v>
      </c>
      <c r="B102" t="n">
        <v>265</v>
      </c>
      <c r="C102" t="inlineStr">
        <is>
          <t>Orfeu</t>
        </is>
      </c>
      <c r="D102" s="24" t="n">
        <v>45312</v>
      </c>
      <c r="E102" t="n">
        <v>13570.17</v>
      </c>
      <c r="F102" t="inlineStr">
        <is>
          <t>DÉBITO</t>
        </is>
      </c>
      <c r="G102" t="n">
        <v>1</v>
      </c>
      <c r="H102" t="n">
        <v>128.92</v>
      </c>
      <c r="I102" t="n">
        <v>13441.25</v>
      </c>
      <c r="J102" t="n">
        <v>0</v>
      </c>
      <c r="K102" t="n">
        <v>13441.25</v>
      </c>
      <c r="L102" s="24" t="n">
        <v>45313</v>
      </c>
    </row>
    <row r="103">
      <c r="A103" t="n">
        <v>48294</v>
      </c>
      <c r="B103" t="n">
        <v>265</v>
      </c>
      <c r="C103" t="inlineStr">
        <is>
          <t>Orfeu</t>
        </is>
      </c>
      <c r="D103" s="24" t="n">
        <v>45312</v>
      </c>
      <c r="E103" t="n">
        <v>407.44</v>
      </c>
      <c r="F103" t="inlineStr">
        <is>
          <t>DINHEIRO</t>
        </is>
      </c>
      <c r="G103" t="n">
        <v>1</v>
      </c>
      <c r="H103" t="n">
        <v>0</v>
      </c>
      <c r="I103" t="n">
        <v>407.44</v>
      </c>
      <c r="J103" t="n">
        <v>0</v>
      </c>
      <c r="K103" t="n">
        <v>0</v>
      </c>
      <c r="L103" s="24" t="n">
        <v>45313</v>
      </c>
    </row>
    <row r="104">
      <c r="A104" t="n">
        <v>48420</v>
      </c>
      <c r="B104" t="n">
        <v>265</v>
      </c>
      <c r="C104" t="inlineStr">
        <is>
          <t>Orfeu</t>
        </is>
      </c>
      <c r="D104" s="24" t="n">
        <v>45313</v>
      </c>
      <c r="E104" t="n">
        <v>137.83</v>
      </c>
      <c r="F104" t="inlineStr">
        <is>
          <t>DINHEIRO</t>
        </is>
      </c>
      <c r="G104" t="n">
        <v>1</v>
      </c>
      <c r="H104" t="n">
        <v>0</v>
      </c>
      <c r="I104" t="n">
        <v>137.83</v>
      </c>
      <c r="J104" t="n">
        <v>0</v>
      </c>
      <c r="K104" t="n">
        <v>0</v>
      </c>
      <c r="L104" s="24" t="n">
        <v>45313</v>
      </c>
    </row>
    <row r="105">
      <c r="A105" t="n">
        <v>48428</v>
      </c>
      <c r="B105" t="n">
        <v>265</v>
      </c>
      <c r="C105" t="inlineStr">
        <is>
          <t>Orfeu</t>
        </is>
      </c>
      <c r="D105" s="24" t="n">
        <v>45313</v>
      </c>
      <c r="E105" t="n">
        <v>760.54</v>
      </c>
      <c r="F105" t="inlineStr">
        <is>
          <t>VOUCHER</t>
        </is>
      </c>
      <c r="G105" t="n">
        <v>1</v>
      </c>
      <c r="H105" t="n">
        <v>0</v>
      </c>
      <c r="I105" t="n">
        <v>760.54</v>
      </c>
      <c r="J105" t="n">
        <v>0</v>
      </c>
      <c r="K105" t="n">
        <v>0</v>
      </c>
      <c r="L105" s="24" t="n">
        <v>45313</v>
      </c>
    </row>
    <row r="106">
      <c r="A106" t="n">
        <v>48419</v>
      </c>
      <c r="B106" t="n">
        <v>265</v>
      </c>
      <c r="C106" t="inlineStr">
        <is>
          <t>Orfeu</t>
        </is>
      </c>
      <c r="D106" s="24" t="n">
        <v>45313</v>
      </c>
      <c r="E106" t="n">
        <v>7242.93</v>
      </c>
      <c r="F106" t="inlineStr">
        <is>
          <t>CRÉDITO</t>
        </is>
      </c>
      <c r="G106" t="n">
        <v>1</v>
      </c>
      <c r="H106" t="n">
        <v>191.94</v>
      </c>
      <c r="I106" t="n">
        <v>7050.99</v>
      </c>
      <c r="J106" t="n">
        <v>0</v>
      </c>
      <c r="K106" t="n">
        <v>7050.99</v>
      </c>
      <c r="L106" s="24" t="n">
        <v>45314</v>
      </c>
    </row>
    <row r="107">
      <c r="A107" t="n">
        <v>48429</v>
      </c>
      <c r="B107" t="n">
        <v>265</v>
      </c>
      <c r="C107" t="inlineStr">
        <is>
          <t>Orfeu</t>
        </is>
      </c>
      <c r="D107" s="24" t="n">
        <v>45313</v>
      </c>
      <c r="E107" t="n">
        <v>4059.59</v>
      </c>
      <c r="F107" t="inlineStr">
        <is>
          <t>DÉBITO</t>
        </is>
      </c>
      <c r="G107" t="n">
        <v>1</v>
      </c>
      <c r="H107" t="n">
        <v>38.57</v>
      </c>
      <c r="I107" t="n">
        <v>4021.02</v>
      </c>
      <c r="J107" t="n">
        <v>0</v>
      </c>
      <c r="K107" t="n">
        <v>4021.02</v>
      </c>
      <c r="L107" s="24" t="n">
        <v>45314</v>
      </c>
    </row>
    <row r="108">
      <c r="A108" t="n">
        <v>48572</v>
      </c>
      <c r="B108" t="n">
        <v>265</v>
      </c>
      <c r="C108" t="inlineStr">
        <is>
          <t>Orfeu</t>
        </is>
      </c>
      <c r="D108" s="24" t="n">
        <v>45314</v>
      </c>
      <c r="E108" t="n">
        <v>395.5</v>
      </c>
      <c r="F108" t="inlineStr">
        <is>
          <t>VOUCHER</t>
        </is>
      </c>
      <c r="G108" t="n">
        <v>1</v>
      </c>
      <c r="H108" t="n">
        <v>0</v>
      </c>
      <c r="I108" t="n">
        <v>395.5</v>
      </c>
      <c r="J108" t="n">
        <v>0</v>
      </c>
      <c r="K108" t="n">
        <v>0</v>
      </c>
      <c r="L108" s="24" t="n">
        <v>45314</v>
      </c>
    </row>
    <row r="109">
      <c r="A109" t="n">
        <v>48575</v>
      </c>
      <c r="B109" t="n">
        <v>265</v>
      </c>
      <c r="C109" t="inlineStr">
        <is>
          <t>Orfeu</t>
        </is>
      </c>
      <c r="D109" s="24" t="n">
        <v>45314</v>
      </c>
      <c r="E109" t="n">
        <v>90.8</v>
      </c>
      <c r="F109" t="inlineStr">
        <is>
          <t>OUTROS</t>
        </is>
      </c>
      <c r="G109" t="n">
        <v>1</v>
      </c>
      <c r="H109" t="n">
        <v>0</v>
      </c>
      <c r="I109" t="n">
        <v>90.8</v>
      </c>
      <c r="J109" t="n">
        <v>0</v>
      </c>
      <c r="K109" t="n">
        <v>90.8</v>
      </c>
      <c r="L109" s="24" t="n">
        <v>45314</v>
      </c>
    </row>
    <row r="110">
      <c r="A110" t="n">
        <v>48573</v>
      </c>
      <c r="B110" t="n">
        <v>265</v>
      </c>
      <c r="C110" t="inlineStr">
        <is>
          <t>Orfeu</t>
        </is>
      </c>
      <c r="D110" s="24" t="n">
        <v>45314</v>
      </c>
      <c r="E110" t="n">
        <v>6122.57</v>
      </c>
      <c r="F110" t="inlineStr">
        <is>
          <t>DÉBITO</t>
        </is>
      </c>
      <c r="G110" t="n">
        <v>1</v>
      </c>
      <c r="H110" t="n">
        <v>58.16</v>
      </c>
      <c r="I110" t="n">
        <v>6064.41</v>
      </c>
      <c r="J110" t="n">
        <v>0</v>
      </c>
      <c r="K110" t="n">
        <v>6064.41</v>
      </c>
      <c r="L110" s="24" t="n">
        <v>45315</v>
      </c>
    </row>
    <row r="111">
      <c r="A111" t="n">
        <v>48568</v>
      </c>
      <c r="B111" t="n">
        <v>265</v>
      </c>
      <c r="C111" t="inlineStr">
        <is>
          <t>Orfeu</t>
        </is>
      </c>
      <c r="D111" s="24" t="n">
        <v>45314</v>
      </c>
      <c r="E111" t="n">
        <v>31.54</v>
      </c>
      <c r="F111" t="inlineStr">
        <is>
          <t>PIX</t>
        </is>
      </c>
      <c r="G111" t="n">
        <v>1</v>
      </c>
      <c r="H111" t="n">
        <v>0.23</v>
      </c>
      <c r="I111" t="n">
        <v>31.31</v>
      </c>
      <c r="J111" t="n">
        <v>0</v>
      </c>
      <c r="K111" t="n">
        <v>31.31</v>
      </c>
      <c r="L111" s="24" t="n">
        <v>45315</v>
      </c>
    </row>
    <row r="112">
      <c r="A112" t="n">
        <v>48564</v>
      </c>
      <c r="B112" t="n">
        <v>265</v>
      </c>
      <c r="C112" t="inlineStr">
        <is>
          <t>Orfeu</t>
        </is>
      </c>
      <c r="D112" s="24" t="n">
        <v>45314</v>
      </c>
      <c r="E112" t="n">
        <v>709.97</v>
      </c>
      <c r="F112" t="inlineStr">
        <is>
          <t>DINHEIRO</t>
        </is>
      </c>
      <c r="G112" t="n">
        <v>1</v>
      </c>
      <c r="H112" t="n">
        <v>0</v>
      </c>
      <c r="I112" t="n">
        <v>709.97</v>
      </c>
      <c r="J112" t="n">
        <v>0</v>
      </c>
      <c r="K112" t="n">
        <v>0</v>
      </c>
      <c r="L112" s="24" t="n">
        <v>45314</v>
      </c>
    </row>
    <row r="113">
      <c r="A113" t="n">
        <v>48563</v>
      </c>
      <c r="B113" t="n">
        <v>265</v>
      </c>
      <c r="C113" t="inlineStr">
        <is>
          <t>Orfeu</t>
        </is>
      </c>
      <c r="D113" s="24" t="n">
        <v>45314</v>
      </c>
      <c r="E113" t="n">
        <v>11477.79</v>
      </c>
      <c r="F113" t="inlineStr">
        <is>
          <t>CRÉDITO</t>
        </is>
      </c>
      <c r="G113" t="n">
        <v>1</v>
      </c>
      <c r="H113" t="n">
        <v>304.16</v>
      </c>
      <c r="I113" t="n">
        <v>11173.63</v>
      </c>
      <c r="J113" t="n">
        <v>0</v>
      </c>
      <c r="K113" t="n">
        <v>11173.63</v>
      </c>
      <c r="L113" s="24" t="n">
        <v>45315</v>
      </c>
    </row>
    <row r="114">
      <c r="A114" t="n">
        <v>48797</v>
      </c>
      <c r="B114" t="n">
        <v>265</v>
      </c>
      <c r="C114" t="inlineStr">
        <is>
          <t>Orfeu</t>
        </is>
      </c>
      <c r="D114" s="24" t="n">
        <v>45315</v>
      </c>
      <c r="E114" t="n">
        <v>15284.63</v>
      </c>
      <c r="F114" t="inlineStr">
        <is>
          <t>CRÉDITO</t>
        </is>
      </c>
      <c r="G114" t="n">
        <v>1</v>
      </c>
      <c r="H114" t="n">
        <v>405.04</v>
      </c>
      <c r="I114" t="n">
        <v>14879.59</v>
      </c>
      <c r="J114" t="n">
        <v>0</v>
      </c>
      <c r="K114" t="n">
        <v>14879.59</v>
      </c>
      <c r="L114" s="24" t="n">
        <v>45316</v>
      </c>
    </row>
    <row r="115">
      <c r="A115" t="n">
        <v>48798</v>
      </c>
      <c r="B115" t="n">
        <v>265</v>
      </c>
      <c r="C115" t="inlineStr">
        <is>
          <t>Orfeu</t>
        </is>
      </c>
      <c r="D115" s="24" t="n">
        <v>45315</v>
      </c>
      <c r="E115" t="n">
        <v>909.14</v>
      </c>
      <c r="F115" t="inlineStr">
        <is>
          <t>DINHEIRO</t>
        </is>
      </c>
      <c r="G115" t="n">
        <v>1</v>
      </c>
      <c r="H115" t="n">
        <v>0</v>
      </c>
      <c r="I115" t="n">
        <v>909.14</v>
      </c>
      <c r="J115" t="n">
        <v>0</v>
      </c>
      <c r="K115" t="n">
        <v>0</v>
      </c>
      <c r="L115" s="24" t="n">
        <v>45315</v>
      </c>
    </row>
    <row r="116">
      <c r="A116" t="n">
        <v>48806</v>
      </c>
      <c r="B116" t="n">
        <v>265</v>
      </c>
      <c r="C116" t="inlineStr">
        <is>
          <t>Orfeu</t>
        </is>
      </c>
      <c r="D116" s="24" t="n">
        <v>45315</v>
      </c>
      <c r="E116" t="n">
        <v>492.55</v>
      </c>
      <c r="F116" t="inlineStr">
        <is>
          <t>VOUCHER</t>
        </is>
      </c>
      <c r="G116" t="n">
        <v>1</v>
      </c>
      <c r="H116" t="n">
        <v>0</v>
      </c>
      <c r="I116" t="n">
        <v>492.55</v>
      </c>
      <c r="J116" t="n">
        <v>0</v>
      </c>
      <c r="K116" t="n">
        <v>0</v>
      </c>
      <c r="L116" s="24" t="n">
        <v>45315</v>
      </c>
    </row>
    <row r="117">
      <c r="A117" t="n">
        <v>48807</v>
      </c>
      <c r="B117" t="n">
        <v>265</v>
      </c>
      <c r="C117" t="inlineStr">
        <is>
          <t>Orfeu</t>
        </is>
      </c>
      <c r="D117" s="24" t="n">
        <v>45315</v>
      </c>
      <c r="E117" t="n">
        <v>6454.89</v>
      </c>
      <c r="F117" t="inlineStr">
        <is>
          <t>DÉBITO</t>
        </is>
      </c>
      <c r="G117" t="n">
        <v>1</v>
      </c>
      <c r="H117" t="n">
        <v>61.32</v>
      </c>
      <c r="I117" t="n">
        <v>6393.57</v>
      </c>
      <c r="J117" t="n">
        <v>0</v>
      </c>
      <c r="K117" t="n">
        <v>6393.57</v>
      </c>
      <c r="L117" s="24" t="n">
        <v>45316</v>
      </c>
    </row>
    <row r="118">
      <c r="A118" t="n">
        <v>48809</v>
      </c>
      <c r="B118" t="n">
        <v>265</v>
      </c>
      <c r="C118" t="inlineStr">
        <is>
          <t>Orfeu</t>
        </is>
      </c>
      <c r="D118" s="24" t="n">
        <v>45315</v>
      </c>
      <c r="E118" t="n">
        <v>106.46</v>
      </c>
      <c r="F118" t="inlineStr">
        <is>
          <t>OUTROS</t>
        </is>
      </c>
      <c r="G118" t="n">
        <v>1</v>
      </c>
      <c r="H118" t="n">
        <v>0</v>
      </c>
      <c r="I118" t="n">
        <v>106.46</v>
      </c>
      <c r="J118" t="n">
        <v>0</v>
      </c>
      <c r="K118" t="n">
        <v>106.46</v>
      </c>
      <c r="L118" s="24" t="n">
        <v>45315</v>
      </c>
    </row>
    <row r="119">
      <c r="A119" t="n">
        <v>48978</v>
      </c>
      <c r="B119" t="n">
        <v>265</v>
      </c>
      <c r="C119" t="inlineStr">
        <is>
          <t>Orfeu</t>
        </is>
      </c>
      <c r="D119" s="24" t="n">
        <v>45316</v>
      </c>
      <c r="E119" t="n">
        <v>974.17</v>
      </c>
      <c r="F119" t="inlineStr">
        <is>
          <t>DINHEIRO</t>
        </is>
      </c>
      <c r="G119" t="n">
        <v>1</v>
      </c>
      <c r="H119" t="n">
        <v>0</v>
      </c>
      <c r="I119" t="n">
        <v>974.17</v>
      </c>
      <c r="J119" t="n">
        <v>0</v>
      </c>
      <c r="K119" t="n">
        <v>0</v>
      </c>
      <c r="L119" s="24" t="n">
        <v>45316</v>
      </c>
    </row>
    <row r="120">
      <c r="A120" t="n">
        <v>48987</v>
      </c>
      <c r="B120" t="n">
        <v>265</v>
      </c>
      <c r="C120" t="inlineStr">
        <is>
          <t>Orfeu</t>
        </is>
      </c>
      <c r="D120" s="24" t="n">
        <v>45316</v>
      </c>
      <c r="E120" t="n">
        <v>9647.379999999999</v>
      </c>
      <c r="F120" t="inlineStr">
        <is>
          <t>DÉBITO</t>
        </is>
      </c>
      <c r="G120" t="n">
        <v>1</v>
      </c>
      <c r="H120" t="n">
        <v>91.65000000000001</v>
      </c>
      <c r="I120" t="n">
        <v>9555.73</v>
      </c>
      <c r="J120" t="n">
        <v>0</v>
      </c>
      <c r="K120" t="n">
        <v>9555.73</v>
      </c>
      <c r="L120" s="24" t="n">
        <v>45317</v>
      </c>
    </row>
    <row r="121">
      <c r="A121" t="n">
        <v>48986</v>
      </c>
      <c r="B121" t="n">
        <v>265</v>
      </c>
      <c r="C121" t="inlineStr">
        <is>
          <t>Orfeu</t>
        </is>
      </c>
      <c r="D121" s="24" t="n">
        <v>45316</v>
      </c>
      <c r="E121" t="n">
        <v>653.47</v>
      </c>
      <c r="F121" t="inlineStr">
        <is>
          <t>VOUCHER</t>
        </is>
      </c>
      <c r="G121" t="n">
        <v>1</v>
      </c>
      <c r="H121" t="n">
        <v>0</v>
      </c>
      <c r="I121" t="n">
        <v>653.47</v>
      </c>
      <c r="J121" t="n">
        <v>0</v>
      </c>
      <c r="K121" t="n">
        <v>0</v>
      </c>
      <c r="L121" s="24" t="n">
        <v>45316</v>
      </c>
    </row>
    <row r="122">
      <c r="A122" t="n">
        <v>48979</v>
      </c>
      <c r="B122" t="n">
        <v>265</v>
      </c>
      <c r="C122" t="inlineStr">
        <is>
          <t>Orfeu</t>
        </is>
      </c>
      <c r="D122" s="24" t="n">
        <v>45316</v>
      </c>
      <c r="E122" t="n">
        <v>4.59</v>
      </c>
      <c r="F122" t="inlineStr">
        <is>
          <t>APP</t>
        </is>
      </c>
      <c r="G122" t="n">
        <v>1</v>
      </c>
      <c r="H122" t="n">
        <v>0.03</v>
      </c>
      <c r="I122" t="n">
        <v>4.56</v>
      </c>
      <c r="J122" t="n">
        <v>0</v>
      </c>
      <c r="K122" t="n">
        <v>4.56</v>
      </c>
      <c r="L122" s="24" t="n">
        <v>45317</v>
      </c>
    </row>
    <row r="123">
      <c r="A123" t="n">
        <v>48977</v>
      </c>
      <c r="B123" t="n">
        <v>265</v>
      </c>
      <c r="C123" t="inlineStr">
        <is>
          <t>Orfeu</t>
        </is>
      </c>
      <c r="D123" s="24" t="n">
        <v>45316</v>
      </c>
      <c r="E123" t="n">
        <v>31608.92</v>
      </c>
      <c r="F123" t="inlineStr">
        <is>
          <t>CRÉDITO</t>
        </is>
      </c>
      <c r="G123" t="n">
        <v>1</v>
      </c>
      <c r="H123" t="n">
        <v>837.64</v>
      </c>
      <c r="I123" t="n">
        <v>30771.28</v>
      </c>
      <c r="J123" t="n">
        <v>0</v>
      </c>
      <c r="K123" t="n">
        <v>30771.28</v>
      </c>
      <c r="L123" s="24" t="n">
        <v>45317</v>
      </c>
    </row>
    <row r="124">
      <c r="A124" t="n">
        <v>49202</v>
      </c>
      <c r="B124" t="n">
        <v>265</v>
      </c>
      <c r="C124" t="inlineStr">
        <is>
          <t>Orfeu</t>
        </is>
      </c>
      <c r="D124" s="24" t="n">
        <v>45317</v>
      </c>
      <c r="E124" t="n">
        <v>787.62</v>
      </c>
      <c r="F124" t="inlineStr">
        <is>
          <t>VOUCHER</t>
        </is>
      </c>
      <c r="G124" t="n">
        <v>1</v>
      </c>
      <c r="H124" t="n">
        <v>0</v>
      </c>
      <c r="I124" t="n">
        <v>787.62</v>
      </c>
      <c r="J124" t="n">
        <v>0</v>
      </c>
      <c r="K124" t="n">
        <v>0</v>
      </c>
      <c r="L124" s="24" t="n">
        <v>45317</v>
      </c>
    </row>
    <row r="125">
      <c r="A125" t="n">
        <v>49194</v>
      </c>
      <c r="B125" t="n">
        <v>265</v>
      </c>
      <c r="C125" t="inlineStr">
        <is>
          <t>Orfeu</t>
        </is>
      </c>
      <c r="D125" s="24" t="n">
        <v>45317</v>
      </c>
      <c r="E125" t="n">
        <v>940.5700000000001</v>
      </c>
      <c r="F125" t="inlineStr">
        <is>
          <t>DINHEIRO</t>
        </is>
      </c>
      <c r="G125" t="n">
        <v>1</v>
      </c>
      <c r="H125" t="n">
        <v>0</v>
      </c>
      <c r="I125" t="n">
        <v>940.5700000000001</v>
      </c>
      <c r="J125" t="n">
        <v>0</v>
      </c>
      <c r="K125" t="n">
        <v>0</v>
      </c>
      <c r="L125" s="24" t="n">
        <v>45317</v>
      </c>
    </row>
    <row r="126">
      <c r="A126" t="n">
        <v>49193</v>
      </c>
      <c r="B126" t="n">
        <v>265</v>
      </c>
      <c r="C126" t="inlineStr">
        <is>
          <t>Orfeu</t>
        </is>
      </c>
      <c r="D126" s="24" t="n">
        <v>45317</v>
      </c>
      <c r="E126" t="n">
        <v>27672.77</v>
      </c>
      <c r="F126" t="inlineStr">
        <is>
          <t>CRÉDITO</t>
        </is>
      </c>
      <c r="G126" t="n">
        <v>1</v>
      </c>
      <c r="H126" t="n">
        <v>733.33</v>
      </c>
      <c r="I126" t="n">
        <v>26939.44</v>
      </c>
      <c r="J126" t="n">
        <v>0</v>
      </c>
      <c r="K126" t="n">
        <v>26939.44</v>
      </c>
      <c r="L126" s="24" t="n">
        <v>45320</v>
      </c>
    </row>
    <row r="127">
      <c r="A127" t="n">
        <v>49203</v>
      </c>
      <c r="B127" t="n">
        <v>265</v>
      </c>
      <c r="C127" t="inlineStr">
        <is>
          <t>Orfeu</t>
        </is>
      </c>
      <c r="D127" s="24" t="n">
        <v>45317</v>
      </c>
      <c r="E127" t="n">
        <v>7127.31</v>
      </c>
      <c r="F127" t="inlineStr">
        <is>
          <t>DÉBITO</t>
        </is>
      </c>
      <c r="G127" t="n">
        <v>1</v>
      </c>
      <c r="H127" t="n">
        <v>67.70999999999999</v>
      </c>
      <c r="I127" t="n">
        <v>7059.6</v>
      </c>
      <c r="J127" t="n">
        <v>0</v>
      </c>
      <c r="K127" t="n">
        <v>7059.6</v>
      </c>
      <c r="L127" s="24" t="n">
        <v>45320</v>
      </c>
    </row>
    <row r="128">
      <c r="A128" t="n">
        <v>49409</v>
      </c>
      <c r="B128" t="n">
        <v>265</v>
      </c>
      <c r="C128" t="inlineStr">
        <is>
          <t>Orfeu</t>
        </is>
      </c>
      <c r="D128" s="24" t="n">
        <v>45318</v>
      </c>
      <c r="E128" t="n">
        <v>44155.06</v>
      </c>
      <c r="F128" t="inlineStr">
        <is>
          <t>CRÉDITO</t>
        </is>
      </c>
      <c r="G128" t="n">
        <v>1</v>
      </c>
      <c r="H128" t="n">
        <v>1170.11</v>
      </c>
      <c r="I128" t="n">
        <v>42984.95</v>
      </c>
      <c r="J128" t="n">
        <v>0</v>
      </c>
      <c r="K128" t="n">
        <v>42984.95</v>
      </c>
      <c r="L128" s="24" t="n">
        <v>45320</v>
      </c>
    </row>
    <row r="129">
      <c r="A129" t="n">
        <v>49418</v>
      </c>
      <c r="B129" t="n">
        <v>265</v>
      </c>
      <c r="C129" t="inlineStr">
        <is>
          <t>Orfeu</t>
        </is>
      </c>
      <c r="D129" s="24" t="n">
        <v>45318</v>
      </c>
      <c r="E129" t="n">
        <v>1809.85</v>
      </c>
      <c r="F129" t="inlineStr">
        <is>
          <t>VOUCHER</t>
        </is>
      </c>
      <c r="G129" t="n">
        <v>1</v>
      </c>
      <c r="H129" t="n">
        <v>0</v>
      </c>
      <c r="I129" t="n">
        <v>1809.85</v>
      </c>
      <c r="J129" t="n">
        <v>0</v>
      </c>
      <c r="K129" t="n">
        <v>0</v>
      </c>
      <c r="L129" s="24" t="n">
        <v>45320</v>
      </c>
    </row>
    <row r="130">
      <c r="A130" t="n">
        <v>49414</v>
      </c>
      <c r="B130" t="n">
        <v>265</v>
      </c>
      <c r="C130" t="inlineStr">
        <is>
          <t>Orfeu</t>
        </is>
      </c>
      <c r="D130" s="24" t="n">
        <v>45318</v>
      </c>
      <c r="E130" t="n">
        <v>24.86</v>
      </c>
      <c r="F130" t="inlineStr">
        <is>
          <t>PIX</t>
        </is>
      </c>
      <c r="G130" t="n">
        <v>1</v>
      </c>
      <c r="H130" t="n">
        <v>0.18</v>
      </c>
      <c r="I130" t="n">
        <v>24.68</v>
      </c>
      <c r="J130" t="n">
        <v>0</v>
      </c>
      <c r="K130" t="n">
        <v>24.68</v>
      </c>
      <c r="L130" s="24" t="n">
        <v>45320</v>
      </c>
    </row>
    <row r="131">
      <c r="A131" t="n">
        <v>49411</v>
      </c>
      <c r="B131" t="n">
        <v>265</v>
      </c>
      <c r="C131" t="inlineStr">
        <is>
          <t>Orfeu</t>
        </is>
      </c>
      <c r="D131" s="24" t="n">
        <v>45318</v>
      </c>
      <c r="E131" t="n">
        <v>136.73</v>
      </c>
      <c r="F131" t="inlineStr">
        <is>
          <t>APP</t>
        </is>
      </c>
      <c r="G131" t="n">
        <v>1</v>
      </c>
      <c r="H131" t="n">
        <v>1.01</v>
      </c>
      <c r="I131" t="n">
        <v>135.72</v>
      </c>
      <c r="J131" t="n">
        <v>0</v>
      </c>
      <c r="K131" t="n">
        <v>135.72</v>
      </c>
      <c r="L131" s="24" t="n">
        <v>45320</v>
      </c>
    </row>
    <row r="132">
      <c r="A132" t="n">
        <v>49410</v>
      </c>
      <c r="B132" t="n">
        <v>265</v>
      </c>
      <c r="C132" t="inlineStr">
        <is>
          <t>Orfeu</t>
        </is>
      </c>
      <c r="D132" s="24" t="n">
        <v>45318</v>
      </c>
      <c r="E132" t="n">
        <v>1121.57</v>
      </c>
      <c r="F132" t="inlineStr">
        <is>
          <t>DINHEIRO</t>
        </is>
      </c>
      <c r="G132" t="n">
        <v>1</v>
      </c>
      <c r="H132" t="n">
        <v>0</v>
      </c>
      <c r="I132" t="n">
        <v>1121.57</v>
      </c>
      <c r="J132" t="n">
        <v>0</v>
      </c>
      <c r="K132" t="n">
        <v>0</v>
      </c>
      <c r="L132" s="24" t="n">
        <v>45320</v>
      </c>
    </row>
    <row r="133">
      <c r="A133" t="n">
        <v>49419</v>
      </c>
      <c r="B133" t="n">
        <v>265</v>
      </c>
      <c r="C133" t="inlineStr">
        <is>
          <t>Orfeu</t>
        </is>
      </c>
      <c r="D133" s="24" t="n">
        <v>45318</v>
      </c>
      <c r="E133" t="n">
        <v>17123.58</v>
      </c>
      <c r="F133" t="inlineStr">
        <is>
          <t>DÉBITO</t>
        </is>
      </c>
      <c r="G133" t="n">
        <v>1</v>
      </c>
      <c r="H133" t="n">
        <v>162.67</v>
      </c>
      <c r="I133" t="n">
        <v>16960.91</v>
      </c>
      <c r="J133" t="n">
        <v>0</v>
      </c>
      <c r="K133" t="n">
        <v>16960.91</v>
      </c>
      <c r="L133" s="24" t="n">
        <v>45320</v>
      </c>
    </row>
    <row r="134">
      <c r="A134" t="n">
        <v>49421</v>
      </c>
      <c r="B134" t="n">
        <v>265</v>
      </c>
      <c r="C134" t="inlineStr">
        <is>
          <t>Orfeu</t>
        </is>
      </c>
      <c r="D134" s="24" t="n">
        <v>45318</v>
      </c>
      <c r="E134" t="n">
        <v>948.87</v>
      </c>
      <c r="F134" t="inlineStr">
        <is>
          <t>OUTROS</t>
        </is>
      </c>
      <c r="G134" t="n">
        <v>1</v>
      </c>
      <c r="H134" t="n">
        <v>0</v>
      </c>
      <c r="I134" t="n">
        <v>948.87</v>
      </c>
      <c r="J134" t="n">
        <v>0</v>
      </c>
      <c r="K134" t="n">
        <v>948.87</v>
      </c>
      <c r="L134" s="24" t="n">
        <v>45320</v>
      </c>
    </row>
    <row r="135">
      <c r="A135" t="n">
        <v>49661</v>
      </c>
      <c r="B135" t="n">
        <v>265</v>
      </c>
      <c r="C135" t="inlineStr">
        <is>
          <t>Orfeu</t>
        </is>
      </c>
      <c r="D135" s="24" t="n">
        <v>45319</v>
      </c>
      <c r="E135" t="n">
        <v>25731.35</v>
      </c>
      <c r="F135" t="inlineStr">
        <is>
          <t>CRÉDITO</t>
        </is>
      </c>
      <c r="G135" t="n">
        <v>1</v>
      </c>
      <c r="H135" t="n">
        <v>681.88</v>
      </c>
      <c r="I135" t="n">
        <v>25049.47</v>
      </c>
      <c r="J135" t="n">
        <v>0</v>
      </c>
      <c r="K135" t="n">
        <v>25049.47</v>
      </c>
      <c r="L135" s="24" t="n">
        <v>45320</v>
      </c>
    </row>
    <row r="136">
      <c r="A136" t="n">
        <v>49671</v>
      </c>
      <c r="B136" t="n">
        <v>265</v>
      </c>
      <c r="C136" t="inlineStr">
        <is>
          <t>Orfeu</t>
        </is>
      </c>
      <c r="D136" s="24" t="n">
        <v>45319</v>
      </c>
      <c r="E136" t="n">
        <v>11114.72</v>
      </c>
      <c r="F136" t="inlineStr">
        <is>
          <t>DÉBITO</t>
        </is>
      </c>
      <c r="G136" t="n">
        <v>1</v>
      </c>
      <c r="H136" t="n">
        <v>105.59</v>
      </c>
      <c r="I136" t="n">
        <v>11009.13</v>
      </c>
      <c r="J136" t="n">
        <v>0</v>
      </c>
      <c r="K136" t="n">
        <v>11009.13</v>
      </c>
      <c r="L136" s="24" t="n">
        <v>45320</v>
      </c>
    </row>
    <row r="137">
      <c r="A137" t="n">
        <v>49670</v>
      </c>
      <c r="B137" t="n">
        <v>265</v>
      </c>
      <c r="C137" t="inlineStr">
        <is>
          <t>Orfeu</t>
        </is>
      </c>
      <c r="D137" s="24" t="n">
        <v>45319</v>
      </c>
      <c r="E137" t="n">
        <v>1497.8</v>
      </c>
      <c r="F137" t="inlineStr">
        <is>
          <t>VOUCHER</t>
        </is>
      </c>
      <c r="G137" t="n">
        <v>1</v>
      </c>
      <c r="H137" t="n">
        <v>0</v>
      </c>
      <c r="I137" t="n">
        <v>1497.8</v>
      </c>
      <c r="J137" t="n">
        <v>0</v>
      </c>
      <c r="K137" t="n">
        <v>0</v>
      </c>
      <c r="L137" s="24" t="n">
        <v>45320</v>
      </c>
    </row>
    <row r="138">
      <c r="A138" t="n">
        <v>49662</v>
      </c>
      <c r="B138" t="n">
        <v>265</v>
      </c>
      <c r="C138" t="inlineStr">
        <is>
          <t>Orfeu</t>
        </is>
      </c>
      <c r="D138" s="24" t="n">
        <v>45319</v>
      </c>
      <c r="E138" t="n">
        <v>912.17</v>
      </c>
      <c r="F138" t="inlineStr">
        <is>
          <t>DINHEIRO</t>
        </is>
      </c>
      <c r="G138" t="n">
        <v>1</v>
      </c>
      <c r="H138" t="n">
        <v>0</v>
      </c>
      <c r="I138" t="n">
        <v>912.17</v>
      </c>
      <c r="J138" t="n">
        <v>0</v>
      </c>
      <c r="K138" t="n">
        <v>0</v>
      </c>
      <c r="L138" s="24" t="n">
        <v>45320</v>
      </c>
    </row>
    <row r="139">
      <c r="A139" t="n">
        <v>49797</v>
      </c>
      <c r="B139" t="n">
        <v>265</v>
      </c>
      <c r="C139" t="inlineStr">
        <is>
          <t>Orfeu</t>
        </is>
      </c>
      <c r="D139" s="24" t="n">
        <v>45320</v>
      </c>
      <c r="E139" t="n">
        <v>1390.66</v>
      </c>
      <c r="F139" t="inlineStr">
        <is>
          <t>DÉBITO</t>
        </is>
      </c>
      <c r="G139" t="n">
        <v>1</v>
      </c>
      <c r="H139" t="n">
        <v>13.21</v>
      </c>
      <c r="I139" t="n">
        <v>1377.45</v>
      </c>
      <c r="J139" t="n">
        <v>0</v>
      </c>
      <c r="K139" t="n">
        <v>1377.45</v>
      </c>
      <c r="L139" s="24" t="n">
        <v>45321</v>
      </c>
    </row>
    <row r="140">
      <c r="A140" t="n">
        <v>49796</v>
      </c>
      <c r="B140" t="n">
        <v>265</v>
      </c>
      <c r="C140" t="inlineStr">
        <is>
          <t>Orfeu</t>
        </is>
      </c>
      <c r="D140" s="24" t="n">
        <v>45320</v>
      </c>
      <c r="E140" t="n">
        <v>786.3</v>
      </c>
      <c r="F140" t="inlineStr">
        <is>
          <t>VOUCHER</t>
        </is>
      </c>
      <c r="G140" t="n">
        <v>1</v>
      </c>
      <c r="H140" t="n">
        <v>0</v>
      </c>
      <c r="I140" t="n">
        <v>786.3</v>
      </c>
      <c r="J140" t="n">
        <v>0</v>
      </c>
      <c r="K140" t="n">
        <v>0</v>
      </c>
      <c r="L140" s="24" t="n">
        <v>45320</v>
      </c>
    </row>
    <row r="141">
      <c r="A141" t="n">
        <v>49787</v>
      </c>
      <c r="B141" t="n">
        <v>265</v>
      </c>
      <c r="C141" t="inlineStr">
        <is>
          <t>Orfeu</t>
        </is>
      </c>
      <c r="D141" s="24" t="n">
        <v>45320</v>
      </c>
      <c r="E141" t="n">
        <v>2528</v>
      </c>
      <c r="F141" t="inlineStr">
        <is>
          <t>CRÉDITO</t>
        </is>
      </c>
      <c r="G141" t="n">
        <v>1</v>
      </c>
      <c r="H141" t="n">
        <v>66.98999999999999</v>
      </c>
      <c r="I141" t="n">
        <v>2461.01</v>
      </c>
      <c r="J141" t="n">
        <v>0</v>
      </c>
      <c r="K141" t="n">
        <v>2461.01</v>
      </c>
      <c r="L141" s="24" t="n">
        <v>45321</v>
      </c>
    </row>
    <row r="142">
      <c r="A142" t="n">
        <v>49788</v>
      </c>
      <c r="B142" t="n">
        <v>265</v>
      </c>
      <c r="C142" t="inlineStr">
        <is>
          <t>Orfeu</t>
        </is>
      </c>
      <c r="D142" s="24" t="n">
        <v>45320</v>
      </c>
      <c r="E142" t="n">
        <v>278.54</v>
      </c>
      <c r="F142" t="inlineStr">
        <is>
          <t>DINHEIRO</t>
        </is>
      </c>
      <c r="G142" t="n">
        <v>1</v>
      </c>
      <c r="H142" t="n">
        <v>0</v>
      </c>
      <c r="I142" t="n">
        <v>278.54</v>
      </c>
      <c r="J142" t="n">
        <v>0</v>
      </c>
      <c r="K142" t="n">
        <v>0</v>
      </c>
      <c r="L142" s="24" t="n">
        <v>45320</v>
      </c>
    </row>
    <row r="143">
      <c r="A143" t="n">
        <v>49922</v>
      </c>
      <c r="B143" t="n">
        <v>265</v>
      </c>
      <c r="C143" t="inlineStr">
        <is>
          <t>Orfeu</t>
        </is>
      </c>
      <c r="D143" s="24" t="n">
        <v>45321</v>
      </c>
      <c r="E143" t="n">
        <v>840.25</v>
      </c>
      <c r="F143" t="inlineStr">
        <is>
          <t>VOUCHER</t>
        </is>
      </c>
      <c r="G143" t="n">
        <v>1</v>
      </c>
      <c r="H143" t="n">
        <v>0</v>
      </c>
      <c r="I143" t="n">
        <v>840.25</v>
      </c>
      <c r="J143" t="n">
        <v>0</v>
      </c>
      <c r="K143" t="n">
        <v>0</v>
      </c>
      <c r="L143" s="24" t="n">
        <v>45321</v>
      </c>
    </row>
    <row r="144">
      <c r="A144" t="n">
        <v>49914</v>
      </c>
      <c r="B144" t="n">
        <v>265</v>
      </c>
      <c r="C144" t="inlineStr">
        <is>
          <t>Orfeu</t>
        </is>
      </c>
      <c r="D144" s="24" t="n">
        <v>45321</v>
      </c>
      <c r="E144" t="n">
        <v>715.8200000000001</v>
      </c>
      <c r="F144" t="inlineStr">
        <is>
          <t>DINHEIRO</t>
        </is>
      </c>
      <c r="G144" t="n">
        <v>1</v>
      </c>
      <c r="H144" t="n">
        <v>0</v>
      </c>
      <c r="I144" t="n">
        <v>715.8200000000001</v>
      </c>
      <c r="J144" t="n">
        <v>0</v>
      </c>
      <c r="K144" t="n">
        <v>0</v>
      </c>
      <c r="L144" s="24" t="n">
        <v>45321</v>
      </c>
    </row>
    <row r="145">
      <c r="A145" t="n">
        <v>49913</v>
      </c>
      <c r="B145" t="n">
        <v>265</v>
      </c>
      <c r="C145" t="inlineStr">
        <is>
          <t>Orfeu</t>
        </is>
      </c>
      <c r="D145" s="24" t="n">
        <v>45321</v>
      </c>
      <c r="E145" t="n">
        <v>11543.88</v>
      </c>
      <c r="F145" t="inlineStr">
        <is>
          <t>CRÉDITO</t>
        </is>
      </c>
      <c r="G145" t="n">
        <v>1</v>
      </c>
      <c r="H145" t="n">
        <v>305.91</v>
      </c>
      <c r="I145" t="n">
        <v>11237.97</v>
      </c>
      <c r="J145" t="n">
        <v>0</v>
      </c>
      <c r="K145" t="n">
        <v>11237.97</v>
      </c>
      <c r="L145" s="24" t="n">
        <v>45322</v>
      </c>
    </row>
    <row r="146">
      <c r="A146" t="n">
        <v>49923</v>
      </c>
      <c r="B146" t="n">
        <v>265</v>
      </c>
      <c r="C146" t="inlineStr">
        <is>
          <t>Orfeu</t>
        </is>
      </c>
      <c r="D146" s="24" t="n">
        <v>45321</v>
      </c>
      <c r="E146" t="n">
        <v>3648.64</v>
      </c>
      <c r="F146" t="inlineStr">
        <is>
          <t>DÉBITO</t>
        </is>
      </c>
      <c r="G146" t="n">
        <v>1</v>
      </c>
      <c r="H146" t="n">
        <v>34.66</v>
      </c>
      <c r="I146" t="n">
        <v>3613.98</v>
      </c>
      <c r="J146" t="n">
        <v>0</v>
      </c>
      <c r="K146" t="n">
        <v>3613.98</v>
      </c>
      <c r="L146" s="24" t="n">
        <v>45322</v>
      </c>
    </row>
    <row r="147">
      <c r="A147" t="n">
        <v>50149</v>
      </c>
      <c r="B147" t="n">
        <v>265</v>
      </c>
      <c r="C147" t="inlineStr">
        <is>
          <t>Orfeu</t>
        </is>
      </c>
      <c r="D147" s="24" t="n">
        <v>45322</v>
      </c>
      <c r="E147" t="n">
        <v>127.69</v>
      </c>
      <c r="F147" t="inlineStr">
        <is>
          <t>APP</t>
        </is>
      </c>
      <c r="G147" t="n">
        <v>1</v>
      </c>
      <c r="H147" t="n">
        <v>0.9399999999999999</v>
      </c>
      <c r="I147" t="n">
        <v>126.75</v>
      </c>
      <c r="J147" t="n">
        <v>0</v>
      </c>
      <c r="K147" t="n">
        <v>126.75</v>
      </c>
      <c r="L147" s="24" t="n">
        <v>45323</v>
      </c>
    </row>
    <row r="148">
      <c r="A148" t="n">
        <v>50159</v>
      </c>
      <c r="B148" t="n">
        <v>265</v>
      </c>
      <c r="C148" t="inlineStr">
        <is>
          <t>Orfeu</t>
        </is>
      </c>
      <c r="D148" s="24" t="n">
        <v>45322</v>
      </c>
      <c r="E148" t="n">
        <v>239</v>
      </c>
      <c r="F148" t="inlineStr">
        <is>
          <t>OUTROS</t>
        </is>
      </c>
      <c r="G148" t="n">
        <v>1</v>
      </c>
      <c r="H148" t="n">
        <v>0</v>
      </c>
      <c r="I148" t="n">
        <v>239</v>
      </c>
      <c r="J148" t="n">
        <v>0</v>
      </c>
      <c r="K148" t="n">
        <v>239</v>
      </c>
      <c r="L148" s="24" t="n">
        <v>45322</v>
      </c>
    </row>
    <row r="149">
      <c r="A149" t="n">
        <v>50157</v>
      </c>
      <c r="B149" t="n">
        <v>265</v>
      </c>
      <c r="C149" t="inlineStr">
        <is>
          <t>Orfeu</t>
        </is>
      </c>
      <c r="D149" s="24" t="n">
        <v>45322</v>
      </c>
      <c r="E149" t="n">
        <v>5259.02</v>
      </c>
      <c r="F149" t="inlineStr">
        <is>
          <t>DÉBITO</t>
        </is>
      </c>
      <c r="G149" t="n">
        <v>1</v>
      </c>
      <c r="H149" t="n">
        <v>49.96</v>
      </c>
      <c r="I149" t="n">
        <v>5209.06</v>
      </c>
      <c r="J149" t="n">
        <v>0</v>
      </c>
      <c r="K149" t="n">
        <v>5209.06</v>
      </c>
      <c r="L149" s="24" t="n">
        <v>45323</v>
      </c>
    </row>
    <row r="150">
      <c r="A150" t="n">
        <v>50156</v>
      </c>
      <c r="B150" t="n">
        <v>265</v>
      </c>
      <c r="C150" t="inlineStr">
        <is>
          <t>Orfeu</t>
        </is>
      </c>
      <c r="D150" s="24" t="n">
        <v>45322</v>
      </c>
      <c r="E150" t="n">
        <v>349.39</v>
      </c>
      <c r="F150" t="inlineStr">
        <is>
          <t>VOUCHER</t>
        </is>
      </c>
      <c r="G150" t="n">
        <v>1</v>
      </c>
      <c r="H150" t="n">
        <v>0</v>
      </c>
      <c r="I150" t="n">
        <v>349.39</v>
      </c>
      <c r="J150" t="n">
        <v>0</v>
      </c>
      <c r="K150" t="n">
        <v>0</v>
      </c>
      <c r="L150" s="24" t="n">
        <v>45322</v>
      </c>
    </row>
    <row r="151">
      <c r="A151" t="n">
        <v>50148</v>
      </c>
      <c r="B151" t="n">
        <v>265</v>
      </c>
      <c r="C151" t="inlineStr">
        <is>
          <t>Orfeu</t>
        </is>
      </c>
      <c r="D151" s="24" t="n">
        <v>45322</v>
      </c>
      <c r="E151" t="n">
        <v>660.27</v>
      </c>
      <c r="F151" t="inlineStr">
        <is>
          <t>DINHEIRO</t>
        </is>
      </c>
      <c r="G151" t="n">
        <v>1</v>
      </c>
      <c r="H151" t="n">
        <v>0</v>
      </c>
      <c r="I151" t="n">
        <v>660.27</v>
      </c>
      <c r="J151" t="n">
        <v>0</v>
      </c>
      <c r="K151" t="n">
        <v>0</v>
      </c>
      <c r="L151" s="24" t="n">
        <v>45322</v>
      </c>
    </row>
    <row r="152">
      <c r="A152" t="n">
        <v>50147</v>
      </c>
      <c r="B152" t="n">
        <v>265</v>
      </c>
      <c r="C152" t="inlineStr">
        <is>
          <t>Orfeu</t>
        </is>
      </c>
      <c r="D152" s="24" t="n">
        <v>45322</v>
      </c>
      <c r="E152" t="n">
        <v>7132.68</v>
      </c>
      <c r="F152" t="inlineStr">
        <is>
          <t>CRÉDITO</t>
        </is>
      </c>
      <c r="G152" t="n">
        <v>1</v>
      </c>
      <c r="H152" t="n">
        <v>189.02</v>
      </c>
      <c r="I152" t="n">
        <v>6943.66</v>
      </c>
      <c r="J152" t="n">
        <v>0</v>
      </c>
      <c r="K152" t="n">
        <v>6943.66</v>
      </c>
      <c r="L152" s="24" t="n">
        <v>45323</v>
      </c>
    </row>
    <row r="153">
      <c r="A153" t="n">
        <v>50364</v>
      </c>
      <c r="B153" t="n">
        <v>265</v>
      </c>
      <c r="C153" t="inlineStr">
        <is>
          <t>Orfeu</t>
        </is>
      </c>
      <c r="D153" s="24" t="n">
        <v>45323</v>
      </c>
      <c r="E153" t="n">
        <v>198.08</v>
      </c>
      <c r="F153" t="inlineStr">
        <is>
          <t>DINHEIRO</t>
        </is>
      </c>
      <c r="G153" t="n">
        <v>1</v>
      </c>
      <c r="H153" t="n">
        <v>0</v>
      </c>
      <c r="I153" t="n">
        <v>198.08</v>
      </c>
      <c r="J153" t="n">
        <v>1.58</v>
      </c>
      <c r="K153" t="n">
        <v>0</v>
      </c>
      <c r="L153" s="24" t="n">
        <v>45323</v>
      </c>
    </row>
    <row r="154">
      <c r="A154" t="n">
        <v>50372</v>
      </c>
      <c r="B154" t="n">
        <v>265</v>
      </c>
      <c r="C154" t="inlineStr">
        <is>
          <t>Orfeu</t>
        </is>
      </c>
      <c r="D154" s="24" t="n">
        <v>45323</v>
      </c>
      <c r="E154" t="n">
        <v>1785.4</v>
      </c>
      <c r="F154" t="inlineStr">
        <is>
          <t>VOUCHER</t>
        </is>
      </c>
      <c r="G154" t="n">
        <v>1</v>
      </c>
      <c r="H154" t="n">
        <v>0</v>
      </c>
      <c r="I154" t="n">
        <v>1785.4</v>
      </c>
      <c r="J154" t="n">
        <v>14.28</v>
      </c>
      <c r="K154" t="n">
        <v>0</v>
      </c>
      <c r="L154" s="24" t="n">
        <v>45323</v>
      </c>
    </row>
    <row r="155">
      <c r="A155" t="n">
        <v>50373</v>
      </c>
      <c r="B155" t="n">
        <v>265</v>
      </c>
      <c r="C155" t="inlineStr">
        <is>
          <t>Orfeu</t>
        </is>
      </c>
      <c r="D155" s="24" t="n">
        <v>45323</v>
      </c>
      <c r="E155" t="n">
        <v>6761.62</v>
      </c>
      <c r="F155" t="inlineStr">
        <is>
          <t>DÉBITO</t>
        </is>
      </c>
      <c r="G155" t="n">
        <v>1</v>
      </c>
      <c r="H155" t="n">
        <v>64.23999999999999</v>
      </c>
      <c r="I155" t="n">
        <v>6697.38</v>
      </c>
      <c r="J155" t="n">
        <v>54.09</v>
      </c>
      <c r="K155" t="n">
        <v>6643.29</v>
      </c>
      <c r="L155" s="24" t="n">
        <v>45324</v>
      </c>
    </row>
    <row r="156">
      <c r="A156" t="n">
        <v>50363</v>
      </c>
      <c r="B156" t="n">
        <v>265</v>
      </c>
      <c r="C156" t="inlineStr">
        <is>
          <t>Orfeu</t>
        </is>
      </c>
      <c r="D156" s="24" t="n">
        <v>45323</v>
      </c>
      <c r="E156" t="n">
        <v>16384.19</v>
      </c>
      <c r="F156" t="inlineStr">
        <is>
          <t>CRÉDITO</t>
        </is>
      </c>
      <c r="G156" t="n">
        <v>1</v>
      </c>
      <c r="H156" t="n">
        <v>434.18</v>
      </c>
      <c r="I156" t="n">
        <v>15950.01</v>
      </c>
      <c r="J156" t="n">
        <v>131.07</v>
      </c>
      <c r="K156" t="n">
        <v>15818.94</v>
      </c>
      <c r="L156" s="24" t="n">
        <v>45324</v>
      </c>
    </row>
    <row r="157">
      <c r="A157" t="n">
        <v>50589</v>
      </c>
      <c r="B157" t="n">
        <v>265</v>
      </c>
      <c r="C157" t="inlineStr">
        <is>
          <t>Orfeu</t>
        </is>
      </c>
      <c r="D157" s="24" t="n">
        <v>45324</v>
      </c>
      <c r="E157" t="n">
        <v>9213.889999999999</v>
      </c>
      <c r="F157" t="inlineStr">
        <is>
          <t>DÉBITO</t>
        </is>
      </c>
      <c r="G157" t="n">
        <v>1</v>
      </c>
      <c r="H157" t="n">
        <v>87.53</v>
      </c>
      <c r="I157" t="n">
        <v>9126.360000000001</v>
      </c>
      <c r="J157" t="n">
        <v>73.70999999999999</v>
      </c>
      <c r="K157" t="n">
        <v>9052.65</v>
      </c>
      <c r="L157" s="24" t="n">
        <v>45327</v>
      </c>
    </row>
    <row r="158">
      <c r="A158" t="n">
        <v>50588</v>
      </c>
      <c r="B158" t="n">
        <v>265</v>
      </c>
      <c r="C158" t="inlineStr">
        <is>
          <t>Orfeu</t>
        </is>
      </c>
      <c r="D158" s="24" t="n">
        <v>45324</v>
      </c>
      <c r="E158" t="n">
        <v>2087.17</v>
      </c>
      <c r="F158" t="inlineStr">
        <is>
          <t>VOUCHER</t>
        </is>
      </c>
      <c r="G158" t="n">
        <v>1</v>
      </c>
      <c r="H158" t="n">
        <v>0</v>
      </c>
      <c r="I158" t="n">
        <v>2087.17</v>
      </c>
      <c r="J158" t="n">
        <v>16.7</v>
      </c>
      <c r="K158" t="n">
        <v>0</v>
      </c>
      <c r="L158" s="24" t="n">
        <v>45324</v>
      </c>
    </row>
    <row r="159">
      <c r="A159" t="n">
        <v>50581</v>
      </c>
      <c r="B159" t="n">
        <v>265</v>
      </c>
      <c r="C159" t="inlineStr">
        <is>
          <t>Orfeu</t>
        </is>
      </c>
      <c r="D159" s="24" t="n">
        <v>45324</v>
      </c>
      <c r="E159" t="n">
        <v>3</v>
      </c>
      <c r="F159" t="inlineStr">
        <is>
          <t>APP</t>
        </is>
      </c>
      <c r="G159" t="n">
        <v>1</v>
      </c>
      <c r="H159" t="n">
        <v>0.02</v>
      </c>
      <c r="I159" t="n">
        <v>2.98</v>
      </c>
      <c r="J159" t="n">
        <v>0.02</v>
      </c>
      <c r="K159" t="n">
        <v>2.95</v>
      </c>
      <c r="L159" s="24" t="n">
        <v>45327</v>
      </c>
    </row>
    <row r="160">
      <c r="A160" t="n">
        <v>50580</v>
      </c>
      <c r="B160" t="n">
        <v>265</v>
      </c>
      <c r="C160" t="inlineStr">
        <is>
          <t>Orfeu</t>
        </is>
      </c>
      <c r="D160" s="24" t="n">
        <v>45324</v>
      </c>
      <c r="E160" t="n">
        <v>336.05</v>
      </c>
      <c r="F160" t="inlineStr">
        <is>
          <t>DINHEIRO</t>
        </is>
      </c>
      <c r="G160" t="n">
        <v>1</v>
      </c>
      <c r="H160" t="n">
        <v>0</v>
      </c>
      <c r="I160" t="n">
        <v>336.05</v>
      </c>
      <c r="J160" t="n">
        <v>2.69</v>
      </c>
      <c r="K160" t="n">
        <v>0</v>
      </c>
      <c r="L160" s="24" t="n">
        <v>45324</v>
      </c>
    </row>
    <row r="161">
      <c r="A161" t="n">
        <v>50579</v>
      </c>
      <c r="B161" t="n">
        <v>265</v>
      </c>
      <c r="C161" t="inlineStr">
        <is>
          <t>Orfeu</t>
        </is>
      </c>
      <c r="D161" s="24" t="n">
        <v>45324</v>
      </c>
      <c r="E161" t="n">
        <v>28023.32</v>
      </c>
      <c r="F161" t="inlineStr">
        <is>
          <t>CRÉDITO</t>
        </is>
      </c>
      <c r="G161" t="n">
        <v>1</v>
      </c>
      <c r="H161" t="n">
        <v>742.62</v>
      </c>
      <c r="I161" t="n">
        <v>27280.7</v>
      </c>
      <c r="J161" t="n">
        <v>224.19</v>
      </c>
      <c r="K161" t="n">
        <v>27056.52</v>
      </c>
      <c r="L161" s="24" t="n">
        <v>45327</v>
      </c>
    </row>
    <row r="162">
      <c r="A162" t="n">
        <v>50797</v>
      </c>
      <c r="B162" t="n">
        <v>265</v>
      </c>
      <c r="C162" t="inlineStr">
        <is>
          <t>Orfeu</t>
        </is>
      </c>
      <c r="D162" s="24" t="n">
        <v>45325</v>
      </c>
      <c r="E162" t="n">
        <v>53.11</v>
      </c>
      <c r="F162" t="inlineStr">
        <is>
          <t>APP</t>
        </is>
      </c>
      <c r="G162" t="n">
        <v>1</v>
      </c>
      <c r="H162" t="n">
        <v>0.39</v>
      </c>
      <c r="I162" t="n">
        <v>52.72</v>
      </c>
      <c r="J162" t="n">
        <v>0.42</v>
      </c>
      <c r="K162" t="n">
        <v>52.29</v>
      </c>
      <c r="L162" s="24" t="n">
        <v>45327</v>
      </c>
    </row>
    <row r="163">
      <c r="A163" t="n">
        <v>50804</v>
      </c>
      <c r="B163" t="n">
        <v>265</v>
      </c>
      <c r="C163" t="inlineStr">
        <is>
          <t>Orfeu</t>
        </is>
      </c>
      <c r="D163" s="24" t="n">
        <v>45325</v>
      </c>
      <c r="E163" t="n">
        <v>2596.33</v>
      </c>
      <c r="F163" t="inlineStr">
        <is>
          <t>VOUCHER</t>
        </is>
      </c>
      <c r="G163" t="n">
        <v>1</v>
      </c>
      <c r="H163" t="n">
        <v>0</v>
      </c>
      <c r="I163" t="n">
        <v>2596.33</v>
      </c>
      <c r="J163" t="n">
        <v>20.77</v>
      </c>
      <c r="K163" t="n">
        <v>0</v>
      </c>
      <c r="L163" s="24" t="n">
        <v>45327</v>
      </c>
    </row>
    <row r="164">
      <c r="A164" t="n">
        <v>50805</v>
      </c>
      <c r="B164" t="n">
        <v>265</v>
      </c>
      <c r="C164" t="inlineStr">
        <is>
          <t>Orfeu</t>
        </is>
      </c>
      <c r="D164" s="24" t="n">
        <v>45325</v>
      </c>
      <c r="E164" t="n">
        <v>14664.72</v>
      </c>
      <c r="F164" t="inlineStr">
        <is>
          <t>DÉBITO</t>
        </is>
      </c>
      <c r="G164" t="n">
        <v>1</v>
      </c>
      <c r="H164" t="n">
        <v>139.31</v>
      </c>
      <c r="I164" t="n">
        <v>14525.41</v>
      </c>
      <c r="J164" t="n">
        <v>117.32</v>
      </c>
      <c r="K164" t="n">
        <v>14408.09</v>
      </c>
      <c r="L164" s="24" t="n">
        <v>45327</v>
      </c>
    </row>
    <row r="165">
      <c r="A165" t="n">
        <v>50807</v>
      </c>
      <c r="B165" t="n">
        <v>265</v>
      </c>
      <c r="C165" t="inlineStr">
        <is>
          <t>Orfeu</t>
        </is>
      </c>
      <c r="D165" s="24" t="n">
        <v>45325</v>
      </c>
      <c r="E165" t="n">
        <v>65.25</v>
      </c>
      <c r="F165" t="inlineStr">
        <is>
          <t>OUTROS</t>
        </is>
      </c>
      <c r="G165" t="n">
        <v>1</v>
      </c>
      <c r="H165" t="n">
        <v>0</v>
      </c>
      <c r="I165" t="n">
        <v>65.25</v>
      </c>
      <c r="J165" t="n">
        <v>0.52</v>
      </c>
      <c r="K165" t="n">
        <v>64.73</v>
      </c>
      <c r="L165" s="24" t="n">
        <v>45327</v>
      </c>
    </row>
    <row r="166">
      <c r="A166" t="n">
        <v>50796</v>
      </c>
      <c r="B166" t="n">
        <v>265</v>
      </c>
      <c r="C166" t="inlineStr">
        <is>
          <t>Orfeu</t>
        </is>
      </c>
      <c r="D166" s="24" t="n">
        <v>45325</v>
      </c>
      <c r="E166" t="n">
        <v>1085.59</v>
      </c>
      <c r="F166" t="inlineStr">
        <is>
          <t>DINHEIRO</t>
        </is>
      </c>
      <c r="G166" t="n">
        <v>1</v>
      </c>
      <c r="H166" t="n">
        <v>0</v>
      </c>
      <c r="I166" t="n">
        <v>1085.59</v>
      </c>
      <c r="J166" t="n">
        <v>8.68</v>
      </c>
      <c r="K166" t="n">
        <v>0</v>
      </c>
      <c r="L166" s="24" t="n">
        <v>45327</v>
      </c>
    </row>
    <row r="167">
      <c r="A167" t="n">
        <v>50795</v>
      </c>
      <c r="B167" t="n">
        <v>265</v>
      </c>
      <c r="C167" t="inlineStr">
        <is>
          <t>Orfeu</t>
        </is>
      </c>
      <c r="D167" s="24" t="n">
        <v>45325</v>
      </c>
      <c r="E167" t="n">
        <v>41712.48</v>
      </c>
      <c r="F167" t="inlineStr">
        <is>
          <t>CRÉDITO</t>
        </is>
      </c>
      <c r="G167" t="n">
        <v>1</v>
      </c>
      <c r="H167" t="n">
        <v>1105.38</v>
      </c>
      <c r="I167" t="n">
        <v>40607.1</v>
      </c>
      <c r="J167" t="n">
        <v>333.7</v>
      </c>
      <c r="K167" t="n">
        <v>40273.4</v>
      </c>
      <c r="L167" s="24" t="n">
        <v>45327</v>
      </c>
    </row>
    <row r="168">
      <c r="A168" t="n">
        <v>51021</v>
      </c>
      <c r="B168" t="n">
        <v>265</v>
      </c>
      <c r="C168" t="inlineStr">
        <is>
          <t>Orfeu</t>
        </is>
      </c>
      <c r="D168" s="24" t="n">
        <v>45326</v>
      </c>
      <c r="E168" t="n">
        <v>14228.58</v>
      </c>
      <c r="F168" t="inlineStr">
        <is>
          <t>DÉBITO</t>
        </is>
      </c>
      <c r="G168" t="n">
        <v>1</v>
      </c>
      <c r="H168" t="n">
        <v>135.17</v>
      </c>
      <c r="I168" t="n">
        <v>14093.41</v>
      </c>
      <c r="J168" t="n">
        <v>113.83</v>
      </c>
      <c r="K168" t="n">
        <v>13979.58</v>
      </c>
      <c r="L168" s="24" t="n">
        <v>45327</v>
      </c>
    </row>
    <row r="169">
      <c r="A169" t="n">
        <v>51020</v>
      </c>
      <c r="B169" t="n">
        <v>265</v>
      </c>
      <c r="C169" t="inlineStr">
        <is>
          <t>Orfeu</t>
        </is>
      </c>
      <c r="D169" s="24" t="n">
        <v>45326</v>
      </c>
      <c r="E169" t="n">
        <v>1333.91</v>
      </c>
      <c r="F169" t="inlineStr">
        <is>
          <t>VOUCHER</t>
        </is>
      </c>
      <c r="G169" t="n">
        <v>1</v>
      </c>
      <c r="H169" t="n">
        <v>0</v>
      </c>
      <c r="I169" t="n">
        <v>1333.91</v>
      </c>
      <c r="J169" t="n">
        <v>10.67</v>
      </c>
      <c r="K169" t="n">
        <v>0</v>
      </c>
      <c r="L169" s="24" t="n">
        <v>45327</v>
      </c>
    </row>
    <row r="170">
      <c r="A170" t="n">
        <v>51011</v>
      </c>
      <c r="B170" t="n">
        <v>265</v>
      </c>
      <c r="C170" t="inlineStr">
        <is>
          <t>Orfeu</t>
        </is>
      </c>
      <c r="D170" s="24" t="n">
        <v>45326</v>
      </c>
      <c r="E170" t="n">
        <v>31206.92</v>
      </c>
      <c r="F170" t="inlineStr">
        <is>
          <t>CRÉDITO</t>
        </is>
      </c>
      <c r="G170" t="n">
        <v>1</v>
      </c>
      <c r="H170" t="n">
        <v>826.98</v>
      </c>
      <c r="I170" t="n">
        <v>30379.94</v>
      </c>
      <c r="J170" t="n">
        <v>249.66</v>
      </c>
      <c r="K170" t="n">
        <v>30130.28</v>
      </c>
      <c r="L170" s="24" t="n">
        <v>45327</v>
      </c>
    </row>
    <row r="171">
      <c r="A171" t="n">
        <v>51012</v>
      </c>
      <c r="B171" t="n">
        <v>265</v>
      </c>
      <c r="C171" t="inlineStr">
        <is>
          <t>Orfeu</t>
        </is>
      </c>
      <c r="D171" s="24" t="n">
        <v>45326</v>
      </c>
      <c r="E171" t="n">
        <v>565.95</v>
      </c>
      <c r="F171" t="inlineStr">
        <is>
          <t>DINHEIRO</t>
        </is>
      </c>
      <c r="G171" t="n">
        <v>1</v>
      </c>
      <c r="H171" t="n">
        <v>0</v>
      </c>
      <c r="I171" t="n">
        <v>565.95</v>
      </c>
      <c r="J171" t="n">
        <v>4.53</v>
      </c>
      <c r="K171" t="n">
        <v>0</v>
      </c>
      <c r="L171" s="24" t="n">
        <v>45327</v>
      </c>
    </row>
    <row r="172">
      <c r="A172" t="n">
        <v>51178</v>
      </c>
      <c r="B172" t="n">
        <v>265</v>
      </c>
      <c r="C172" t="inlineStr">
        <is>
          <t>Orfeu</t>
        </is>
      </c>
      <c r="D172" s="24" t="n">
        <v>45327</v>
      </c>
      <c r="E172" t="n">
        <v>553.8099999999999</v>
      </c>
      <c r="F172" t="inlineStr">
        <is>
          <t>PIX</t>
        </is>
      </c>
      <c r="G172" t="n">
        <v>1</v>
      </c>
      <c r="H172" t="n">
        <v>4.1</v>
      </c>
      <c r="I172" t="n">
        <v>549.71</v>
      </c>
      <c r="J172" t="n">
        <v>4.43</v>
      </c>
      <c r="K172" t="n">
        <v>545.28</v>
      </c>
      <c r="L172" s="24" t="n">
        <v>45328</v>
      </c>
    </row>
    <row r="173">
      <c r="A173" t="n">
        <v>51174</v>
      </c>
      <c r="B173" t="n">
        <v>265</v>
      </c>
      <c r="C173" t="inlineStr">
        <is>
          <t>Orfeu</t>
        </is>
      </c>
      <c r="D173" s="24" t="n">
        <v>45327</v>
      </c>
      <c r="E173" t="n">
        <v>462.05</v>
      </c>
      <c r="F173" t="inlineStr">
        <is>
          <t>DINHEIRO</t>
        </is>
      </c>
      <c r="G173" t="n">
        <v>1</v>
      </c>
      <c r="H173" t="n">
        <v>0</v>
      </c>
      <c r="I173" t="n">
        <v>462.05</v>
      </c>
      <c r="J173" t="n">
        <v>3.7</v>
      </c>
      <c r="K173" t="n">
        <v>0</v>
      </c>
      <c r="L173" s="24" t="n">
        <v>45327</v>
      </c>
    </row>
    <row r="174">
      <c r="A174" t="n">
        <v>51173</v>
      </c>
      <c r="B174" t="n">
        <v>265</v>
      </c>
      <c r="C174" t="inlineStr">
        <is>
          <t>Orfeu</t>
        </is>
      </c>
      <c r="D174" s="24" t="n">
        <v>45327</v>
      </c>
      <c r="E174" t="n">
        <v>12698.46</v>
      </c>
      <c r="F174" t="inlineStr">
        <is>
          <t>CRÉDITO</t>
        </is>
      </c>
      <c r="G174" t="n">
        <v>1</v>
      </c>
      <c r="H174" t="n">
        <v>336.51</v>
      </c>
      <c r="I174" t="n">
        <v>12361.95</v>
      </c>
      <c r="J174" t="n">
        <v>101.59</v>
      </c>
      <c r="K174" t="n">
        <v>12260.36</v>
      </c>
      <c r="L174" s="24" t="n">
        <v>45328</v>
      </c>
    </row>
    <row r="175">
      <c r="A175" t="n">
        <v>51182</v>
      </c>
      <c r="B175" t="n">
        <v>265</v>
      </c>
      <c r="C175" t="inlineStr">
        <is>
          <t>Orfeu</t>
        </is>
      </c>
      <c r="D175" s="24" t="n">
        <v>45327</v>
      </c>
      <c r="E175" t="n">
        <v>1803</v>
      </c>
      <c r="F175" t="inlineStr">
        <is>
          <t>VOUCHER</t>
        </is>
      </c>
      <c r="G175" t="n">
        <v>1</v>
      </c>
      <c r="H175" t="n">
        <v>0</v>
      </c>
      <c r="I175" t="n">
        <v>1803</v>
      </c>
      <c r="J175" t="n">
        <v>14.42</v>
      </c>
      <c r="K175" t="n">
        <v>0</v>
      </c>
      <c r="L175" s="24" t="n">
        <v>45327</v>
      </c>
    </row>
    <row r="176">
      <c r="A176" t="n">
        <v>51183</v>
      </c>
      <c r="B176" t="n">
        <v>265</v>
      </c>
      <c r="C176" t="inlineStr">
        <is>
          <t>Orfeu</t>
        </is>
      </c>
      <c r="D176" s="24" t="n">
        <v>45327</v>
      </c>
      <c r="E176" t="n">
        <v>5208.76</v>
      </c>
      <c r="F176" t="inlineStr">
        <is>
          <t>DÉBITO</t>
        </is>
      </c>
      <c r="G176" t="n">
        <v>1</v>
      </c>
      <c r="H176" t="n">
        <v>49.48</v>
      </c>
      <c r="I176" t="n">
        <v>5159.28</v>
      </c>
      <c r="J176" t="n">
        <v>41.67</v>
      </c>
      <c r="K176" t="n">
        <v>5117.61</v>
      </c>
      <c r="L176" s="24" t="n">
        <v>45328</v>
      </c>
    </row>
    <row r="177">
      <c r="A177" t="n">
        <v>51185</v>
      </c>
      <c r="B177" t="n">
        <v>265</v>
      </c>
      <c r="C177" t="inlineStr">
        <is>
          <t>Orfeu</t>
        </is>
      </c>
      <c r="D177" s="24" t="n">
        <v>45327</v>
      </c>
      <c r="E177" t="n">
        <v>114.9</v>
      </c>
      <c r="F177" t="inlineStr">
        <is>
          <t>OUTROS</t>
        </is>
      </c>
      <c r="G177" t="n">
        <v>1</v>
      </c>
      <c r="H177" t="n">
        <v>0</v>
      </c>
      <c r="I177" t="n">
        <v>114.9</v>
      </c>
      <c r="J177" t="n">
        <v>0.92</v>
      </c>
      <c r="K177" t="n">
        <v>113.98</v>
      </c>
      <c r="L177" s="24" t="n">
        <v>45327</v>
      </c>
    </row>
    <row r="178">
      <c r="A178" t="n">
        <v>51345</v>
      </c>
      <c r="B178" t="n">
        <v>265</v>
      </c>
      <c r="C178" t="inlineStr">
        <is>
          <t>Orfeu</t>
        </is>
      </c>
      <c r="D178" s="24" t="n">
        <v>45328</v>
      </c>
      <c r="E178" t="n">
        <v>6229.19</v>
      </c>
      <c r="F178" t="inlineStr">
        <is>
          <t>DÉBITO</t>
        </is>
      </c>
      <c r="G178" t="n">
        <v>1</v>
      </c>
      <c r="H178" t="n">
        <v>59.18</v>
      </c>
      <c r="I178" t="n">
        <v>6170.01</v>
      </c>
      <c r="J178" t="n">
        <v>49.83</v>
      </c>
      <c r="K178" t="n">
        <v>6120.18</v>
      </c>
      <c r="L178" s="24" t="n">
        <v>45329</v>
      </c>
    </row>
    <row r="179">
      <c r="A179" t="n">
        <v>51335</v>
      </c>
      <c r="B179" t="n">
        <v>265</v>
      </c>
      <c r="C179" t="inlineStr">
        <is>
          <t>Orfeu</t>
        </is>
      </c>
      <c r="D179" s="24" t="n">
        <v>45328</v>
      </c>
      <c r="E179" t="n">
        <v>12157.42</v>
      </c>
      <c r="F179" t="inlineStr">
        <is>
          <t>CRÉDITO</t>
        </is>
      </c>
      <c r="G179" t="n">
        <v>1</v>
      </c>
      <c r="H179" t="n">
        <v>322.17</v>
      </c>
      <c r="I179" t="n">
        <v>11835.25</v>
      </c>
      <c r="J179" t="n">
        <v>97.26000000000001</v>
      </c>
      <c r="K179" t="n">
        <v>11737.99</v>
      </c>
      <c r="L179" s="24" t="n">
        <v>45329</v>
      </c>
    </row>
    <row r="180">
      <c r="A180" t="n">
        <v>51336</v>
      </c>
      <c r="B180" t="n">
        <v>265</v>
      </c>
      <c r="C180" t="inlineStr">
        <is>
          <t>Orfeu</t>
        </is>
      </c>
      <c r="D180" s="24" t="n">
        <v>45328</v>
      </c>
      <c r="E180" t="n">
        <v>316.63</v>
      </c>
      <c r="F180" t="inlineStr">
        <is>
          <t>DINHEIRO</t>
        </is>
      </c>
      <c r="G180" t="n">
        <v>1</v>
      </c>
      <c r="H180" t="n">
        <v>0</v>
      </c>
      <c r="I180" t="n">
        <v>316.63</v>
      </c>
      <c r="J180" t="n">
        <v>2.53</v>
      </c>
      <c r="K180" t="n">
        <v>0</v>
      </c>
      <c r="L180" s="24" t="n">
        <v>45328</v>
      </c>
    </row>
    <row r="181">
      <c r="A181" t="n">
        <v>51337</v>
      </c>
      <c r="B181" t="n">
        <v>265</v>
      </c>
      <c r="C181" t="inlineStr">
        <is>
          <t>Orfeu</t>
        </is>
      </c>
      <c r="D181" s="24" t="n">
        <v>45328</v>
      </c>
      <c r="E181" t="n">
        <v>0.5</v>
      </c>
      <c r="F181" t="inlineStr">
        <is>
          <t>APP</t>
        </is>
      </c>
      <c r="G181" t="n">
        <v>1</v>
      </c>
      <c r="H181" t="n">
        <v>0</v>
      </c>
      <c r="I181" t="n">
        <v>0.5</v>
      </c>
      <c r="J181" t="n">
        <v>0</v>
      </c>
      <c r="K181" t="n">
        <v>0.49</v>
      </c>
      <c r="L181" s="24" t="n">
        <v>45329</v>
      </c>
    </row>
    <row r="182">
      <c r="A182" t="n">
        <v>51340</v>
      </c>
      <c r="B182" t="n">
        <v>265</v>
      </c>
      <c r="C182" t="inlineStr">
        <is>
          <t>Orfeu</t>
        </is>
      </c>
      <c r="D182" s="24" t="n">
        <v>45328</v>
      </c>
      <c r="E182" t="n">
        <v>1856.9</v>
      </c>
      <c r="F182" t="inlineStr">
        <is>
          <t>PIX</t>
        </is>
      </c>
      <c r="G182" t="n">
        <v>1</v>
      </c>
      <c r="H182" t="n">
        <v>13.74</v>
      </c>
      <c r="I182" t="n">
        <v>1843.16</v>
      </c>
      <c r="J182" t="n">
        <v>14.86</v>
      </c>
      <c r="K182" t="n">
        <v>1828.3</v>
      </c>
      <c r="L182" s="24" t="n">
        <v>45329</v>
      </c>
    </row>
    <row r="183">
      <c r="A183" t="n">
        <v>51344</v>
      </c>
      <c r="B183" t="n">
        <v>265</v>
      </c>
      <c r="C183" t="inlineStr">
        <is>
          <t>Orfeu</t>
        </is>
      </c>
      <c r="D183" s="24" t="n">
        <v>45328</v>
      </c>
      <c r="E183" t="n">
        <v>620.3099999999999</v>
      </c>
      <c r="F183" t="inlineStr">
        <is>
          <t>VOUCHER</t>
        </is>
      </c>
      <c r="G183" t="n">
        <v>1</v>
      </c>
      <c r="H183" t="n">
        <v>0</v>
      </c>
      <c r="I183" t="n">
        <v>620.3099999999999</v>
      </c>
      <c r="J183" t="n">
        <v>4.96</v>
      </c>
      <c r="K183" t="n">
        <v>0</v>
      </c>
      <c r="L183" s="24" t="n">
        <v>45328</v>
      </c>
    </row>
    <row r="184">
      <c r="A184" t="n">
        <v>51563</v>
      </c>
      <c r="B184" t="n">
        <v>265</v>
      </c>
      <c r="C184" t="inlineStr">
        <is>
          <t>Orfeu</t>
        </is>
      </c>
      <c r="D184" s="24" t="n">
        <v>45329</v>
      </c>
      <c r="E184" t="n">
        <v>61</v>
      </c>
      <c r="F184" t="inlineStr">
        <is>
          <t>OUTROS</t>
        </is>
      </c>
      <c r="G184" t="n">
        <v>1</v>
      </c>
      <c r="H184" t="n">
        <v>0</v>
      </c>
      <c r="I184" t="n">
        <v>61</v>
      </c>
      <c r="J184" t="n">
        <v>0.49</v>
      </c>
      <c r="K184" t="n">
        <v>60.51</v>
      </c>
      <c r="L184" s="24" t="n">
        <v>45329</v>
      </c>
    </row>
    <row r="185">
      <c r="A185" t="n">
        <v>51561</v>
      </c>
      <c r="B185" t="n">
        <v>265</v>
      </c>
      <c r="C185" t="inlineStr">
        <is>
          <t>Orfeu</t>
        </is>
      </c>
      <c r="D185" s="24" t="n">
        <v>45329</v>
      </c>
      <c r="E185" t="n">
        <v>3611.97</v>
      </c>
      <c r="F185" t="inlineStr">
        <is>
          <t>DÉBITO</t>
        </is>
      </c>
      <c r="G185" t="n">
        <v>1</v>
      </c>
      <c r="H185" t="n">
        <v>34.31</v>
      </c>
      <c r="I185" t="n">
        <v>3577.66</v>
      </c>
      <c r="J185" t="n">
        <v>28.9</v>
      </c>
      <c r="K185" t="n">
        <v>3548.76</v>
      </c>
      <c r="L185" s="24" t="n">
        <v>45330</v>
      </c>
    </row>
    <row r="186">
      <c r="A186" t="n">
        <v>51560</v>
      </c>
      <c r="B186" t="n">
        <v>265</v>
      </c>
      <c r="C186" t="inlineStr">
        <is>
          <t>Orfeu</t>
        </is>
      </c>
      <c r="D186" s="24" t="n">
        <v>45329</v>
      </c>
      <c r="E186" t="n">
        <v>3193.82</v>
      </c>
      <c r="F186" t="inlineStr">
        <is>
          <t>VOUCHER</t>
        </is>
      </c>
      <c r="G186" t="n">
        <v>1</v>
      </c>
      <c r="H186" t="n">
        <v>0</v>
      </c>
      <c r="I186" t="n">
        <v>3193.82</v>
      </c>
      <c r="J186" t="n">
        <v>25.55</v>
      </c>
      <c r="K186" t="n">
        <v>0</v>
      </c>
      <c r="L186" s="24" t="n">
        <v>45329</v>
      </c>
    </row>
    <row r="187">
      <c r="A187" t="n">
        <v>51556</v>
      </c>
      <c r="B187" t="n">
        <v>265</v>
      </c>
      <c r="C187" t="inlineStr">
        <is>
          <t>Orfeu</t>
        </is>
      </c>
      <c r="D187" s="24" t="n">
        <v>45329</v>
      </c>
      <c r="E187" t="n">
        <v>2625.94</v>
      </c>
      <c r="F187" t="inlineStr">
        <is>
          <t>PIX</t>
        </is>
      </c>
      <c r="G187" t="n">
        <v>1</v>
      </c>
      <c r="H187" t="n">
        <v>19.43</v>
      </c>
      <c r="I187" t="n">
        <v>2606.51</v>
      </c>
      <c r="J187" t="n">
        <v>21.01</v>
      </c>
      <c r="K187" t="n">
        <v>2585.5</v>
      </c>
      <c r="L187" s="24" t="n">
        <v>45330</v>
      </c>
    </row>
    <row r="188">
      <c r="A188" t="n">
        <v>51552</v>
      </c>
      <c r="B188" t="n">
        <v>265</v>
      </c>
      <c r="C188" t="inlineStr">
        <is>
          <t>Orfeu</t>
        </is>
      </c>
      <c r="D188" s="24" t="n">
        <v>45329</v>
      </c>
      <c r="E188" t="n">
        <v>419.06</v>
      </c>
      <c r="F188" t="inlineStr">
        <is>
          <t>DINHEIRO</t>
        </is>
      </c>
      <c r="G188" t="n">
        <v>1</v>
      </c>
      <c r="H188" t="n">
        <v>0</v>
      </c>
      <c r="I188" t="n">
        <v>419.06</v>
      </c>
      <c r="J188" t="n">
        <v>3.35</v>
      </c>
      <c r="K188" t="n">
        <v>0</v>
      </c>
      <c r="L188" s="24" t="n">
        <v>45329</v>
      </c>
    </row>
    <row r="189">
      <c r="A189" t="n">
        <v>51551</v>
      </c>
      <c r="B189" t="n">
        <v>265</v>
      </c>
      <c r="C189" t="inlineStr">
        <is>
          <t>Orfeu</t>
        </is>
      </c>
      <c r="D189" s="24" t="n">
        <v>45329</v>
      </c>
      <c r="E189" t="n">
        <v>14667.88</v>
      </c>
      <c r="F189" t="inlineStr">
        <is>
          <t>CRÉDITO</t>
        </is>
      </c>
      <c r="G189" t="n">
        <v>1</v>
      </c>
      <c r="H189" t="n">
        <v>388.7</v>
      </c>
      <c r="I189" t="n">
        <v>14279.18</v>
      </c>
      <c r="J189" t="n">
        <v>117.34</v>
      </c>
      <c r="K189" t="n">
        <v>14161.84</v>
      </c>
      <c r="L189" s="24" t="n">
        <v>45330</v>
      </c>
    </row>
    <row r="190">
      <c r="A190" t="n">
        <v>51767</v>
      </c>
      <c r="B190" t="n">
        <v>265</v>
      </c>
      <c r="C190" t="inlineStr">
        <is>
          <t>Orfeu</t>
        </is>
      </c>
      <c r="D190" s="24" t="n">
        <v>45330</v>
      </c>
      <c r="E190" t="n">
        <v>15072.85</v>
      </c>
      <c r="F190" t="inlineStr">
        <is>
          <t>CRÉDITO</t>
        </is>
      </c>
      <c r="G190" t="n">
        <v>1</v>
      </c>
      <c r="H190" t="n">
        <v>399.43</v>
      </c>
      <c r="I190" t="n">
        <v>14673.42</v>
      </c>
      <c r="J190" t="n">
        <v>120.58</v>
      </c>
      <c r="K190" t="n">
        <v>14552.84</v>
      </c>
      <c r="L190" s="24" t="n">
        <v>45331</v>
      </c>
    </row>
    <row r="191">
      <c r="A191" t="n">
        <v>51777</v>
      </c>
      <c r="B191" t="n">
        <v>265</v>
      </c>
      <c r="C191" t="inlineStr">
        <is>
          <t>Orfeu</t>
        </is>
      </c>
      <c r="D191" s="24" t="n">
        <v>45330</v>
      </c>
      <c r="E191" t="n">
        <v>5492.59</v>
      </c>
      <c r="F191" t="inlineStr">
        <is>
          <t>DÉBITO</t>
        </is>
      </c>
      <c r="G191" t="n">
        <v>1</v>
      </c>
      <c r="H191" t="n">
        <v>52.18</v>
      </c>
      <c r="I191" t="n">
        <v>5440.41</v>
      </c>
      <c r="J191" t="n">
        <v>43.94</v>
      </c>
      <c r="K191" t="n">
        <v>5396.47</v>
      </c>
      <c r="L191" s="24" t="n">
        <v>45331</v>
      </c>
    </row>
    <row r="192">
      <c r="A192" t="n">
        <v>51768</v>
      </c>
      <c r="B192" t="n">
        <v>265</v>
      </c>
      <c r="C192" t="inlineStr">
        <is>
          <t>Orfeu</t>
        </is>
      </c>
      <c r="D192" s="24" t="n">
        <v>45330</v>
      </c>
      <c r="E192" t="n">
        <v>410</v>
      </c>
      <c r="F192" t="inlineStr">
        <is>
          <t>DINHEIRO</t>
        </is>
      </c>
      <c r="G192" t="n">
        <v>1</v>
      </c>
      <c r="H192" t="n">
        <v>0</v>
      </c>
      <c r="I192" t="n">
        <v>410</v>
      </c>
      <c r="J192" t="n">
        <v>3.28</v>
      </c>
      <c r="K192" t="n">
        <v>0</v>
      </c>
      <c r="L192" s="24" t="n">
        <v>45330</v>
      </c>
    </row>
    <row r="193">
      <c r="A193" t="n">
        <v>51772</v>
      </c>
      <c r="B193" t="n">
        <v>265</v>
      </c>
      <c r="C193" t="inlineStr">
        <is>
          <t>Orfeu</t>
        </is>
      </c>
      <c r="D193" s="24" t="n">
        <v>45330</v>
      </c>
      <c r="E193" t="n">
        <v>764.02</v>
      </c>
      <c r="F193" t="inlineStr">
        <is>
          <t>PIX</t>
        </is>
      </c>
      <c r="G193" t="n">
        <v>1</v>
      </c>
      <c r="H193" t="n">
        <v>5.65</v>
      </c>
      <c r="I193" t="n">
        <v>758.37</v>
      </c>
      <c r="J193" t="n">
        <v>6.11</v>
      </c>
      <c r="K193" t="n">
        <v>752.25</v>
      </c>
      <c r="L193" s="24" t="n">
        <v>45331</v>
      </c>
    </row>
    <row r="194">
      <c r="A194" t="n">
        <v>51776</v>
      </c>
      <c r="B194" t="n">
        <v>265</v>
      </c>
      <c r="C194" t="inlineStr">
        <is>
          <t>Orfeu</t>
        </is>
      </c>
      <c r="D194" s="24" t="n">
        <v>45330</v>
      </c>
      <c r="E194" t="n">
        <v>548.22</v>
      </c>
      <c r="F194" t="inlineStr">
        <is>
          <t>VOUCHER</t>
        </is>
      </c>
      <c r="G194" t="n">
        <v>1</v>
      </c>
      <c r="H194" t="n">
        <v>0</v>
      </c>
      <c r="I194" t="n">
        <v>548.22</v>
      </c>
      <c r="J194" t="n">
        <v>4.39</v>
      </c>
      <c r="K194" t="n">
        <v>0</v>
      </c>
      <c r="L194" s="24" t="n">
        <v>45330</v>
      </c>
    </row>
    <row r="195">
      <c r="A195" t="n">
        <v>51977</v>
      </c>
      <c r="B195" t="n">
        <v>265</v>
      </c>
      <c r="C195" t="inlineStr">
        <is>
          <t>Orfeu</t>
        </is>
      </c>
      <c r="D195" s="24" t="n">
        <v>45331</v>
      </c>
      <c r="E195" t="n">
        <v>12</v>
      </c>
      <c r="F195" t="inlineStr">
        <is>
          <t>OUTROS</t>
        </is>
      </c>
      <c r="G195" t="n">
        <v>1</v>
      </c>
      <c r="H195" t="n">
        <v>0</v>
      </c>
      <c r="I195" t="n">
        <v>12</v>
      </c>
      <c r="J195" t="n">
        <v>0.1</v>
      </c>
      <c r="K195" t="n">
        <v>11.9</v>
      </c>
      <c r="L195" s="24" t="n">
        <v>45331</v>
      </c>
    </row>
    <row r="196">
      <c r="A196" t="n">
        <v>51975</v>
      </c>
      <c r="B196" t="n">
        <v>265</v>
      </c>
      <c r="C196" t="inlineStr">
        <is>
          <t>Orfeu</t>
        </is>
      </c>
      <c r="D196" s="24" t="n">
        <v>45331</v>
      </c>
      <c r="E196" t="n">
        <v>9464.700000000001</v>
      </c>
      <c r="F196" t="inlineStr">
        <is>
          <t>DÉBITO</t>
        </is>
      </c>
      <c r="G196" t="n">
        <v>1</v>
      </c>
      <c r="H196" t="n">
        <v>89.91</v>
      </c>
      <c r="I196" t="n">
        <v>9374.790000000001</v>
      </c>
      <c r="J196" t="n">
        <v>75.72</v>
      </c>
      <c r="K196" t="n">
        <v>9299.07</v>
      </c>
      <c r="L196" s="24" t="n">
        <v>45334</v>
      </c>
    </row>
    <row r="197">
      <c r="A197" t="n">
        <v>51974</v>
      </c>
      <c r="B197" t="n">
        <v>265</v>
      </c>
      <c r="C197" t="inlineStr">
        <is>
          <t>Orfeu</t>
        </is>
      </c>
      <c r="D197" s="24" t="n">
        <v>45331</v>
      </c>
      <c r="E197" t="n">
        <v>1344.64</v>
      </c>
      <c r="F197" t="inlineStr">
        <is>
          <t>VOUCHER</t>
        </is>
      </c>
      <c r="G197" t="n">
        <v>1</v>
      </c>
      <c r="H197" t="n">
        <v>0</v>
      </c>
      <c r="I197" t="n">
        <v>1344.64</v>
      </c>
      <c r="J197" t="n">
        <v>10.76</v>
      </c>
      <c r="K197" t="n">
        <v>0</v>
      </c>
      <c r="L197" s="24" t="n">
        <v>45331</v>
      </c>
    </row>
    <row r="198">
      <c r="A198" t="n">
        <v>51965</v>
      </c>
      <c r="B198" t="n">
        <v>265</v>
      </c>
      <c r="C198" t="inlineStr">
        <is>
          <t>Orfeu</t>
        </is>
      </c>
      <c r="D198" s="24" t="n">
        <v>45331</v>
      </c>
      <c r="E198" t="n">
        <v>21981.85</v>
      </c>
      <c r="F198" t="inlineStr">
        <is>
          <t>CRÉDITO</t>
        </is>
      </c>
      <c r="G198" t="n">
        <v>1</v>
      </c>
      <c r="H198" t="n">
        <v>582.52</v>
      </c>
      <c r="I198" t="n">
        <v>21399.33</v>
      </c>
      <c r="J198" t="n">
        <v>175.85</v>
      </c>
      <c r="K198" t="n">
        <v>21223.48</v>
      </c>
      <c r="L198" s="24" t="n">
        <v>45334</v>
      </c>
    </row>
    <row r="199">
      <c r="A199" t="n">
        <v>51966</v>
      </c>
      <c r="B199" t="n">
        <v>265</v>
      </c>
      <c r="C199" t="inlineStr">
        <is>
          <t>Orfeu</t>
        </is>
      </c>
      <c r="D199" s="24" t="n">
        <v>45331</v>
      </c>
      <c r="E199" t="n">
        <v>307.56</v>
      </c>
      <c r="F199" t="inlineStr">
        <is>
          <t>DINHEIRO</t>
        </is>
      </c>
      <c r="G199" t="n">
        <v>1</v>
      </c>
      <c r="H199" t="n">
        <v>0</v>
      </c>
      <c r="I199" t="n">
        <v>307.56</v>
      </c>
      <c r="J199" t="n">
        <v>2.46</v>
      </c>
      <c r="K199" t="n">
        <v>0</v>
      </c>
      <c r="L199" s="24" t="n">
        <v>45331</v>
      </c>
    </row>
    <row r="200">
      <c r="A200" t="n">
        <v>51970</v>
      </c>
      <c r="B200" t="n">
        <v>265</v>
      </c>
      <c r="C200" t="inlineStr">
        <is>
          <t>Orfeu</t>
        </is>
      </c>
      <c r="D200" s="24" t="n">
        <v>45331</v>
      </c>
      <c r="E200" t="n">
        <v>1110.44</v>
      </c>
      <c r="F200" t="inlineStr">
        <is>
          <t>PIX</t>
        </is>
      </c>
      <c r="G200" t="n">
        <v>1</v>
      </c>
      <c r="H200" t="n">
        <v>8.220000000000001</v>
      </c>
      <c r="I200" t="n">
        <v>1102.22</v>
      </c>
      <c r="J200" t="n">
        <v>8.880000000000001</v>
      </c>
      <c r="K200" t="n">
        <v>1093.34</v>
      </c>
      <c r="L200" s="24" t="n">
        <v>45334</v>
      </c>
    </row>
    <row r="201">
      <c r="A201" t="n">
        <v>52208</v>
      </c>
      <c r="B201" t="n">
        <v>265</v>
      </c>
      <c r="C201" t="inlineStr">
        <is>
          <t>Orfeu</t>
        </is>
      </c>
      <c r="D201" s="24" t="n">
        <v>45332</v>
      </c>
      <c r="E201" t="n">
        <v>1303.95</v>
      </c>
      <c r="F201" t="inlineStr">
        <is>
          <t>VOUCHER</t>
        </is>
      </c>
      <c r="G201" t="n">
        <v>1</v>
      </c>
      <c r="H201" t="n">
        <v>0</v>
      </c>
      <c r="I201" t="n">
        <v>1303.95</v>
      </c>
      <c r="J201" t="n">
        <v>10.43</v>
      </c>
      <c r="K201" t="n">
        <v>0</v>
      </c>
      <c r="L201" s="24" t="n">
        <v>45334</v>
      </c>
    </row>
    <row r="202">
      <c r="A202" t="n">
        <v>52200</v>
      </c>
      <c r="B202" t="n">
        <v>265</v>
      </c>
      <c r="C202" t="inlineStr">
        <is>
          <t>Orfeu</t>
        </is>
      </c>
      <c r="D202" s="24" t="n">
        <v>45332</v>
      </c>
      <c r="E202" t="n">
        <v>1105.85</v>
      </c>
      <c r="F202" t="inlineStr">
        <is>
          <t>DINHEIRO</t>
        </is>
      </c>
      <c r="G202" t="n">
        <v>1</v>
      </c>
      <c r="H202" t="n">
        <v>0</v>
      </c>
      <c r="I202" t="n">
        <v>1105.85</v>
      </c>
      <c r="J202" t="n">
        <v>8.85</v>
      </c>
      <c r="K202" t="n">
        <v>0</v>
      </c>
      <c r="L202" s="24" t="n">
        <v>45334</v>
      </c>
    </row>
    <row r="203">
      <c r="A203" t="n">
        <v>52199</v>
      </c>
      <c r="B203" t="n">
        <v>265</v>
      </c>
      <c r="C203" t="inlineStr">
        <is>
          <t>Orfeu</t>
        </is>
      </c>
      <c r="D203" s="24" t="n">
        <v>45332</v>
      </c>
      <c r="E203" t="n">
        <v>31531.78</v>
      </c>
      <c r="F203" t="inlineStr">
        <is>
          <t>CRÉDITO</t>
        </is>
      </c>
      <c r="G203" t="n">
        <v>1</v>
      </c>
      <c r="H203" t="n">
        <v>835.59</v>
      </c>
      <c r="I203" t="n">
        <v>30696.19</v>
      </c>
      <c r="J203" t="n">
        <v>252.25</v>
      </c>
      <c r="K203" t="n">
        <v>30443.93</v>
      </c>
      <c r="L203" s="24" t="n">
        <v>45334</v>
      </c>
    </row>
    <row r="204">
      <c r="A204" t="n">
        <v>52204</v>
      </c>
      <c r="B204" t="n">
        <v>265</v>
      </c>
      <c r="C204" t="inlineStr">
        <is>
          <t>Orfeu</t>
        </is>
      </c>
      <c r="D204" s="24" t="n">
        <v>45332</v>
      </c>
      <c r="E204" t="n">
        <v>2371.76</v>
      </c>
      <c r="F204" t="inlineStr">
        <is>
          <t>PIX</t>
        </is>
      </c>
      <c r="G204" t="n">
        <v>1</v>
      </c>
      <c r="H204" t="n">
        <v>17.55</v>
      </c>
      <c r="I204" t="n">
        <v>2354.21</v>
      </c>
      <c r="J204" t="n">
        <v>18.97</v>
      </c>
      <c r="K204" t="n">
        <v>2335.23</v>
      </c>
      <c r="L204" s="24" t="n">
        <v>45334</v>
      </c>
    </row>
    <row r="205">
      <c r="A205" t="n">
        <v>52209</v>
      </c>
      <c r="B205" t="n">
        <v>265</v>
      </c>
      <c r="C205" t="inlineStr">
        <is>
          <t>Orfeu</t>
        </is>
      </c>
      <c r="D205" s="24" t="n">
        <v>45332</v>
      </c>
      <c r="E205" t="n">
        <v>14372.76</v>
      </c>
      <c r="F205" t="inlineStr">
        <is>
          <t>DÉBITO</t>
        </is>
      </c>
      <c r="G205" t="n">
        <v>1</v>
      </c>
      <c r="H205" t="n">
        <v>136.54</v>
      </c>
      <c r="I205" t="n">
        <v>14236.22</v>
      </c>
      <c r="J205" t="n">
        <v>114.98</v>
      </c>
      <c r="K205" t="n">
        <v>14121.24</v>
      </c>
      <c r="L205" s="24" t="n">
        <v>45334</v>
      </c>
    </row>
    <row r="206">
      <c r="A206" t="n">
        <v>52438</v>
      </c>
      <c r="B206" t="n">
        <v>265</v>
      </c>
      <c r="C206" t="inlineStr">
        <is>
          <t>Orfeu</t>
        </is>
      </c>
      <c r="D206" s="24" t="n">
        <v>45333</v>
      </c>
      <c r="E206" t="n">
        <v>1501.94</v>
      </c>
      <c r="F206" t="inlineStr">
        <is>
          <t>PIX</t>
        </is>
      </c>
      <c r="G206" t="n">
        <v>1</v>
      </c>
      <c r="H206" t="n">
        <v>11.11</v>
      </c>
      <c r="I206" t="n">
        <v>1490.83</v>
      </c>
      <c r="J206" t="n">
        <v>12.02</v>
      </c>
      <c r="K206" t="n">
        <v>1478.81</v>
      </c>
      <c r="L206" s="24" t="n">
        <v>45334</v>
      </c>
    </row>
    <row r="207">
      <c r="A207" t="n">
        <v>52435</v>
      </c>
      <c r="B207" t="n">
        <v>265</v>
      </c>
      <c r="C207" t="inlineStr">
        <is>
          <t>Orfeu</t>
        </is>
      </c>
      <c r="D207" s="24" t="n">
        <v>45333</v>
      </c>
      <c r="E207" t="n">
        <v>116.39</v>
      </c>
      <c r="F207" t="inlineStr">
        <is>
          <t>APP</t>
        </is>
      </c>
      <c r="G207" t="n">
        <v>1</v>
      </c>
      <c r="H207" t="n">
        <v>0.86</v>
      </c>
      <c r="I207" t="n">
        <v>115.53</v>
      </c>
      <c r="J207" t="n">
        <v>0.93</v>
      </c>
      <c r="K207" t="n">
        <v>114.6</v>
      </c>
      <c r="L207" s="24" t="n">
        <v>45334</v>
      </c>
    </row>
    <row r="208">
      <c r="A208" t="n">
        <v>52434</v>
      </c>
      <c r="B208" t="n">
        <v>265</v>
      </c>
      <c r="C208" t="inlineStr">
        <is>
          <t>Orfeu</t>
        </is>
      </c>
      <c r="D208" s="24" t="n">
        <v>45333</v>
      </c>
      <c r="E208" t="n">
        <v>737.92</v>
      </c>
      <c r="F208" t="inlineStr">
        <is>
          <t>DINHEIRO</t>
        </is>
      </c>
      <c r="G208" t="n">
        <v>1</v>
      </c>
      <c r="H208" t="n">
        <v>0</v>
      </c>
      <c r="I208" t="n">
        <v>737.92</v>
      </c>
      <c r="J208" t="n">
        <v>5.9</v>
      </c>
      <c r="K208" t="n">
        <v>0</v>
      </c>
      <c r="L208" s="24" t="n">
        <v>45334</v>
      </c>
    </row>
    <row r="209">
      <c r="A209" t="n">
        <v>52443</v>
      </c>
      <c r="B209" t="n">
        <v>265</v>
      </c>
      <c r="C209" t="inlineStr">
        <is>
          <t>Orfeu</t>
        </is>
      </c>
      <c r="D209" s="24" t="n">
        <v>45333</v>
      </c>
      <c r="E209" t="n">
        <v>10801.28</v>
      </c>
      <c r="F209" t="inlineStr">
        <is>
          <t>DÉBITO</t>
        </is>
      </c>
      <c r="G209" t="n">
        <v>1</v>
      </c>
      <c r="H209" t="n">
        <v>102.61</v>
      </c>
      <c r="I209" t="n">
        <v>10698.67</v>
      </c>
      <c r="J209" t="n">
        <v>12.33</v>
      </c>
      <c r="K209" t="n">
        <v>10686.33</v>
      </c>
      <c r="L209" s="24" t="n">
        <v>45334</v>
      </c>
    </row>
    <row r="210">
      <c r="A210" t="n">
        <v>52433</v>
      </c>
      <c r="B210" t="n">
        <v>265</v>
      </c>
      <c r="C210" t="inlineStr">
        <is>
          <t>Orfeu</t>
        </is>
      </c>
      <c r="D210" s="24" t="n">
        <v>45333</v>
      </c>
      <c r="E210" t="n">
        <v>36074.57</v>
      </c>
      <c r="F210" t="inlineStr">
        <is>
          <t>CRÉDITO</t>
        </is>
      </c>
      <c r="G210" t="n">
        <v>1</v>
      </c>
      <c r="H210" t="n">
        <v>955.98</v>
      </c>
      <c r="I210" t="n">
        <v>35118.59</v>
      </c>
      <c r="J210" t="n">
        <v>0</v>
      </c>
      <c r="K210" t="n">
        <v>35118.59</v>
      </c>
      <c r="L210" s="24" t="n">
        <v>45334</v>
      </c>
    </row>
    <row r="211">
      <c r="A211" t="n">
        <v>52442</v>
      </c>
      <c r="B211" t="n">
        <v>265</v>
      </c>
      <c r="C211" t="inlineStr">
        <is>
          <t>Orfeu</t>
        </is>
      </c>
      <c r="D211" s="24" t="n">
        <v>45333</v>
      </c>
      <c r="E211" t="n">
        <v>2048.61</v>
      </c>
      <c r="F211" t="inlineStr">
        <is>
          <t>VOUCHER</t>
        </is>
      </c>
      <c r="G211" t="n">
        <v>1</v>
      </c>
      <c r="H211" t="n">
        <v>0</v>
      </c>
      <c r="I211" t="n">
        <v>2048.61</v>
      </c>
      <c r="J211" t="n">
        <v>0</v>
      </c>
      <c r="K211" t="n">
        <v>0</v>
      </c>
      <c r="L211" s="24" t="n">
        <v>45334</v>
      </c>
    </row>
    <row r="212">
      <c r="A212" t="n">
        <v>52569</v>
      </c>
      <c r="B212" t="n">
        <v>265</v>
      </c>
      <c r="C212" t="inlineStr">
        <is>
          <t>Orfeu</t>
        </is>
      </c>
      <c r="D212" s="24" t="n">
        <v>45334</v>
      </c>
      <c r="E212" t="n">
        <v>15221.35</v>
      </c>
      <c r="F212" t="inlineStr">
        <is>
          <t>DÉBITO</t>
        </is>
      </c>
      <c r="G212" t="n">
        <v>1</v>
      </c>
      <c r="H212" t="n">
        <v>144.6</v>
      </c>
      <c r="I212" t="n">
        <v>15076.75</v>
      </c>
      <c r="J212" t="n">
        <v>0</v>
      </c>
      <c r="K212" t="n">
        <v>15076.75</v>
      </c>
      <c r="L212" s="24" t="n">
        <v>45335</v>
      </c>
    </row>
    <row r="213">
      <c r="A213" t="n">
        <v>52568</v>
      </c>
      <c r="B213" t="n">
        <v>265</v>
      </c>
      <c r="C213" t="inlineStr">
        <is>
          <t>Orfeu</t>
        </is>
      </c>
      <c r="D213" s="24" t="n">
        <v>45334</v>
      </c>
      <c r="E213" t="n">
        <v>1591.23</v>
      </c>
      <c r="F213" t="inlineStr">
        <is>
          <t>VOUCHER</t>
        </is>
      </c>
      <c r="G213" t="n">
        <v>1</v>
      </c>
      <c r="H213" t="n">
        <v>0</v>
      </c>
      <c r="I213" t="n">
        <v>1591.23</v>
      </c>
      <c r="J213" t="n">
        <v>0</v>
      </c>
      <c r="K213" t="n">
        <v>0</v>
      </c>
      <c r="L213" s="24" t="n">
        <v>45334</v>
      </c>
    </row>
    <row r="214">
      <c r="A214" t="n">
        <v>52564</v>
      </c>
      <c r="B214" t="n">
        <v>265</v>
      </c>
      <c r="C214" t="inlineStr">
        <is>
          <t>Orfeu</t>
        </is>
      </c>
      <c r="D214" s="24" t="n">
        <v>45334</v>
      </c>
      <c r="E214" t="n">
        <v>2516.85</v>
      </c>
      <c r="F214" t="inlineStr">
        <is>
          <t>PIX</t>
        </is>
      </c>
      <c r="G214" t="n">
        <v>1</v>
      </c>
      <c r="H214" t="n">
        <v>18.62</v>
      </c>
      <c r="I214" t="n">
        <v>2498.23</v>
      </c>
      <c r="J214" t="n">
        <v>0</v>
      </c>
      <c r="K214" t="n">
        <v>2498.23</v>
      </c>
      <c r="L214" s="24" t="n">
        <v>45335</v>
      </c>
    </row>
    <row r="215">
      <c r="A215" t="n">
        <v>52561</v>
      </c>
      <c r="B215" t="n">
        <v>265</v>
      </c>
      <c r="C215" t="inlineStr">
        <is>
          <t>Orfeu</t>
        </is>
      </c>
      <c r="D215" s="24" t="n">
        <v>45334</v>
      </c>
      <c r="E215" t="n">
        <v>2</v>
      </c>
      <c r="F215" t="inlineStr">
        <is>
          <t>APP</t>
        </is>
      </c>
      <c r="G215" t="n">
        <v>1</v>
      </c>
      <c r="H215" t="n">
        <v>0.01</v>
      </c>
      <c r="I215" t="n">
        <v>1.99</v>
      </c>
      <c r="J215" t="n">
        <v>0</v>
      </c>
      <c r="K215" t="n">
        <v>1.99</v>
      </c>
      <c r="L215" s="24" t="n">
        <v>45335</v>
      </c>
    </row>
    <row r="216">
      <c r="A216" t="n">
        <v>52560</v>
      </c>
      <c r="B216" t="n">
        <v>265</v>
      </c>
      <c r="C216" t="inlineStr">
        <is>
          <t>Orfeu</t>
        </is>
      </c>
      <c r="D216" s="24" t="n">
        <v>45334</v>
      </c>
      <c r="E216" t="n">
        <v>1265.03</v>
      </c>
      <c r="F216" t="inlineStr">
        <is>
          <t>DINHEIRO</t>
        </is>
      </c>
      <c r="G216" t="n">
        <v>1</v>
      </c>
      <c r="H216" t="n">
        <v>0</v>
      </c>
      <c r="I216" t="n">
        <v>1265.03</v>
      </c>
      <c r="J216" t="n">
        <v>0</v>
      </c>
      <c r="K216" t="n">
        <v>0</v>
      </c>
      <c r="L216" s="24" t="n">
        <v>45334</v>
      </c>
    </row>
    <row r="217">
      <c r="A217" t="n">
        <v>52559</v>
      </c>
      <c r="B217" t="n">
        <v>265</v>
      </c>
      <c r="C217" t="inlineStr">
        <is>
          <t>Orfeu</t>
        </is>
      </c>
      <c r="D217" s="24" t="n">
        <v>45334</v>
      </c>
      <c r="E217" t="n">
        <v>33468.17</v>
      </c>
      <c r="F217" t="inlineStr">
        <is>
          <t>CRÉDITO</t>
        </is>
      </c>
      <c r="G217" t="n">
        <v>1</v>
      </c>
      <c r="H217" t="n">
        <v>886.91</v>
      </c>
      <c r="I217" t="n">
        <v>32581.26</v>
      </c>
      <c r="J217" t="n">
        <v>0</v>
      </c>
      <c r="K217" t="n">
        <v>32581.26</v>
      </c>
      <c r="L217" s="24" t="n">
        <v>45335</v>
      </c>
    </row>
    <row r="218">
      <c r="A218" t="n">
        <v>52749</v>
      </c>
      <c r="B218" t="n">
        <v>265</v>
      </c>
      <c r="C218" t="inlineStr">
        <is>
          <t>Orfeu</t>
        </is>
      </c>
      <c r="D218" s="24" t="n">
        <v>45335</v>
      </c>
      <c r="E218" t="n">
        <v>10409.79</v>
      </c>
      <c r="F218" t="inlineStr">
        <is>
          <t>DÉBITO</t>
        </is>
      </c>
      <c r="G218" t="n">
        <v>1</v>
      </c>
      <c r="H218" t="n">
        <v>98.89</v>
      </c>
      <c r="I218" t="n">
        <v>10310.9</v>
      </c>
      <c r="J218" t="n">
        <v>0</v>
      </c>
      <c r="K218" t="n">
        <v>10310.9</v>
      </c>
      <c r="L218" s="24" t="n">
        <v>45336</v>
      </c>
    </row>
    <row r="219">
      <c r="A219" t="n">
        <v>52744</v>
      </c>
      <c r="B219" t="n">
        <v>265</v>
      </c>
      <c r="C219" t="inlineStr">
        <is>
          <t>Orfeu</t>
        </is>
      </c>
      <c r="D219" s="24" t="n">
        <v>45335</v>
      </c>
      <c r="E219" t="n">
        <v>885.45</v>
      </c>
      <c r="F219" t="inlineStr">
        <is>
          <t>PIX</t>
        </is>
      </c>
      <c r="G219" t="n">
        <v>1</v>
      </c>
      <c r="H219" t="n">
        <v>6.55</v>
      </c>
      <c r="I219" t="n">
        <v>878.9</v>
      </c>
      <c r="J219" t="n">
        <v>0</v>
      </c>
      <c r="K219" t="n">
        <v>878.9</v>
      </c>
      <c r="L219" s="24" t="n">
        <v>45336</v>
      </c>
    </row>
    <row r="220">
      <c r="A220" t="n">
        <v>52740</v>
      </c>
      <c r="B220" t="n">
        <v>265</v>
      </c>
      <c r="C220" t="inlineStr">
        <is>
          <t>Orfeu</t>
        </is>
      </c>
      <c r="D220" s="24" t="n">
        <v>45335</v>
      </c>
      <c r="E220" t="n">
        <v>257.16</v>
      </c>
      <c r="F220" t="inlineStr">
        <is>
          <t>DINHEIRO</t>
        </is>
      </c>
      <c r="G220" t="n">
        <v>1</v>
      </c>
      <c r="H220" t="n">
        <v>0</v>
      </c>
      <c r="I220" t="n">
        <v>257.16</v>
      </c>
      <c r="J220" t="n">
        <v>0</v>
      </c>
      <c r="K220" t="n">
        <v>0</v>
      </c>
      <c r="L220" s="24" t="n">
        <v>45335</v>
      </c>
    </row>
    <row r="221">
      <c r="A221" t="n">
        <v>52739</v>
      </c>
      <c r="B221" t="n">
        <v>265</v>
      </c>
      <c r="C221" t="inlineStr">
        <is>
          <t>Orfeu</t>
        </is>
      </c>
      <c r="D221" s="24" t="n">
        <v>45335</v>
      </c>
      <c r="E221" t="n">
        <v>23860.96</v>
      </c>
      <c r="F221" t="inlineStr">
        <is>
          <t>CRÉDITO</t>
        </is>
      </c>
      <c r="G221" t="n">
        <v>1</v>
      </c>
      <c r="H221" t="n">
        <v>632.3200000000001</v>
      </c>
      <c r="I221" t="n">
        <v>23228.64</v>
      </c>
      <c r="J221" t="n">
        <v>0</v>
      </c>
      <c r="K221" t="n">
        <v>23228.64</v>
      </c>
      <c r="L221" s="24" t="n">
        <v>45336</v>
      </c>
    </row>
    <row r="222">
      <c r="A222" t="n">
        <v>52748</v>
      </c>
      <c r="B222" t="n">
        <v>265</v>
      </c>
      <c r="C222" t="inlineStr">
        <is>
          <t>Orfeu</t>
        </is>
      </c>
      <c r="D222" s="24" t="n">
        <v>45335</v>
      </c>
      <c r="E222" t="n">
        <v>1634.31</v>
      </c>
      <c r="F222" t="inlineStr">
        <is>
          <t>VOUCHER</t>
        </is>
      </c>
      <c r="G222" t="n">
        <v>1</v>
      </c>
      <c r="H222" t="n">
        <v>0</v>
      </c>
      <c r="I222" t="n">
        <v>1634.31</v>
      </c>
      <c r="J222" t="n">
        <v>0</v>
      </c>
      <c r="K222" t="n">
        <v>0</v>
      </c>
      <c r="L222" s="24" t="n">
        <v>45335</v>
      </c>
    </row>
    <row r="223">
      <c r="A223" t="n">
        <v>52983</v>
      </c>
      <c r="B223" t="n">
        <v>265</v>
      </c>
      <c r="C223" t="inlineStr">
        <is>
          <t>Orfeu</t>
        </is>
      </c>
      <c r="D223" s="24" t="n">
        <v>45336</v>
      </c>
      <c r="E223" t="n">
        <v>2842.45</v>
      </c>
      <c r="F223" t="inlineStr">
        <is>
          <t>DÉBITO</t>
        </is>
      </c>
      <c r="G223" t="n">
        <v>1</v>
      </c>
      <c r="H223" t="n">
        <v>27</v>
      </c>
      <c r="I223" t="n">
        <v>2815.45</v>
      </c>
      <c r="J223" t="n">
        <v>0</v>
      </c>
      <c r="K223" t="n">
        <v>2815.45</v>
      </c>
      <c r="L223" s="24" t="n">
        <v>45337</v>
      </c>
    </row>
    <row r="224">
      <c r="A224" t="n">
        <v>52985</v>
      </c>
      <c r="B224" t="n">
        <v>265</v>
      </c>
      <c r="C224" t="inlineStr">
        <is>
          <t>Orfeu</t>
        </is>
      </c>
      <c r="D224" s="24" t="n">
        <v>45336</v>
      </c>
      <c r="E224" t="n">
        <v>242.21</v>
      </c>
      <c r="F224" t="inlineStr">
        <is>
          <t>OUTROS</t>
        </is>
      </c>
      <c r="G224" t="n">
        <v>1</v>
      </c>
      <c r="H224" t="n">
        <v>0</v>
      </c>
      <c r="I224" t="n">
        <v>242.21</v>
      </c>
      <c r="J224" t="n">
        <v>0</v>
      </c>
      <c r="K224" t="n">
        <v>242.21</v>
      </c>
      <c r="L224" s="24" t="n">
        <v>45336</v>
      </c>
    </row>
    <row r="225">
      <c r="A225" t="n">
        <v>52982</v>
      </c>
      <c r="B225" t="n">
        <v>265</v>
      </c>
      <c r="C225" t="inlineStr">
        <is>
          <t>Orfeu</t>
        </is>
      </c>
      <c r="D225" s="24" t="n">
        <v>45336</v>
      </c>
      <c r="E225" t="n">
        <v>789.89</v>
      </c>
      <c r="F225" t="inlineStr">
        <is>
          <t>VOUCHER</t>
        </is>
      </c>
      <c r="G225" t="n">
        <v>1</v>
      </c>
      <c r="H225" t="n">
        <v>0</v>
      </c>
      <c r="I225" t="n">
        <v>789.89</v>
      </c>
      <c r="J225" t="n">
        <v>0</v>
      </c>
      <c r="K225" t="n">
        <v>0</v>
      </c>
      <c r="L225" s="24" t="n">
        <v>45336</v>
      </c>
    </row>
    <row r="226">
      <c r="A226" t="n">
        <v>52973</v>
      </c>
      <c r="B226" t="n">
        <v>265</v>
      </c>
      <c r="C226" t="inlineStr">
        <is>
          <t>Orfeu</t>
        </is>
      </c>
      <c r="D226" s="24" t="n">
        <v>45336</v>
      </c>
      <c r="E226" t="n">
        <v>8160.82</v>
      </c>
      <c r="F226" t="inlineStr">
        <is>
          <t>CRÉDITO</t>
        </is>
      </c>
      <c r="G226" t="n">
        <v>1</v>
      </c>
      <c r="H226" t="n">
        <v>216.26</v>
      </c>
      <c r="I226" t="n">
        <v>7944.56</v>
      </c>
      <c r="J226" t="n">
        <v>0</v>
      </c>
      <c r="K226" t="n">
        <v>7944.56</v>
      </c>
      <c r="L226" s="24" t="n">
        <v>45337</v>
      </c>
    </row>
    <row r="227">
      <c r="A227" t="n">
        <v>52974</v>
      </c>
      <c r="B227" t="n">
        <v>265</v>
      </c>
      <c r="C227" t="inlineStr">
        <is>
          <t>Orfeu</t>
        </is>
      </c>
      <c r="D227" s="24" t="n">
        <v>45336</v>
      </c>
      <c r="E227" t="n">
        <v>816.47</v>
      </c>
      <c r="F227" t="inlineStr">
        <is>
          <t>DINHEIRO</t>
        </is>
      </c>
      <c r="G227" t="n">
        <v>1</v>
      </c>
      <c r="H227" t="n">
        <v>0</v>
      </c>
      <c r="I227" t="n">
        <v>816.47</v>
      </c>
      <c r="J227" t="n">
        <v>0</v>
      </c>
      <c r="K227" t="n">
        <v>0</v>
      </c>
      <c r="L227" s="24" t="n">
        <v>45336</v>
      </c>
    </row>
    <row r="228">
      <c r="A228" t="n">
        <v>52975</v>
      </c>
      <c r="B228" t="n">
        <v>265</v>
      </c>
      <c r="C228" t="inlineStr">
        <is>
          <t>Orfeu</t>
        </is>
      </c>
      <c r="D228" s="24" t="n">
        <v>45336</v>
      </c>
      <c r="E228" t="n">
        <v>50.01</v>
      </c>
      <c r="F228" t="inlineStr">
        <is>
          <t>APP</t>
        </is>
      </c>
      <c r="G228" t="n">
        <v>1</v>
      </c>
      <c r="H228" t="n">
        <v>0.37</v>
      </c>
      <c r="I228" t="n">
        <v>49.64</v>
      </c>
      <c r="J228" t="n">
        <v>0</v>
      </c>
      <c r="K228" t="n">
        <v>49.64</v>
      </c>
      <c r="L228" s="24" t="n">
        <v>45337</v>
      </c>
    </row>
    <row r="229">
      <c r="A229" t="n">
        <v>52978</v>
      </c>
      <c r="B229" t="n">
        <v>265</v>
      </c>
      <c r="C229" t="inlineStr">
        <is>
          <t>Orfeu</t>
        </is>
      </c>
      <c r="D229" s="24" t="n">
        <v>45336</v>
      </c>
      <c r="E229" t="n">
        <v>209.42</v>
      </c>
      <c r="F229" t="inlineStr">
        <is>
          <t>PIX</t>
        </is>
      </c>
      <c r="G229" t="n">
        <v>1</v>
      </c>
      <c r="H229" t="n">
        <v>1.55</v>
      </c>
      <c r="I229" t="n">
        <v>207.87</v>
      </c>
      <c r="J229" t="n">
        <v>0</v>
      </c>
      <c r="K229" t="n">
        <v>207.87</v>
      </c>
      <c r="L229" s="24" t="n">
        <v>45337</v>
      </c>
    </row>
    <row r="230">
      <c r="A230" t="n">
        <v>53172</v>
      </c>
      <c r="B230" t="n">
        <v>265</v>
      </c>
      <c r="C230" t="inlineStr">
        <is>
          <t>Orfeu</t>
        </is>
      </c>
      <c r="D230" s="24" t="n">
        <v>45337</v>
      </c>
      <c r="E230" t="n">
        <v>110.74</v>
      </c>
      <c r="F230" t="inlineStr">
        <is>
          <t>DINHEIRO</t>
        </is>
      </c>
      <c r="G230" t="n">
        <v>1</v>
      </c>
      <c r="H230" t="n">
        <v>0</v>
      </c>
      <c r="I230" t="n">
        <v>110.74</v>
      </c>
      <c r="J230" t="n">
        <v>0</v>
      </c>
      <c r="K230" t="n">
        <v>0</v>
      </c>
      <c r="L230" s="24" t="n">
        <v>45337</v>
      </c>
    </row>
    <row r="231">
      <c r="A231" t="n">
        <v>53181</v>
      </c>
      <c r="B231" t="n">
        <v>265</v>
      </c>
      <c r="C231" t="inlineStr">
        <is>
          <t>Orfeu</t>
        </is>
      </c>
      <c r="D231" s="24" t="n">
        <v>45337</v>
      </c>
      <c r="E231" t="n">
        <v>3403.83</v>
      </c>
      <c r="F231" t="inlineStr">
        <is>
          <t>DÉBITO</t>
        </is>
      </c>
      <c r="G231" t="n">
        <v>1</v>
      </c>
      <c r="H231" t="n">
        <v>32.34</v>
      </c>
      <c r="I231" t="n">
        <v>3371.49</v>
      </c>
      <c r="J231" t="n">
        <v>0</v>
      </c>
      <c r="K231" t="n">
        <v>3371.49</v>
      </c>
      <c r="L231" s="24" t="n">
        <v>45338</v>
      </c>
    </row>
    <row r="232">
      <c r="A232" t="n">
        <v>53180</v>
      </c>
      <c r="B232" t="n">
        <v>265</v>
      </c>
      <c r="C232" t="inlineStr">
        <is>
          <t>Orfeu</t>
        </is>
      </c>
      <c r="D232" s="24" t="n">
        <v>45337</v>
      </c>
      <c r="E232" t="n">
        <v>1288.82</v>
      </c>
      <c r="F232" t="inlineStr">
        <is>
          <t>VOUCHER</t>
        </is>
      </c>
      <c r="G232" t="n">
        <v>1</v>
      </c>
      <c r="H232" t="n">
        <v>0</v>
      </c>
      <c r="I232" t="n">
        <v>1288.82</v>
      </c>
      <c r="J232" t="n">
        <v>0</v>
      </c>
      <c r="K232" t="n">
        <v>0</v>
      </c>
      <c r="L232" s="24" t="n">
        <v>45337</v>
      </c>
    </row>
    <row r="233">
      <c r="A233" t="n">
        <v>53176</v>
      </c>
      <c r="B233" t="n">
        <v>265</v>
      </c>
      <c r="C233" t="inlineStr">
        <is>
          <t>Orfeu</t>
        </is>
      </c>
      <c r="D233" s="24" t="n">
        <v>45337</v>
      </c>
      <c r="E233" t="n">
        <v>276.06</v>
      </c>
      <c r="F233" t="inlineStr">
        <is>
          <t>PIX</t>
        </is>
      </c>
      <c r="G233" t="n">
        <v>1</v>
      </c>
      <c r="H233" t="n">
        <v>2.04</v>
      </c>
      <c r="I233" t="n">
        <v>274.02</v>
      </c>
      <c r="J233" t="n">
        <v>0</v>
      </c>
      <c r="K233" t="n">
        <v>274.02</v>
      </c>
      <c r="L233" s="24" t="n">
        <v>45338</v>
      </c>
    </row>
    <row r="234">
      <c r="A234" t="n">
        <v>53171</v>
      </c>
      <c r="B234" t="n">
        <v>265</v>
      </c>
      <c r="C234" t="inlineStr">
        <is>
          <t>Orfeu</t>
        </is>
      </c>
      <c r="D234" s="24" t="n">
        <v>45337</v>
      </c>
      <c r="E234" t="n">
        <v>7329.95</v>
      </c>
      <c r="F234" t="inlineStr">
        <is>
          <t>CRÉDITO</t>
        </is>
      </c>
      <c r="G234" t="n">
        <v>1</v>
      </c>
      <c r="H234" t="n">
        <v>194.24</v>
      </c>
      <c r="I234" t="n">
        <v>7135.71</v>
      </c>
      <c r="J234" t="n">
        <v>0</v>
      </c>
      <c r="K234" t="n">
        <v>7135.71</v>
      </c>
      <c r="L234" s="24" t="n">
        <v>45338</v>
      </c>
    </row>
    <row r="235">
      <c r="A235" t="n">
        <v>53415</v>
      </c>
      <c r="B235" t="n">
        <v>265</v>
      </c>
      <c r="C235" t="inlineStr">
        <is>
          <t>Orfeu</t>
        </is>
      </c>
      <c r="D235" s="24" t="n">
        <v>45338</v>
      </c>
      <c r="E235" t="n">
        <v>8948.290000000001</v>
      </c>
      <c r="F235" t="inlineStr">
        <is>
          <t>DÉBITO</t>
        </is>
      </c>
      <c r="G235" t="n">
        <v>1</v>
      </c>
      <c r="H235" t="n">
        <v>85.01000000000001</v>
      </c>
      <c r="I235" t="n">
        <v>8863.280000000001</v>
      </c>
      <c r="J235" t="n">
        <v>0</v>
      </c>
      <c r="K235" t="n">
        <v>8863.280000000001</v>
      </c>
      <c r="L235" s="24" t="n">
        <v>45341</v>
      </c>
    </row>
    <row r="236">
      <c r="A236" t="n">
        <v>53417</v>
      </c>
      <c r="B236" t="n">
        <v>265</v>
      </c>
      <c r="C236" t="inlineStr">
        <is>
          <t>Orfeu</t>
        </is>
      </c>
      <c r="D236" s="24" t="n">
        <v>45338</v>
      </c>
      <c r="E236" t="n">
        <v>68.93000000000001</v>
      </c>
      <c r="F236" t="inlineStr">
        <is>
          <t>OUTROS</t>
        </is>
      </c>
      <c r="G236" t="n">
        <v>1</v>
      </c>
      <c r="H236" t="n">
        <v>0</v>
      </c>
      <c r="I236" t="n">
        <v>68.93000000000001</v>
      </c>
      <c r="J236" t="n">
        <v>0</v>
      </c>
      <c r="K236" t="n">
        <v>68.93000000000001</v>
      </c>
      <c r="L236" s="24" t="n">
        <v>45338</v>
      </c>
    </row>
    <row r="237">
      <c r="A237" t="n">
        <v>53405</v>
      </c>
      <c r="B237" t="n">
        <v>265</v>
      </c>
      <c r="C237" t="inlineStr">
        <is>
          <t>Orfeu</t>
        </is>
      </c>
      <c r="D237" s="24" t="n">
        <v>45338</v>
      </c>
      <c r="E237" t="n">
        <v>22484.97</v>
      </c>
      <c r="F237" t="inlineStr">
        <is>
          <t>CRÉDITO</t>
        </is>
      </c>
      <c r="G237" t="n">
        <v>1</v>
      </c>
      <c r="H237" t="n">
        <v>595.85</v>
      </c>
      <c r="I237" t="n">
        <v>21889.12</v>
      </c>
      <c r="J237" t="n">
        <v>0</v>
      </c>
      <c r="K237" t="n">
        <v>21889.12</v>
      </c>
      <c r="L237" s="24" t="n">
        <v>45341</v>
      </c>
    </row>
    <row r="238">
      <c r="A238" t="n">
        <v>53406</v>
      </c>
      <c r="B238" t="n">
        <v>265</v>
      </c>
      <c r="C238" t="inlineStr">
        <is>
          <t>Orfeu</t>
        </is>
      </c>
      <c r="D238" s="24" t="n">
        <v>45338</v>
      </c>
      <c r="E238" t="n">
        <v>189.72</v>
      </c>
      <c r="F238" t="inlineStr">
        <is>
          <t>DINHEIRO</t>
        </is>
      </c>
      <c r="G238" t="n">
        <v>1</v>
      </c>
      <c r="H238" t="n">
        <v>0</v>
      </c>
      <c r="I238" t="n">
        <v>189.72</v>
      </c>
      <c r="J238" t="n">
        <v>0</v>
      </c>
      <c r="K238" t="n">
        <v>0</v>
      </c>
      <c r="L238" s="24" t="n">
        <v>45338</v>
      </c>
    </row>
    <row r="239">
      <c r="A239" t="n">
        <v>53410</v>
      </c>
      <c r="B239" t="n">
        <v>265</v>
      </c>
      <c r="C239" t="inlineStr">
        <is>
          <t>Orfeu</t>
        </is>
      </c>
      <c r="D239" s="24" t="n">
        <v>45338</v>
      </c>
      <c r="E239" t="n">
        <v>1252.11</v>
      </c>
      <c r="F239" t="inlineStr">
        <is>
          <t>PIX</t>
        </is>
      </c>
      <c r="G239" t="n">
        <v>1</v>
      </c>
      <c r="H239" t="n">
        <v>9.27</v>
      </c>
      <c r="I239" t="n">
        <v>1242.84</v>
      </c>
      <c r="J239" t="n">
        <v>0</v>
      </c>
      <c r="K239" t="n">
        <v>1242.84</v>
      </c>
      <c r="L239" s="24" t="n">
        <v>45341</v>
      </c>
    </row>
    <row r="240">
      <c r="A240" t="n">
        <v>53414</v>
      </c>
      <c r="B240" t="n">
        <v>265</v>
      </c>
      <c r="C240" t="inlineStr">
        <is>
          <t>Orfeu</t>
        </is>
      </c>
      <c r="D240" s="24" t="n">
        <v>45338</v>
      </c>
      <c r="E240" t="n">
        <v>459.43</v>
      </c>
      <c r="F240" t="inlineStr">
        <is>
          <t>VOUCHER</t>
        </is>
      </c>
      <c r="G240" t="n">
        <v>1</v>
      </c>
      <c r="H240" t="n">
        <v>0</v>
      </c>
      <c r="I240" t="n">
        <v>459.43</v>
      </c>
      <c r="J240" t="n">
        <v>0</v>
      </c>
      <c r="K240" t="n">
        <v>0</v>
      </c>
      <c r="L240" s="24" t="n">
        <v>45338</v>
      </c>
    </row>
    <row r="241">
      <c r="A241" t="n">
        <v>53631</v>
      </c>
      <c r="B241" t="n">
        <v>265</v>
      </c>
      <c r="C241" t="inlineStr">
        <is>
          <t>Orfeu</t>
        </is>
      </c>
      <c r="D241" s="24" t="n">
        <v>45339</v>
      </c>
      <c r="E241" t="n">
        <v>19085.05</v>
      </c>
      <c r="F241" t="inlineStr">
        <is>
          <t>DÉBITO</t>
        </is>
      </c>
      <c r="G241" t="n">
        <v>1</v>
      </c>
      <c r="H241" t="n">
        <v>181.31</v>
      </c>
      <c r="I241" t="n">
        <v>18903.74</v>
      </c>
      <c r="J241" t="n">
        <v>0</v>
      </c>
      <c r="K241" t="n">
        <v>18903.74</v>
      </c>
      <c r="L241" s="24" t="n">
        <v>45341</v>
      </c>
    </row>
    <row r="242">
      <c r="A242" t="n">
        <v>53621</v>
      </c>
      <c r="B242" t="n">
        <v>265</v>
      </c>
      <c r="C242" t="inlineStr">
        <is>
          <t>Orfeu</t>
        </is>
      </c>
      <c r="D242" s="24" t="n">
        <v>45339</v>
      </c>
      <c r="E242" t="n">
        <v>35235.52</v>
      </c>
      <c r="F242" t="inlineStr">
        <is>
          <t>CRÉDITO</t>
        </is>
      </c>
      <c r="G242" t="n">
        <v>1</v>
      </c>
      <c r="H242" t="n">
        <v>933.74</v>
      </c>
      <c r="I242" t="n">
        <v>34301.78</v>
      </c>
      <c r="J242" t="n">
        <v>0</v>
      </c>
      <c r="K242" t="n">
        <v>34301.78</v>
      </c>
      <c r="L242" s="24" t="n">
        <v>45341</v>
      </c>
    </row>
    <row r="243">
      <c r="A243" t="n">
        <v>53630</v>
      </c>
      <c r="B243" t="n">
        <v>265</v>
      </c>
      <c r="C243" t="inlineStr">
        <is>
          <t>Orfeu</t>
        </is>
      </c>
      <c r="D243" s="24" t="n">
        <v>45339</v>
      </c>
      <c r="E243" t="n">
        <v>1822.2</v>
      </c>
      <c r="F243" t="inlineStr">
        <is>
          <t>VOUCHER</t>
        </is>
      </c>
      <c r="G243" t="n">
        <v>1</v>
      </c>
      <c r="H243" t="n">
        <v>0</v>
      </c>
      <c r="I243" t="n">
        <v>1822.2</v>
      </c>
      <c r="J243" t="n">
        <v>0</v>
      </c>
      <c r="K243" t="n">
        <v>0</v>
      </c>
      <c r="L243" s="24" t="n">
        <v>45341</v>
      </c>
    </row>
    <row r="244">
      <c r="A244" t="n">
        <v>53626</v>
      </c>
      <c r="B244" t="n">
        <v>265</v>
      </c>
      <c r="C244" t="inlineStr">
        <is>
          <t>Orfeu</t>
        </is>
      </c>
      <c r="D244" s="24" t="n">
        <v>45339</v>
      </c>
      <c r="E244" t="n">
        <v>1869.53</v>
      </c>
      <c r="F244" t="inlineStr">
        <is>
          <t>PIX</t>
        </is>
      </c>
      <c r="G244" t="n">
        <v>1</v>
      </c>
      <c r="H244" t="n">
        <v>13.83</v>
      </c>
      <c r="I244" t="n">
        <v>1855.7</v>
      </c>
      <c r="J244" t="n">
        <v>0</v>
      </c>
      <c r="K244" t="n">
        <v>1855.7</v>
      </c>
      <c r="L244" s="24" t="n">
        <v>45341</v>
      </c>
    </row>
    <row r="245">
      <c r="A245" t="n">
        <v>53623</v>
      </c>
      <c r="B245" t="n">
        <v>265</v>
      </c>
      <c r="C245" t="inlineStr">
        <is>
          <t>Orfeu</t>
        </is>
      </c>
      <c r="D245" s="24" t="n">
        <v>45339</v>
      </c>
      <c r="E245" t="n">
        <v>378.86</v>
      </c>
      <c r="F245" t="inlineStr">
        <is>
          <t>APP</t>
        </is>
      </c>
      <c r="G245" t="n">
        <v>1</v>
      </c>
      <c r="H245" t="n">
        <v>2.8</v>
      </c>
      <c r="I245" t="n">
        <v>376.06</v>
      </c>
      <c r="J245" t="n">
        <v>0</v>
      </c>
      <c r="K245" t="n">
        <v>376.06</v>
      </c>
      <c r="L245" s="24" t="n">
        <v>45341</v>
      </c>
    </row>
    <row r="246">
      <c r="A246" t="n">
        <v>53622</v>
      </c>
      <c r="B246" t="n">
        <v>265</v>
      </c>
      <c r="C246" t="inlineStr">
        <is>
          <t>Orfeu</t>
        </is>
      </c>
      <c r="D246" s="24" t="n">
        <v>45339</v>
      </c>
      <c r="E246" t="n">
        <v>595.39</v>
      </c>
      <c r="F246" t="inlineStr">
        <is>
          <t>DINHEIRO</t>
        </is>
      </c>
      <c r="G246" t="n">
        <v>1</v>
      </c>
      <c r="H246" t="n">
        <v>0</v>
      </c>
      <c r="I246" t="n">
        <v>595.39</v>
      </c>
      <c r="J246" t="n">
        <v>0</v>
      </c>
      <c r="K246" t="n">
        <v>0</v>
      </c>
      <c r="L246" s="24" t="n">
        <v>45341</v>
      </c>
    </row>
    <row r="247">
      <c r="A247" t="n">
        <v>53856</v>
      </c>
      <c r="B247" t="n">
        <v>265</v>
      </c>
      <c r="C247" t="inlineStr">
        <is>
          <t>Orfeu</t>
        </is>
      </c>
      <c r="D247" s="24" t="n">
        <v>45340</v>
      </c>
      <c r="E247" t="n">
        <v>271.76</v>
      </c>
      <c r="F247" t="inlineStr">
        <is>
          <t>DINHEIRO</t>
        </is>
      </c>
      <c r="G247" t="n">
        <v>1</v>
      </c>
      <c r="H247" t="n">
        <v>0</v>
      </c>
      <c r="I247" t="n">
        <v>271.76</v>
      </c>
      <c r="J247" t="n">
        <v>0</v>
      </c>
      <c r="K247" t="n">
        <v>0</v>
      </c>
      <c r="L247" s="24" t="n">
        <v>45341</v>
      </c>
    </row>
    <row r="248">
      <c r="A248" t="n">
        <v>53864</v>
      </c>
      <c r="B248" t="n">
        <v>265</v>
      </c>
      <c r="C248" t="inlineStr">
        <is>
          <t>Orfeu</t>
        </is>
      </c>
      <c r="D248" s="24" t="n">
        <v>45340</v>
      </c>
      <c r="E248" t="n">
        <v>1068.83</v>
      </c>
      <c r="F248" t="inlineStr">
        <is>
          <t>VOUCHER</t>
        </is>
      </c>
      <c r="G248" t="n">
        <v>1</v>
      </c>
      <c r="H248" t="n">
        <v>0</v>
      </c>
      <c r="I248" t="n">
        <v>1068.83</v>
      </c>
      <c r="J248" t="n">
        <v>0</v>
      </c>
      <c r="K248" t="n">
        <v>0</v>
      </c>
      <c r="L248" s="24" t="n">
        <v>45341</v>
      </c>
    </row>
    <row r="249">
      <c r="A249" t="n">
        <v>53855</v>
      </c>
      <c r="B249" t="n">
        <v>265</v>
      </c>
      <c r="C249" t="inlineStr">
        <is>
          <t>Orfeu</t>
        </is>
      </c>
      <c r="D249" s="24" t="n">
        <v>45340</v>
      </c>
      <c r="E249" t="n">
        <v>23298</v>
      </c>
      <c r="F249" t="inlineStr">
        <is>
          <t>CRÉDITO</t>
        </is>
      </c>
      <c r="G249" t="n">
        <v>1</v>
      </c>
      <c r="H249" t="n">
        <v>617.4</v>
      </c>
      <c r="I249" t="n">
        <v>22680.6</v>
      </c>
      <c r="J249" t="n">
        <v>0</v>
      </c>
      <c r="K249" t="n">
        <v>22680.6</v>
      </c>
      <c r="L249" s="24" t="n">
        <v>45341</v>
      </c>
    </row>
    <row r="250">
      <c r="A250" t="n">
        <v>53860</v>
      </c>
      <c r="B250" t="n">
        <v>265</v>
      </c>
      <c r="C250" t="inlineStr">
        <is>
          <t>Orfeu</t>
        </is>
      </c>
      <c r="D250" s="24" t="n">
        <v>45340</v>
      </c>
      <c r="E250" t="n">
        <v>614.88</v>
      </c>
      <c r="F250" t="inlineStr">
        <is>
          <t>PIX</t>
        </is>
      </c>
      <c r="G250" t="n">
        <v>1</v>
      </c>
      <c r="H250" t="n">
        <v>4.55</v>
      </c>
      <c r="I250" t="n">
        <v>610.33</v>
      </c>
      <c r="J250" t="n">
        <v>0</v>
      </c>
      <c r="K250" t="n">
        <v>610.33</v>
      </c>
      <c r="L250" s="24" t="n">
        <v>45341</v>
      </c>
    </row>
    <row r="251">
      <c r="A251" t="n">
        <v>53865</v>
      </c>
      <c r="B251" t="n">
        <v>265</v>
      </c>
      <c r="C251" t="inlineStr">
        <is>
          <t>Orfeu</t>
        </is>
      </c>
      <c r="D251" s="24" t="n">
        <v>45340</v>
      </c>
      <c r="E251" t="n">
        <v>6442.63</v>
      </c>
      <c r="F251" t="inlineStr">
        <is>
          <t>DÉBITO</t>
        </is>
      </c>
      <c r="G251" t="n">
        <v>1</v>
      </c>
      <c r="H251" t="n">
        <v>61.2</v>
      </c>
      <c r="I251" t="n">
        <v>6381.43</v>
      </c>
      <c r="J251" t="n">
        <v>0</v>
      </c>
      <c r="K251" t="n">
        <v>6381.43</v>
      </c>
      <c r="L251" s="24" t="n">
        <v>45341</v>
      </c>
    </row>
    <row r="252">
      <c r="A252" t="n">
        <v>54026</v>
      </c>
      <c r="B252" t="n">
        <v>265</v>
      </c>
      <c r="C252" t="inlineStr">
        <is>
          <t>Orfeu</t>
        </is>
      </c>
      <c r="D252" s="24" t="n">
        <v>45341</v>
      </c>
      <c r="E252" t="n">
        <v>297.19</v>
      </c>
      <c r="F252" t="inlineStr">
        <is>
          <t>VOUCHER</t>
        </is>
      </c>
      <c r="G252" t="n">
        <v>1</v>
      </c>
      <c r="H252" t="n">
        <v>0</v>
      </c>
      <c r="I252" t="n">
        <v>297.19</v>
      </c>
      <c r="J252" t="n">
        <v>0</v>
      </c>
      <c r="K252" t="n">
        <v>0</v>
      </c>
      <c r="L252" s="24" t="n">
        <v>45341</v>
      </c>
    </row>
    <row r="253">
      <c r="A253" t="n">
        <v>54027</v>
      </c>
      <c r="B253" t="n">
        <v>265</v>
      </c>
      <c r="C253" t="inlineStr">
        <is>
          <t>Orfeu</t>
        </is>
      </c>
      <c r="D253" s="24" t="n">
        <v>45341</v>
      </c>
      <c r="E253" t="n">
        <v>5237.26</v>
      </c>
      <c r="F253" t="inlineStr">
        <is>
          <t>DÉBITO</t>
        </is>
      </c>
      <c r="G253" t="n">
        <v>1</v>
      </c>
      <c r="H253" t="n">
        <v>49.75</v>
      </c>
      <c r="I253" t="n">
        <v>5187.51</v>
      </c>
      <c r="J253" t="n">
        <v>0</v>
      </c>
      <c r="K253" t="n">
        <v>5187.51</v>
      </c>
      <c r="L253" s="24" t="n">
        <v>45342</v>
      </c>
    </row>
    <row r="254">
      <c r="A254" t="n">
        <v>54022</v>
      </c>
      <c r="B254" t="n">
        <v>265</v>
      </c>
      <c r="C254" t="inlineStr">
        <is>
          <t>Orfeu</t>
        </is>
      </c>
      <c r="D254" s="24" t="n">
        <v>45341</v>
      </c>
      <c r="E254" t="n">
        <v>1411.73</v>
      </c>
      <c r="F254" t="inlineStr">
        <is>
          <t>PIX</t>
        </is>
      </c>
      <c r="G254" t="n">
        <v>1</v>
      </c>
      <c r="H254" t="n">
        <v>10.45</v>
      </c>
      <c r="I254" t="n">
        <v>1401.28</v>
      </c>
      <c r="J254" t="n">
        <v>0</v>
      </c>
      <c r="K254" t="n">
        <v>1401.28</v>
      </c>
      <c r="L254" s="24" t="n">
        <v>45342</v>
      </c>
    </row>
    <row r="255">
      <c r="A255" t="n">
        <v>54019</v>
      </c>
      <c r="B255" t="n">
        <v>265</v>
      </c>
      <c r="C255" t="inlineStr">
        <is>
          <t>Orfeu</t>
        </is>
      </c>
      <c r="D255" s="24" t="n">
        <v>45341</v>
      </c>
      <c r="E255" t="n">
        <v>110.74</v>
      </c>
      <c r="F255" t="inlineStr">
        <is>
          <t>APP</t>
        </is>
      </c>
      <c r="G255" t="n">
        <v>1</v>
      </c>
      <c r="H255" t="n">
        <v>0.82</v>
      </c>
      <c r="I255" t="n">
        <v>109.92</v>
      </c>
      <c r="J255" t="n">
        <v>0</v>
      </c>
      <c r="K255" t="n">
        <v>109.92</v>
      </c>
      <c r="L255" s="24" t="n">
        <v>45342</v>
      </c>
    </row>
    <row r="256">
      <c r="A256" t="n">
        <v>54018</v>
      </c>
      <c r="B256" t="n">
        <v>265</v>
      </c>
      <c r="C256" t="inlineStr">
        <is>
          <t>Orfeu</t>
        </is>
      </c>
      <c r="D256" s="24" t="n">
        <v>45341</v>
      </c>
      <c r="E256" t="n">
        <v>283.63</v>
      </c>
      <c r="F256" t="inlineStr">
        <is>
          <t>DINHEIRO</t>
        </is>
      </c>
      <c r="G256" t="n">
        <v>1</v>
      </c>
      <c r="H256" t="n">
        <v>0</v>
      </c>
      <c r="I256" t="n">
        <v>283.63</v>
      </c>
      <c r="J256" t="n">
        <v>0</v>
      </c>
      <c r="K256" t="n">
        <v>0</v>
      </c>
      <c r="L256" s="24" t="n">
        <v>45341</v>
      </c>
    </row>
    <row r="257">
      <c r="A257" t="n">
        <v>54017</v>
      </c>
      <c r="B257" t="n">
        <v>265</v>
      </c>
      <c r="C257" t="inlineStr">
        <is>
          <t>Orfeu</t>
        </is>
      </c>
      <c r="D257" s="24" t="n">
        <v>45341</v>
      </c>
      <c r="E257" t="n">
        <v>12503.31</v>
      </c>
      <c r="F257" t="inlineStr">
        <is>
          <t>CRÉDITO</t>
        </is>
      </c>
      <c r="G257" t="n">
        <v>1</v>
      </c>
      <c r="H257" t="n">
        <v>331.34</v>
      </c>
      <c r="I257" t="n">
        <v>12171.97</v>
      </c>
      <c r="J257" t="n">
        <v>0</v>
      </c>
      <c r="K257" t="n">
        <v>12171.97</v>
      </c>
      <c r="L257" s="24" t="n">
        <v>45342</v>
      </c>
    </row>
    <row r="258">
      <c r="A258" t="n">
        <v>54235</v>
      </c>
      <c r="B258" t="n">
        <v>265</v>
      </c>
      <c r="C258" t="inlineStr">
        <is>
          <t>Orfeu</t>
        </is>
      </c>
      <c r="D258" s="24" t="n">
        <v>45342</v>
      </c>
      <c r="E258" t="n">
        <v>20</v>
      </c>
      <c r="F258" t="inlineStr">
        <is>
          <t>APP</t>
        </is>
      </c>
      <c r="G258" t="n">
        <v>1</v>
      </c>
      <c r="H258" t="n">
        <v>0.15</v>
      </c>
      <c r="I258" t="n">
        <v>19.85</v>
      </c>
      <c r="J258" t="n">
        <v>0</v>
      </c>
      <c r="K258" t="n">
        <v>19.85</v>
      </c>
      <c r="L258" s="24" t="n">
        <v>45343</v>
      </c>
    </row>
    <row r="259">
      <c r="A259" t="n">
        <v>54234</v>
      </c>
      <c r="B259" t="n">
        <v>265</v>
      </c>
      <c r="C259" t="inlineStr">
        <is>
          <t>Orfeu</t>
        </is>
      </c>
      <c r="D259" s="24" t="n">
        <v>45342</v>
      </c>
      <c r="E259" t="n">
        <v>583.9299999999999</v>
      </c>
      <c r="F259" t="inlineStr">
        <is>
          <t>DINHEIRO</t>
        </is>
      </c>
      <c r="G259" t="n">
        <v>1</v>
      </c>
      <c r="H259" t="n">
        <v>0</v>
      </c>
      <c r="I259" t="n">
        <v>583.9299999999999</v>
      </c>
      <c r="J259" t="n">
        <v>0</v>
      </c>
      <c r="K259" t="n">
        <v>0</v>
      </c>
      <c r="L259" s="24" t="n">
        <v>45342</v>
      </c>
    </row>
    <row r="260">
      <c r="A260" t="n">
        <v>54233</v>
      </c>
      <c r="B260" t="n">
        <v>265</v>
      </c>
      <c r="C260" t="inlineStr">
        <is>
          <t>Orfeu</t>
        </is>
      </c>
      <c r="D260" s="24" t="n">
        <v>45342</v>
      </c>
      <c r="E260" t="n">
        <v>10480.37</v>
      </c>
      <c r="F260" t="inlineStr">
        <is>
          <t>CRÉDITO</t>
        </is>
      </c>
      <c r="G260" t="n">
        <v>1</v>
      </c>
      <c r="H260" t="n">
        <v>277.73</v>
      </c>
      <c r="I260" t="n">
        <v>10202.64</v>
      </c>
      <c r="J260" t="n">
        <v>0</v>
      </c>
      <c r="K260" t="n">
        <v>10202.64</v>
      </c>
      <c r="L260" s="24" t="n">
        <v>45343</v>
      </c>
    </row>
    <row r="261">
      <c r="A261" t="n">
        <v>54238</v>
      </c>
      <c r="B261" t="n">
        <v>265</v>
      </c>
      <c r="C261" t="inlineStr">
        <is>
          <t>Orfeu</t>
        </is>
      </c>
      <c r="D261" s="24" t="n">
        <v>45342</v>
      </c>
      <c r="E261" t="n">
        <v>372.21</v>
      </c>
      <c r="F261" t="inlineStr">
        <is>
          <t>PIX</t>
        </is>
      </c>
      <c r="G261" t="n">
        <v>1</v>
      </c>
      <c r="H261" t="n">
        <v>2.75</v>
      </c>
      <c r="I261" t="n">
        <v>369.46</v>
      </c>
      <c r="J261" t="n">
        <v>0</v>
      </c>
      <c r="K261" t="n">
        <v>369.46</v>
      </c>
      <c r="L261" s="24" t="n">
        <v>45343</v>
      </c>
    </row>
    <row r="262">
      <c r="A262" t="n">
        <v>54242</v>
      </c>
      <c r="B262" t="n">
        <v>265</v>
      </c>
      <c r="C262" t="inlineStr">
        <is>
          <t>Orfeu</t>
        </is>
      </c>
      <c r="D262" s="24" t="n">
        <v>45342</v>
      </c>
      <c r="E262" t="n">
        <v>730.04</v>
      </c>
      <c r="F262" t="inlineStr">
        <is>
          <t>VOUCHER</t>
        </is>
      </c>
      <c r="G262" t="n">
        <v>1</v>
      </c>
      <c r="H262" t="n">
        <v>0</v>
      </c>
      <c r="I262" t="n">
        <v>730.04</v>
      </c>
      <c r="J262" t="n">
        <v>0</v>
      </c>
      <c r="K262" t="n">
        <v>0</v>
      </c>
      <c r="L262" s="24" t="n">
        <v>45342</v>
      </c>
    </row>
    <row r="263">
      <c r="A263" t="n">
        <v>54243</v>
      </c>
      <c r="B263" t="n">
        <v>265</v>
      </c>
      <c r="C263" t="inlineStr">
        <is>
          <t>Orfeu</t>
        </is>
      </c>
      <c r="D263" s="24" t="n">
        <v>45342</v>
      </c>
      <c r="E263" t="n">
        <v>4383.7</v>
      </c>
      <c r="F263" t="inlineStr">
        <is>
          <t>DÉBITO</t>
        </is>
      </c>
      <c r="G263" t="n">
        <v>1</v>
      </c>
      <c r="H263" t="n">
        <v>41.65</v>
      </c>
      <c r="I263" t="n">
        <v>4342.05</v>
      </c>
      <c r="J263" t="n">
        <v>0</v>
      </c>
      <c r="K263" t="n">
        <v>4342.05</v>
      </c>
      <c r="L263" s="24" t="n">
        <v>45343</v>
      </c>
    </row>
    <row r="264">
      <c r="A264" t="n">
        <v>54245</v>
      </c>
      <c r="B264" t="n">
        <v>265</v>
      </c>
      <c r="C264" t="inlineStr">
        <is>
          <t>Orfeu</t>
        </is>
      </c>
      <c r="D264" s="24" t="n">
        <v>45342</v>
      </c>
      <c r="E264" t="n">
        <v>30</v>
      </c>
      <c r="F264" t="inlineStr">
        <is>
          <t>OUTROS</t>
        </is>
      </c>
      <c r="G264" t="n">
        <v>1</v>
      </c>
      <c r="H264" t="n">
        <v>0</v>
      </c>
      <c r="I264" t="n">
        <v>30</v>
      </c>
      <c r="J264" t="n">
        <v>0</v>
      </c>
      <c r="K264" t="n">
        <v>30</v>
      </c>
      <c r="L264" s="24" t="n">
        <v>45342</v>
      </c>
    </row>
    <row r="265">
      <c r="A265" t="n">
        <v>54513</v>
      </c>
      <c r="B265" t="n">
        <v>265</v>
      </c>
      <c r="C265" t="inlineStr">
        <is>
          <t>Orfeu</t>
        </is>
      </c>
      <c r="D265" s="24" t="n">
        <v>45343</v>
      </c>
      <c r="E265" t="n">
        <v>4204.86</v>
      </c>
      <c r="F265" t="inlineStr">
        <is>
          <t>DÉBITO</t>
        </is>
      </c>
      <c r="G265" t="n">
        <v>1</v>
      </c>
      <c r="H265" t="n">
        <v>39.95</v>
      </c>
      <c r="I265" t="n">
        <v>4164.91</v>
      </c>
      <c r="J265" t="n">
        <v>0</v>
      </c>
      <c r="K265" t="n">
        <v>4164.91</v>
      </c>
      <c r="L265" s="24" t="n">
        <v>45344</v>
      </c>
    </row>
    <row r="266">
      <c r="A266" t="n">
        <v>54512</v>
      </c>
      <c r="B266" t="n">
        <v>265</v>
      </c>
      <c r="C266" t="inlineStr">
        <is>
          <t>Orfeu</t>
        </is>
      </c>
      <c r="D266" s="24" t="n">
        <v>45343</v>
      </c>
      <c r="E266" t="n">
        <v>939.3099999999999</v>
      </c>
      <c r="F266" t="inlineStr">
        <is>
          <t>VOUCHER</t>
        </is>
      </c>
      <c r="G266" t="n">
        <v>1</v>
      </c>
      <c r="H266" t="n">
        <v>0</v>
      </c>
      <c r="I266" t="n">
        <v>939.3099999999999</v>
      </c>
      <c r="J266" t="n">
        <v>0</v>
      </c>
      <c r="K266" t="n">
        <v>0</v>
      </c>
      <c r="L266" s="24" t="n">
        <v>45343</v>
      </c>
    </row>
    <row r="267">
      <c r="A267" t="n">
        <v>54508</v>
      </c>
      <c r="B267" t="n">
        <v>265</v>
      </c>
      <c r="C267" t="inlineStr">
        <is>
          <t>Orfeu</t>
        </is>
      </c>
      <c r="D267" s="24" t="n">
        <v>45343</v>
      </c>
      <c r="E267" t="n">
        <v>931.3099999999999</v>
      </c>
      <c r="F267" t="inlineStr">
        <is>
          <t>PIX</t>
        </is>
      </c>
      <c r="G267" t="n">
        <v>1</v>
      </c>
      <c r="H267" t="n">
        <v>6.89</v>
      </c>
      <c r="I267" t="n">
        <v>924.42</v>
      </c>
      <c r="J267" t="n">
        <v>0</v>
      </c>
      <c r="K267" t="n">
        <v>924.42</v>
      </c>
      <c r="L267" s="24" t="n">
        <v>45344</v>
      </c>
    </row>
    <row r="268">
      <c r="A268" t="n">
        <v>54504</v>
      </c>
      <c r="B268" t="n">
        <v>265</v>
      </c>
      <c r="C268" t="inlineStr">
        <is>
          <t>Orfeu</t>
        </is>
      </c>
      <c r="D268" s="24" t="n">
        <v>45343</v>
      </c>
      <c r="E268" t="n">
        <v>96.05</v>
      </c>
      <c r="F268" t="inlineStr">
        <is>
          <t>DINHEIRO</t>
        </is>
      </c>
      <c r="G268" t="n">
        <v>1</v>
      </c>
      <c r="H268" t="n">
        <v>0</v>
      </c>
      <c r="I268" t="n">
        <v>96.05</v>
      </c>
      <c r="J268" t="n">
        <v>0</v>
      </c>
      <c r="K268" t="n">
        <v>0</v>
      </c>
      <c r="L268" s="24" t="n">
        <v>45343</v>
      </c>
    </row>
    <row r="269">
      <c r="A269" t="n">
        <v>54503</v>
      </c>
      <c r="B269" t="n">
        <v>265</v>
      </c>
      <c r="C269" t="inlineStr">
        <is>
          <t>Orfeu</t>
        </is>
      </c>
      <c r="D269" s="24" t="n">
        <v>45343</v>
      </c>
      <c r="E269" t="n">
        <v>10768.46</v>
      </c>
      <c r="F269" t="inlineStr">
        <is>
          <t>CRÉDITO</t>
        </is>
      </c>
      <c r="G269" t="n">
        <v>1</v>
      </c>
      <c r="H269" t="n">
        <v>285.36</v>
      </c>
      <c r="I269" t="n">
        <v>10483.1</v>
      </c>
      <c r="J269" t="n">
        <v>0</v>
      </c>
      <c r="K269" t="n">
        <v>10483.1</v>
      </c>
      <c r="L269" s="24" t="n">
        <v>45344</v>
      </c>
    </row>
    <row r="270">
      <c r="A270" t="n">
        <v>54747</v>
      </c>
      <c r="B270" t="n">
        <v>265</v>
      </c>
      <c r="C270" t="inlineStr">
        <is>
          <t>Orfeu</t>
        </is>
      </c>
      <c r="D270" s="24" t="n">
        <v>45344</v>
      </c>
      <c r="E270" t="n">
        <v>5070.17</v>
      </c>
      <c r="F270" t="inlineStr">
        <is>
          <t>DÉBITO</t>
        </is>
      </c>
      <c r="G270" t="n">
        <v>1</v>
      </c>
      <c r="H270" t="n">
        <v>48.17</v>
      </c>
      <c r="I270" t="n">
        <v>5022</v>
      </c>
      <c r="J270" t="n">
        <v>0</v>
      </c>
      <c r="K270" t="n">
        <v>5022</v>
      </c>
      <c r="L270" s="24" t="n">
        <v>45345</v>
      </c>
    </row>
    <row r="271">
      <c r="A271" t="n">
        <v>54749</v>
      </c>
      <c r="B271" t="n">
        <v>265</v>
      </c>
      <c r="C271" t="inlineStr">
        <is>
          <t>Orfeu</t>
        </is>
      </c>
      <c r="D271" s="24" t="n">
        <v>45344</v>
      </c>
      <c r="E271" t="n">
        <v>20</v>
      </c>
      <c r="F271" t="inlineStr">
        <is>
          <t>OUTROS</t>
        </is>
      </c>
      <c r="G271" t="n">
        <v>1</v>
      </c>
      <c r="H271" t="n">
        <v>0</v>
      </c>
      <c r="I271" t="n">
        <v>20</v>
      </c>
      <c r="J271" t="n">
        <v>0</v>
      </c>
      <c r="K271" t="n">
        <v>20</v>
      </c>
      <c r="L271" s="24" t="n">
        <v>45344</v>
      </c>
    </row>
    <row r="272">
      <c r="A272" t="n">
        <v>54746</v>
      </c>
      <c r="B272" t="n">
        <v>265</v>
      </c>
      <c r="C272" t="inlineStr">
        <is>
          <t>Orfeu</t>
        </is>
      </c>
      <c r="D272" s="24" t="n">
        <v>45344</v>
      </c>
      <c r="E272" t="n">
        <v>1198.58</v>
      </c>
      <c r="F272" t="inlineStr">
        <is>
          <t>VOUCHER</t>
        </is>
      </c>
      <c r="G272" t="n">
        <v>1</v>
      </c>
      <c r="H272" t="n">
        <v>0</v>
      </c>
      <c r="I272" t="n">
        <v>1198.58</v>
      </c>
      <c r="J272" t="n">
        <v>0</v>
      </c>
      <c r="K272" t="n">
        <v>0</v>
      </c>
      <c r="L272" s="24" t="n">
        <v>45344</v>
      </c>
    </row>
    <row r="273">
      <c r="A273" t="n">
        <v>54742</v>
      </c>
      <c r="B273" t="n">
        <v>265</v>
      </c>
      <c r="C273" t="inlineStr">
        <is>
          <t>Orfeu</t>
        </is>
      </c>
      <c r="D273" s="24" t="n">
        <v>45344</v>
      </c>
      <c r="E273" t="n">
        <v>398.23</v>
      </c>
      <c r="F273" t="inlineStr">
        <is>
          <t>PIX</t>
        </is>
      </c>
      <c r="G273" t="n">
        <v>1</v>
      </c>
      <c r="H273" t="n">
        <v>2.95</v>
      </c>
      <c r="I273" t="n">
        <v>395.28</v>
      </c>
      <c r="J273" t="n">
        <v>0</v>
      </c>
      <c r="K273" t="n">
        <v>395.28</v>
      </c>
      <c r="L273" s="24" t="n">
        <v>45345</v>
      </c>
    </row>
    <row r="274">
      <c r="A274" t="n">
        <v>54738</v>
      </c>
      <c r="B274" t="n">
        <v>265</v>
      </c>
      <c r="C274" t="inlineStr">
        <is>
          <t>Orfeu</t>
        </is>
      </c>
      <c r="D274" s="24" t="n">
        <v>45344</v>
      </c>
      <c r="E274" t="n">
        <v>969.75</v>
      </c>
      <c r="F274" t="inlineStr">
        <is>
          <t>DINHEIRO</t>
        </is>
      </c>
      <c r="G274" t="n">
        <v>1</v>
      </c>
      <c r="H274" t="n">
        <v>0</v>
      </c>
      <c r="I274" t="n">
        <v>969.75</v>
      </c>
      <c r="J274" t="n">
        <v>0</v>
      </c>
      <c r="K274" t="n">
        <v>0</v>
      </c>
      <c r="L274" s="24" t="n">
        <v>45344</v>
      </c>
    </row>
    <row r="275">
      <c r="A275" t="n">
        <v>54737</v>
      </c>
      <c r="B275" t="n">
        <v>265</v>
      </c>
      <c r="C275" t="inlineStr">
        <is>
          <t>Orfeu</t>
        </is>
      </c>
      <c r="D275" s="24" t="n">
        <v>45344</v>
      </c>
      <c r="E275" t="n">
        <v>18255.28</v>
      </c>
      <c r="F275" t="inlineStr">
        <is>
          <t>CRÉDITO</t>
        </is>
      </c>
      <c r="G275" t="n">
        <v>1</v>
      </c>
      <c r="H275" t="n">
        <v>483.76</v>
      </c>
      <c r="I275" t="n">
        <v>17771.52</v>
      </c>
      <c r="J275" t="n">
        <v>0</v>
      </c>
      <c r="K275" t="n">
        <v>17771.52</v>
      </c>
      <c r="L275" s="24" t="n">
        <v>45345</v>
      </c>
    </row>
    <row r="276">
      <c r="A276" t="n">
        <v>55001</v>
      </c>
      <c r="B276" t="n">
        <v>265</v>
      </c>
      <c r="C276" t="inlineStr">
        <is>
          <t>Orfeu</t>
        </is>
      </c>
      <c r="D276" s="24" t="n">
        <v>45345</v>
      </c>
      <c r="E276" t="n">
        <v>461.9</v>
      </c>
      <c r="F276" t="inlineStr">
        <is>
          <t>OUTROS</t>
        </is>
      </c>
      <c r="G276" t="n">
        <v>1</v>
      </c>
      <c r="H276" t="n">
        <v>0</v>
      </c>
      <c r="I276" t="n">
        <v>461.9</v>
      </c>
      <c r="J276" t="n">
        <v>0</v>
      </c>
      <c r="K276" t="n">
        <v>461.9</v>
      </c>
      <c r="L276" s="24" t="n">
        <v>45345</v>
      </c>
    </row>
    <row r="277">
      <c r="A277" t="n">
        <v>54999</v>
      </c>
      <c r="B277" t="n">
        <v>265</v>
      </c>
      <c r="C277" t="inlineStr">
        <is>
          <t>Orfeu</t>
        </is>
      </c>
      <c r="D277" s="24" t="n">
        <v>45345</v>
      </c>
      <c r="E277" t="n">
        <v>7801.23</v>
      </c>
      <c r="F277" t="inlineStr">
        <is>
          <t>DÉBITO</t>
        </is>
      </c>
      <c r="G277" t="n">
        <v>1</v>
      </c>
      <c r="H277" t="n">
        <v>74.11</v>
      </c>
      <c r="I277" t="n">
        <v>7727.12</v>
      </c>
      <c r="J277" t="n">
        <v>0</v>
      </c>
      <c r="K277" t="n">
        <v>7727.12</v>
      </c>
      <c r="L277" s="24" t="n">
        <v>45348</v>
      </c>
    </row>
    <row r="278">
      <c r="A278" t="n">
        <v>54998</v>
      </c>
      <c r="B278" t="n">
        <v>265</v>
      </c>
      <c r="C278" t="inlineStr">
        <is>
          <t>Orfeu</t>
        </is>
      </c>
      <c r="D278" s="24" t="n">
        <v>45345</v>
      </c>
      <c r="E278" t="n">
        <v>120</v>
      </c>
      <c r="F278" t="inlineStr">
        <is>
          <t>VOUCHER</t>
        </is>
      </c>
      <c r="G278" t="n">
        <v>1</v>
      </c>
      <c r="H278" t="n">
        <v>0</v>
      </c>
      <c r="I278" t="n">
        <v>120</v>
      </c>
      <c r="J278" t="n">
        <v>0</v>
      </c>
      <c r="K278" t="n">
        <v>0</v>
      </c>
      <c r="L278" s="24" t="n">
        <v>45345</v>
      </c>
    </row>
    <row r="279">
      <c r="A279" t="n">
        <v>54994</v>
      </c>
      <c r="B279" t="n">
        <v>265</v>
      </c>
      <c r="C279" t="inlineStr">
        <is>
          <t>Orfeu</t>
        </is>
      </c>
      <c r="D279" s="24" t="n">
        <v>45345</v>
      </c>
      <c r="E279" t="n">
        <v>252.37</v>
      </c>
      <c r="F279" t="inlineStr">
        <is>
          <t>PIX</t>
        </is>
      </c>
      <c r="G279" t="n">
        <v>1</v>
      </c>
      <c r="H279" t="n">
        <v>1.87</v>
      </c>
      <c r="I279" t="n">
        <v>250.5</v>
      </c>
      <c r="J279" t="n">
        <v>0</v>
      </c>
      <c r="K279" t="n">
        <v>250.5</v>
      </c>
      <c r="L279" s="24" t="n">
        <v>45348</v>
      </c>
    </row>
    <row r="280">
      <c r="A280" t="n">
        <v>54991</v>
      </c>
      <c r="B280" t="n">
        <v>265</v>
      </c>
      <c r="C280" t="inlineStr">
        <is>
          <t>Orfeu</t>
        </is>
      </c>
      <c r="D280" s="24" t="n">
        <v>45345</v>
      </c>
      <c r="E280" t="n">
        <v>1</v>
      </c>
      <c r="F280" t="inlineStr">
        <is>
          <t>APP</t>
        </is>
      </c>
      <c r="G280" t="n">
        <v>1</v>
      </c>
      <c r="H280" t="n">
        <v>0.01</v>
      </c>
      <c r="I280" t="n">
        <v>0.99</v>
      </c>
      <c r="J280" t="n">
        <v>0</v>
      </c>
      <c r="K280" t="n">
        <v>0.99</v>
      </c>
      <c r="L280" s="24" t="n">
        <v>45348</v>
      </c>
    </row>
    <row r="281">
      <c r="A281" t="n">
        <v>54990</v>
      </c>
      <c r="B281" t="n">
        <v>265</v>
      </c>
      <c r="C281" t="inlineStr">
        <is>
          <t>Orfeu</t>
        </is>
      </c>
      <c r="D281" s="24" t="n">
        <v>45345</v>
      </c>
      <c r="E281" t="n">
        <v>485.78</v>
      </c>
      <c r="F281" t="inlineStr">
        <is>
          <t>DINHEIRO</t>
        </is>
      </c>
      <c r="G281" t="n">
        <v>1</v>
      </c>
      <c r="H281" t="n">
        <v>0</v>
      </c>
      <c r="I281" t="n">
        <v>485.78</v>
      </c>
      <c r="J281" t="n">
        <v>0</v>
      </c>
      <c r="K281" t="n">
        <v>0</v>
      </c>
      <c r="L281" s="24" t="n">
        <v>45345</v>
      </c>
    </row>
    <row r="282">
      <c r="A282" t="n">
        <v>54989</v>
      </c>
      <c r="B282" t="n">
        <v>265</v>
      </c>
      <c r="C282" t="inlineStr">
        <is>
          <t>Orfeu</t>
        </is>
      </c>
      <c r="D282" s="24" t="n">
        <v>45345</v>
      </c>
      <c r="E282" t="n">
        <v>31000.21</v>
      </c>
      <c r="F282" t="inlineStr">
        <is>
          <t>CRÉDITO</t>
        </is>
      </c>
      <c r="G282" t="n">
        <v>1</v>
      </c>
      <c r="H282" t="n">
        <v>821.51</v>
      </c>
      <c r="I282" t="n">
        <v>30178.7</v>
      </c>
      <c r="J282" t="n">
        <v>0</v>
      </c>
      <c r="K282" t="n">
        <v>30178.7</v>
      </c>
      <c r="L282" s="24" t="n">
        <v>45348</v>
      </c>
    </row>
    <row r="283">
      <c r="A283" t="n">
        <v>55246</v>
      </c>
      <c r="B283" t="n">
        <v>265</v>
      </c>
      <c r="C283" t="inlineStr">
        <is>
          <t>Orfeu</t>
        </is>
      </c>
      <c r="D283" s="24" t="n">
        <v>45346</v>
      </c>
      <c r="E283" t="n">
        <v>1899.03</v>
      </c>
      <c r="F283" t="inlineStr">
        <is>
          <t>PIX</t>
        </is>
      </c>
      <c r="G283" t="n">
        <v>1</v>
      </c>
      <c r="H283" t="n">
        <v>14.05</v>
      </c>
      <c r="I283" t="n">
        <v>1884.98</v>
      </c>
      <c r="J283" t="n">
        <v>0</v>
      </c>
      <c r="K283" t="n">
        <v>1884.98</v>
      </c>
      <c r="L283" s="24" t="n">
        <v>45348</v>
      </c>
    </row>
    <row r="284">
      <c r="A284" t="n">
        <v>55242</v>
      </c>
      <c r="B284" t="n">
        <v>265</v>
      </c>
      <c r="C284" t="inlineStr">
        <is>
          <t>Orfeu</t>
        </is>
      </c>
      <c r="D284" s="24" t="n">
        <v>45346</v>
      </c>
      <c r="E284" t="n">
        <v>932.86</v>
      </c>
      <c r="F284" t="inlineStr">
        <is>
          <t>DINHEIRO</t>
        </is>
      </c>
      <c r="G284" t="n">
        <v>1</v>
      </c>
      <c r="H284" t="n">
        <v>0</v>
      </c>
      <c r="I284" t="n">
        <v>932.86</v>
      </c>
      <c r="J284" t="n">
        <v>0</v>
      </c>
      <c r="K284" t="n">
        <v>0</v>
      </c>
      <c r="L284" s="24" t="n">
        <v>45348</v>
      </c>
    </row>
    <row r="285">
      <c r="A285" t="n">
        <v>55241</v>
      </c>
      <c r="B285" t="n">
        <v>265</v>
      </c>
      <c r="C285" t="inlineStr">
        <is>
          <t>Orfeu</t>
        </is>
      </c>
      <c r="D285" s="24" t="n">
        <v>45346</v>
      </c>
      <c r="E285" t="n">
        <v>53094.87</v>
      </c>
      <c r="F285" t="inlineStr">
        <is>
          <t>CRÉDITO</t>
        </is>
      </c>
      <c r="G285" t="n">
        <v>1</v>
      </c>
      <c r="H285" t="n">
        <v>1407.01</v>
      </c>
      <c r="I285" t="n">
        <v>51687.86</v>
      </c>
      <c r="J285" t="n">
        <v>0</v>
      </c>
      <c r="K285" t="n">
        <v>51687.86</v>
      </c>
      <c r="L285" s="24" t="n">
        <v>45348</v>
      </c>
    </row>
    <row r="286">
      <c r="A286" t="n">
        <v>55250</v>
      </c>
      <c r="B286" t="n">
        <v>265</v>
      </c>
      <c r="C286" t="inlineStr">
        <is>
          <t>Orfeu</t>
        </is>
      </c>
      <c r="D286" s="24" t="n">
        <v>45346</v>
      </c>
      <c r="E286" t="n">
        <v>158.77</v>
      </c>
      <c r="F286" t="inlineStr">
        <is>
          <t>VOUCHER</t>
        </is>
      </c>
      <c r="G286" t="n">
        <v>1</v>
      </c>
      <c r="H286" t="n">
        <v>0</v>
      </c>
      <c r="I286" t="n">
        <v>158.77</v>
      </c>
      <c r="J286" t="n">
        <v>0</v>
      </c>
      <c r="K286" t="n">
        <v>0</v>
      </c>
      <c r="L286" s="24" t="n">
        <v>45348</v>
      </c>
    </row>
    <row r="287">
      <c r="A287" t="n">
        <v>55251</v>
      </c>
      <c r="B287" t="n">
        <v>265</v>
      </c>
      <c r="C287" t="inlineStr">
        <is>
          <t>Orfeu</t>
        </is>
      </c>
      <c r="D287" s="24" t="n">
        <v>45346</v>
      </c>
      <c r="E287" t="n">
        <v>16567.29</v>
      </c>
      <c r="F287" t="inlineStr">
        <is>
          <t>DÉBITO</t>
        </is>
      </c>
      <c r="G287" t="n">
        <v>1</v>
      </c>
      <c r="H287" t="n">
        <v>157.39</v>
      </c>
      <c r="I287" t="n">
        <v>16409.9</v>
      </c>
      <c r="J287" t="n">
        <v>0</v>
      </c>
      <c r="K287" t="n">
        <v>16409.9</v>
      </c>
      <c r="L287" s="24" t="n">
        <v>45348</v>
      </c>
    </row>
    <row r="288">
      <c r="A288" t="n">
        <v>55475</v>
      </c>
      <c r="B288" t="n">
        <v>265</v>
      </c>
      <c r="C288" t="inlineStr">
        <is>
          <t>Orfeu</t>
        </is>
      </c>
      <c r="D288" s="24" t="n">
        <v>45347</v>
      </c>
      <c r="E288" t="n">
        <v>40522.59</v>
      </c>
      <c r="F288" t="inlineStr">
        <is>
          <t>CRÉDITO</t>
        </is>
      </c>
      <c r="G288" t="n">
        <v>1</v>
      </c>
      <c r="H288" t="n">
        <v>1073.85</v>
      </c>
      <c r="I288" t="n">
        <v>39448.74</v>
      </c>
      <c r="J288" t="n">
        <v>0</v>
      </c>
      <c r="K288" t="n">
        <v>39448.74</v>
      </c>
      <c r="L288" s="24" t="n">
        <v>45348</v>
      </c>
    </row>
    <row r="289">
      <c r="A289" t="n">
        <v>55476</v>
      </c>
      <c r="B289" t="n">
        <v>265</v>
      </c>
      <c r="C289" t="inlineStr">
        <is>
          <t>Orfeu</t>
        </is>
      </c>
      <c r="D289" s="24" t="n">
        <v>45347</v>
      </c>
      <c r="E289" t="n">
        <v>1961.75</v>
      </c>
      <c r="F289" t="inlineStr">
        <is>
          <t>DINHEIRO</t>
        </is>
      </c>
      <c r="G289" t="n">
        <v>1</v>
      </c>
      <c r="H289" t="n">
        <v>0</v>
      </c>
      <c r="I289" t="n">
        <v>1961.75</v>
      </c>
      <c r="J289" t="n">
        <v>0</v>
      </c>
      <c r="K289" t="n">
        <v>0</v>
      </c>
      <c r="L289" s="24" t="n">
        <v>45348</v>
      </c>
    </row>
    <row r="290">
      <c r="A290" t="n">
        <v>55477</v>
      </c>
      <c r="B290" t="n">
        <v>265</v>
      </c>
      <c r="C290" t="inlineStr">
        <is>
          <t>Orfeu</t>
        </is>
      </c>
      <c r="D290" s="24" t="n">
        <v>45347</v>
      </c>
      <c r="E290" t="n">
        <v>30</v>
      </c>
      <c r="F290" t="inlineStr">
        <is>
          <t>APP</t>
        </is>
      </c>
      <c r="G290" t="n">
        <v>1</v>
      </c>
      <c r="H290" t="n">
        <v>0.22</v>
      </c>
      <c r="I290" t="n">
        <v>29.78</v>
      </c>
      <c r="J290" t="n">
        <v>0</v>
      </c>
      <c r="K290" t="n">
        <v>29.78</v>
      </c>
      <c r="L290" s="24" t="n">
        <v>45348</v>
      </c>
    </row>
    <row r="291">
      <c r="A291" t="n">
        <v>55480</v>
      </c>
      <c r="B291" t="n">
        <v>265</v>
      </c>
      <c r="C291" t="inlineStr">
        <is>
          <t>Orfeu</t>
        </is>
      </c>
      <c r="D291" s="24" t="n">
        <v>45347</v>
      </c>
      <c r="E291" t="n">
        <v>2168.66</v>
      </c>
      <c r="F291" t="inlineStr">
        <is>
          <t>PIX</t>
        </is>
      </c>
      <c r="G291" t="n">
        <v>1</v>
      </c>
      <c r="H291" t="n">
        <v>16.05</v>
      </c>
      <c r="I291" t="n">
        <v>2152.61</v>
      </c>
      <c r="J291" t="n">
        <v>0</v>
      </c>
      <c r="K291" t="n">
        <v>2152.61</v>
      </c>
      <c r="L291" s="24" t="n">
        <v>45348</v>
      </c>
    </row>
    <row r="292">
      <c r="A292" t="n">
        <v>55485</v>
      </c>
      <c r="B292" t="n">
        <v>265</v>
      </c>
      <c r="C292" t="inlineStr">
        <is>
          <t>Orfeu</t>
        </is>
      </c>
      <c r="D292" s="24" t="n">
        <v>45347</v>
      </c>
      <c r="E292" t="n">
        <v>11770.92</v>
      </c>
      <c r="F292" t="inlineStr">
        <is>
          <t>DÉBITO</t>
        </is>
      </c>
      <c r="G292" t="n">
        <v>1</v>
      </c>
      <c r="H292" t="n">
        <v>111.82</v>
      </c>
      <c r="I292" t="n">
        <v>11659.1</v>
      </c>
      <c r="J292" t="n">
        <v>0</v>
      </c>
      <c r="K292" t="n">
        <v>11659.1</v>
      </c>
      <c r="L292" s="24" t="n">
        <v>45348</v>
      </c>
    </row>
    <row r="293">
      <c r="A293" t="n">
        <v>55642</v>
      </c>
      <c r="B293" t="n">
        <v>265</v>
      </c>
      <c r="C293" t="inlineStr">
        <is>
          <t>Orfeu</t>
        </is>
      </c>
      <c r="D293" s="24" t="n">
        <v>45348</v>
      </c>
      <c r="E293" t="n">
        <v>1253.84</v>
      </c>
      <c r="F293" t="inlineStr">
        <is>
          <t>PIX</t>
        </is>
      </c>
      <c r="G293" t="n">
        <v>1</v>
      </c>
      <c r="H293" t="n">
        <v>9.279999999999999</v>
      </c>
      <c r="I293" t="n">
        <v>1244.56</v>
      </c>
      <c r="J293" t="n">
        <v>0</v>
      </c>
      <c r="K293" t="n">
        <v>1244.56</v>
      </c>
      <c r="L293" s="24" t="n">
        <v>45349</v>
      </c>
    </row>
    <row r="294">
      <c r="A294" t="n">
        <v>55637</v>
      </c>
      <c r="B294" t="n">
        <v>265</v>
      </c>
      <c r="C294" t="inlineStr">
        <is>
          <t>Orfeu</t>
        </is>
      </c>
      <c r="D294" s="24" t="n">
        <v>45348</v>
      </c>
      <c r="E294" t="n">
        <v>7980.57</v>
      </c>
      <c r="F294" t="inlineStr">
        <is>
          <t>CRÉDITO</t>
        </is>
      </c>
      <c r="G294" t="n">
        <v>1</v>
      </c>
      <c r="H294" t="n">
        <v>211.49</v>
      </c>
      <c r="I294" t="n">
        <v>7769.08</v>
      </c>
      <c r="J294" t="n">
        <v>0</v>
      </c>
      <c r="K294" t="n">
        <v>7769.08</v>
      </c>
      <c r="L294" s="24" t="n">
        <v>45349</v>
      </c>
    </row>
    <row r="295">
      <c r="A295" t="n">
        <v>55649</v>
      </c>
      <c r="B295" t="n">
        <v>265</v>
      </c>
      <c r="C295" t="inlineStr">
        <is>
          <t>Orfeu</t>
        </is>
      </c>
      <c r="D295" s="24" t="n">
        <v>45348</v>
      </c>
      <c r="E295" t="n">
        <v>704.0700000000001</v>
      </c>
      <c r="F295" t="inlineStr">
        <is>
          <t>OUTROS</t>
        </is>
      </c>
      <c r="G295" t="n">
        <v>1</v>
      </c>
      <c r="H295" t="n">
        <v>0</v>
      </c>
      <c r="I295" t="n">
        <v>704.0700000000001</v>
      </c>
      <c r="J295" t="n">
        <v>0</v>
      </c>
      <c r="K295" t="n">
        <v>704.0700000000001</v>
      </c>
      <c r="L295" s="24" t="n">
        <v>45348</v>
      </c>
    </row>
    <row r="296">
      <c r="A296" t="n">
        <v>55647</v>
      </c>
      <c r="B296" t="n">
        <v>265</v>
      </c>
      <c r="C296" t="inlineStr">
        <is>
          <t>Orfeu</t>
        </is>
      </c>
      <c r="D296" s="24" t="n">
        <v>45348</v>
      </c>
      <c r="E296" t="n">
        <v>3127.81</v>
      </c>
      <c r="F296" t="inlineStr">
        <is>
          <t>DÉBITO</t>
        </is>
      </c>
      <c r="G296" t="n">
        <v>1</v>
      </c>
      <c r="H296" t="n">
        <v>29.71</v>
      </c>
      <c r="I296" t="n">
        <v>3098.1</v>
      </c>
      <c r="J296" t="n">
        <v>0</v>
      </c>
      <c r="K296" t="n">
        <v>3098.1</v>
      </c>
      <c r="L296" s="24" t="n">
        <v>45349</v>
      </c>
    </row>
    <row r="297">
      <c r="A297" t="n">
        <v>55638</v>
      </c>
      <c r="B297" t="n">
        <v>265</v>
      </c>
      <c r="C297" t="inlineStr">
        <is>
          <t>Orfeu</t>
        </is>
      </c>
      <c r="D297" s="24" t="n">
        <v>45348</v>
      </c>
      <c r="E297" t="n">
        <v>646.5700000000001</v>
      </c>
      <c r="F297" t="inlineStr">
        <is>
          <t>DINHEIRO</t>
        </is>
      </c>
      <c r="G297" t="n">
        <v>1</v>
      </c>
      <c r="H297" t="n">
        <v>0</v>
      </c>
      <c r="I297" t="n">
        <v>646.5700000000001</v>
      </c>
      <c r="J297" t="n">
        <v>0</v>
      </c>
      <c r="K297" t="n">
        <v>0</v>
      </c>
      <c r="L297" s="24" t="n">
        <v>45348</v>
      </c>
    </row>
    <row r="298">
      <c r="A298" t="n">
        <v>55853</v>
      </c>
      <c r="B298" t="n">
        <v>265</v>
      </c>
      <c r="C298" t="inlineStr">
        <is>
          <t>Orfeu</t>
        </is>
      </c>
      <c r="D298" s="24" t="n">
        <v>45349</v>
      </c>
      <c r="E298" t="n">
        <v>12965.24</v>
      </c>
      <c r="F298" t="inlineStr">
        <is>
          <t>CRÉDITO</t>
        </is>
      </c>
      <c r="G298" t="n">
        <v>1</v>
      </c>
      <c r="H298" t="n">
        <v>343.58</v>
      </c>
      <c r="I298" t="n">
        <v>12621.66</v>
      </c>
      <c r="J298" t="n">
        <v>0</v>
      </c>
      <c r="K298" t="n">
        <v>12621.66</v>
      </c>
      <c r="L298" s="24" t="n">
        <v>45350</v>
      </c>
    </row>
    <row r="299">
      <c r="A299" t="n">
        <v>55854</v>
      </c>
      <c r="B299" t="n">
        <v>265</v>
      </c>
      <c r="C299" t="inlineStr">
        <is>
          <t>Orfeu</t>
        </is>
      </c>
      <c r="D299" s="24" t="n">
        <v>45349</v>
      </c>
      <c r="E299" t="n">
        <v>75.59</v>
      </c>
      <c r="F299" t="inlineStr">
        <is>
          <t>DINHEIRO</t>
        </is>
      </c>
      <c r="G299" t="n">
        <v>1</v>
      </c>
      <c r="H299" t="n">
        <v>0</v>
      </c>
      <c r="I299" t="n">
        <v>75.59</v>
      </c>
      <c r="J299" t="n">
        <v>0</v>
      </c>
      <c r="K299" t="n">
        <v>0</v>
      </c>
      <c r="L299" s="24" t="n">
        <v>45349</v>
      </c>
    </row>
    <row r="300">
      <c r="A300" t="n">
        <v>55858</v>
      </c>
      <c r="B300" t="n">
        <v>265</v>
      </c>
      <c r="C300" t="inlineStr">
        <is>
          <t>Orfeu</t>
        </is>
      </c>
      <c r="D300" s="24" t="n">
        <v>45349</v>
      </c>
      <c r="E300" t="n">
        <v>650.77</v>
      </c>
      <c r="F300" t="inlineStr">
        <is>
          <t>PIX</t>
        </is>
      </c>
      <c r="G300" t="n">
        <v>1</v>
      </c>
      <c r="H300" t="n">
        <v>4.82</v>
      </c>
      <c r="I300" t="n">
        <v>645.95</v>
      </c>
      <c r="J300" t="n">
        <v>0</v>
      </c>
      <c r="K300" t="n">
        <v>645.95</v>
      </c>
      <c r="L300" s="24" t="n">
        <v>45350</v>
      </c>
    </row>
    <row r="301">
      <c r="A301" t="n">
        <v>55862</v>
      </c>
      <c r="B301" t="n">
        <v>265</v>
      </c>
      <c r="C301" t="inlineStr">
        <is>
          <t>Orfeu</t>
        </is>
      </c>
      <c r="D301" s="24" t="n">
        <v>45349</v>
      </c>
      <c r="E301" t="n">
        <v>128.82</v>
      </c>
      <c r="F301" t="inlineStr">
        <is>
          <t>VOUCHER</t>
        </is>
      </c>
      <c r="G301" t="n">
        <v>1</v>
      </c>
      <c r="H301" t="n">
        <v>0</v>
      </c>
      <c r="I301" t="n">
        <v>128.82</v>
      </c>
      <c r="J301" t="n">
        <v>0</v>
      </c>
      <c r="K301" t="n">
        <v>0</v>
      </c>
      <c r="L301" s="24" t="n">
        <v>45349</v>
      </c>
    </row>
    <row r="302">
      <c r="A302" t="n">
        <v>55863</v>
      </c>
      <c r="B302" t="n">
        <v>265</v>
      </c>
      <c r="C302" t="inlineStr">
        <is>
          <t>Orfeu</t>
        </is>
      </c>
      <c r="D302" s="24" t="n">
        <v>45349</v>
      </c>
      <c r="E302" t="n">
        <v>5933.3</v>
      </c>
      <c r="F302" t="inlineStr">
        <is>
          <t>DÉBITO</t>
        </is>
      </c>
      <c r="G302" t="n">
        <v>1</v>
      </c>
      <c r="H302" t="n">
        <v>56.37</v>
      </c>
      <c r="I302" t="n">
        <v>5876.93</v>
      </c>
      <c r="J302" t="n">
        <v>0</v>
      </c>
      <c r="K302" t="n">
        <v>5876.93</v>
      </c>
      <c r="L302" s="24" t="n">
        <v>45350</v>
      </c>
    </row>
    <row r="303">
      <c r="A303" t="n">
        <v>55864</v>
      </c>
      <c r="B303" t="n">
        <v>265</v>
      </c>
      <c r="C303" t="inlineStr">
        <is>
          <t>Orfeu</t>
        </is>
      </c>
      <c r="D303" s="24" t="n">
        <v>45349</v>
      </c>
      <c r="E303" t="n">
        <v>103</v>
      </c>
      <c r="F303" t="inlineStr">
        <is>
          <t>BÔNUS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s="24" t="n">
        <v>45349</v>
      </c>
    </row>
    <row r="304">
      <c r="A304" t="n">
        <v>55865</v>
      </c>
      <c r="B304" t="n">
        <v>265</v>
      </c>
      <c r="C304" t="inlineStr">
        <is>
          <t>Orfeu</t>
        </is>
      </c>
      <c r="D304" s="24" t="n">
        <v>45349</v>
      </c>
      <c r="E304" t="n">
        <v>91.11</v>
      </c>
      <c r="F304" t="inlineStr">
        <is>
          <t>OUTROS</t>
        </is>
      </c>
      <c r="G304" t="n">
        <v>1</v>
      </c>
      <c r="H304" t="n">
        <v>0</v>
      </c>
      <c r="I304" t="n">
        <v>91.11</v>
      </c>
      <c r="J304" t="n">
        <v>0</v>
      </c>
      <c r="K304" t="n">
        <v>91.11</v>
      </c>
      <c r="L304" s="24" t="n">
        <v>45349</v>
      </c>
    </row>
    <row r="305">
      <c r="A305" t="n">
        <v>56096</v>
      </c>
      <c r="B305" t="n">
        <v>265</v>
      </c>
      <c r="C305" t="inlineStr">
        <is>
          <t>Orfeu</t>
        </is>
      </c>
      <c r="D305" s="24" t="n">
        <v>45350</v>
      </c>
      <c r="E305" t="n">
        <v>568.65</v>
      </c>
      <c r="F305" t="inlineStr">
        <is>
          <t>VOUCHER</t>
        </is>
      </c>
      <c r="G305" t="n">
        <v>1</v>
      </c>
      <c r="H305" t="n">
        <v>0</v>
      </c>
      <c r="I305" t="n">
        <v>568.65</v>
      </c>
      <c r="J305" t="n">
        <v>0</v>
      </c>
      <c r="K305" t="n">
        <v>0</v>
      </c>
      <c r="L305" s="24" t="n">
        <v>45350</v>
      </c>
    </row>
    <row r="306">
      <c r="A306" t="n">
        <v>56097</v>
      </c>
      <c r="B306" t="n">
        <v>265</v>
      </c>
      <c r="C306" t="inlineStr">
        <is>
          <t>Orfeu</t>
        </is>
      </c>
      <c r="D306" s="24" t="n">
        <v>45350</v>
      </c>
      <c r="E306" t="n">
        <v>2764.09</v>
      </c>
      <c r="F306" t="inlineStr">
        <is>
          <t>DÉBITO</t>
        </is>
      </c>
      <c r="G306" t="n">
        <v>1</v>
      </c>
      <c r="H306" t="n">
        <v>26.26</v>
      </c>
      <c r="I306" t="n">
        <v>2737.83</v>
      </c>
      <c r="J306" t="n">
        <v>0</v>
      </c>
      <c r="K306" t="n">
        <v>2737.83</v>
      </c>
      <c r="L306" s="24" t="n">
        <v>45351</v>
      </c>
    </row>
    <row r="307">
      <c r="A307" t="n">
        <v>56092</v>
      </c>
      <c r="B307" t="n">
        <v>265</v>
      </c>
      <c r="C307" t="inlineStr">
        <is>
          <t>Orfeu</t>
        </is>
      </c>
      <c r="D307" s="24" t="n">
        <v>45350</v>
      </c>
      <c r="E307" t="n">
        <v>387.49</v>
      </c>
      <c r="F307" t="inlineStr">
        <is>
          <t>PIX</t>
        </is>
      </c>
      <c r="G307" t="n">
        <v>1</v>
      </c>
      <c r="H307" t="n">
        <v>2.87</v>
      </c>
      <c r="I307" t="n">
        <v>384.62</v>
      </c>
      <c r="J307" t="n">
        <v>0</v>
      </c>
      <c r="K307" t="n">
        <v>384.62</v>
      </c>
      <c r="L307" s="24" t="n">
        <v>45351</v>
      </c>
    </row>
    <row r="308">
      <c r="A308" t="n">
        <v>56088</v>
      </c>
      <c r="B308" t="n">
        <v>265</v>
      </c>
      <c r="C308" t="inlineStr">
        <is>
          <t>Orfeu</t>
        </is>
      </c>
      <c r="D308" s="24" t="n">
        <v>45350</v>
      </c>
      <c r="E308" t="n">
        <v>195.49</v>
      </c>
      <c r="F308" t="inlineStr">
        <is>
          <t>DINHEIRO</t>
        </is>
      </c>
      <c r="G308" t="n">
        <v>1</v>
      </c>
      <c r="H308" t="n">
        <v>0</v>
      </c>
      <c r="I308" t="n">
        <v>195.49</v>
      </c>
      <c r="J308" t="n">
        <v>0</v>
      </c>
      <c r="K308" t="n">
        <v>0</v>
      </c>
      <c r="L308" s="24" t="n">
        <v>45350</v>
      </c>
    </row>
    <row r="309">
      <c r="A309" t="n">
        <v>56087</v>
      </c>
      <c r="B309" t="n">
        <v>265</v>
      </c>
      <c r="C309" t="inlineStr">
        <is>
          <t>Orfeu</t>
        </is>
      </c>
      <c r="D309" s="24" t="n">
        <v>45350</v>
      </c>
      <c r="E309" t="n">
        <v>7841.17</v>
      </c>
      <c r="F309" t="inlineStr">
        <is>
          <t>CRÉDITO</t>
        </is>
      </c>
      <c r="G309" t="n">
        <v>1</v>
      </c>
      <c r="H309" t="n">
        <v>207.79</v>
      </c>
      <c r="I309" t="n">
        <v>7633.38</v>
      </c>
      <c r="J309" t="n">
        <v>0</v>
      </c>
      <c r="K309" t="n">
        <v>7633.38</v>
      </c>
      <c r="L309" s="24" t="n">
        <v>45351</v>
      </c>
    </row>
    <row r="310">
      <c r="A310" t="n">
        <v>56339</v>
      </c>
      <c r="B310" t="n">
        <v>265</v>
      </c>
      <c r="C310" t="inlineStr">
        <is>
          <t>Orfeu</t>
        </is>
      </c>
      <c r="D310" s="24" t="n">
        <v>45351</v>
      </c>
      <c r="E310" t="n">
        <v>13009.13</v>
      </c>
      <c r="F310" t="inlineStr">
        <is>
          <t>CRÉDITO</t>
        </is>
      </c>
      <c r="G310" t="n">
        <v>1</v>
      </c>
      <c r="H310" t="n">
        <v>344.74</v>
      </c>
      <c r="I310" t="n">
        <v>12664.39</v>
      </c>
      <c r="J310" t="n">
        <v>0</v>
      </c>
      <c r="K310" t="n">
        <v>12664.39</v>
      </c>
      <c r="L310" s="24" t="n">
        <v>45352</v>
      </c>
    </row>
    <row r="311">
      <c r="A311" t="n">
        <v>56340</v>
      </c>
      <c r="B311" t="n">
        <v>265</v>
      </c>
      <c r="C311" t="inlineStr">
        <is>
          <t>Orfeu</t>
        </is>
      </c>
      <c r="D311" s="24" t="n">
        <v>45351</v>
      </c>
      <c r="E311" t="n">
        <v>522.49</v>
      </c>
      <c r="F311" t="inlineStr">
        <is>
          <t>DINHEIRO</t>
        </is>
      </c>
      <c r="G311" t="n">
        <v>1</v>
      </c>
      <c r="H311" t="n">
        <v>0</v>
      </c>
      <c r="I311" t="n">
        <v>522.49</v>
      </c>
      <c r="J311" t="n">
        <v>0</v>
      </c>
      <c r="K311" t="n">
        <v>0</v>
      </c>
      <c r="L311" s="24" t="n">
        <v>45351</v>
      </c>
    </row>
    <row r="312">
      <c r="A312" t="n">
        <v>56349</v>
      </c>
      <c r="B312" t="n">
        <v>265</v>
      </c>
      <c r="C312" t="inlineStr">
        <is>
          <t>Orfeu</t>
        </is>
      </c>
      <c r="D312" s="24" t="n">
        <v>45351</v>
      </c>
      <c r="E312" t="n">
        <v>7647.6</v>
      </c>
      <c r="F312" t="inlineStr">
        <is>
          <t>DÉBITO</t>
        </is>
      </c>
      <c r="G312" t="n">
        <v>1</v>
      </c>
      <c r="H312" t="n">
        <v>72.65000000000001</v>
      </c>
      <c r="I312" t="n">
        <v>7574.95</v>
      </c>
      <c r="J312" t="n">
        <v>0</v>
      </c>
      <c r="K312" t="n">
        <v>7574.95</v>
      </c>
      <c r="L312" s="24" t="n">
        <v>45352</v>
      </c>
    </row>
    <row r="313">
      <c r="A313" t="n">
        <v>56348</v>
      </c>
      <c r="B313" t="n">
        <v>265</v>
      </c>
      <c r="C313" t="inlineStr">
        <is>
          <t>Orfeu</t>
        </is>
      </c>
      <c r="D313" s="24" t="n">
        <v>45351</v>
      </c>
      <c r="E313" t="n">
        <v>1846.57</v>
      </c>
      <c r="F313" t="inlineStr">
        <is>
          <t>VOUCHER</t>
        </is>
      </c>
      <c r="G313" t="n">
        <v>1</v>
      </c>
      <c r="H313" t="n">
        <v>0</v>
      </c>
      <c r="I313" t="n">
        <v>1846.57</v>
      </c>
      <c r="J313" t="n">
        <v>0</v>
      </c>
      <c r="K313" t="n">
        <v>0</v>
      </c>
      <c r="L313" s="24" t="n">
        <v>45351</v>
      </c>
    </row>
    <row r="314">
      <c r="A314" t="n">
        <v>56344</v>
      </c>
      <c r="B314" t="n">
        <v>265</v>
      </c>
      <c r="C314" t="inlineStr">
        <is>
          <t>Orfeu</t>
        </is>
      </c>
      <c r="D314" s="24" t="n">
        <v>45351</v>
      </c>
      <c r="E314" t="n">
        <v>1963.93</v>
      </c>
      <c r="F314" t="inlineStr">
        <is>
          <t>PIX</t>
        </is>
      </c>
      <c r="G314" t="n">
        <v>1</v>
      </c>
      <c r="H314" t="n">
        <v>14.53</v>
      </c>
      <c r="I314" t="n">
        <v>1949.4</v>
      </c>
      <c r="J314" t="n">
        <v>0</v>
      </c>
      <c r="K314" t="n">
        <v>1949.4</v>
      </c>
      <c r="L314" s="24" t="n">
        <v>45352</v>
      </c>
    </row>
    <row r="315">
      <c r="A315" t="n">
        <v>56565</v>
      </c>
      <c r="B315" t="n">
        <v>265</v>
      </c>
      <c r="C315" t="inlineStr">
        <is>
          <t>Orfeu</t>
        </is>
      </c>
      <c r="D315" s="24" t="n">
        <v>45352</v>
      </c>
      <c r="E315" t="n">
        <v>11658.02</v>
      </c>
      <c r="F315" t="inlineStr">
        <is>
          <t>DÉBITO</t>
        </is>
      </c>
      <c r="G315" t="n">
        <v>1</v>
      </c>
      <c r="H315" t="n">
        <v>110.75</v>
      </c>
      <c r="I315" t="n">
        <v>11547.27</v>
      </c>
      <c r="J315" t="n">
        <v>93.26000000000001</v>
      </c>
      <c r="K315" t="n">
        <v>11454</v>
      </c>
      <c r="L315" s="24" t="n">
        <v>45355</v>
      </c>
    </row>
    <row r="316">
      <c r="A316" t="n">
        <v>56555</v>
      </c>
      <c r="B316" t="n">
        <v>265</v>
      </c>
      <c r="C316" t="inlineStr">
        <is>
          <t>Orfeu</t>
        </is>
      </c>
      <c r="D316" s="24" t="n">
        <v>45352</v>
      </c>
      <c r="E316" t="n">
        <v>29992.15</v>
      </c>
      <c r="F316" t="inlineStr">
        <is>
          <t>CRÉDITO</t>
        </is>
      </c>
      <c r="G316" t="n">
        <v>1</v>
      </c>
      <c r="H316" t="n">
        <v>794.79</v>
      </c>
      <c r="I316" t="n">
        <v>29197.36</v>
      </c>
      <c r="J316" t="n">
        <v>239.94</v>
      </c>
      <c r="K316" t="n">
        <v>28957.42</v>
      </c>
      <c r="L316" s="24" t="n">
        <v>45355</v>
      </c>
    </row>
    <row r="317">
      <c r="A317" t="n">
        <v>56556</v>
      </c>
      <c r="B317" t="n">
        <v>265</v>
      </c>
      <c r="C317" t="inlineStr">
        <is>
          <t>Orfeu</t>
        </is>
      </c>
      <c r="D317" s="24" t="n">
        <v>45352</v>
      </c>
      <c r="E317" t="n">
        <v>1767.96</v>
      </c>
      <c r="F317" t="inlineStr">
        <is>
          <t>DINHEIRO</t>
        </is>
      </c>
      <c r="G317" t="n">
        <v>1</v>
      </c>
      <c r="H317" t="n">
        <v>0</v>
      </c>
      <c r="I317" t="n">
        <v>1767.96</v>
      </c>
      <c r="J317" t="n">
        <v>14.14</v>
      </c>
      <c r="K317" t="n">
        <v>0</v>
      </c>
      <c r="L317" s="24" t="n">
        <v>45352</v>
      </c>
    </row>
    <row r="318">
      <c r="A318" t="n">
        <v>56560</v>
      </c>
      <c r="B318" t="n">
        <v>265</v>
      </c>
      <c r="C318" t="inlineStr">
        <is>
          <t>Orfeu</t>
        </is>
      </c>
      <c r="D318" s="24" t="n">
        <v>45352</v>
      </c>
      <c r="E318" t="n">
        <v>2018.37</v>
      </c>
      <c r="F318" t="inlineStr">
        <is>
          <t>PIX</t>
        </is>
      </c>
      <c r="G318" t="n">
        <v>1</v>
      </c>
      <c r="H318" t="n">
        <v>14.94</v>
      </c>
      <c r="I318" t="n">
        <v>2003.43</v>
      </c>
      <c r="J318" t="n">
        <v>16.15</v>
      </c>
      <c r="K318" t="n">
        <v>1987.29</v>
      </c>
      <c r="L318" s="24" t="n">
        <v>45355</v>
      </c>
    </row>
    <row r="319">
      <c r="A319" t="n">
        <v>56564</v>
      </c>
      <c r="B319" t="n">
        <v>265</v>
      </c>
      <c r="C319" t="inlineStr">
        <is>
          <t>Orfeu</t>
        </is>
      </c>
      <c r="D319" s="24" t="n">
        <v>45352</v>
      </c>
      <c r="E319" t="n">
        <v>2170.94</v>
      </c>
      <c r="F319" t="inlineStr">
        <is>
          <t>VOUCHER</t>
        </is>
      </c>
      <c r="G319" t="n">
        <v>1</v>
      </c>
      <c r="H319" t="n">
        <v>0</v>
      </c>
      <c r="I319" t="n">
        <v>2170.94</v>
      </c>
      <c r="J319" t="n">
        <v>17.37</v>
      </c>
      <c r="K319" t="n">
        <v>0</v>
      </c>
      <c r="L319" s="24" t="n">
        <v>45352</v>
      </c>
    </row>
    <row r="320">
      <c r="A320" t="n">
        <v>56567</v>
      </c>
      <c r="B320" t="n">
        <v>265</v>
      </c>
      <c r="C320" t="inlineStr">
        <is>
          <t>Orfeu</t>
        </is>
      </c>
      <c r="D320" s="24" t="n">
        <v>45352</v>
      </c>
      <c r="E320" t="n">
        <v>62.15</v>
      </c>
      <c r="F320" t="inlineStr">
        <is>
          <t>OUTROS</t>
        </is>
      </c>
      <c r="G320" t="n">
        <v>1</v>
      </c>
      <c r="H320" t="n">
        <v>0</v>
      </c>
      <c r="I320" t="n">
        <v>62.15</v>
      </c>
      <c r="J320" t="n">
        <v>0.5</v>
      </c>
      <c r="K320" t="n">
        <v>61.65</v>
      </c>
      <c r="L320" s="24" t="n">
        <v>45352</v>
      </c>
    </row>
    <row r="321">
      <c r="A321" t="n">
        <v>56773</v>
      </c>
      <c r="B321" t="n">
        <v>265</v>
      </c>
      <c r="C321" t="inlineStr">
        <is>
          <t>Orfeu</t>
        </is>
      </c>
      <c r="D321" s="24" t="n">
        <v>45353</v>
      </c>
      <c r="E321" t="n">
        <v>102.93</v>
      </c>
      <c r="F321" t="inlineStr">
        <is>
          <t>APP</t>
        </is>
      </c>
      <c r="G321" t="n">
        <v>1</v>
      </c>
      <c r="H321" t="n">
        <v>0.76</v>
      </c>
      <c r="I321" t="n">
        <v>102.17</v>
      </c>
      <c r="J321" t="n">
        <v>0.82</v>
      </c>
      <c r="K321" t="n">
        <v>101.34</v>
      </c>
      <c r="L321" s="24" t="n">
        <v>45355</v>
      </c>
    </row>
    <row r="322">
      <c r="A322" t="n">
        <v>56771</v>
      </c>
      <c r="B322" t="n">
        <v>265</v>
      </c>
      <c r="C322" t="inlineStr">
        <is>
          <t>Orfeu</t>
        </is>
      </c>
      <c r="D322" s="24" t="n">
        <v>45353</v>
      </c>
      <c r="E322" t="n">
        <v>53186.34</v>
      </c>
      <c r="F322" t="inlineStr">
        <is>
          <t>CRÉDITO</t>
        </is>
      </c>
      <c r="G322" t="n">
        <v>1</v>
      </c>
      <c r="H322" t="n">
        <v>1409.44</v>
      </c>
      <c r="I322" t="n">
        <v>51776.9</v>
      </c>
      <c r="J322" t="n">
        <v>425.49</v>
      </c>
      <c r="K322" t="n">
        <v>51351.41</v>
      </c>
      <c r="L322" s="24" t="n">
        <v>45355</v>
      </c>
    </row>
    <row r="323">
      <c r="A323" t="n">
        <v>56772</v>
      </c>
      <c r="B323" t="n">
        <v>265</v>
      </c>
      <c r="C323" t="inlineStr">
        <is>
          <t>Orfeu</t>
        </is>
      </c>
      <c r="D323" s="24" t="n">
        <v>45353</v>
      </c>
      <c r="E323" t="n">
        <v>754.2</v>
      </c>
      <c r="F323" t="inlineStr">
        <is>
          <t>DINHEIRO</t>
        </is>
      </c>
      <c r="G323" t="n">
        <v>1</v>
      </c>
      <c r="H323" t="n">
        <v>0</v>
      </c>
      <c r="I323" t="n">
        <v>754.2</v>
      </c>
      <c r="J323" t="n">
        <v>6.03</v>
      </c>
      <c r="K323" t="n">
        <v>0</v>
      </c>
      <c r="L323" s="24" t="n">
        <v>45355</v>
      </c>
    </row>
    <row r="324">
      <c r="A324" t="n">
        <v>56776</v>
      </c>
      <c r="B324" t="n">
        <v>265</v>
      </c>
      <c r="C324" t="inlineStr">
        <is>
          <t>Orfeu</t>
        </is>
      </c>
      <c r="D324" s="24" t="n">
        <v>45353</v>
      </c>
      <c r="E324" t="n">
        <v>3180.66</v>
      </c>
      <c r="F324" t="inlineStr">
        <is>
          <t>PIX</t>
        </is>
      </c>
      <c r="G324" t="n">
        <v>1</v>
      </c>
      <c r="H324" t="n">
        <v>23.54</v>
      </c>
      <c r="I324" t="n">
        <v>3157.12</v>
      </c>
      <c r="J324" t="n">
        <v>25.45</v>
      </c>
      <c r="K324" t="n">
        <v>3131.68</v>
      </c>
      <c r="L324" s="24" t="n">
        <v>45355</v>
      </c>
    </row>
    <row r="325">
      <c r="A325" t="n">
        <v>56780</v>
      </c>
      <c r="B325" t="n">
        <v>265</v>
      </c>
      <c r="C325" t="inlineStr">
        <is>
          <t>Orfeu</t>
        </is>
      </c>
      <c r="D325" s="24" t="n">
        <v>45353</v>
      </c>
      <c r="E325" t="n">
        <v>3458.56</v>
      </c>
      <c r="F325" t="inlineStr">
        <is>
          <t>VOUCHER</t>
        </is>
      </c>
      <c r="G325" t="n">
        <v>1</v>
      </c>
      <c r="H325" t="n">
        <v>0</v>
      </c>
      <c r="I325" t="n">
        <v>3458.56</v>
      </c>
      <c r="J325" t="n">
        <v>27.67</v>
      </c>
      <c r="K325" t="n">
        <v>0</v>
      </c>
      <c r="L325" s="24" t="n">
        <v>45355</v>
      </c>
    </row>
    <row r="326">
      <c r="A326" t="n">
        <v>56781</v>
      </c>
      <c r="B326" t="n">
        <v>265</v>
      </c>
      <c r="C326" t="inlineStr">
        <is>
          <t>Orfeu</t>
        </is>
      </c>
      <c r="D326" s="24" t="n">
        <v>45353</v>
      </c>
      <c r="E326" t="n">
        <v>14607.76</v>
      </c>
      <c r="F326" t="inlineStr">
        <is>
          <t>DÉBITO</t>
        </is>
      </c>
      <c r="G326" t="n">
        <v>1</v>
      </c>
      <c r="H326" t="n">
        <v>138.77</v>
      </c>
      <c r="I326" t="n">
        <v>14468.99</v>
      </c>
      <c r="J326" t="n">
        <v>116.86</v>
      </c>
      <c r="K326" t="n">
        <v>14352.12</v>
      </c>
      <c r="L326" s="24" t="n">
        <v>45355</v>
      </c>
    </row>
    <row r="327">
      <c r="A327" t="n">
        <v>56988</v>
      </c>
      <c r="B327" t="n">
        <v>265</v>
      </c>
      <c r="C327" t="inlineStr">
        <is>
          <t>Orfeu</t>
        </is>
      </c>
      <c r="D327" s="24" t="n">
        <v>45354</v>
      </c>
      <c r="E327" t="n">
        <v>920.6</v>
      </c>
      <c r="F327" t="inlineStr">
        <is>
          <t>DINHEIRO</t>
        </is>
      </c>
      <c r="G327" t="n">
        <v>1</v>
      </c>
      <c r="H327" t="n">
        <v>0</v>
      </c>
      <c r="I327" t="n">
        <v>920.6</v>
      </c>
      <c r="J327" t="n">
        <v>7.36</v>
      </c>
      <c r="K327" t="n">
        <v>0</v>
      </c>
      <c r="L327" s="24" t="n">
        <v>45355</v>
      </c>
    </row>
    <row r="328">
      <c r="A328" t="n">
        <v>56992</v>
      </c>
      <c r="B328" t="n">
        <v>265</v>
      </c>
      <c r="C328" t="inlineStr">
        <is>
          <t>Orfeu</t>
        </is>
      </c>
      <c r="D328" s="24" t="n">
        <v>45354</v>
      </c>
      <c r="E328" t="n">
        <v>1679.02</v>
      </c>
      <c r="F328" t="inlineStr">
        <is>
          <t>PIX</t>
        </is>
      </c>
      <c r="G328" t="n">
        <v>1</v>
      </c>
      <c r="H328" t="n">
        <v>12.42</v>
      </c>
      <c r="I328" t="n">
        <v>1666.6</v>
      </c>
      <c r="J328" t="n">
        <v>13.43</v>
      </c>
      <c r="K328" t="n">
        <v>1653.16</v>
      </c>
      <c r="L328" s="24" t="n">
        <v>45355</v>
      </c>
    </row>
    <row r="329">
      <c r="A329" t="n">
        <v>56987</v>
      </c>
      <c r="B329" t="n">
        <v>265</v>
      </c>
      <c r="C329" t="inlineStr">
        <is>
          <t>Orfeu</t>
        </is>
      </c>
      <c r="D329" s="24" t="n">
        <v>45354</v>
      </c>
      <c r="E329" t="n">
        <v>36804.22</v>
      </c>
      <c r="F329" t="inlineStr">
        <is>
          <t>CRÉDITO</t>
        </is>
      </c>
      <c r="G329" t="n">
        <v>1</v>
      </c>
      <c r="H329" t="n">
        <v>975.3099999999999</v>
      </c>
      <c r="I329" t="n">
        <v>35828.91</v>
      </c>
      <c r="J329" t="n">
        <v>294.43</v>
      </c>
      <c r="K329" t="n">
        <v>35534.47</v>
      </c>
      <c r="L329" s="24" t="n">
        <v>45355</v>
      </c>
    </row>
    <row r="330">
      <c r="A330" t="n">
        <v>56996</v>
      </c>
      <c r="B330" t="n">
        <v>265</v>
      </c>
      <c r="C330" t="inlineStr">
        <is>
          <t>Orfeu</t>
        </is>
      </c>
      <c r="D330" s="24" t="n">
        <v>45354</v>
      </c>
      <c r="E330" t="n">
        <v>4771.17</v>
      </c>
      <c r="F330" t="inlineStr">
        <is>
          <t>VOUCHER</t>
        </is>
      </c>
      <c r="G330" t="n">
        <v>1</v>
      </c>
      <c r="H330" t="n">
        <v>0</v>
      </c>
      <c r="I330" t="n">
        <v>4771.17</v>
      </c>
      <c r="J330" t="n">
        <v>38.17</v>
      </c>
      <c r="K330" t="n">
        <v>0</v>
      </c>
      <c r="L330" s="24" t="n">
        <v>45355</v>
      </c>
    </row>
    <row r="331">
      <c r="A331" t="n">
        <v>56997</v>
      </c>
      <c r="B331" t="n">
        <v>265</v>
      </c>
      <c r="C331" t="inlineStr">
        <is>
          <t>Orfeu</t>
        </is>
      </c>
      <c r="D331" s="24" t="n">
        <v>45354</v>
      </c>
      <c r="E331" t="n">
        <v>14802.41</v>
      </c>
      <c r="F331" t="inlineStr">
        <is>
          <t>DÉBITO</t>
        </is>
      </c>
      <c r="G331" t="n">
        <v>1</v>
      </c>
      <c r="H331" t="n">
        <v>140.62</v>
      </c>
      <c r="I331" t="n">
        <v>14661.79</v>
      </c>
      <c r="J331" t="n">
        <v>118.42</v>
      </c>
      <c r="K331" t="n">
        <v>14543.37</v>
      </c>
      <c r="L331" s="24" t="n">
        <v>45355</v>
      </c>
    </row>
    <row r="332">
      <c r="A332" t="n">
        <v>57149</v>
      </c>
      <c r="B332" t="n">
        <v>265</v>
      </c>
      <c r="C332" t="inlineStr">
        <is>
          <t>Orfeu</t>
        </is>
      </c>
      <c r="D332" s="24" t="n">
        <v>45355</v>
      </c>
      <c r="E332" t="n">
        <v>11619.32</v>
      </c>
      <c r="F332" t="inlineStr">
        <is>
          <t>CRÉDITO</t>
        </is>
      </c>
      <c r="G332" t="n">
        <v>1</v>
      </c>
      <c r="H332" t="n">
        <v>307.91</v>
      </c>
      <c r="I332" t="n">
        <v>11311.41</v>
      </c>
      <c r="J332" t="n">
        <v>92.95</v>
      </c>
      <c r="K332" t="n">
        <v>11218.45</v>
      </c>
      <c r="L332" s="24" t="n">
        <v>45356</v>
      </c>
    </row>
    <row r="333">
      <c r="A333" t="n">
        <v>57150</v>
      </c>
      <c r="B333" t="n">
        <v>265</v>
      </c>
      <c r="C333" t="inlineStr">
        <is>
          <t>Orfeu</t>
        </is>
      </c>
      <c r="D333" s="24" t="n">
        <v>45355</v>
      </c>
      <c r="E333" t="n">
        <v>326.29</v>
      </c>
      <c r="F333" t="inlineStr">
        <is>
          <t>DINHEIRO</t>
        </is>
      </c>
      <c r="G333" t="n">
        <v>1</v>
      </c>
      <c r="H333" t="n">
        <v>0</v>
      </c>
      <c r="I333" t="n">
        <v>326.29</v>
      </c>
      <c r="J333" t="n">
        <v>2.61</v>
      </c>
      <c r="K333" t="n">
        <v>0</v>
      </c>
      <c r="L333" s="24" t="n">
        <v>45355</v>
      </c>
    </row>
    <row r="334">
      <c r="A334" t="n">
        <v>57154</v>
      </c>
      <c r="B334" t="n">
        <v>265</v>
      </c>
      <c r="C334" t="inlineStr">
        <is>
          <t>Orfeu</t>
        </is>
      </c>
      <c r="D334" s="24" t="n">
        <v>45355</v>
      </c>
      <c r="E334" t="n">
        <v>626.13</v>
      </c>
      <c r="F334" t="inlineStr">
        <is>
          <t>PIX</t>
        </is>
      </c>
      <c r="G334" t="n">
        <v>1</v>
      </c>
      <c r="H334" t="n">
        <v>4.63</v>
      </c>
      <c r="I334" t="n">
        <v>621.5</v>
      </c>
      <c r="J334" t="n">
        <v>5.01</v>
      </c>
      <c r="K334" t="n">
        <v>616.49</v>
      </c>
      <c r="L334" s="24" t="n">
        <v>45356</v>
      </c>
    </row>
    <row r="335">
      <c r="A335" t="n">
        <v>57158</v>
      </c>
      <c r="B335" t="n">
        <v>265</v>
      </c>
      <c r="C335" t="inlineStr">
        <is>
          <t>Orfeu</t>
        </is>
      </c>
      <c r="D335" s="24" t="n">
        <v>45355</v>
      </c>
      <c r="E335" t="n">
        <v>1300.49</v>
      </c>
      <c r="F335" t="inlineStr">
        <is>
          <t>VOUCHER</t>
        </is>
      </c>
      <c r="G335" t="n">
        <v>1</v>
      </c>
      <c r="H335" t="n">
        <v>0</v>
      </c>
      <c r="I335" t="n">
        <v>1300.49</v>
      </c>
      <c r="J335" t="n">
        <v>10.4</v>
      </c>
      <c r="K335" t="n">
        <v>0</v>
      </c>
      <c r="L335" s="24" t="n">
        <v>45355</v>
      </c>
    </row>
    <row r="336">
      <c r="A336" t="n">
        <v>57161</v>
      </c>
      <c r="B336" t="n">
        <v>265</v>
      </c>
      <c r="C336" t="inlineStr">
        <is>
          <t>Orfeu</t>
        </is>
      </c>
      <c r="D336" s="24" t="n">
        <v>45355</v>
      </c>
      <c r="E336" t="n">
        <v>487.5</v>
      </c>
      <c r="F336" t="inlineStr">
        <is>
          <t>OUTROS</t>
        </is>
      </c>
      <c r="G336" t="n">
        <v>1</v>
      </c>
      <c r="H336" t="n">
        <v>0</v>
      </c>
      <c r="I336" t="n">
        <v>487.5</v>
      </c>
      <c r="J336" t="n">
        <v>3.9</v>
      </c>
      <c r="K336" t="n">
        <v>483.6</v>
      </c>
      <c r="L336" s="24" t="n">
        <v>45355</v>
      </c>
    </row>
    <row r="337">
      <c r="A337" t="n">
        <v>57159</v>
      </c>
      <c r="B337" t="n">
        <v>265</v>
      </c>
      <c r="C337" t="inlineStr">
        <is>
          <t>Orfeu</t>
        </is>
      </c>
      <c r="D337" s="24" t="n">
        <v>45355</v>
      </c>
      <c r="E337" t="n">
        <v>4862.88</v>
      </c>
      <c r="F337" t="inlineStr">
        <is>
          <t>DÉBITO</t>
        </is>
      </c>
      <c r="G337" t="n">
        <v>1</v>
      </c>
      <c r="H337" t="n">
        <v>46.2</v>
      </c>
      <c r="I337" t="n">
        <v>4816.68</v>
      </c>
      <c r="J337" t="n">
        <v>38.9</v>
      </c>
      <c r="K337" t="n">
        <v>4777.78</v>
      </c>
      <c r="L337" s="24" t="n">
        <v>45356</v>
      </c>
    </row>
    <row r="338">
      <c r="A338" t="n">
        <v>57293</v>
      </c>
      <c r="B338" t="n">
        <v>265</v>
      </c>
      <c r="C338" t="inlineStr">
        <is>
          <t>Orfeu</t>
        </is>
      </c>
      <c r="D338" s="24" t="n">
        <v>45356</v>
      </c>
      <c r="E338" t="n">
        <v>6361.07</v>
      </c>
      <c r="F338" t="inlineStr">
        <is>
          <t>CRÉDITO</t>
        </is>
      </c>
      <c r="G338" t="n">
        <v>1</v>
      </c>
      <c r="H338" t="n">
        <v>168.57</v>
      </c>
      <c r="I338" t="n">
        <v>6192.5</v>
      </c>
      <c r="J338" t="n">
        <v>50.89</v>
      </c>
      <c r="K338" t="n">
        <v>6141.61</v>
      </c>
      <c r="L338" s="24" t="n">
        <v>45357</v>
      </c>
    </row>
    <row r="339">
      <c r="A339" t="n">
        <v>57305</v>
      </c>
      <c r="B339" t="n">
        <v>265</v>
      </c>
      <c r="C339" t="inlineStr">
        <is>
          <t>Orfeu</t>
        </is>
      </c>
      <c r="D339" s="24" t="n">
        <v>45356</v>
      </c>
      <c r="E339" t="n">
        <v>9.800000000000001</v>
      </c>
      <c r="F339" t="inlineStr">
        <is>
          <t>OUTROS</t>
        </is>
      </c>
      <c r="G339" t="n">
        <v>1</v>
      </c>
      <c r="H339" t="n">
        <v>0</v>
      </c>
      <c r="I339" t="n">
        <v>9.800000000000001</v>
      </c>
      <c r="J339" t="n">
        <v>0.08</v>
      </c>
      <c r="K339" t="n">
        <v>9.720000000000001</v>
      </c>
      <c r="L339" s="24" t="n">
        <v>45356</v>
      </c>
    </row>
    <row r="340">
      <c r="A340" t="n">
        <v>57294</v>
      </c>
      <c r="B340" t="n">
        <v>265</v>
      </c>
      <c r="C340" t="inlineStr">
        <is>
          <t>Orfeu</t>
        </is>
      </c>
      <c r="D340" s="24" t="n">
        <v>45356</v>
      </c>
      <c r="E340" t="n">
        <v>60</v>
      </c>
      <c r="F340" t="inlineStr">
        <is>
          <t>DINHEIRO</t>
        </is>
      </c>
      <c r="G340" t="n">
        <v>1</v>
      </c>
      <c r="H340" t="n">
        <v>0</v>
      </c>
      <c r="I340" t="n">
        <v>60</v>
      </c>
      <c r="J340" t="n">
        <v>0.48</v>
      </c>
      <c r="K340" t="n">
        <v>0</v>
      </c>
      <c r="L340" s="24" t="n">
        <v>45356</v>
      </c>
    </row>
    <row r="341">
      <c r="A341" t="n">
        <v>57302</v>
      </c>
      <c r="B341" t="n">
        <v>265</v>
      </c>
      <c r="C341" t="inlineStr">
        <is>
          <t>Orfeu</t>
        </is>
      </c>
      <c r="D341" s="24" t="n">
        <v>45356</v>
      </c>
      <c r="E341" t="n">
        <v>150.29</v>
      </c>
      <c r="F341" t="inlineStr">
        <is>
          <t>VOUCHER</t>
        </is>
      </c>
      <c r="G341" t="n">
        <v>1</v>
      </c>
      <c r="H341" t="n">
        <v>0</v>
      </c>
      <c r="I341" t="n">
        <v>150.29</v>
      </c>
      <c r="J341" t="n">
        <v>1.2</v>
      </c>
      <c r="K341" t="n">
        <v>0</v>
      </c>
      <c r="L341" s="24" t="n">
        <v>45356</v>
      </c>
    </row>
    <row r="342">
      <c r="A342" t="n">
        <v>57303</v>
      </c>
      <c r="B342" t="n">
        <v>265</v>
      </c>
      <c r="C342" t="inlineStr">
        <is>
          <t>Orfeu</t>
        </is>
      </c>
      <c r="D342" s="24" t="n">
        <v>45356</v>
      </c>
      <c r="E342" t="n">
        <v>1500.44</v>
      </c>
      <c r="F342" t="inlineStr">
        <is>
          <t>DÉBITO</t>
        </is>
      </c>
      <c r="G342" t="n">
        <v>1</v>
      </c>
      <c r="H342" t="n">
        <v>14.25</v>
      </c>
      <c r="I342" t="n">
        <v>1486.19</v>
      </c>
      <c r="J342" t="n">
        <v>12</v>
      </c>
      <c r="K342" t="n">
        <v>1474.18</v>
      </c>
      <c r="L342" s="24" t="n">
        <v>45357</v>
      </c>
    </row>
    <row r="343">
      <c r="A343" t="n">
        <v>57492</v>
      </c>
      <c r="B343" t="n">
        <v>265</v>
      </c>
      <c r="C343" t="inlineStr">
        <is>
          <t>Orfeu</t>
        </is>
      </c>
      <c r="D343" s="24" t="n">
        <v>45357</v>
      </c>
      <c r="E343" t="n">
        <v>976.75</v>
      </c>
      <c r="F343" t="inlineStr">
        <is>
          <t>DINHEIRO</t>
        </is>
      </c>
      <c r="G343" t="n">
        <v>1</v>
      </c>
      <c r="H343" t="n">
        <v>0</v>
      </c>
      <c r="I343" t="n">
        <v>976.75</v>
      </c>
      <c r="J343" t="n">
        <v>7.81</v>
      </c>
      <c r="K343" t="n">
        <v>0</v>
      </c>
      <c r="L343" s="24" t="n">
        <v>45357</v>
      </c>
    </row>
    <row r="344">
      <c r="A344" t="n">
        <v>57491</v>
      </c>
      <c r="B344" t="n">
        <v>265</v>
      </c>
      <c r="C344" t="inlineStr">
        <is>
          <t>Orfeu</t>
        </is>
      </c>
      <c r="D344" s="24" t="n">
        <v>45357</v>
      </c>
      <c r="E344" t="n">
        <v>12891.83</v>
      </c>
      <c r="F344" t="inlineStr">
        <is>
          <t>CRÉDITO</t>
        </is>
      </c>
      <c r="G344" t="n">
        <v>1</v>
      </c>
      <c r="H344" t="n">
        <v>341.63</v>
      </c>
      <c r="I344" t="n">
        <v>12550.2</v>
      </c>
      <c r="J344" t="n">
        <v>103.13</v>
      </c>
      <c r="K344" t="n">
        <v>12447.06</v>
      </c>
      <c r="L344" s="24" t="n">
        <v>45358</v>
      </c>
    </row>
    <row r="345">
      <c r="A345" t="n">
        <v>57500</v>
      </c>
      <c r="B345" t="n">
        <v>265</v>
      </c>
      <c r="C345" t="inlineStr">
        <is>
          <t>Orfeu</t>
        </is>
      </c>
      <c r="D345" s="24" t="n">
        <v>45357</v>
      </c>
      <c r="E345" t="n">
        <v>777.48</v>
      </c>
      <c r="F345" t="inlineStr">
        <is>
          <t>VOUCHER</t>
        </is>
      </c>
      <c r="G345" t="n">
        <v>1</v>
      </c>
      <c r="H345" t="n">
        <v>0</v>
      </c>
      <c r="I345" t="n">
        <v>777.48</v>
      </c>
      <c r="J345" t="n">
        <v>6.22</v>
      </c>
      <c r="K345" t="n">
        <v>0</v>
      </c>
      <c r="L345" s="24" t="n">
        <v>45357</v>
      </c>
    </row>
    <row r="346">
      <c r="A346" t="n">
        <v>57496</v>
      </c>
      <c r="B346" t="n">
        <v>265</v>
      </c>
      <c r="C346" t="inlineStr">
        <is>
          <t>Orfeu</t>
        </is>
      </c>
      <c r="D346" s="24" t="n">
        <v>45357</v>
      </c>
      <c r="E346" t="n">
        <v>1101.51</v>
      </c>
      <c r="F346" t="inlineStr">
        <is>
          <t>PIX</t>
        </is>
      </c>
      <c r="G346" t="n">
        <v>1</v>
      </c>
      <c r="H346" t="n">
        <v>8.15</v>
      </c>
      <c r="I346" t="n">
        <v>1093.36</v>
      </c>
      <c r="J346" t="n">
        <v>8.81</v>
      </c>
      <c r="K346" t="n">
        <v>1084.55</v>
      </c>
      <c r="L346" s="24" t="n">
        <v>45358</v>
      </c>
    </row>
    <row r="347">
      <c r="A347" t="n">
        <v>57501</v>
      </c>
      <c r="B347" t="n">
        <v>265</v>
      </c>
      <c r="C347" t="inlineStr">
        <is>
          <t>Orfeu</t>
        </is>
      </c>
      <c r="D347" s="24" t="n">
        <v>45357</v>
      </c>
      <c r="E347" t="n">
        <v>3919.71</v>
      </c>
      <c r="F347" t="inlineStr">
        <is>
          <t>DÉBITO</t>
        </is>
      </c>
      <c r="G347" t="n">
        <v>1</v>
      </c>
      <c r="H347" t="n">
        <v>37.24</v>
      </c>
      <c r="I347" t="n">
        <v>3882.47</v>
      </c>
      <c r="J347" t="n">
        <v>31.36</v>
      </c>
      <c r="K347" t="n">
        <v>3851.12</v>
      </c>
      <c r="L347" s="24" t="n">
        <v>45358</v>
      </c>
    </row>
    <row r="348">
      <c r="A348" t="n">
        <v>57773</v>
      </c>
      <c r="B348" t="n">
        <v>265</v>
      </c>
      <c r="C348" t="inlineStr">
        <is>
          <t>Orfeu</t>
        </is>
      </c>
      <c r="D348" s="24" t="n">
        <v>45358</v>
      </c>
      <c r="E348" t="n">
        <v>38.28</v>
      </c>
      <c r="F348" t="inlineStr">
        <is>
          <t>OUTROS</t>
        </is>
      </c>
      <c r="G348" t="n">
        <v>1</v>
      </c>
      <c r="H348" t="n">
        <v>0</v>
      </c>
      <c r="I348" t="n">
        <v>38.28</v>
      </c>
      <c r="J348" t="n">
        <v>0.31</v>
      </c>
      <c r="K348" t="n">
        <v>37.97</v>
      </c>
      <c r="L348" s="24" t="n">
        <v>45358</v>
      </c>
    </row>
    <row r="349">
      <c r="A349" t="n">
        <v>57771</v>
      </c>
      <c r="B349" t="n">
        <v>265</v>
      </c>
      <c r="C349" t="inlineStr">
        <is>
          <t>Orfeu</t>
        </is>
      </c>
      <c r="D349" s="24" t="n">
        <v>45358</v>
      </c>
      <c r="E349" t="n">
        <v>5811.59</v>
      </c>
      <c r="F349" t="inlineStr">
        <is>
          <t>DÉBITO</t>
        </is>
      </c>
      <c r="G349" t="n">
        <v>1</v>
      </c>
      <c r="H349" t="n">
        <v>55.21</v>
      </c>
      <c r="I349" t="n">
        <v>5756.38</v>
      </c>
      <c r="J349" t="n">
        <v>46.49</v>
      </c>
      <c r="K349" t="n">
        <v>5709.89</v>
      </c>
      <c r="L349" s="24" t="n">
        <v>45359</v>
      </c>
    </row>
    <row r="350">
      <c r="A350" t="n">
        <v>57770</v>
      </c>
      <c r="B350" t="n">
        <v>265</v>
      </c>
      <c r="C350" t="inlineStr">
        <is>
          <t>Orfeu</t>
        </is>
      </c>
      <c r="D350" s="24" t="n">
        <v>45358</v>
      </c>
      <c r="E350" t="n">
        <v>1619.07</v>
      </c>
      <c r="F350" t="inlineStr">
        <is>
          <t>VOUCHER</t>
        </is>
      </c>
      <c r="G350" t="n">
        <v>1</v>
      </c>
      <c r="H350" t="n">
        <v>0</v>
      </c>
      <c r="I350" t="n">
        <v>1619.07</v>
      </c>
      <c r="J350" t="n">
        <v>12.95</v>
      </c>
      <c r="K350" t="n">
        <v>0</v>
      </c>
      <c r="L350" s="24" t="n">
        <v>45358</v>
      </c>
    </row>
    <row r="351">
      <c r="A351" t="n">
        <v>57766</v>
      </c>
      <c r="B351" t="n">
        <v>265</v>
      </c>
      <c r="C351" t="inlineStr">
        <is>
          <t>Orfeu</t>
        </is>
      </c>
      <c r="D351" s="24" t="n">
        <v>45358</v>
      </c>
      <c r="E351" t="n">
        <v>1220.84</v>
      </c>
      <c r="F351" t="inlineStr">
        <is>
          <t>PIX</t>
        </is>
      </c>
      <c r="G351" t="n">
        <v>1</v>
      </c>
      <c r="H351" t="n">
        <v>9.029999999999999</v>
      </c>
      <c r="I351" t="n">
        <v>1211.81</v>
      </c>
      <c r="J351" t="n">
        <v>9.77</v>
      </c>
      <c r="K351" t="n">
        <v>1202.04</v>
      </c>
      <c r="L351" s="24" t="n">
        <v>45359</v>
      </c>
    </row>
    <row r="352">
      <c r="A352" t="n">
        <v>57762</v>
      </c>
      <c r="B352" t="n">
        <v>265</v>
      </c>
      <c r="C352" t="inlineStr">
        <is>
          <t>Orfeu</t>
        </is>
      </c>
      <c r="D352" s="24" t="n">
        <v>45358</v>
      </c>
      <c r="E352" t="n">
        <v>347.87</v>
      </c>
      <c r="F352" t="inlineStr">
        <is>
          <t>DINHEIRO</t>
        </is>
      </c>
      <c r="G352" t="n">
        <v>1</v>
      </c>
      <c r="H352" t="n">
        <v>0</v>
      </c>
      <c r="I352" t="n">
        <v>347.87</v>
      </c>
      <c r="J352" t="n">
        <v>2.78</v>
      </c>
      <c r="K352" t="n">
        <v>0</v>
      </c>
      <c r="L352" s="24" t="n">
        <v>45358</v>
      </c>
    </row>
    <row r="353">
      <c r="A353" t="n">
        <v>57761</v>
      </c>
      <c r="B353" t="n">
        <v>265</v>
      </c>
      <c r="C353" t="inlineStr">
        <is>
          <t>Orfeu</t>
        </is>
      </c>
      <c r="D353" s="24" t="n">
        <v>45358</v>
      </c>
      <c r="E353" t="n">
        <v>12043.19</v>
      </c>
      <c r="F353" t="inlineStr">
        <is>
          <t>CRÉDITO</t>
        </is>
      </c>
      <c r="G353" t="n">
        <v>1</v>
      </c>
      <c r="H353" t="n">
        <v>319.14</v>
      </c>
      <c r="I353" t="n">
        <v>11724.05</v>
      </c>
      <c r="J353" t="n">
        <v>96.34999999999999</v>
      </c>
      <c r="K353" t="n">
        <v>11627.7</v>
      </c>
      <c r="L353" s="24" t="n">
        <v>45359</v>
      </c>
    </row>
    <row r="354">
      <c r="A354" t="n">
        <v>58031</v>
      </c>
      <c r="B354" t="n">
        <v>265</v>
      </c>
      <c r="C354" t="inlineStr">
        <is>
          <t>Orfeu</t>
        </is>
      </c>
      <c r="D354" s="24" t="n">
        <v>45359</v>
      </c>
      <c r="E354" t="n">
        <v>26999.19</v>
      </c>
      <c r="F354" t="inlineStr">
        <is>
          <t>CRÉDITO</t>
        </is>
      </c>
      <c r="G354" t="n">
        <v>1</v>
      </c>
      <c r="H354" t="n">
        <v>715.48</v>
      </c>
      <c r="I354" t="n">
        <v>26283.71</v>
      </c>
      <c r="J354" t="n">
        <v>215.99</v>
      </c>
      <c r="K354" t="n">
        <v>26067.72</v>
      </c>
      <c r="L354" s="24" t="n">
        <v>45362</v>
      </c>
    </row>
    <row r="355">
      <c r="A355" t="n">
        <v>58032</v>
      </c>
      <c r="B355" t="n">
        <v>265</v>
      </c>
      <c r="C355" t="inlineStr">
        <is>
          <t>Orfeu</t>
        </is>
      </c>
      <c r="D355" s="24" t="n">
        <v>45359</v>
      </c>
      <c r="E355" t="n">
        <v>592.11</v>
      </c>
      <c r="F355" t="inlineStr">
        <is>
          <t>DINHEIRO</t>
        </is>
      </c>
      <c r="G355" t="n">
        <v>1</v>
      </c>
      <c r="H355" t="n">
        <v>0</v>
      </c>
      <c r="I355" t="n">
        <v>592.11</v>
      </c>
      <c r="J355" t="n">
        <v>4.74</v>
      </c>
      <c r="K355" t="n">
        <v>0</v>
      </c>
      <c r="L355" s="24" t="n">
        <v>45359</v>
      </c>
    </row>
    <row r="356">
      <c r="A356" t="n">
        <v>58036</v>
      </c>
      <c r="B356" t="n">
        <v>265</v>
      </c>
      <c r="C356" t="inlineStr">
        <is>
          <t>Orfeu</t>
        </is>
      </c>
      <c r="D356" s="24" t="n">
        <v>45359</v>
      </c>
      <c r="E356" t="n">
        <v>1567.49</v>
      </c>
      <c r="F356" t="inlineStr">
        <is>
          <t>PIX</t>
        </is>
      </c>
      <c r="G356" t="n">
        <v>1</v>
      </c>
      <c r="H356" t="n">
        <v>11.6</v>
      </c>
      <c r="I356" t="n">
        <v>1555.89</v>
      </c>
      <c r="J356" t="n">
        <v>12.54</v>
      </c>
      <c r="K356" t="n">
        <v>1543.35</v>
      </c>
      <c r="L356" s="24" t="n">
        <v>45362</v>
      </c>
    </row>
    <row r="357">
      <c r="A357" t="n">
        <v>58040</v>
      </c>
      <c r="B357" t="n">
        <v>265</v>
      </c>
      <c r="C357" t="inlineStr">
        <is>
          <t>Orfeu</t>
        </is>
      </c>
      <c r="D357" s="24" t="n">
        <v>45359</v>
      </c>
      <c r="E357" t="n">
        <v>1359.63</v>
      </c>
      <c r="F357" t="inlineStr">
        <is>
          <t>VOUCHER</t>
        </is>
      </c>
      <c r="G357" t="n">
        <v>1</v>
      </c>
      <c r="H357" t="n">
        <v>0</v>
      </c>
      <c r="I357" t="n">
        <v>1359.63</v>
      </c>
      <c r="J357" t="n">
        <v>10.88</v>
      </c>
      <c r="K357" t="n">
        <v>0</v>
      </c>
      <c r="L357" s="24" t="n">
        <v>45359</v>
      </c>
    </row>
    <row r="358">
      <c r="A358" t="n">
        <v>58041</v>
      </c>
      <c r="B358" t="n">
        <v>265</v>
      </c>
      <c r="C358" t="inlineStr">
        <is>
          <t>Orfeu</t>
        </is>
      </c>
      <c r="D358" s="24" t="n">
        <v>45359</v>
      </c>
      <c r="E358" t="n">
        <v>9697.92</v>
      </c>
      <c r="F358" t="inlineStr">
        <is>
          <t>DÉBITO</t>
        </is>
      </c>
      <c r="G358" t="n">
        <v>1</v>
      </c>
      <c r="H358" t="n">
        <v>92.13</v>
      </c>
      <c r="I358" t="n">
        <v>9605.790000000001</v>
      </c>
      <c r="J358" t="n">
        <v>77.58</v>
      </c>
      <c r="K358" t="n">
        <v>9528.209999999999</v>
      </c>
      <c r="L358" s="24" t="n">
        <v>45362</v>
      </c>
    </row>
    <row r="359">
      <c r="A359" t="n">
        <v>58310</v>
      </c>
      <c r="B359" t="n">
        <v>265</v>
      </c>
      <c r="C359" t="inlineStr">
        <is>
          <t>Orfeu</t>
        </is>
      </c>
      <c r="D359" s="24" t="n">
        <v>45360</v>
      </c>
      <c r="E359" t="n">
        <v>3855.16</v>
      </c>
      <c r="F359" t="inlineStr">
        <is>
          <t>VOUCHER</t>
        </is>
      </c>
      <c r="G359" t="n">
        <v>1</v>
      </c>
      <c r="H359" t="n">
        <v>0</v>
      </c>
      <c r="I359" t="n">
        <v>3855.16</v>
      </c>
      <c r="J359" t="n">
        <v>30.84</v>
      </c>
      <c r="K359" t="n">
        <v>0</v>
      </c>
      <c r="L359" s="24" t="n">
        <v>45362</v>
      </c>
    </row>
    <row r="360">
      <c r="A360" t="n">
        <v>58311</v>
      </c>
      <c r="B360" t="n">
        <v>265</v>
      </c>
      <c r="C360" t="inlineStr">
        <is>
          <t>Orfeu</t>
        </is>
      </c>
      <c r="D360" s="24" t="n">
        <v>45360</v>
      </c>
      <c r="E360" t="n">
        <v>19440.75</v>
      </c>
      <c r="F360" t="inlineStr">
        <is>
          <t>DÉBITO</t>
        </is>
      </c>
      <c r="G360" t="n">
        <v>1</v>
      </c>
      <c r="H360" t="n">
        <v>184.69</v>
      </c>
      <c r="I360" t="n">
        <v>19256.06</v>
      </c>
      <c r="J360" t="n">
        <v>155.53</v>
      </c>
      <c r="K360" t="n">
        <v>19100.54</v>
      </c>
      <c r="L360" s="24" t="n">
        <v>45362</v>
      </c>
    </row>
    <row r="361">
      <c r="A361" t="n">
        <v>58306</v>
      </c>
      <c r="B361" t="n">
        <v>265</v>
      </c>
      <c r="C361" t="inlineStr">
        <is>
          <t>Orfeu</t>
        </is>
      </c>
      <c r="D361" s="24" t="n">
        <v>45360</v>
      </c>
      <c r="E361" t="n">
        <v>3098.44</v>
      </c>
      <c r="F361" t="inlineStr">
        <is>
          <t>PIX</t>
        </is>
      </c>
      <c r="G361" t="n">
        <v>1</v>
      </c>
      <c r="H361" t="n">
        <v>22.93</v>
      </c>
      <c r="I361" t="n">
        <v>3075.51</v>
      </c>
      <c r="J361" t="n">
        <v>24.79</v>
      </c>
      <c r="K361" t="n">
        <v>3050.72</v>
      </c>
      <c r="L361" s="24" t="n">
        <v>45362</v>
      </c>
    </row>
    <row r="362">
      <c r="A362" t="n">
        <v>58302</v>
      </c>
      <c r="B362" t="n">
        <v>265</v>
      </c>
      <c r="C362" t="inlineStr">
        <is>
          <t>Orfeu</t>
        </is>
      </c>
      <c r="D362" s="24" t="n">
        <v>45360</v>
      </c>
      <c r="E362" t="n">
        <v>633.6799999999999</v>
      </c>
      <c r="F362" t="inlineStr">
        <is>
          <t>DINHEIRO</t>
        </is>
      </c>
      <c r="G362" t="n">
        <v>1</v>
      </c>
      <c r="H362" t="n">
        <v>0</v>
      </c>
      <c r="I362" t="n">
        <v>633.6799999999999</v>
      </c>
      <c r="J362" t="n">
        <v>5.07</v>
      </c>
      <c r="K362" t="n">
        <v>0</v>
      </c>
      <c r="L362" s="24" t="n">
        <v>45362</v>
      </c>
    </row>
    <row r="363">
      <c r="A363" t="n">
        <v>58303</v>
      </c>
      <c r="B363" t="n">
        <v>265</v>
      </c>
      <c r="C363" t="inlineStr">
        <is>
          <t>Orfeu</t>
        </is>
      </c>
      <c r="D363" s="24" t="n">
        <v>45360</v>
      </c>
      <c r="E363" t="n">
        <v>79.09999999999999</v>
      </c>
      <c r="F363" t="inlineStr">
        <is>
          <t>APP</t>
        </is>
      </c>
      <c r="G363" t="n">
        <v>1</v>
      </c>
      <c r="H363" t="n">
        <v>0.59</v>
      </c>
      <c r="I363" t="n">
        <v>78.51000000000001</v>
      </c>
      <c r="J363" t="n">
        <v>0.63</v>
      </c>
      <c r="K363" t="n">
        <v>77.88</v>
      </c>
      <c r="L363" s="24" t="n">
        <v>45362</v>
      </c>
    </row>
    <row r="364">
      <c r="A364" t="n">
        <v>58301</v>
      </c>
      <c r="B364" t="n">
        <v>265</v>
      </c>
      <c r="C364" t="inlineStr">
        <is>
          <t>Orfeu</t>
        </is>
      </c>
      <c r="D364" s="24" t="n">
        <v>45360</v>
      </c>
      <c r="E364" t="n">
        <v>55788.97</v>
      </c>
      <c r="F364" t="inlineStr">
        <is>
          <t>CRÉDITO</t>
        </is>
      </c>
      <c r="G364" t="n">
        <v>1</v>
      </c>
      <c r="H364" t="n">
        <v>1478.41</v>
      </c>
      <c r="I364" t="n">
        <v>54310.56</v>
      </c>
      <c r="J364" t="n">
        <v>261.49</v>
      </c>
      <c r="K364" t="n">
        <v>54049.07</v>
      </c>
      <c r="L364" s="24" t="n">
        <v>45362</v>
      </c>
    </row>
    <row r="365">
      <c r="A365" t="n">
        <v>58563</v>
      </c>
      <c r="B365" t="n">
        <v>265</v>
      </c>
      <c r="C365" t="inlineStr">
        <is>
          <t>Orfeu</t>
        </is>
      </c>
      <c r="D365" s="24" t="n">
        <v>45361</v>
      </c>
      <c r="E365" t="n">
        <v>12604.44</v>
      </c>
      <c r="F365" t="inlineStr">
        <is>
          <t>DÉBITO</t>
        </is>
      </c>
      <c r="G365" t="n">
        <v>1</v>
      </c>
      <c r="H365" t="n">
        <v>119.74</v>
      </c>
      <c r="I365" t="n">
        <v>12484.7</v>
      </c>
      <c r="J365" t="n">
        <v>0</v>
      </c>
      <c r="K365" t="n">
        <v>12484.7</v>
      </c>
      <c r="L365" s="24" t="n">
        <v>45362</v>
      </c>
    </row>
    <row r="366">
      <c r="A366" t="n">
        <v>58562</v>
      </c>
      <c r="B366" t="n">
        <v>265</v>
      </c>
      <c r="C366" t="inlineStr">
        <is>
          <t>Orfeu</t>
        </is>
      </c>
      <c r="D366" s="24" t="n">
        <v>45361</v>
      </c>
      <c r="E366" t="n">
        <v>2769.37</v>
      </c>
      <c r="F366" t="inlineStr">
        <is>
          <t>VOUCHER</t>
        </is>
      </c>
      <c r="G366" t="n">
        <v>1</v>
      </c>
      <c r="H366" t="n">
        <v>0</v>
      </c>
      <c r="I366" t="n">
        <v>2769.37</v>
      </c>
      <c r="J366" t="n">
        <v>0</v>
      </c>
      <c r="K366" t="n">
        <v>0</v>
      </c>
      <c r="L366" s="24" t="n">
        <v>45362</v>
      </c>
    </row>
    <row r="367">
      <c r="A367" t="n">
        <v>58558</v>
      </c>
      <c r="B367" t="n">
        <v>265</v>
      </c>
      <c r="C367" t="inlineStr">
        <is>
          <t>Orfeu</t>
        </is>
      </c>
      <c r="D367" s="24" t="n">
        <v>45361</v>
      </c>
      <c r="E367" t="n">
        <v>1222.83</v>
      </c>
      <c r="F367" t="inlineStr">
        <is>
          <t>PIX</t>
        </is>
      </c>
      <c r="G367" t="n">
        <v>1</v>
      </c>
      <c r="H367" t="n">
        <v>9.050000000000001</v>
      </c>
      <c r="I367" t="n">
        <v>1213.78</v>
      </c>
      <c r="J367" t="n">
        <v>0</v>
      </c>
      <c r="K367" t="n">
        <v>1213.78</v>
      </c>
      <c r="L367" s="24" t="n">
        <v>45362</v>
      </c>
    </row>
    <row r="368">
      <c r="A368" t="n">
        <v>58555</v>
      </c>
      <c r="B368" t="n">
        <v>265</v>
      </c>
      <c r="C368" t="inlineStr">
        <is>
          <t>Orfeu</t>
        </is>
      </c>
      <c r="D368" s="24" t="n">
        <v>45361</v>
      </c>
      <c r="E368" t="n">
        <v>115.89</v>
      </c>
      <c r="F368" t="inlineStr">
        <is>
          <t>APP</t>
        </is>
      </c>
      <c r="G368" t="n">
        <v>1</v>
      </c>
      <c r="H368" t="n">
        <v>0.86</v>
      </c>
      <c r="I368" t="n">
        <v>115.03</v>
      </c>
      <c r="J368" t="n">
        <v>0</v>
      </c>
      <c r="K368" t="n">
        <v>115.03</v>
      </c>
      <c r="L368" s="24" t="n">
        <v>45362</v>
      </c>
    </row>
    <row r="369">
      <c r="A369" t="n">
        <v>58554</v>
      </c>
      <c r="B369" t="n">
        <v>265</v>
      </c>
      <c r="C369" t="inlineStr">
        <is>
          <t>Orfeu</t>
        </is>
      </c>
      <c r="D369" s="24" t="n">
        <v>45361</v>
      </c>
      <c r="E369" t="n">
        <v>2004.31</v>
      </c>
      <c r="F369" t="inlineStr">
        <is>
          <t>DINHEIRO</t>
        </is>
      </c>
      <c r="G369" t="n">
        <v>1</v>
      </c>
      <c r="H369" t="n">
        <v>0</v>
      </c>
      <c r="I369" t="n">
        <v>2004.31</v>
      </c>
      <c r="J369" t="n">
        <v>0</v>
      </c>
      <c r="K369" t="n">
        <v>0</v>
      </c>
      <c r="L369" s="24" t="n">
        <v>45362</v>
      </c>
    </row>
    <row r="370">
      <c r="A370" t="n">
        <v>58553</v>
      </c>
      <c r="B370" t="n">
        <v>265</v>
      </c>
      <c r="C370" t="inlineStr">
        <is>
          <t>Orfeu</t>
        </is>
      </c>
      <c r="D370" s="24" t="n">
        <v>45361</v>
      </c>
      <c r="E370" t="n">
        <v>37289.37</v>
      </c>
      <c r="F370" t="inlineStr">
        <is>
          <t>CRÉDITO</t>
        </is>
      </c>
      <c r="G370" t="n">
        <v>1</v>
      </c>
      <c r="H370" t="n">
        <v>988.17</v>
      </c>
      <c r="I370" t="n">
        <v>36301.2</v>
      </c>
      <c r="J370" t="n">
        <v>0</v>
      </c>
      <c r="K370" t="n">
        <v>36301.2</v>
      </c>
      <c r="L370" s="24" t="n">
        <v>45362</v>
      </c>
    </row>
    <row r="371">
      <c r="A371" t="n">
        <v>58679</v>
      </c>
      <c r="B371" t="n">
        <v>265</v>
      </c>
      <c r="C371" t="inlineStr">
        <is>
          <t>Orfeu</t>
        </is>
      </c>
      <c r="D371" s="24" t="n">
        <v>45362</v>
      </c>
      <c r="E371" t="n">
        <v>11090.94</v>
      </c>
      <c r="F371" t="inlineStr">
        <is>
          <t>CRÉDITO</t>
        </is>
      </c>
      <c r="G371" t="n">
        <v>1</v>
      </c>
      <c r="H371" t="n">
        <v>293.91</v>
      </c>
      <c r="I371" t="n">
        <v>10797.03</v>
      </c>
      <c r="J371" t="n">
        <v>0</v>
      </c>
      <c r="K371" t="n">
        <v>10797.03</v>
      </c>
      <c r="L371" s="24" t="n">
        <v>45363</v>
      </c>
    </row>
    <row r="372">
      <c r="A372" t="n">
        <v>58684</v>
      </c>
      <c r="B372" t="n">
        <v>265</v>
      </c>
      <c r="C372" t="inlineStr">
        <is>
          <t>Orfeu</t>
        </is>
      </c>
      <c r="D372" s="24" t="n">
        <v>45362</v>
      </c>
      <c r="E372" t="n">
        <v>1466.74</v>
      </c>
      <c r="F372" t="inlineStr">
        <is>
          <t>PIX</t>
        </is>
      </c>
      <c r="G372" t="n">
        <v>1</v>
      </c>
      <c r="H372" t="n">
        <v>10.85</v>
      </c>
      <c r="I372" t="n">
        <v>1455.89</v>
      </c>
      <c r="J372" t="n">
        <v>0</v>
      </c>
      <c r="K372" t="n">
        <v>1455.89</v>
      </c>
      <c r="L372" s="24" t="n">
        <v>45363</v>
      </c>
    </row>
    <row r="373">
      <c r="A373" t="n">
        <v>58688</v>
      </c>
      <c r="B373" t="n">
        <v>265</v>
      </c>
      <c r="C373" t="inlineStr">
        <is>
          <t>Orfeu</t>
        </is>
      </c>
      <c r="D373" s="24" t="n">
        <v>45362</v>
      </c>
      <c r="E373" t="n">
        <v>374.28</v>
      </c>
      <c r="F373" t="inlineStr">
        <is>
          <t>VOUCHER</t>
        </is>
      </c>
      <c r="G373" t="n">
        <v>1</v>
      </c>
      <c r="H373" t="n">
        <v>0</v>
      </c>
      <c r="I373" t="n">
        <v>374.28</v>
      </c>
      <c r="J373" t="n">
        <v>0</v>
      </c>
      <c r="K373" t="n">
        <v>0</v>
      </c>
      <c r="L373" s="24" t="n">
        <v>45362</v>
      </c>
    </row>
    <row r="374">
      <c r="A374" t="n">
        <v>58689</v>
      </c>
      <c r="B374" t="n">
        <v>265</v>
      </c>
      <c r="C374" t="inlineStr">
        <is>
          <t>Orfeu</t>
        </is>
      </c>
      <c r="D374" s="24" t="n">
        <v>45362</v>
      </c>
      <c r="E374" t="n">
        <v>3585.02</v>
      </c>
      <c r="F374" t="inlineStr">
        <is>
          <t>DÉBITO</t>
        </is>
      </c>
      <c r="G374" t="n">
        <v>1</v>
      </c>
      <c r="H374" t="n">
        <v>34.06</v>
      </c>
      <c r="I374" t="n">
        <v>3550.96</v>
      </c>
      <c r="J374" t="n">
        <v>0</v>
      </c>
      <c r="K374" t="n">
        <v>3550.96</v>
      </c>
      <c r="L374" s="24" t="n">
        <v>45363</v>
      </c>
    </row>
    <row r="375">
      <c r="A375" t="n">
        <v>58691</v>
      </c>
      <c r="B375" t="n">
        <v>265</v>
      </c>
      <c r="C375" t="inlineStr">
        <is>
          <t>Orfeu</t>
        </is>
      </c>
      <c r="D375" s="24" t="n">
        <v>45362</v>
      </c>
      <c r="E375" t="n">
        <v>171.76</v>
      </c>
      <c r="F375" t="inlineStr">
        <is>
          <t>OUTROS</t>
        </is>
      </c>
      <c r="G375" t="n">
        <v>1</v>
      </c>
      <c r="H375" t="n">
        <v>0</v>
      </c>
      <c r="I375" t="n">
        <v>171.76</v>
      </c>
      <c r="J375" t="n">
        <v>0</v>
      </c>
      <c r="K375" t="n">
        <v>171.76</v>
      </c>
      <c r="L375" s="24" t="n">
        <v>45362</v>
      </c>
    </row>
    <row r="376">
      <c r="A376" t="n">
        <v>58859</v>
      </c>
      <c r="B376" t="n">
        <v>265</v>
      </c>
      <c r="C376" t="inlineStr">
        <is>
          <t>Orfeu</t>
        </is>
      </c>
      <c r="D376" s="24" t="n">
        <v>45363</v>
      </c>
      <c r="E376" t="n">
        <v>13611.45</v>
      </c>
      <c r="F376" t="inlineStr">
        <is>
          <t>CRÉDITO</t>
        </is>
      </c>
      <c r="G376" t="n">
        <v>1</v>
      </c>
      <c r="H376" t="n">
        <v>360.7</v>
      </c>
      <c r="I376" t="n">
        <v>13250.75</v>
      </c>
      <c r="J376" t="n">
        <v>0</v>
      </c>
      <c r="K376" t="n">
        <v>13250.75</v>
      </c>
      <c r="L376" s="24" t="n">
        <v>45364</v>
      </c>
    </row>
    <row r="377">
      <c r="A377" t="n">
        <v>58871</v>
      </c>
      <c r="B377" t="n">
        <v>265</v>
      </c>
      <c r="C377" t="inlineStr">
        <is>
          <t>Orfeu</t>
        </is>
      </c>
      <c r="D377" s="24" t="n">
        <v>45363</v>
      </c>
      <c r="E377" t="n">
        <v>7.91</v>
      </c>
      <c r="F377" t="inlineStr">
        <is>
          <t>OUTROS</t>
        </is>
      </c>
      <c r="G377" t="n">
        <v>1</v>
      </c>
      <c r="H377" t="n">
        <v>0</v>
      </c>
      <c r="I377" t="n">
        <v>7.91</v>
      </c>
      <c r="J377" t="n">
        <v>0</v>
      </c>
      <c r="K377" t="n">
        <v>7.91</v>
      </c>
      <c r="L377" s="24" t="n">
        <v>45363</v>
      </c>
    </row>
    <row r="378">
      <c r="A378" t="n">
        <v>58869</v>
      </c>
      <c r="B378" t="n">
        <v>265</v>
      </c>
      <c r="C378" t="inlineStr">
        <is>
          <t>Orfeu</t>
        </is>
      </c>
      <c r="D378" s="24" t="n">
        <v>45363</v>
      </c>
      <c r="E378" t="n">
        <v>6794.48</v>
      </c>
      <c r="F378" t="inlineStr">
        <is>
          <t>DÉBITO</t>
        </is>
      </c>
      <c r="G378" t="n">
        <v>1</v>
      </c>
      <c r="H378" t="n">
        <v>64.55</v>
      </c>
      <c r="I378" t="n">
        <v>6729.93</v>
      </c>
      <c r="J378" t="n">
        <v>0</v>
      </c>
      <c r="K378" t="n">
        <v>6729.93</v>
      </c>
      <c r="L378" s="24" t="n">
        <v>45364</v>
      </c>
    </row>
    <row r="379">
      <c r="A379" t="n">
        <v>58868</v>
      </c>
      <c r="B379" t="n">
        <v>265</v>
      </c>
      <c r="C379" t="inlineStr">
        <is>
          <t>Orfeu</t>
        </is>
      </c>
      <c r="D379" s="24" t="n">
        <v>45363</v>
      </c>
      <c r="E379" t="n">
        <v>211.88</v>
      </c>
      <c r="F379" t="inlineStr">
        <is>
          <t>VOUCHER</t>
        </is>
      </c>
      <c r="G379" t="n">
        <v>1</v>
      </c>
      <c r="H379" t="n">
        <v>0</v>
      </c>
      <c r="I379" t="n">
        <v>211.88</v>
      </c>
      <c r="J379" t="n">
        <v>0</v>
      </c>
      <c r="K379" t="n">
        <v>0</v>
      </c>
      <c r="L379" s="24" t="n">
        <v>45363</v>
      </c>
    </row>
    <row r="380">
      <c r="A380" t="n">
        <v>58864</v>
      </c>
      <c r="B380" t="n">
        <v>265</v>
      </c>
      <c r="C380" t="inlineStr">
        <is>
          <t>Orfeu</t>
        </is>
      </c>
      <c r="D380" s="24" t="n">
        <v>45363</v>
      </c>
      <c r="E380" t="n">
        <v>978.1900000000001</v>
      </c>
      <c r="F380" t="inlineStr">
        <is>
          <t>PIX</t>
        </is>
      </c>
      <c r="G380" t="n">
        <v>1</v>
      </c>
      <c r="H380" t="n">
        <v>7.24</v>
      </c>
      <c r="I380" t="n">
        <v>970.95</v>
      </c>
      <c r="J380" t="n">
        <v>0</v>
      </c>
      <c r="K380" t="n">
        <v>970.95</v>
      </c>
      <c r="L380" s="24" t="n">
        <v>45364</v>
      </c>
    </row>
    <row r="381">
      <c r="A381" t="n">
        <v>58861</v>
      </c>
      <c r="B381" t="n">
        <v>265</v>
      </c>
      <c r="C381" t="inlineStr">
        <is>
          <t>Orfeu</t>
        </is>
      </c>
      <c r="D381" s="24" t="n">
        <v>45363</v>
      </c>
      <c r="E381" t="n">
        <v>97.18000000000001</v>
      </c>
      <c r="F381" t="inlineStr">
        <is>
          <t>APP</t>
        </is>
      </c>
      <c r="G381" t="n">
        <v>1</v>
      </c>
      <c r="H381" t="n">
        <v>0.72</v>
      </c>
      <c r="I381" t="n">
        <v>96.45999999999999</v>
      </c>
      <c r="J381" t="n">
        <v>0</v>
      </c>
      <c r="K381" t="n">
        <v>96.45999999999999</v>
      </c>
      <c r="L381" s="24" t="n">
        <v>45364</v>
      </c>
    </row>
    <row r="382">
      <c r="A382" t="n">
        <v>58860</v>
      </c>
      <c r="B382" t="n">
        <v>265</v>
      </c>
      <c r="C382" t="inlineStr">
        <is>
          <t>Orfeu</t>
        </is>
      </c>
      <c r="D382" s="24" t="n">
        <v>45363</v>
      </c>
      <c r="E382" t="n">
        <v>920.25</v>
      </c>
      <c r="F382" t="inlineStr">
        <is>
          <t>DINHEIRO</t>
        </is>
      </c>
      <c r="G382" t="n">
        <v>1</v>
      </c>
      <c r="H382" t="n">
        <v>0</v>
      </c>
      <c r="I382" t="n">
        <v>920.25</v>
      </c>
      <c r="J382" t="n">
        <v>0</v>
      </c>
      <c r="K382" t="n">
        <v>0</v>
      </c>
      <c r="L382" s="24" t="n">
        <v>45363</v>
      </c>
    </row>
    <row r="383">
      <c r="A383" t="n">
        <v>59121</v>
      </c>
      <c r="B383" t="n">
        <v>265</v>
      </c>
      <c r="C383" t="inlineStr">
        <is>
          <t>Orfeu</t>
        </is>
      </c>
      <c r="D383" s="24" t="n">
        <v>45364</v>
      </c>
      <c r="E383" t="n">
        <v>5815.07</v>
      </c>
      <c r="F383" t="inlineStr">
        <is>
          <t>DÉBITO</t>
        </is>
      </c>
      <c r="G383" t="n">
        <v>1</v>
      </c>
      <c r="H383" t="n">
        <v>55.24</v>
      </c>
      <c r="I383" t="n">
        <v>5759.83</v>
      </c>
      <c r="J383" t="n">
        <v>0</v>
      </c>
      <c r="K383" t="n">
        <v>5759.83</v>
      </c>
      <c r="L383" s="24" t="n">
        <v>45365</v>
      </c>
    </row>
    <row r="384">
      <c r="A384" t="n">
        <v>59120</v>
      </c>
      <c r="B384" t="n">
        <v>265</v>
      </c>
      <c r="C384" t="inlineStr">
        <is>
          <t>Orfeu</t>
        </is>
      </c>
      <c r="D384" s="24" t="n">
        <v>45364</v>
      </c>
      <c r="E384" t="n">
        <v>748.71</v>
      </c>
      <c r="F384" t="inlineStr">
        <is>
          <t>VOUCHER</t>
        </is>
      </c>
      <c r="G384" t="n">
        <v>1</v>
      </c>
      <c r="H384" t="n">
        <v>0</v>
      </c>
      <c r="I384" t="n">
        <v>748.71</v>
      </c>
      <c r="J384" t="n">
        <v>0</v>
      </c>
      <c r="K384" t="n">
        <v>0</v>
      </c>
      <c r="L384" s="24" t="n">
        <v>45364</v>
      </c>
    </row>
    <row r="385">
      <c r="A385" t="n">
        <v>59116</v>
      </c>
      <c r="B385" t="n">
        <v>265</v>
      </c>
      <c r="C385" t="inlineStr">
        <is>
          <t>Orfeu</t>
        </is>
      </c>
      <c r="D385" s="24" t="n">
        <v>45364</v>
      </c>
      <c r="E385" t="n">
        <v>460.58</v>
      </c>
      <c r="F385" t="inlineStr">
        <is>
          <t>PIX</t>
        </is>
      </c>
      <c r="G385" t="n">
        <v>1</v>
      </c>
      <c r="H385" t="n">
        <v>3.41</v>
      </c>
      <c r="I385" t="n">
        <v>457.17</v>
      </c>
      <c r="J385" t="n">
        <v>0</v>
      </c>
      <c r="K385" t="n">
        <v>457.17</v>
      </c>
      <c r="L385" s="24" t="n">
        <v>45365</v>
      </c>
    </row>
    <row r="386">
      <c r="A386" t="n">
        <v>59111</v>
      </c>
      <c r="B386" t="n">
        <v>265</v>
      </c>
      <c r="C386" t="inlineStr">
        <is>
          <t>Orfeu</t>
        </is>
      </c>
      <c r="D386" s="24" t="n">
        <v>45364</v>
      </c>
      <c r="E386" t="n">
        <v>12375.43</v>
      </c>
      <c r="F386" t="inlineStr">
        <is>
          <t>CRÉDITO</t>
        </is>
      </c>
      <c r="G386" t="n">
        <v>1</v>
      </c>
      <c r="H386" t="n">
        <v>327.95</v>
      </c>
      <c r="I386" t="n">
        <v>12047.48</v>
      </c>
      <c r="J386" t="n">
        <v>0</v>
      </c>
      <c r="K386" t="n">
        <v>12047.48</v>
      </c>
      <c r="L386" s="24" t="n">
        <v>45365</v>
      </c>
    </row>
    <row r="387">
      <c r="A387" t="n">
        <v>59112</v>
      </c>
      <c r="B387" t="n">
        <v>265</v>
      </c>
      <c r="C387" t="inlineStr">
        <is>
          <t>Orfeu</t>
        </is>
      </c>
      <c r="D387" s="24" t="n">
        <v>45364</v>
      </c>
      <c r="E387" t="n">
        <v>578.84</v>
      </c>
      <c r="F387" t="inlineStr">
        <is>
          <t>DINHEIRO</t>
        </is>
      </c>
      <c r="G387" t="n">
        <v>1</v>
      </c>
      <c r="H387" t="n">
        <v>0</v>
      </c>
      <c r="I387" t="n">
        <v>578.84</v>
      </c>
      <c r="J387" t="n">
        <v>0</v>
      </c>
      <c r="K387" t="n">
        <v>0</v>
      </c>
      <c r="L387" s="24" t="n">
        <v>45364</v>
      </c>
    </row>
    <row r="388">
      <c r="A388" t="n">
        <v>59332</v>
      </c>
      <c r="B388" t="n">
        <v>265</v>
      </c>
      <c r="C388" t="inlineStr">
        <is>
          <t>Orfeu</t>
        </is>
      </c>
      <c r="D388" s="24" t="n">
        <v>45365</v>
      </c>
      <c r="E388" t="n">
        <v>664.46</v>
      </c>
      <c r="F388" t="inlineStr">
        <is>
          <t>PIX</t>
        </is>
      </c>
      <c r="G388" t="n">
        <v>1</v>
      </c>
      <c r="H388" t="n">
        <v>4.92</v>
      </c>
      <c r="I388" t="n">
        <v>659.54</v>
      </c>
      <c r="J388" t="n">
        <v>0</v>
      </c>
      <c r="K388" t="n">
        <v>659.54</v>
      </c>
      <c r="L388" s="24" t="n">
        <v>45366</v>
      </c>
    </row>
    <row r="389">
      <c r="A389" t="n">
        <v>59329</v>
      </c>
      <c r="B389" t="n">
        <v>265</v>
      </c>
      <c r="C389" t="inlineStr">
        <is>
          <t>Orfeu</t>
        </is>
      </c>
      <c r="D389" s="24" t="n">
        <v>45365</v>
      </c>
      <c r="E389" t="n">
        <v>32</v>
      </c>
      <c r="F389" t="inlineStr">
        <is>
          <t>APP</t>
        </is>
      </c>
      <c r="G389" t="n">
        <v>1</v>
      </c>
      <c r="H389" t="n">
        <v>0.24</v>
      </c>
      <c r="I389" t="n">
        <v>31.76</v>
      </c>
      <c r="J389" t="n">
        <v>0</v>
      </c>
      <c r="K389" t="n">
        <v>31.76</v>
      </c>
      <c r="L389" s="24" t="n">
        <v>45366</v>
      </c>
    </row>
    <row r="390">
      <c r="A390" t="n">
        <v>59328</v>
      </c>
      <c r="B390" t="n">
        <v>265</v>
      </c>
      <c r="C390" t="inlineStr">
        <is>
          <t>Orfeu</t>
        </is>
      </c>
      <c r="D390" s="24" t="n">
        <v>45365</v>
      </c>
      <c r="E390" t="n">
        <v>220.35</v>
      </c>
      <c r="F390" t="inlineStr">
        <is>
          <t>DINHEIRO</t>
        </is>
      </c>
      <c r="G390" t="n">
        <v>1</v>
      </c>
      <c r="H390" t="n">
        <v>0</v>
      </c>
      <c r="I390" t="n">
        <v>220.35</v>
      </c>
      <c r="J390" t="n">
        <v>0</v>
      </c>
      <c r="K390" t="n">
        <v>0</v>
      </c>
      <c r="L390" s="24" t="n">
        <v>45365</v>
      </c>
    </row>
    <row r="391">
      <c r="A391" t="n">
        <v>59327</v>
      </c>
      <c r="B391" t="n">
        <v>265</v>
      </c>
      <c r="C391" t="inlineStr">
        <is>
          <t>Orfeu</t>
        </is>
      </c>
      <c r="D391" s="24" t="n">
        <v>45365</v>
      </c>
      <c r="E391" t="n">
        <v>14912.35</v>
      </c>
      <c r="F391" t="inlineStr">
        <is>
          <t>CRÉDITO</t>
        </is>
      </c>
      <c r="G391" t="n">
        <v>1</v>
      </c>
      <c r="H391" t="n">
        <v>395.18</v>
      </c>
      <c r="I391" t="n">
        <v>14517.17</v>
      </c>
      <c r="J391" t="n">
        <v>0</v>
      </c>
      <c r="K391" t="n">
        <v>14517.17</v>
      </c>
      <c r="L391" s="24" t="n">
        <v>45366</v>
      </c>
    </row>
    <row r="392">
      <c r="A392" t="n">
        <v>59336</v>
      </c>
      <c r="B392" t="n">
        <v>265</v>
      </c>
      <c r="C392" t="inlineStr">
        <is>
          <t>Orfeu</t>
        </is>
      </c>
      <c r="D392" s="24" t="n">
        <v>45365</v>
      </c>
      <c r="E392" t="n">
        <v>1637.81</v>
      </c>
      <c r="F392" t="inlineStr">
        <is>
          <t>VOUCHER</t>
        </is>
      </c>
      <c r="G392" t="n">
        <v>1</v>
      </c>
      <c r="H392" t="n">
        <v>0</v>
      </c>
      <c r="I392" t="n">
        <v>1637.81</v>
      </c>
      <c r="J392" t="n">
        <v>0</v>
      </c>
      <c r="K392" t="n">
        <v>0</v>
      </c>
      <c r="L392" s="24" t="n">
        <v>45365</v>
      </c>
    </row>
    <row r="393">
      <c r="A393" t="n">
        <v>59337</v>
      </c>
      <c r="B393" t="n">
        <v>265</v>
      </c>
      <c r="C393" t="inlineStr">
        <is>
          <t>Orfeu</t>
        </is>
      </c>
      <c r="D393" s="24" t="n">
        <v>45365</v>
      </c>
      <c r="E393" t="n">
        <v>7877.63</v>
      </c>
      <c r="F393" t="inlineStr">
        <is>
          <t>DÉBITO</t>
        </is>
      </c>
      <c r="G393" t="n">
        <v>1</v>
      </c>
      <c r="H393" t="n">
        <v>74.84</v>
      </c>
      <c r="I393" t="n">
        <v>7802.79</v>
      </c>
      <c r="J393" t="n">
        <v>0</v>
      </c>
      <c r="K393" t="n">
        <v>7802.79</v>
      </c>
      <c r="L393" s="24" t="n">
        <v>45366</v>
      </c>
    </row>
    <row r="394">
      <c r="A394" t="n">
        <v>59561</v>
      </c>
      <c r="B394" t="n">
        <v>265</v>
      </c>
      <c r="C394" t="inlineStr">
        <is>
          <t>Orfeu</t>
        </is>
      </c>
      <c r="D394" s="24" t="n">
        <v>45366</v>
      </c>
      <c r="E394" t="n">
        <v>32636.63</v>
      </c>
      <c r="F394" t="inlineStr">
        <is>
          <t>CRÉDITO</t>
        </is>
      </c>
      <c r="G394" t="n">
        <v>1</v>
      </c>
      <c r="H394" t="n">
        <v>864.87</v>
      </c>
      <c r="I394" t="n">
        <v>31771.76</v>
      </c>
      <c r="J394" t="n">
        <v>0</v>
      </c>
      <c r="K394" t="n">
        <v>31771.76</v>
      </c>
      <c r="L394" s="24" t="n">
        <v>45369</v>
      </c>
    </row>
    <row r="395">
      <c r="A395" t="n">
        <v>59562</v>
      </c>
      <c r="B395" t="n">
        <v>265</v>
      </c>
      <c r="C395" t="inlineStr">
        <is>
          <t>Orfeu</t>
        </is>
      </c>
      <c r="D395" s="24" t="n">
        <v>45366</v>
      </c>
      <c r="E395" t="n">
        <v>1294.35</v>
      </c>
      <c r="F395" t="inlineStr">
        <is>
          <t>DINHEIRO</t>
        </is>
      </c>
      <c r="G395" t="n">
        <v>1</v>
      </c>
      <c r="H395" t="n">
        <v>0</v>
      </c>
      <c r="I395" t="n">
        <v>1294.35</v>
      </c>
      <c r="J395" t="n">
        <v>0</v>
      </c>
      <c r="K395" t="n">
        <v>0</v>
      </c>
      <c r="L395" s="24" t="n">
        <v>45366</v>
      </c>
    </row>
    <row r="396">
      <c r="A396" t="n">
        <v>59563</v>
      </c>
      <c r="B396" t="n">
        <v>265</v>
      </c>
      <c r="C396" t="inlineStr">
        <is>
          <t>Orfeu</t>
        </is>
      </c>
      <c r="D396" s="24" t="n">
        <v>45366</v>
      </c>
      <c r="E396" t="n">
        <v>112</v>
      </c>
      <c r="F396" t="inlineStr">
        <is>
          <t>APP</t>
        </is>
      </c>
      <c r="G396" t="n">
        <v>1</v>
      </c>
      <c r="H396" t="n">
        <v>0.83</v>
      </c>
      <c r="I396" t="n">
        <v>111.17</v>
      </c>
      <c r="J396" t="n">
        <v>0</v>
      </c>
      <c r="K396" t="n">
        <v>111.17</v>
      </c>
      <c r="L396" s="24" t="n">
        <v>45369</v>
      </c>
    </row>
    <row r="397">
      <c r="A397" t="n">
        <v>59566</v>
      </c>
      <c r="B397" t="n">
        <v>265</v>
      </c>
      <c r="C397" t="inlineStr">
        <is>
          <t>Orfeu</t>
        </is>
      </c>
      <c r="D397" s="24" t="n">
        <v>45366</v>
      </c>
      <c r="E397" t="n">
        <v>1032.17</v>
      </c>
      <c r="F397" t="inlineStr">
        <is>
          <t>PIX</t>
        </is>
      </c>
      <c r="G397" t="n">
        <v>1</v>
      </c>
      <c r="H397" t="n">
        <v>7.64</v>
      </c>
      <c r="I397" t="n">
        <v>1024.53</v>
      </c>
      <c r="J397" t="n">
        <v>0</v>
      </c>
      <c r="K397" t="n">
        <v>1024.53</v>
      </c>
      <c r="L397" s="24" t="n">
        <v>45369</v>
      </c>
    </row>
    <row r="398">
      <c r="A398" t="n">
        <v>59570</v>
      </c>
      <c r="B398" t="n">
        <v>265</v>
      </c>
      <c r="C398" t="inlineStr">
        <is>
          <t>Orfeu</t>
        </is>
      </c>
      <c r="D398" s="24" t="n">
        <v>45366</v>
      </c>
      <c r="E398" t="n">
        <v>2216.28</v>
      </c>
      <c r="F398" t="inlineStr">
        <is>
          <t>VOUCHER</t>
        </is>
      </c>
      <c r="G398" t="n">
        <v>1</v>
      </c>
      <c r="H398" t="n">
        <v>0</v>
      </c>
      <c r="I398" t="n">
        <v>2216.28</v>
      </c>
      <c r="J398" t="n">
        <v>0</v>
      </c>
      <c r="K398" t="n">
        <v>0</v>
      </c>
      <c r="L398" s="24" t="n">
        <v>45366</v>
      </c>
    </row>
    <row r="399">
      <c r="A399" t="n">
        <v>59571</v>
      </c>
      <c r="B399" t="n">
        <v>265</v>
      </c>
      <c r="C399" t="inlineStr">
        <is>
          <t>Orfeu</t>
        </is>
      </c>
      <c r="D399" s="24" t="n">
        <v>45366</v>
      </c>
      <c r="E399" t="n">
        <v>11743.3</v>
      </c>
      <c r="F399" t="inlineStr">
        <is>
          <t>DÉBITO</t>
        </is>
      </c>
      <c r="G399" t="n">
        <v>1</v>
      </c>
      <c r="H399" t="n">
        <v>111.56</v>
      </c>
      <c r="I399" t="n">
        <v>11631.74</v>
      </c>
      <c r="J399" t="n">
        <v>0</v>
      </c>
      <c r="K399" t="n">
        <v>11631.74</v>
      </c>
      <c r="L399" s="24" t="n">
        <v>45369</v>
      </c>
    </row>
    <row r="400">
      <c r="A400" t="n">
        <v>59867</v>
      </c>
      <c r="B400" t="n">
        <v>265</v>
      </c>
      <c r="C400" t="inlineStr">
        <is>
          <t>Orfeu</t>
        </is>
      </c>
      <c r="D400" s="24" t="n">
        <v>45367</v>
      </c>
      <c r="E400" t="n">
        <v>62841.43</v>
      </c>
      <c r="F400" t="inlineStr">
        <is>
          <t>CRÉDITO</t>
        </is>
      </c>
      <c r="G400" t="n">
        <v>1</v>
      </c>
      <c r="H400" t="n">
        <v>1665.3</v>
      </c>
      <c r="I400" t="n">
        <v>61176.13</v>
      </c>
      <c r="J400" t="n">
        <v>0</v>
      </c>
      <c r="K400" t="n">
        <v>61176.13</v>
      </c>
      <c r="L400" s="24" t="n">
        <v>45369</v>
      </c>
    </row>
    <row r="401">
      <c r="A401" t="n">
        <v>59868</v>
      </c>
      <c r="B401" t="n">
        <v>265</v>
      </c>
      <c r="C401" t="inlineStr">
        <is>
          <t>Orfeu</t>
        </is>
      </c>
      <c r="D401" s="24" t="n">
        <v>45367</v>
      </c>
      <c r="E401" t="n">
        <v>481.1</v>
      </c>
      <c r="F401" t="inlineStr">
        <is>
          <t>DINHEIRO</t>
        </is>
      </c>
      <c r="G401" t="n">
        <v>1</v>
      </c>
      <c r="H401" t="n">
        <v>0</v>
      </c>
      <c r="I401" t="n">
        <v>481.1</v>
      </c>
      <c r="J401" t="n">
        <v>0</v>
      </c>
      <c r="K401" t="n">
        <v>0</v>
      </c>
      <c r="L401" s="24" t="n">
        <v>45369</v>
      </c>
    </row>
    <row r="402">
      <c r="A402" t="n">
        <v>59869</v>
      </c>
      <c r="B402" t="n">
        <v>265</v>
      </c>
      <c r="C402" t="inlineStr">
        <is>
          <t>Orfeu</t>
        </is>
      </c>
      <c r="D402" s="24" t="n">
        <v>45367</v>
      </c>
      <c r="E402" t="n">
        <v>389.25</v>
      </c>
      <c r="F402" t="inlineStr">
        <is>
          <t>APP</t>
        </is>
      </c>
      <c r="G402" t="n">
        <v>1</v>
      </c>
      <c r="H402" t="n">
        <v>2.88</v>
      </c>
      <c r="I402" t="n">
        <v>386.37</v>
      </c>
      <c r="J402" t="n">
        <v>0</v>
      </c>
      <c r="K402" t="n">
        <v>386.37</v>
      </c>
      <c r="L402" s="24" t="n">
        <v>45369</v>
      </c>
    </row>
    <row r="403">
      <c r="A403" t="n">
        <v>59877</v>
      </c>
      <c r="B403" t="n">
        <v>265</v>
      </c>
      <c r="C403" t="inlineStr">
        <is>
          <t>Orfeu</t>
        </is>
      </c>
      <c r="D403" s="24" t="n">
        <v>45367</v>
      </c>
      <c r="E403" t="n">
        <v>20688.71</v>
      </c>
      <c r="F403" t="inlineStr">
        <is>
          <t>DÉBITO</t>
        </is>
      </c>
      <c r="G403" t="n">
        <v>1</v>
      </c>
      <c r="H403" t="n">
        <v>196.54</v>
      </c>
      <c r="I403" t="n">
        <v>20492.17</v>
      </c>
      <c r="J403" t="n">
        <v>0</v>
      </c>
      <c r="K403" t="n">
        <v>20492.17</v>
      </c>
      <c r="L403" s="24" t="n">
        <v>45369</v>
      </c>
    </row>
    <row r="404">
      <c r="A404" t="n">
        <v>59876</v>
      </c>
      <c r="B404" t="n">
        <v>265</v>
      </c>
      <c r="C404" t="inlineStr">
        <is>
          <t>Orfeu</t>
        </is>
      </c>
      <c r="D404" s="24" t="n">
        <v>45367</v>
      </c>
      <c r="E404" t="n">
        <v>3369.73</v>
      </c>
      <c r="F404" t="inlineStr">
        <is>
          <t>VOUCHER</t>
        </is>
      </c>
      <c r="G404" t="n">
        <v>1</v>
      </c>
      <c r="H404" t="n">
        <v>0</v>
      </c>
      <c r="I404" t="n">
        <v>3369.73</v>
      </c>
      <c r="J404" t="n">
        <v>0</v>
      </c>
      <c r="K404" t="n">
        <v>0</v>
      </c>
      <c r="L404" s="24" t="n">
        <v>45369</v>
      </c>
    </row>
    <row r="405">
      <c r="A405" t="n">
        <v>59872</v>
      </c>
      <c r="B405" t="n">
        <v>265</v>
      </c>
      <c r="C405" t="inlineStr">
        <is>
          <t>Orfeu</t>
        </is>
      </c>
      <c r="D405" s="24" t="n">
        <v>45367</v>
      </c>
      <c r="E405" t="n">
        <v>2523.79</v>
      </c>
      <c r="F405" t="inlineStr">
        <is>
          <t>PIX</t>
        </is>
      </c>
      <c r="G405" t="n">
        <v>1</v>
      </c>
      <c r="H405" t="n">
        <v>18.68</v>
      </c>
      <c r="I405" t="n">
        <v>2505.11</v>
      </c>
      <c r="J405" t="n">
        <v>0</v>
      </c>
      <c r="K405" t="n">
        <v>2505.11</v>
      </c>
      <c r="L405" s="24" t="n">
        <v>45369</v>
      </c>
    </row>
    <row r="406">
      <c r="A406" t="n">
        <v>60083</v>
      </c>
      <c r="B406" t="n">
        <v>265</v>
      </c>
      <c r="C406" t="inlineStr">
        <is>
          <t>Orfeu</t>
        </is>
      </c>
      <c r="D406" s="24" t="n">
        <v>45368</v>
      </c>
      <c r="E406" t="n">
        <v>43393.4</v>
      </c>
      <c r="F406" t="inlineStr">
        <is>
          <t>CRÉDITO</t>
        </is>
      </c>
      <c r="G406" t="n">
        <v>1</v>
      </c>
      <c r="H406" t="n">
        <v>1149.93</v>
      </c>
      <c r="I406" t="n">
        <v>42243.47</v>
      </c>
      <c r="J406" t="n">
        <v>0</v>
      </c>
      <c r="K406" t="n">
        <v>42243.47</v>
      </c>
      <c r="L406" s="24" t="n">
        <v>45369</v>
      </c>
    </row>
    <row r="407">
      <c r="A407" t="n">
        <v>60084</v>
      </c>
      <c r="B407" t="n">
        <v>265</v>
      </c>
      <c r="C407" t="inlineStr">
        <is>
          <t>Orfeu</t>
        </is>
      </c>
      <c r="D407" s="24" t="n">
        <v>45368</v>
      </c>
      <c r="E407" t="n">
        <v>683.8</v>
      </c>
      <c r="F407" t="inlineStr">
        <is>
          <t>DINHEIRO</t>
        </is>
      </c>
      <c r="G407" t="n">
        <v>1</v>
      </c>
      <c r="H407" t="n">
        <v>0</v>
      </c>
      <c r="I407" t="n">
        <v>683.8</v>
      </c>
      <c r="J407" t="n">
        <v>0</v>
      </c>
      <c r="K407" t="n">
        <v>0</v>
      </c>
      <c r="L407" s="24" t="n">
        <v>45369</v>
      </c>
    </row>
    <row r="408">
      <c r="A408" t="n">
        <v>60085</v>
      </c>
      <c r="B408" t="n">
        <v>265</v>
      </c>
      <c r="C408" t="inlineStr">
        <is>
          <t>Orfeu</t>
        </is>
      </c>
      <c r="D408" s="24" t="n">
        <v>45368</v>
      </c>
      <c r="E408" t="n">
        <v>73</v>
      </c>
      <c r="F408" t="inlineStr">
        <is>
          <t>APP</t>
        </is>
      </c>
      <c r="G408" t="n">
        <v>1</v>
      </c>
      <c r="H408" t="n">
        <v>0.54</v>
      </c>
      <c r="I408" t="n">
        <v>72.45999999999999</v>
      </c>
      <c r="J408" t="n">
        <v>0</v>
      </c>
      <c r="K408" t="n">
        <v>72.45999999999999</v>
      </c>
      <c r="L408" s="24" t="n">
        <v>45369</v>
      </c>
    </row>
    <row r="409">
      <c r="A409" t="n">
        <v>60088</v>
      </c>
      <c r="B409" t="n">
        <v>265</v>
      </c>
      <c r="C409" t="inlineStr">
        <is>
          <t>Orfeu</t>
        </is>
      </c>
      <c r="D409" s="24" t="n">
        <v>45368</v>
      </c>
      <c r="E409" t="n">
        <v>1838.07</v>
      </c>
      <c r="F409" t="inlineStr">
        <is>
          <t>PIX</t>
        </is>
      </c>
      <c r="G409" t="n">
        <v>1</v>
      </c>
      <c r="H409" t="n">
        <v>13.6</v>
      </c>
      <c r="I409" t="n">
        <v>1824.47</v>
      </c>
      <c r="J409" t="n">
        <v>0</v>
      </c>
      <c r="K409" t="n">
        <v>1824.47</v>
      </c>
      <c r="L409" s="24" t="n">
        <v>45369</v>
      </c>
    </row>
    <row r="410">
      <c r="A410" t="n">
        <v>60092</v>
      </c>
      <c r="B410" t="n">
        <v>265</v>
      </c>
      <c r="C410" t="inlineStr">
        <is>
          <t>Orfeu</t>
        </is>
      </c>
      <c r="D410" s="24" t="n">
        <v>45368</v>
      </c>
      <c r="E410" t="n">
        <v>1397.34</v>
      </c>
      <c r="F410" t="inlineStr">
        <is>
          <t>VOUCHER</t>
        </is>
      </c>
      <c r="G410" t="n">
        <v>1</v>
      </c>
      <c r="H410" t="n">
        <v>0</v>
      </c>
      <c r="I410" t="n">
        <v>1397.34</v>
      </c>
      <c r="J410" t="n">
        <v>0</v>
      </c>
      <c r="K410" t="n">
        <v>0</v>
      </c>
      <c r="L410" s="24" t="n">
        <v>45369</v>
      </c>
    </row>
    <row r="411">
      <c r="A411" t="n">
        <v>60093</v>
      </c>
      <c r="B411" t="n">
        <v>265</v>
      </c>
      <c r="C411" t="inlineStr">
        <is>
          <t>Orfeu</t>
        </is>
      </c>
      <c r="D411" s="24" t="n">
        <v>45368</v>
      </c>
      <c r="E411" t="n">
        <v>15118.62</v>
      </c>
      <c r="F411" t="inlineStr">
        <is>
          <t>DÉBITO</t>
        </is>
      </c>
      <c r="G411" t="n">
        <v>1</v>
      </c>
      <c r="H411" t="n">
        <v>143.63</v>
      </c>
      <c r="I411" t="n">
        <v>14974.99</v>
      </c>
      <c r="J411" t="n">
        <v>0</v>
      </c>
      <c r="K411" t="n">
        <v>14974.99</v>
      </c>
      <c r="L411" s="24" t="n">
        <v>45369</v>
      </c>
    </row>
    <row r="412">
      <c r="A412" t="n">
        <v>60290</v>
      </c>
      <c r="B412" t="n">
        <v>265</v>
      </c>
      <c r="C412" t="inlineStr">
        <is>
          <t>Orfeu</t>
        </is>
      </c>
      <c r="D412" s="24" t="n">
        <v>45369</v>
      </c>
      <c r="E412" t="n">
        <v>212.18</v>
      </c>
      <c r="F412" t="inlineStr">
        <is>
          <t>VOUCHER</t>
        </is>
      </c>
      <c r="G412" t="n">
        <v>1</v>
      </c>
      <c r="H412" t="n">
        <v>0</v>
      </c>
      <c r="I412" t="n">
        <v>212.18</v>
      </c>
      <c r="J412" t="n">
        <v>0</v>
      </c>
      <c r="K412" t="n">
        <v>0</v>
      </c>
      <c r="L412" s="24" t="n">
        <v>45369</v>
      </c>
    </row>
    <row r="413">
      <c r="A413" t="n">
        <v>60291</v>
      </c>
      <c r="B413" t="n">
        <v>265</v>
      </c>
      <c r="C413" t="inlineStr">
        <is>
          <t>Orfeu</t>
        </is>
      </c>
      <c r="D413" s="24" t="n">
        <v>45369</v>
      </c>
      <c r="E413" t="n">
        <v>4543.54</v>
      </c>
      <c r="F413" t="inlineStr">
        <is>
          <t>DÉBITO</t>
        </is>
      </c>
      <c r="G413" t="n">
        <v>1</v>
      </c>
      <c r="H413" t="n">
        <v>43.16</v>
      </c>
      <c r="I413" t="n">
        <v>4500.38</v>
      </c>
      <c r="J413" t="n">
        <v>0</v>
      </c>
      <c r="K413" t="n">
        <v>4500.38</v>
      </c>
      <c r="L413" s="24" t="n">
        <v>45370</v>
      </c>
    </row>
    <row r="414">
      <c r="A414" t="n">
        <v>60286</v>
      </c>
      <c r="B414" t="n">
        <v>265</v>
      </c>
      <c r="C414" t="inlineStr">
        <is>
          <t>Orfeu</t>
        </is>
      </c>
      <c r="D414" s="24" t="n">
        <v>45369</v>
      </c>
      <c r="E414" t="n">
        <v>1643.02</v>
      </c>
      <c r="F414" t="inlineStr">
        <is>
          <t>PIX</t>
        </is>
      </c>
      <c r="G414" t="n">
        <v>1</v>
      </c>
      <c r="H414" t="n">
        <v>12.16</v>
      </c>
      <c r="I414" t="n">
        <v>1630.86</v>
      </c>
      <c r="J414" t="n">
        <v>0</v>
      </c>
      <c r="K414" t="n">
        <v>1630.86</v>
      </c>
      <c r="L414" s="24" t="n">
        <v>45370</v>
      </c>
    </row>
    <row r="415">
      <c r="A415" t="n">
        <v>60283</v>
      </c>
      <c r="B415" t="n">
        <v>265</v>
      </c>
      <c r="C415" t="inlineStr">
        <is>
          <t>Orfeu</t>
        </is>
      </c>
      <c r="D415" s="24" t="n">
        <v>45369</v>
      </c>
      <c r="E415" t="n">
        <v>258.77</v>
      </c>
      <c r="F415" t="inlineStr">
        <is>
          <t>APP</t>
        </is>
      </c>
      <c r="G415" t="n">
        <v>1</v>
      </c>
      <c r="H415" t="n">
        <v>1.91</v>
      </c>
      <c r="I415" t="n">
        <v>256.86</v>
      </c>
      <c r="J415" t="n">
        <v>0</v>
      </c>
      <c r="K415" t="n">
        <v>256.86</v>
      </c>
      <c r="L415" s="24" t="n">
        <v>45370</v>
      </c>
    </row>
    <row r="416">
      <c r="A416" t="n">
        <v>60282</v>
      </c>
      <c r="B416" t="n">
        <v>265</v>
      </c>
      <c r="C416" t="inlineStr">
        <is>
          <t>Orfeu</t>
        </is>
      </c>
      <c r="D416" s="24" t="n">
        <v>45369</v>
      </c>
      <c r="E416" t="n">
        <v>200</v>
      </c>
      <c r="F416" t="inlineStr">
        <is>
          <t>DINHEIRO</t>
        </is>
      </c>
      <c r="G416" t="n">
        <v>1</v>
      </c>
      <c r="H416" t="n">
        <v>0</v>
      </c>
      <c r="I416" t="n">
        <v>200</v>
      </c>
      <c r="J416" t="n">
        <v>0</v>
      </c>
      <c r="K416" t="n">
        <v>0</v>
      </c>
      <c r="L416" s="24" t="n">
        <v>45369</v>
      </c>
    </row>
    <row r="417">
      <c r="A417" t="n">
        <v>60281</v>
      </c>
      <c r="B417" t="n">
        <v>265</v>
      </c>
      <c r="C417" t="inlineStr">
        <is>
          <t>Orfeu</t>
        </is>
      </c>
      <c r="D417" s="24" t="n">
        <v>45369</v>
      </c>
      <c r="E417" t="n">
        <v>7710.79</v>
      </c>
      <c r="F417" t="inlineStr">
        <is>
          <t>CRÉDITO</t>
        </is>
      </c>
      <c r="G417" t="n">
        <v>1</v>
      </c>
      <c r="H417" t="n">
        <v>204.34</v>
      </c>
      <c r="I417" t="n">
        <v>7506.45</v>
      </c>
      <c r="J417" t="n">
        <v>0</v>
      </c>
      <c r="K417" t="n">
        <v>7506.45</v>
      </c>
      <c r="L417" s="24" t="n">
        <v>45370</v>
      </c>
    </row>
    <row r="418">
      <c r="A418" t="n">
        <v>60293</v>
      </c>
      <c r="B418" t="n">
        <v>265</v>
      </c>
      <c r="C418" t="inlineStr">
        <is>
          <t>Orfeu</t>
        </is>
      </c>
      <c r="D418" s="24" t="n">
        <v>45369</v>
      </c>
      <c r="E418" t="n">
        <v>132.97</v>
      </c>
      <c r="F418" t="inlineStr">
        <is>
          <t>OUTROS</t>
        </is>
      </c>
      <c r="G418" t="n">
        <v>1</v>
      </c>
      <c r="H418" t="n">
        <v>0</v>
      </c>
      <c r="I418" t="n">
        <v>132.97</v>
      </c>
      <c r="J418" t="n">
        <v>0</v>
      </c>
      <c r="K418" t="n">
        <v>132.97</v>
      </c>
      <c r="L418" s="24" t="n">
        <v>45369</v>
      </c>
    </row>
    <row r="419">
      <c r="A419" t="n">
        <v>60443</v>
      </c>
      <c r="B419" t="n">
        <v>265</v>
      </c>
      <c r="C419" t="inlineStr">
        <is>
          <t>Orfeu</t>
        </is>
      </c>
      <c r="D419" s="24" t="n">
        <v>45370</v>
      </c>
      <c r="E419" t="n">
        <v>20373.33</v>
      </c>
      <c r="F419" t="inlineStr">
        <is>
          <t>CRÉDITO</t>
        </is>
      </c>
      <c r="G419" t="n">
        <v>1</v>
      </c>
      <c r="H419" t="n">
        <v>539.89</v>
      </c>
      <c r="I419" t="n">
        <v>19833.44</v>
      </c>
      <c r="J419" t="n">
        <v>0</v>
      </c>
      <c r="K419" t="n">
        <v>19833.44</v>
      </c>
      <c r="L419" s="24" t="n">
        <v>45371</v>
      </c>
    </row>
    <row r="420">
      <c r="A420" t="n">
        <v>60448</v>
      </c>
      <c r="B420" t="n">
        <v>265</v>
      </c>
      <c r="C420" t="inlineStr">
        <is>
          <t>Orfeu</t>
        </is>
      </c>
      <c r="D420" s="24" t="n">
        <v>45370</v>
      </c>
      <c r="E420" t="n">
        <v>562.39</v>
      </c>
      <c r="F420" t="inlineStr">
        <is>
          <t>PIX</t>
        </is>
      </c>
      <c r="G420" t="n">
        <v>1</v>
      </c>
      <c r="H420" t="n">
        <v>4.16</v>
      </c>
      <c r="I420" t="n">
        <v>558.23</v>
      </c>
      <c r="J420" t="n">
        <v>0</v>
      </c>
      <c r="K420" t="n">
        <v>558.23</v>
      </c>
      <c r="L420" s="24" t="n">
        <v>45371</v>
      </c>
    </row>
    <row r="421">
      <c r="A421" t="n">
        <v>60452</v>
      </c>
      <c r="B421" t="n">
        <v>265</v>
      </c>
      <c r="C421" t="inlineStr">
        <is>
          <t>Orfeu</t>
        </is>
      </c>
      <c r="D421" s="24" t="n">
        <v>45370</v>
      </c>
      <c r="E421" t="n">
        <v>117.52</v>
      </c>
      <c r="F421" t="inlineStr">
        <is>
          <t>VOUCHER</t>
        </is>
      </c>
      <c r="G421" t="n">
        <v>1</v>
      </c>
      <c r="H421" t="n">
        <v>0</v>
      </c>
      <c r="I421" t="n">
        <v>117.52</v>
      </c>
      <c r="J421" t="n">
        <v>0</v>
      </c>
      <c r="K421" t="n">
        <v>0</v>
      </c>
      <c r="L421" s="24" t="n">
        <v>45370</v>
      </c>
    </row>
    <row r="422">
      <c r="A422" t="n">
        <v>60453</v>
      </c>
      <c r="B422" t="n">
        <v>265</v>
      </c>
      <c r="C422" t="inlineStr">
        <is>
          <t>Orfeu</t>
        </is>
      </c>
      <c r="D422" s="24" t="n">
        <v>45370</v>
      </c>
      <c r="E422" t="n">
        <v>6523.77</v>
      </c>
      <c r="F422" t="inlineStr">
        <is>
          <t>DÉBITO</t>
        </is>
      </c>
      <c r="G422" t="n">
        <v>1</v>
      </c>
      <c r="H422" t="n">
        <v>61.98</v>
      </c>
      <c r="I422" t="n">
        <v>6461.79</v>
      </c>
      <c r="J422" t="n">
        <v>0</v>
      </c>
      <c r="K422" t="n">
        <v>6461.79</v>
      </c>
      <c r="L422" s="24" t="n">
        <v>45371</v>
      </c>
    </row>
    <row r="423">
      <c r="A423" t="n">
        <v>60455</v>
      </c>
      <c r="B423" t="n">
        <v>265</v>
      </c>
      <c r="C423" t="inlineStr">
        <is>
          <t>Orfeu</t>
        </is>
      </c>
      <c r="D423" s="24" t="n">
        <v>45370</v>
      </c>
      <c r="E423" t="n">
        <v>64.06999999999999</v>
      </c>
      <c r="F423" t="inlineStr">
        <is>
          <t>OUTROS</t>
        </is>
      </c>
      <c r="G423" t="n">
        <v>1</v>
      </c>
      <c r="H423" t="n">
        <v>0</v>
      </c>
      <c r="I423" t="n">
        <v>64.06999999999999</v>
      </c>
      <c r="J423" t="n">
        <v>0</v>
      </c>
      <c r="K423" t="n">
        <v>64.06999999999999</v>
      </c>
      <c r="L423" s="24" t="n">
        <v>45370</v>
      </c>
    </row>
    <row r="424">
      <c r="A424" t="n">
        <v>60705</v>
      </c>
      <c r="B424" t="n">
        <v>265</v>
      </c>
      <c r="C424" t="inlineStr">
        <is>
          <t>Orfeu</t>
        </is>
      </c>
      <c r="D424" s="24" t="n">
        <v>45371</v>
      </c>
      <c r="E424" t="n">
        <v>7867.06</v>
      </c>
      <c r="F424" t="inlineStr">
        <is>
          <t>DÉBITO</t>
        </is>
      </c>
      <c r="G424" t="n">
        <v>1</v>
      </c>
      <c r="H424" t="n">
        <v>74.73999999999999</v>
      </c>
      <c r="I424" t="n">
        <v>7792.32</v>
      </c>
      <c r="J424" t="n">
        <v>0</v>
      </c>
      <c r="K424" t="n">
        <v>7792.32</v>
      </c>
      <c r="L424" s="24" t="n">
        <v>45372</v>
      </c>
    </row>
    <row r="425">
      <c r="A425" t="n">
        <v>60704</v>
      </c>
      <c r="B425" t="n">
        <v>265</v>
      </c>
      <c r="C425" t="inlineStr">
        <is>
          <t>Orfeu</t>
        </is>
      </c>
      <c r="D425" s="24" t="n">
        <v>45371</v>
      </c>
      <c r="E425" t="n">
        <v>1319.66</v>
      </c>
      <c r="F425" t="inlineStr">
        <is>
          <t>VOUCHER</t>
        </is>
      </c>
      <c r="G425" t="n">
        <v>1</v>
      </c>
      <c r="H425" t="n">
        <v>0</v>
      </c>
      <c r="I425" t="n">
        <v>1319.66</v>
      </c>
      <c r="J425" t="n">
        <v>0</v>
      </c>
      <c r="K425" t="n">
        <v>0</v>
      </c>
      <c r="L425" s="24" t="n">
        <v>45371</v>
      </c>
    </row>
    <row r="426">
      <c r="A426" t="n">
        <v>60700</v>
      </c>
      <c r="B426" t="n">
        <v>265</v>
      </c>
      <c r="C426" t="inlineStr">
        <is>
          <t>Orfeu</t>
        </is>
      </c>
      <c r="D426" s="24" t="n">
        <v>45371</v>
      </c>
      <c r="E426" t="n">
        <v>1102.26</v>
      </c>
      <c r="F426" t="inlineStr">
        <is>
          <t>PIX</t>
        </is>
      </c>
      <c r="G426" t="n">
        <v>1</v>
      </c>
      <c r="H426" t="n">
        <v>8.16</v>
      </c>
      <c r="I426" t="n">
        <v>1094.1</v>
      </c>
      <c r="J426" t="n">
        <v>0</v>
      </c>
      <c r="K426" t="n">
        <v>1094.1</v>
      </c>
      <c r="L426" s="24" t="n">
        <v>45372</v>
      </c>
    </row>
    <row r="427">
      <c r="A427" t="n">
        <v>60697</v>
      </c>
      <c r="B427" t="n">
        <v>265</v>
      </c>
      <c r="C427" t="inlineStr">
        <is>
          <t>Orfeu</t>
        </is>
      </c>
      <c r="D427" s="24" t="n">
        <v>45371</v>
      </c>
      <c r="E427" t="n">
        <v>18</v>
      </c>
      <c r="F427" t="inlineStr">
        <is>
          <t>APP</t>
        </is>
      </c>
      <c r="G427" t="n">
        <v>1</v>
      </c>
      <c r="H427" t="n">
        <v>0.13</v>
      </c>
      <c r="I427" t="n">
        <v>17.87</v>
      </c>
      <c r="J427" t="n">
        <v>0</v>
      </c>
      <c r="K427" t="n">
        <v>17.87</v>
      </c>
      <c r="L427" s="24" t="n">
        <v>45372</v>
      </c>
    </row>
    <row r="428">
      <c r="A428" t="n">
        <v>60696</v>
      </c>
      <c r="B428" t="n">
        <v>265</v>
      </c>
      <c r="C428" t="inlineStr">
        <is>
          <t>Orfeu</t>
        </is>
      </c>
      <c r="D428" s="24" t="n">
        <v>45371</v>
      </c>
      <c r="E428" t="n">
        <v>1010.11</v>
      </c>
      <c r="F428" t="inlineStr">
        <is>
          <t>DINHEIRO</t>
        </is>
      </c>
      <c r="G428" t="n">
        <v>1</v>
      </c>
      <c r="H428" t="n">
        <v>0</v>
      </c>
      <c r="I428" t="n">
        <v>1010.11</v>
      </c>
      <c r="J428" t="n">
        <v>0</v>
      </c>
      <c r="K428" t="n">
        <v>0</v>
      </c>
      <c r="L428" s="24" t="n">
        <v>45371</v>
      </c>
    </row>
    <row r="429">
      <c r="A429" t="n">
        <v>60695</v>
      </c>
      <c r="B429" t="n">
        <v>265</v>
      </c>
      <c r="C429" t="inlineStr">
        <is>
          <t>Orfeu</t>
        </is>
      </c>
      <c r="D429" s="24" t="n">
        <v>45371</v>
      </c>
      <c r="E429" t="n">
        <v>18344.51</v>
      </c>
      <c r="F429" t="inlineStr">
        <is>
          <t>CRÉDITO</t>
        </is>
      </c>
      <c r="G429" t="n">
        <v>1</v>
      </c>
      <c r="H429" t="n">
        <v>486.13</v>
      </c>
      <c r="I429" t="n">
        <v>17858.38</v>
      </c>
      <c r="J429" t="n">
        <v>0</v>
      </c>
      <c r="K429" t="n">
        <v>17858.38</v>
      </c>
      <c r="L429" s="24" t="n">
        <v>45372</v>
      </c>
    </row>
    <row r="430">
      <c r="A430" t="n">
        <v>60875</v>
      </c>
      <c r="B430" t="n">
        <v>265</v>
      </c>
      <c r="C430" t="inlineStr">
        <is>
          <t>Orfeu</t>
        </is>
      </c>
      <c r="D430" s="24" t="n">
        <v>45372</v>
      </c>
      <c r="E430" t="n">
        <v>15175.88</v>
      </c>
      <c r="F430" t="inlineStr">
        <is>
          <t>CRÉDITO</t>
        </is>
      </c>
      <c r="G430" t="n">
        <v>1</v>
      </c>
      <c r="H430" t="n">
        <v>402.16</v>
      </c>
      <c r="I430" t="n">
        <v>14773.72</v>
      </c>
      <c r="J430" t="n">
        <v>0</v>
      </c>
      <c r="K430" t="n">
        <v>14773.72</v>
      </c>
      <c r="L430" s="24" t="n">
        <v>45373</v>
      </c>
    </row>
    <row r="431">
      <c r="A431" t="n">
        <v>60876</v>
      </c>
      <c r="B431" t="n">
        <v>265</v>
      </c>
      <c r="C431" t="inlineStr">
        <is>
          <t>Orfeu</t>
        </is>
      </c>
      <c r="D431" s="24" t="n">
        <v>45372</v>
      </c>
      <c r="E431" t="n">
        <v>108.8</v>
      </c>
      <c r="F431" t="inlineStr">
        <is>
          <t>DINHEIRO</t>
        </is>
      </c>
      <c r="G431" t="n">
        <v>1</v>
      </c>
      <c r="H431" t="n">
        <v>0</v>
      </c>
      <c r="I431" t="n">
        <v>108.8</v>
      </c>
      <c r="J431" t="n">
        <v>0</v>
      </c>
      <c r="K431" t="n">
        <v>0</v>
      </c>
      <c r="L431" s="24" t="n">
        <v>45372</v>
      </c>
    </row>
    <row r="432">
      <c r="A432" t="n">
        <v>60880</v>
      </c>
      <c r="B432" t="n">
        <v>265</v>
      </c>
      <c r="C432" t="inlineStr">
        <is>
          <t>Orfeu</t>
        </is>
      </c>
      <c r="D432" s="24" t="n">
        <v>45372</v>
      </c>
      <c r="E432" t="n">
        <v>1320.74</v>
      </c>
      <c r="F432" t="inlineStr">
        <is>
          <t>PIX</t>
        </is>
      </c>
      <c r="G432" t="n">
        <v>1</v>
      </c>
      <c r="H432" t="n">
        <v>9.77</v>
      </c>
      <c r="I432" t="n">
        <v>1310.97</v>
      </c>
      <c r="J432" t="n">
        <v>0</v>
      </c>
      <c r="K432" t="n">
        <v>1310.97</v>
      </c>
      <c r="L432" s="24" t="n">
        <v>45373</v>
      </c>
    </row>
    <row r="433">
      <c r="A433" t="n">
        <v>60884</v>
      </c>
      <c r="B433" t="n">
        <v>265</v>
      </c>
      <c r="C433" t="inlineStr">
        <is>
          <t>Orfeu</t>
        </is>
      </c>
      <c r="D433" s="24" t="n">
        <v>45372</v>
      </c>
      <c r="E433" t="n">
        <v>1044.11</v>
      </c>
      <c r="F433" t="inlineStr">
        <is>
          <t>VOUCHER</t>
        </is>
      </c>
      <c r="G433" t="n">
        <v>1</v>
      </c>
      <c r="H433" t="n">
        <v>0</v>
      </c>
      <c r="I433" t="n">
        <v>1044.11</v>
      </c>
      <c r="J433" t="n">
        <v>0</v>
      </c>
      <c r="K433" t="n">
        <v>0</v>
      </c>
      <c r="L433" s="24" t="n">
        <v>45372</v>
      </c>
    </row>
    <row r="434">
      <c r="A434" t="n">
        <v>60885</v>
      </c>
      <c r="B434" t="n">
        <v>265</v>
      </c>
      <c r="C434" t="inlineStr">
        <is>
          <t>Orfeu</t>
        </is>
      </c>
      <c r="D434" s="24" t="n">
        <v>45372</v>
      </c>
      <c r="E434" t="n">
        <v>5959.01</v>
      </c>
      <c r="F434" t="inlineStr">
        <is>
          <t>DÉBITO</t>
        </is>
      </c>
      <c r="G434" t="n">
        <v>1</v>
      </c>
      <c r="H434" t="n">
        <v>56.61</v>
      </c>
      <c r="I434" t="n">
        <v>5902.4</v>
      </c>
      <c r="J434" t="n">
        <v>0</v>
      </c>
      <c r="K434" t="n">
        <v>5902.4</v>
      </c>
      <c r="L434" s="24" t="n">
        <v>45373</v>
      </c>
    </row>
    <row r="435">
      <c r="A435" t="n">
        <v>61110</v>
      </c>
      <c r="B435" t="n">
        <v>265</v>
      </c>
      <c r="C435" t="inlineStr">
        <is>
          <t>Orfeu</t>
        </is>
      </c>
      <c r="D435" s="24" t="n">
        <v>45373</v>
      </c>
      <c r="E435" t="n">
        <v>202.36</v>
      </c>
      <c r="F435" t="inlineStr">
        <is>
          <t>DINHEIRO</t>
        </is>
      </c>
      <c r="G435" t="n">
        <v>1</v>
      </c>
      <c r="H435" t="n">
        <v>0</v>
      </c>
      <c r="I435" t="n">
        <v>202.36</v>
      </c>
      <c r="J435" t="n">
        <v>0</v>
      </c>
      <c r="K435" t="n">
        <v>0</v>
      </c>
      <c r="L435" s="24" t="n">
        <v>45373</v>
      </c>
    </row>
    <row r="436">
      <c r="A436" t="n">
        <v>61109</v>
      </c>
      <c r="B436" t="n">
        <v>265</v>
      </c>
      <c r="C436" t="inlineStr">
        <is>
          <t>Orfeu</t>
        </is>
      </c>
      <c r="D436" s="24" t="n">
        <v>45373</v>
      </c>
      <c r="E436" t="n">
        <v>21328.41</v>
      </c>
      <c r="F436" t="inlineStr">
        <is>
          <t>CRÉDITO</t>
        </is>
      </c>
      <c r="G436" t="n">
        <v>1</v>
      </c>
      <c r="H436" t="n">
        <v>565.2</v>
      </c>
      <c r="I436" t="n">
        <v>20763.21</v>
      </c>
      <c r="J436" t="n">
        <v>0</v>
      </c>
      <c r="K436" t="n">
        <v>20763.21</v>
      </c>
      <c r="L436" s="24" t="n">
        <v>45376</v>
      </c>
    </row>
    <row r="437">
      <c r="A437" t="n">
        <v>61120</v>
      </c>
      <c r="B437" t="n">
        <v>265</v>
      </c>
      <c r="C437" t="inlineStr">
        <is>
          <t>Orfeu</t>
        </is>
      </c>
      <c r="D437" s="24" t="n">
        <v>45373</v>
      </c>
      <c r="E437" t="n">
        <v>2253.4</v>
      </c>
      <c r="F437" t="inlineStr">
        <is>
          <t>BÔNUS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s="24" t="n">
        <v>45373</v>
      </c>
    </row>
    <row r="438">
      <c r="A438" t="n">
        <v>61119</v>
      </c>
      <c r="B438" t="n">
        <v>265</v>
      </c>
      <c r="C438" t="inlineStr">
        <is>
          <t>Orfeu</t>
        </is>
      </c>
      <c r="D438" s="24" t="n">
        <v>45373</v>
      </c>
      <c r="E438" t="n">
        <v>13900.36</v>
      </c>
      <c r="F438" t="inlineStr">
        <is>
          <t>DÉBITO</t>
        </is>
      </c>
      <c r="G438" t="n">
        <v>1</v>
      </c>
      <c r="H438" t="n">
        <v>132.05</v>
      </c>
      <c r="I438" t="n">
        <v>13768.31</v>
      </c>
      <c r="J438" t="n">
        <v>0</v>
      </c>
      <c r="K438" t="n">
        <v>13768.31</v>
      </c>
      <c r="L438" s="24" t="n">
        <v>45376</v>
      </c>
    </row>
    <row r="439">
      <c r="A439" t="n">
        <v>61118</v>
      </c>
      <c r="B439" t="n">
        <v>265</v>
      </c>
      <c r="C439" t="inlineStr">
        <is>
          <t>Orfeu</t>
        </is>
      </c>
      <c r="D439" s="24" t="n">
        <v>45373</v>
      </c>
      <c r="E439" t="n">
        <v>358.4</v>
      </c>
      <c r="F439" t="inlineStr">
        <is>
          <t>VOUCHER</t>
        </is>
      </c>
      <c r="G439" t="n">
        <v>1</v>
      </c>
      <c r="H439" t="n">
        <v>0</v>
      </c>
      <c r="I439" t="n">
        <v>358.4</v>
      </c>
      <c r="J439" t="n">
        <v>0</v>
      </c>
      <c r="K439" t="n">
        <v>0</v>
      </c>
      <c r="L439" s="24" t="n">
        <v>45373</v>
      </c>
    </row>
    <row r="440">
      <c r="A440" t="n">
        <v>61114</v>
      </c>
      <c r="B440" t="n">
        <v>265</v>
      </c>
      <c r="C440" t="inlineStr">
        <is>
          <t>Orfeu</t>
        </is>
      </c>
      <c r="D440" s="24" t="n">
        <v>45373</v>
      </c>
      <c r="E440" t="n">
        <v>1720.93</v>
      </c>
      <c r="F440" t="inlineStr">
        <is>
          <t>PIX</t>
        </is>
      </c>
      <c r="G440" t="n">
        <v>1</v>
      </c>
      <c r="H440" t="n">
        <v>12.73</v>
      </c>
      <c r="I440" t="n">
        <v>1708.2</v>
      </c>
      <c r="J440" t="n">
        <v>0</v>
      </c>
      <c r="K440" t="n">
        <v>1708.2</v>
      </c>
      <c r="L440" s="24" t="n">
        <v>45376</v>
      </c>
    </row>
    <row r="441">
      <c r="A441" t="n">
        <v>61370</v>
      </c>
      <c r="B441" t="n">
        <v>265</v>
      </c>
      <c r="C441" t="inlineStr">
        <is>
          <t>Orfeu</t>
        </is>
      </c>
      <c r="D441" s="24" t="n">
        <v>45374</v>
      </c>
      <c r="E441" t="n">
        <v>2282.93</v>
      </c>
      <c r="F441" t="inlineStr">
        <is>
          <t>VOUCHER</t>
        </is>
      </c>
      <c r="G441" t="n">
        <v>1</v>
      </c>
      <c r="H441" t="n">
        <v>0</v>
      </c>
      <c r="I441" t="n">
        <v>2282.93</v>
      </c>
      <c r="J441" t="n">
        <v>0</v>
      </c>
      <c r="K441" t="n">
        <v>0</v>
      </c>
      <c r="L441" s="24" t="n">
        <v>45376</v>
      </c>
    </row>
    <row r="442">
      <c r="A442" t="n">
        <v>61366</v>
      </c>
      <c r="B442" t="n">
        <v>265</v>
      </c>
      <c r="C442" t="inlineStr">
        <is>
          <t>Orfeu</t>
        </is>
      </c>
      <c r="D442" s="24" t="n">
        <v>45374</v>
      </c>
      <c r="E442" t="n">
        <v>3052.18</v>
      </c>
      <c r="F442" t="inlineStr">
        <is>
          <t>PIX</t>
        </is>
      </c>
      <c r="G442" t="n">
        <v>1</v>
      </c>
      <c r="H442" t="n">
        <v>22.59</v>
      </c>
      <c r="I442" t="n">
        <v>3029.59</v>
      </c>
      <c r="J442" t="n">
        <v>0</v>
      </c>
      <c r="K442" t="n">
        <v>3029.59</v>
      </c>
      <c r="L442" s="24" t="n">
        <v>45376</v>
      </c>
    </row>
    <row r="443">
      <c r="A443" t="n">
        <v>61371</v>
      </c>
      <c r="B443" t="n">
        <v>265</v>
      </c>
      <c r="C443" t="inlineStr">
        <is>
          <t>Orfeu</t>
        </is>
      </c>
      <c r="D443" s="24" t="n">
        <v>45374</v>
      </c>
      <c r="E443" t="n">
        <v>19507.74</v>
      </c>
      <c r="F443" t="inlineStr">
        <is>
          <t>DÉBITO</t>
        </is>
      </c>
      <c r="G443" t="n">
        <v>1</v>
      </c>
      <c r="H443" t="n">
        <v>185.32</v>
      </c>
      <c r="I443" t="n">
        <v>19322.42</v>
      </c>
      <c r="J443" t="n">
        <v>0</v>
      </c>
      <c r="K443" t="n">
        <v>19322.42</v>
      </c>
      <c r="L443" s="24" t="n">
        <v>45376</v>
      </c>
    </row>
    <row r="444">
      <c r="A444" t="n">
        <v>61363</v>
      </c>
      <c r="B444" t="n">
        <v>265</v>
      </c>
      <c r="C444" t="inlineStr">
        <is>
          <t>Orfeu</t>
        </is>
      </c>
      <c r="D444" s="24" t="n">
        <v>45374</v>
      </c>
      <c r="E444" t="n">
        <v>377.42</v>
      </c>
      <c r="F444" t="inlineStr">
        <is>
          <t>APP</t>
        </is>
      </c>
      <c r="G444" t="n">
        <v>1</v>
      </c>
      <c r="H444" t="n">
        <v>2.79</v>
      </c>
      <c r="I444" t="n">
        <v>374.63</v>
      </c>
      <c r="J444" t="n">
        <v>0</v>
      </c>
      <c r="K444" t="n">
        <v>374.63</v>
      </c>
      <c r="L444" s="24" t="n">
        <v>45376</v>
      </c>
    </row>
    <row r="445">
      <c r="A445" t="n">
        <v>61362</v>
      </c>
      <c r="B445" t="n">
        <v>265</v>
      </c>
      <c r="C445" t="inlineStr">
        <is>
          <t>Orfeu</t>
        </is>
      </c>
      <c r="D445" s="24" t="n">
        <v>45374</v>
      </c>
      <c r="E445" t="n">
        <v>1171.52</v>
      </c>
      <c r="F445" t="inlineStr">
        <is>
          <t>DINHEIRO</t>
        </is>
      </c>
      <c r="G445" t="n">
        <v>1</v>
      </c>
      <c r="H445" t="n">
        <v>0</v>
      </c>
      <c r="I445" t="n">
        <v>1171.52</v>
      </c>
      <c r="J445" t="n">
        <v>0</v>
      </c>
      <c r="K445" t="n">
        <v>0</v>
      </c>
      <c r="L445" s="24" t="n">
        <v>45376</v>
      </c>
    </row>
    <row r="446">
      <c r="A446" t="n">
        <v>61361</v>
      </c>
      <c r="B446" t="n">
        <v>265</v>
      </c>
      <c r="C446" t="inlineStr">
        <is>
          <t>Orfeu</t>
        </is>
      </c>
      <c r="D446" s="24" t="n">
        <v>45374</v>
      </c>
      <c r="E446" t="n">
        <v>54784.99</v>
      </c>
      <c r="F446" t="inlineStr">
        <is>
          <t>CRÉDITO</t>
        </is>
      </c>
      <c r="G446" t="n">
        <v>1</v>
      </c>
      <c r="H446" t="n">
        <v>1451.8</v>
      </c>
      <c r="I446" t="n">
        <v>53333.19</v>
      </c>
      <c r="J446" t="n">
        <v>0</v>
      </c>
      <c r="K446" t="n">
        <v>53333.19</v>
      </c>
      <c r="L446" s="24" t="n">
        <v>45376</v>
      </c>
    </row>
    <row r="447">
      <c r="A447" t="n">
        <v>61595</v>
      </c>
      <c r="B447" t="n">
        <v>265</v>
      </c>
      <c r="C447" t="inlineStr">
        <is>
          <t>Orfeu</t>
        </is>
      </c>
      <c r="D447" s="24" t="n">
        <v>45375</v>
      </c>
      <c r="E447" t="n">
        <v>44739.45</v>
      </c>
      <c r="F447" t="inlineStr">
        <is>
          <t>CRÉDITO</t>
        </is>
      </c>
      <c r="G447" t="n">
        <v>1</v>
      </c>
      <c r="H447" t="n">
        <v>1185.6</v>
      </c>
      <c r="I447" t="n">
        <v>43553.85</v>
      </c>
      <c r="J447" t="n">
        <v>0</v>
      </c>
      <c r="K447" t="n">
        <v>43553.85</v>
      </c>
      <c r="L447" s="24" t="n">
        <v>45376</v>
      </c>
    </row>
    <row r="448">
      <c r="A448" t="n">
        <v>61596</v>
      </c>
      <c r="B448" t="n">
        <v>265</v>
      </c>
      <c r="C448" t="inlineStr">
        <is>
          <t>Orfeu</t>
        </is>
      </c>
      <c r="D448" s="24" t="n">
        <v>45375</v>
      </c>
      <c r="E448" t="n">
        <v>1919.75</v>
      </c>
      <c r="F448" t="inlineStr">
        <is>
          <t>DINHEIRO</t>
        </is>
      </c>
      <c r="G448" t="n">
        <v>1</v>
      </c>
      <c r="H448" t="n">
        <v>0</v>
      </c>
      <c r="I448" t="n">
        <v>1919.75</v>
      </c>
      <c r="J448" t="n">
        <v>0</v>
      </c>
      <c r="K448" t="n">
        <v>0</v>
      </c>
      <c r="L448" s="24" t="n">
        <v>45376</v>
      </c>
    </row>
    <row r="449">
      <c r="A449" t="n">
        <v>61600</v>
      </c>
      <c r="B449" t="n">
        <v>265</v>
      </c>
      <c r="C449" t="inlineStr">
        <is>
          <t>Orfeu</t>
        </is>
      </c>
      <c r="D449" s="24" t="n">
        <v>45375</v>
      </c>
      <c r="E449" t="n">
        <v>2062.3</v>
      </c>
      <c r="F449" t="inlineStr">
        <is>
          <t>PIX</t>
        </is>
      </c>
      <c r="G449" t="n">
        <v>1</v>
      </c>
      <c r="H449" t="n">
        <v>15.26</v>
      </c>
      <c r="I449" t="n">
        <v>2047.04</v>
      </c>
      <c r="J449" t="n">
        <v>0</v>
      </c>
      <c r="K449" t="n">
        <v>2047.04</v>
      </c>
      <c r="L449" s="24" t="n">
        <v>45376</v>
      </c>
    </row>
    <row r="450">
      <c r="A450" t="n">
        <v>61604</v>
      </c>
      <c r="B450" t="n">
        <v>265</v>
      </c>
      <c r="C450" t="inlineStr">
        <is>
          <t>Orfeu</t>
        </is>
      </c>
      <c r="D450" s="24" t="n">
        <v>45375</v>
      </c>
      <c r="E450" t="n">
        <v>1623.69</v>
      </c>
      <c r="F450" t="inlineStr">
        <is>
          <t>VOUCHER</t>
        </is>
      </c>
      <c r="G450" t="n">
        <v>1</v>
      </c>
      <c r="H450" t="n">
        <v>0</v>
      </c>
      <c r="I450" t="n">
        <v>1623.69</v>
      </c>
      <c r="J450" t="n">
        <v>0</v>
      </c>
      <c r="K450" t="n">
        <v>0</v>
      </c>
      <c r="L450" s="24" t="n">
        <v>45376</v>
      </c>
    </row>
    <row r="451">
      <c r="A451" t="n">
        <v>61605</v>
      </c>
      <c r="B451" t="n">
        <v>265</v>
      </c>
      <c r="C451" t="inlineStr">
        <is>
          <t>Orfeu</t>
        </is>
      </c>
      <c r="D451" s="24" t="n">
        <v>45375</v>
      </c>
      <c r="E451" t="n">
        <v>16891.17</v>
      </c>
      <c r="F451" t="inlineStr">
        <is>
          <t>DÉBITO</t>
        </is>
      </c>
      <c r="G451" t="n">
        <v>1</v>
      </c>
      <c r="H451" t="n">
        <v>160.47</v>
      </c>
      <c r="I451" t="n">
        <v>16730.7</v>
      </c>
      <c r="J451" t="n">
        <v>0</v>
      </c>
      <c r="K451" t="n">
        <v>16730.7</v>
      </c>
      <c r="L451" s="24" t="n">
        <v>45376</v>
      </c>
    </row>
    <row r="452">
      <c r="A452" t="n">
        <v>61757</v>
      </c>
      <c r="B452" t="n">
        <v>265</v>
      </c>
      <c r="C452" t="inlineStr">
        <is>
          <t>Orfeu</t>
        </is>
      </c>
      <c r="D452" s="24" t="n">
        <v>45376</v>
      </c>
      <c r="E452" t="n">
        <v>12713.98</v>
      </c>
      <c r="F452" t="inlineStr">
        <is>
          <t>CRÉDITO</t>
        </is>
      </c>
      <c r="G452" t="n">
        <v>1</v>
      </c>
      <c r="H452" t="n">
        <v>336.92</v>
      </c>
      <c r="I452" t="n">
        <v>12377.06</v>
      </c>
      <c r="J452" t="n">
        <v>0</v>
      </c>
      <c r="K452" t="n">
        <v>12377.06</v>
      </c>
      <c r="L452" s="24" t="n">
        <v>45377</v>
      </c>
    </row>
    <row r="453">
      <c r="A453" t="n">
        <v>61768</v>
      </c>
      <c r="B453" t="n">
        <v>265</v>
      </c>
      <c r="C453" t="inlineStr">
        <is>
          <t>Orfeu</t>
        </is>
      </c>
      <c r="D453" s="24" t="n">
        <v>45376</v>
      </c>
      <c r="E453" t="n">
        <v>879</v>
      </c>
      <c r="F453" t="inlineStr">
        <is>
          <t>BÔNUS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s="24" t="n">
        <v>45376</v>
      </c>
    </row>
    <row r="454">
      <c r="A454" t="n">
        <v>61767</v>
      </c>
      <c r="B454" t="n">
        <v>265</v>
      </c>
      <c r="C454" t="inlineStr">
        <is>
          <t>Orfeu</t>
        </is>
      </c>
      <c r="D454" s="24" t="n">
        <v>45376</v>
      </c>
      <c r="E454" t="n">
        <v>5394.55</v>
      </c>
      <c r="F454" t="inlineStr">
        <is>
          <t>DÉBITO</t>
        </is>
      </c>
      <c r="G454" t="n">
        <v>1</v>
      </c>
      <c r="H454" t="n">
        <v>51.25</v>
      </c>
      <c r="I454" t="n">
        <v>5343.3</v>
      </c>
      <c r="J454" t="n">
        <v>0</v>
      </c>
      <c r="K454" t="n">
        <v>5343.3</v>
      </c>
      <c r="L454" s="24" t="n">
        <v>45377</v>
      </c>
    </row>
    <row r="455">
      <c r="A455" t="n">
        <v>61766</v>
      </c>
      <c r="B455" t="n">
        <v>265</v>
      </c>
      <c r="C455" t="inlineStr">
        <is>
          <t>Orfeu</t>
        </is>
      </c>
      <c r="D455" s="24" t="n">
        <v>45376</v>
      </c>
      <c r="E455" t="n">
        <v>182.45</v>
      </c>
      <c r="F455" t="inlineStr">
        <is>
          <t>VOUCHER</t>
        </is>
      </c>
      <c r="G455" t="n">
        <v>1</v>
      </c>
      <c r="H455" t="n">
        <v>0</v>
      </c>
      <c r="I455" t="n">
        <v>182.45</v>
      </c>
      <c r="J455" t="n">
        <v>0</v>
      </c>
      <c r="K455" t="n">
        <v>0</v>
      </c>
      <c r="L455" s="24" t="n">
        <v>45376</v>
      </c>
    </row>
    <row r="456">
      <c r="A456" t="n">
        <v>61758</v>
      </c>
      <c r="B456" t="n">
        <v>265</v>
      </c>
      <c r="C456" t="inlineStr">
        <is>
          <t>Orfeu</t>
        </is>
      </c>
      <c r="D456" s="24" t="n">
        <v>45376</v>
      </c>
      <c r="E456" t="n">
        <v>713.9400000000001</v>
      </c>
      <c r="F456" t="inlineStr">
        <is>
          <t>DINHEIRO</t>
        </is>
      </c>
      <c r="G456" t="n">
        <v>1</v>
      </c>
      <c r="H456" t="n">
        <v>0</v>
      </c>
      <c r="I456" t="n">
        <v>713.9400000000001</v>
      </c>
      <c r="J456" t="n">
        <v>0</v>
      </c>
      <c r="K456" t="n">
        <v>0</v>
      </c>
      <c r="L456" s="24" t="n">
        <v>45376</v>
      </c>
    </row>
    <row r="457">
      <c r="A457" t="n">
        <v>61762</v>
      </c>
      <c r="B457" t="n">
        <v>265</v>
      </c>
      <c r="C457" t="inlineStr">
        <is>
          <t>Orfeu</t>
        </is>
      </c>
      <c r="D457" s="24" t="n">
        <v>45376</v>
      </c>
      <c r="E457" t="n">
        <v>1312.6</v>
      </c>
      <c r="F457" t="inlineStr">
        <is>
          <t>PIX</t>
        </is>
      </c>
      <c r="G457" t="n">
        <v>1</v>
      </c>
      <c r="H457" t="n">
        <v>9.710000000000001</v>
      </c>
      <c r="I457" t="n">
        <v>1302.89</v>
      </c>
      <c r="J457" t="n">
        <v>0</v>
      </c>
      <c r="K457" t="n">
        <v>1302.89</v>
      </c>
      <c r="L457" s="24" t="n">
        <v>45377</v>
      </c>
    </row>
    <row r="458">
      <c r="A458" t="n">
        <v>61938</v>
      </c>
      <c r="B458" t="n">
        <v>265</v>
      </c>
      <c r="C458" t="inlineStr">
        <is>
          <t>Orfeu</t>
        </is>
      </c>
      <c r="D458" s="24" t="n">
        <v>45377</v>
      </c>
      <c r="E458" t="n">
        <v>150</v>
      </c>
      <c r="F458" t="inlineStr">
        <is>
          <t>DINHEIRO</t>
        </is>
      </c>
      <c r="G458" t="n">
        <v>1</v>
      </c>
      <c r="H458" t="n">
        <v>0</v>
      </c>
      <c r="I458" t="n">
        <v>150</v>
      </c>
      <c r="J458" t="n">
        <v>0</v>
      </c>
      <c r="K458" t="n">
        <v>0</v>
      </c>
      <c r="L458" s="24" t="n">
        <v>45377</v>
      </c>
    </row>
    <row r="459">
      <c r="A459" t="n">
        <v>61948</v>
      </c>
      <c r="B459" t="n">
        <v>265</v>
      </c>
      <c r="C459" t="inlineStr">
        <is>
          <t>Orfeu</t>
        </is>
      </c>
      <c r="D459" s="24" t="n">
        <v>45377</v>
      </c>
      <c r="E459" t="n">
        <v>854</v>
      </c>
      <c r="F459" t="inlineStr">
        <is>
          <t>BÔNUS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s="24" t="n">
        <v>45377</v>
      </c>
    </row>
    <row r="460">
      <c r="A460" t="n">
        <v>61937</v>
      </c>
      <c r="B460" t="n">
        <v>265</v>
      </c>
      <c r="C460" t="inlineStr">
        <is>
          <t>Orfeu</t>
        </is>
      </c>
      <c r="D460" s="24" t="n">
        <v>45377</v>
      </c>
      <c r="E460" t="n">
        <v>9104.120000000001</v>
      </c>
      <c r="F460" t="inlineStr">
        <is>
          <t>CRÉDITO</t>
        </is>
      </c>
      <c r="G460" t="n">
        <v>1</v>
      </c>
      <c r="H460" t="n">
        <v>241.26</v>
      </c>
      <c r="I460" t="n">
        <v>8862.860000000001</v>
      </c>
      <c r="J460" t="n">
        <v>0</v>
      </c>
      <c r="K460" t="n">
        <v>8862.860000000001</v>
      </c>
      <c r="L460" s="24" t="n">
        <v>45378</v>
      </c>
    </row>
    <row r="461">
      <c r="A461" t="n">
        <v>61947</v>
      </c>
      <c r="B461" t="n">
        <v>265</v>
      </c>
      <c r="C461" t="inlineStr">
        <is>
          <t>Orfeu</t>
        </is>
      </c>
      <c r="D461" s="24" t="n">
        <v>45377</v>
      </c>
      <c r="E461" t="n">
        <v>3235.55</v>
      </c>
      <c r="F461" t="inlineStr">
        <is>
          <t>DÉBITO</t>
        </is>
      </c>
      <c r="G461" t="n">
        <v>1</v>
      </c>
      <c r="H461" t="n">
        <v>30.74</v>
      </c>
      <c r="I461" t="n">
        <v>3204.81</v>
      </c>
      <c r="J461" t="n">
        <v>0</v>
      </c>
      <c r="K461" t="n">
        <v>3204.81</v>
      </c>
      <c r="L461" s="24" t="n">
        <v>45378</v>
      </c>
    </row>
    <row r="462">
      <c r="A462" t="n">
        <v>61946</v>
      </c>
      <c r="B462" t="n">
        <v>265</v>
      </c>
      <c r="C462" t="inlineStr">
        <is>
          <t>Orfeu</t>
        </is>
      </c>
      <c r="D462" s="24" t="n">
        <v>45377</v>
      </c>
      <c r="E462" t="n">
        <v>1205.37</v>
      </c>
      <c r="F462" t="inlineStr">
        <is>
          <t>VOUCHER</t>
        </is>
      </c>
      <c r="G462" t="n">
        <v>1</v>
      </c>
      <c r="H462" t="n">
        <v>0</v>
      </c>
      <c r="I462" t="n">
        <v>1205.37</v>
      </c>
      <c r="J462" t="n">
        <v>0</v>
      </c>
      <c r="K462" t="n">
        <v>0</v>
      </c>
      <c r="L462" s="24" t="n">
        <v>45377</v>
      </c>
    </row>
    <row r="463">
      <c r="A463" t="n">
        <v>61942</v>
      </c>
      <c r="B463" t="n">
        <v>265</v>
      </c>
      <c r="C463" t="inlineStr">
        <is>
          <t>Orfeu</t>
        </is>
      </c>
      <c r="D463" s="24" t="n">
        <v>45377</v>
      </c>
      <c r="E463" t="n">
        <v>940.95</v>
      </c>
      <c r="F463" t="inlineStr">
        <is>
          <t>PIX</t>
        </is>
      </c>
      <c r="G463" t="n">
        <v>1</v>
      </c>
      <c r="H463" t="n">
        <v>6.96</v>
      </c>
      <c r="I463" t="n">
        <v>933.99</v>
      </c>
      <c r="J463" t="n">
        <v>0</v>
      </c>
      <c r="K463" t="n">
        <v>933.99</v>
      </c>
      <c r="L463" s="24" t="n">
        <v>45378</v>
      </c>
    </row>
    <row r="464">
      <c r="A464" t="n">
        <v>62252</v>
      </c>
      <c r="B464" t="n">
        <v>265</v>
      </c>
      <c r="C464" t="inlineStr">
        <is>
          <t>Orfeu</t>
        </is>
      </c>
      <c r="D464" s="24" t="n">
        <v>45378</v>
      </c>
      <c r="E464" t="n">
        <v>1148.53</v>
      </c>
      <c r="F464" t="inlineStr">
        <is>
          <t>VOUCHER</t>
        </is>
      </c>
      <c r="G464" t="n">
        <v>1</v>
      </c>
      <c r="H464" t="n">
        <v>0</v>
      </c>
      <c r="I464" t="n">
        <v>1148.53</v>
      </c>
      <c r="J464" t="n">
        <v>0</v>
      </c>
      <c r="K464" t="n">
        <v>0</v>
      </c>
      <c r="L464" s="24" t="n">
        <v>45378</v>
      </c>
    </row>
    <row r="465">
      <c r="A465" t="n">
        <v>62243</v>
      </c>
      <c r="B465" t="n">
        <v>265</v>
      </c>
      <c r="C465" t="inlineStr">
        <is>
          <t>Orfeu</t>
        </is>
      </c>
      <c r="D465" s="24" t="n">
        <v>45378</v>
      </c>
      <c r="E465" t="n">
        <v>15538.08</v>
      </c>
      <c r="F465" t="inlineStr">
        <is>
          <t>CRÉDITO</t>
        </is>
      </c>
      <c r="G465" t="n">
        <v>1</v>
      </c>
      <c r="H465" t="n">
        <v>411.76</v>
      </c>
      <c r="I465" t="n">
        <v>15126.32</v>
      </c>
      <c r="J465" t="n">
        <v>0</v>
      </c>
      <c r="K465" t="n">
        <v>15126.32</v>
      </c>
      <c r="L465" s="24" t="n">
        <v>45379</v>
      </c>
    </row>
    <row r="466">
      <c r="A466" t="n">
        <v>62244</v>
      </c>
      <c r="B466" t="n">
        <v>265</v>
      </c>
      <c r="C466" t="inlineStr">
        <is>
          <t>Orfeu</t>
        </is>
      </c>
      <c r="D466" s="24" t="n">
        <v>45378</v>
      </c>
      <c r="E466" t="n">
        <v>33.78</v>
      </c>
      <c r="F466" t="inlineStr">
        <is>
          <t>DINHEIRO</t>
        </is>
      </c>
      <c r="G466" t="n">
        <v>1</v>
      </c>
      <c r="H466" t="n">
        <v>0</v>
      </c>
      <c r="I466" t="n">
        <v>33.78</v>
      </c>
      <c r="J466" t="n">
        <v>0</v>
      </c>
      <c r="K466" t="n">
        <v>0</v>
      </c>
      <c r="L466" s="24" t="n">
        <v>45378</v>
      </c>
    </row>
    <row r="467">
      <c r="A467" t="n">
        <v>62248</v>
      </c>
      <c r="B467" t="n">
        <v>265</v>
      </c>
      <c r="C467" t="inlineStr">
        <is>
          <t>Orfeu</t>
        </is>
      </c>
      <c r="D467" s="24" t="n">
        <v>45378</v>
      </c>
      <c r="E467" t="n">
        <v>1086.51</v>
      </c>
      <c r="F467" t="inlineStr">
        <is>
          <t>PIX</t>
        </is>
      </c>
      <c r="G467" t="n">
        <v>1</v>
      </c>
      <c r="H467" t="n">
        <v>8.039999999999999</v>
      </c>
      <c r="I467" t="n">
        <v>1078.47</v>
      </c>
      <c r="J467" t="n">
        <v>0</v>
      </c>
      <c r="K467" t="n">
        <v>1078.47</v>
      </c>
      <c r="L467" s="24" t="n">
        <v>45379</v>
      </c>
    </row>
    <row r="468">
      <c r="A468" t="n">
        <v>62253</v>
      </c>
      <c r="B468" t="n">
        <v>265</v>
      </c>
      <c r="C468" t="inlineStr">
        <is>
          <t>Orfeu</t>
        </is>
      </c>
      <c r="D468" s="24" t="n">
        <v>45378</v>
      </c>
      <c r="E468" t="n">
        <v>3723.71</v>
      </c>
      <c r="F468" t="inlineStr">
        <is>
          <t>DÉBITO</t>
        </is>
      </c>
      <c r="G468" t="n">
        <v>1</v>
      </c>
      <c r="H468" t="n">
        <v>35.38</v>
      </c>
      <c r="I468" t="n">
        <v>3688.33</v>
      </c>
      <c r="J468" t="n">
        <v>0</v>
      </c>
      <c r="K468" t="n">
        <v>3688.33</v>
      </c>
      <c r="L468" s="24" t="n">
        <v>45379</v>
      </c>
    </row>
    <row r="469">
      <c r="A469" t="n">
        <v>62479</v>
      </c>
      <c r="B469" t="n">
        <v>265</v>
      </c>
      <c r="C469" t="inlineStr">
        <is>
          <t>Orfeu</t>
        </is>
      </c>
      <c r="D469" s="24" t="n">
        <v>45379</v>
      </c>
      <c r="E469" t="n">
        <v>301.71</v>
      </c>
      <c r="F469" t="inlineStr">
        <is>
          <t>APP</t>
        </is>
      </c>
      <c r="G469" t="n">
        <v>1</v>
      </c>
      <c r="H469" t="n">
        <v>2.23</v>
      </c>
      <c r="I469" t="n">
        <v>299.48</v>
      </c>
      <c r="J469" t="n">
        <v>0</v>
      </c>
      <c r="K469" t="n">
        <v>299.48</v>
      </c>
      <c r="L469" s="24" t="n">
        <v>45380</v>
      </c>
    </row>
    <row r="470">
      <c r="A470" t="n">
        <v>62486</v>
      </c>
      <c r="B470" t="n">
        <v>265</v>
      </c>
      <c r="C470" t="inlineStr">
        <is>
          <t>Orfeu</t>
        </is>
      </c>
      <c r="D470" s="24" t="n">
        <v>45379</v>
      </c>
      <c r="E470" t="n">
        <v>1123.63</v>
      </c>
      <c r="F470" t="inlineStr">
        <is>
          <t>VOUCHER</t>
        </is>
      </c>
      <c r="G470" t="n">
        <v>1</v>
      </c>
      <c r="H470" t="n">
        <v>0</v>
      </c>
      <c r="I470" t="n">
        <v>1123.63</v>
      </c>
      <c r="J470" t="n">
        <v>0</v>
      </c>
      <c r="K470" t="n">
        <v>0</v>
      </c>
      <c r="L470" s="24" t="n">
        <v>45379</v>
      </c>
    </row>
    <row r="471">
      <c r="A471" t="n">
        <v>62482</v>
      </c>
      <c r="B471" t="n">
        <v>265</v>
      </c>
      <c r="C471" t="inlineStr">
        <is>
          <t>Orfeu</t>
        </is>
      </c>
      <c r="D471" s="24" t="n">
        <v>45379</v>
      </c>
      <c r="E471" t="n">
        <v>1651.71</v>
      </c>
      <c r="F471" t="inlineStr">
        <is>
          <t>PIX</t>
        </is>
      </c>
      <c r="G471" t="n">
        <v>1</v>
      </c>
      <c r="H471" t="n">
        <v>12.22</v>
      </c>
      <c r="I471" t="n">
        <v>1639.49</v>
      </c>
      <c r="J471" t="n">
        <v>0</v>
      </c>
      <c r="K471" t="n">
        <v>1639.49</v>
      </c>
      <c r="L471" s="24" t="n">
        <v>45380</v>
      </c>
    </row>
    <row r="472">
      <c r="A472" t="n">
        <v>62478</v>
      </c>
      <c r="B472" t="n">
        <v>265</v>
      </c>
      <c r="C472" t="inlineStr">
        <is>
          <t>Orfeu</t>
        </is>
      </c>
      <c r="D472" s="24" t="n">
        <v>45379</v>
      </c>
      <c r="E472" t="n">
        <v>150</v>
      </c>
      <c r="F472" t="inlineStr">
        <is>
          <t>DINHEIRO</t>
        </is>
      </c>
      <c r="G472" t="n">
        <v>1</v>
      </c>
      <c r="H472" t="n">
        <v>0</v>
      </c>
      <c r="I472" t="n">
        <v>150</v>
      </c>
      <c r="J472" t="n">
        <v>0</v>
      </c>
      <c r="K472" t="n">
        <v>0</v>
      </c>
      <c r="L472" s="24" t="n">
        <v>45379</v>
      </c>
    </row>
    <row r="473">
      <c r="A473" t="n">
        <v>62477</v>
      </c>
      <c r="B473" t="n">
        <v>265</v>
      </c>
      <c r="C473" t="inlineStr">
        <is>
          <t>Orfeu</t>
        </is>
      </c>
      <c r="D473" s="24" t="n">
        <v>45379</v>
      </c>
      <c r="E473" t="n">
        <v>19162.84</v>
      </c>
      <c r="F473" t="inlineStr">
        <is>
          <t>CRÉDITO</t>
        </is>
      </c>
      <c r="G473" t="n">
        <v>1</v>
      </c>
      <c r="H473" t="n">
        <v>507.82</v>
      </c>
      <c r="I473" t="n">
        <v>18655.02</v>
      </c>
      <c r="J473" t="n">
        <v>0</v>
      </c>
      <c r="K473" t="n">
        <v>18655.02</v>
      </c>
      <c r="L473" s="24" t="n">
        <v>45380</v>
      </c>
    </row>
    <row r="474">
      <c r="A474" t="n">
        <v>62487</v>
      </c>
      <c r="B474" t="n">
        <v>265</v>
      </c>
      <c r="C474" t="inlineStr">
        <is>
          <t>Orfeu</t>
        </is>
      </c>
      <c r="D474" s="24" t="n">
        <v>45379</v>
      </c>
      <c r="E474" t="n">
        <v>7860.37</v>
      </c>
      <c r="F474" t="inlineStr">
        <is>
          <t>DÉBITO</t>
        </is>
      </c>
      <c r="G474" t="n">
        <v>1</v>
      </c>
      <c r="H474" t="n">
        <v>74.67</v>
      </c>
      <c r="I474" t="n">
        <v>7785.7</v>
      </c>
      <c r="J474" t="n">
        <v>0</v>
      </c>
      <c r="K474" t="n">
        <v>7785.7</v>
      </c>
      <c r="L474" s="24" t="n">
        <v>45380</v>
      </c>
    </row>
    <row r="475">
      <c r="A475" t="n">
        <v>62702</v>
      </c>
      <c r="B475" t="n">
        <v>265</v>
      </c>
      <c r="C475" t="inlineStr">
        <is>
          <t>Orfeu</t>
        </is>
      </c>
      <c r="D475" s="24" t="n">
        <v>45380</v>
      </c>
      <c r="E475" t="n">
        <v>4189.96</v>
      </c>
      <c r="F475" t="inlineStr">
        <is>
          <t>VOUCHER</t>
        </is>
      </c>
      <c r="G475" t="n">
        <v>1</v>
      </c>
      <c r="H475" t="n">
        <v>0</v>
      </c>
      <c r="I475" t="n">
        <v>4189.96</v>
      </c>
      <c r="J475" t="n">
        <v>0</v>
      </c>
      <c r="K475" t="n">
        <v>0</v>
      </c>
      <c r="L475" s="24" t="n">
        <v>45380</v>
      </c>
    </row>
    <row r="476">
      <c r="A476" t="n">
        <v>62703</v>
      </c>
      <c r="B476" t="n">
        <v>265</v>
      </c>
      <c r="C476" t="inlineStr">
        <is>
          <t>Orfeu</t>
        </is>
      </c>
      <c r="D476" s="24" t="n">
        <v>45380</v>
      </c>
      <c r="E476" t="n">
        <v>15740.81</v>
      </c>
      <c r="F476" t="inlineStr">
        <is>
          <t>DÉBITO</t>
        </is>
      </c>
      <c r="G476" t="n">
        <v>1</v>
      </c>
      <c r="H476" t="n">
        <v>149.54</v>
      </c>
      <c r="I476" t="n">
        <v>15591.27</v>
      </c>
      <c r="J476" t="n">
        <v>0</v>
      </c>
      <c r="K476" t="n">
        <v>15591.27</v>
      </c>
      <c r="L476" s="24" t="n">
        <v>45383</v>
      </c>
    </row>
    <row r="477">
      <c r="A477" t="n">
        <v>62698</v>
      </c>
      <c r="B477" t="n">
        <v>265</v>
      </c>
      <c r="C477" t="inlineStr">
        <is>
          <t>Orfeu</t>
        </is>
      </c>
      <c r="D477" s="24" t="n">
        <v>45380</v>
      </c>
      <c r="E477" t="n">
        <v>1718.25</v>
      </c>
      <c r="F477" t="inlineStr">
        <is>
          <t>PIX</t>
        </is>
      </c>
      <c r="G477" t="n">
        <v>1</v>
      </c>
      <c r="H477" t="n">
        <v>12.72</v>
      </c>
      <c r="I477" t="n">
        <v>1705.53</v>
      </c>
      <c r="J477" t="n">
        <v>0</v>
      </c>
      <c r="K477" t="n">
        <v>1705.53</v>
      </c>
      <c r="L477" s="24" t="n">
        <v>45383</v>
      </c>
    </row>
    <row r="478">
      <c r="A478" t="n">
        <v>62695</v>
      </c>
      <c r="B478" t="n">
        <v>265</v>
      </c>
      <c r="C478" t="inlineStr">
        <is>
          <t>Orfeu</t>
        </is>
      </c>
      <c r="D478" s="24" t="n">
        <v>45380</v>
      </c>
      <c r="E478" t="n">
        <v>63.83</v>
      </c>
      <c r="F478" t="inlineStr">
        <is>
          <t>APP</t>
        </is>
      </c>
      <c r="G478" t="n">
        <v>1</v>
      </c>
      <c r="H478" t="n">
        <v>0.47</v>
      </c>
      <c r="I478" t="n">
        <v>63.36</v>
      </c>
      <c r="J478" t="n">
        <v>0</v>
      </c>
      <c r="K478" t="n">
        <v>63.36</v>
      </c>
      <c r="L478" s="24" t="n">
        <v>45383</v>
      </c>
    </row>
    <row r="479">
      <c r="A479" t="n">
        <v>62694</v>
      </c>
      <c r="B479" t="n">
        <v>265</v>
      </c>
      <c r="C479" t="inlineStr">
        <is>
          <t>Orfeu</t>
        </is>
      </c>
      <c r="D479" s="24" t="n">
        <v>45380</v>
      </c>
      <c r="E479" t="n">
        <v>1660.19</v>
      </c>
      <c r="F479" t="inlineStr">
        <is>
          <t>DINHEIRO</t>
        </is>
      </c>
      <c r="G479" t="n">
        <v>1</v>
      </c>
      <c r="H479" t="n">
        <v>0</v>
      </c>
      <c r="I479" t="n">
        <v>1660.19</v>
      </c>
      <c r="J479" t="n">
        <v>0</v>
      </c>
      <c r="K479" t="n">
        <v>0</v>
      </c>
      <c r="L479" s="24" t="n">
        <v>45380</v>
      </c>
    </row>
    <row r="480">
      <c r="A480" t="n">
        <v>62693</v>
      </c>
      <c r="B480" t="n">
        <v>265</v>
      </c>
      <c r="C480" t="inlineStr">
        <is>
          <t>Orfeu</t>
        </is>
      </c>
      <c r="D480" s="24" t="n">
        <v>45380</v>
      </c>
      <c r="E480" t="n">
        <v>38074.12</v>
      </c>
      <c r="F480" t="inlineStr">
        <is>
          <t>CRÉDITO</t>
        </is>
      </c>
      <c r="G480" t="n">
        <v>1</v>
      </c>
      <c r="H480" t="n">
        <v>1008.96</v>
      </c>
      <c r="I480" t="n">
        <v>37065.16</v>
      </c>
      <c r="J480" t="n">
        <v>0</v>
      </c>
      <c r="K480" t="n">
        <v>37065.16</v>
      </c>
      <c r="L480" s="24" t="n">
        <v>45383</v>
      </c>
    </row>
    <row r="481">
      <c r="A481" t="n">
        <v>62936</v>
      </c>
      <c r="B481" t="n">
        <v>265</v>
      </c>
      <c r="C481" t="inlineStr">
        <is>
          <t>Orfeu</t>
        </is>
      </c>
      <c r="D481" s="24" t="n">
        <v>45381</v>
      </c>
      <c r="E481" t="n">
        <v>5929.22</v>
      </c>
      <c r="F481" t="inlineStr">
        <is>
          <t>VOUCHER</t>
        </is>
      </c>
      <c r="G481" t="n">
        <v>1</v>
      </c>
      <c r="H481" t="n">
        <v>0</v>
      </c>
      <c r="I481" t="n">
        <v>5929.22</v>
      </c>
      <c r="J481" t="n">
        <v>0</v>
      </c>
      <c r="K481" t="n">
        <v>0</v>
      </c>
      <c r="L481" s="24" t="n">
        <v>45383</v>
      </c>
    </row>
    <row r="482">
      <c r="A482" t="n">
        <v>62937</v>
      </c>
      <c r="B482" t="n">
        <v>265</v>
      </c>
      <c r="C482" t="inlineStr">
        <is>
          <t>Orfeu</t>
        </is>
      </c>
      <c r="D482" s="24" t="n">
        <v>45381</v>
      </c>
      <c r="E482" t="n">
        <v>21234.26</v>
      </c>
      <c r="F482" t="inlineStr">
        <is>
          <t>DÉBITO</t>
        </is>
      </c>
      <c r="G482" t="n">
        <v>1</v>
      </c>
      <c r="H482" t="n">
        <v>201.73</v>
      </c>
      <c r="I482" t="n">
        <v>21032.53</v>
      </c>
      <c r="J482" t="n">
        <v>0</v>
      </c>
      <c r="K482" t="n">
        <v>21032.53</v>
      </c>
      <c r="L482" s="24" t="n">
        <v>45383</v>
      </c>
    </row>
    <row r="483">
      <c r="A483" t="n">
        <v>62932</v>
      </c>
      <c r="B483" t="n">
        <v>265</v>
      </c>
      <c r="C483" t="inlineStr">
        <is>
          <t>Orfeu</t>
        </is>
      </c>
      <c r="D483" s="24" t="n">
        <v>45381</v>
      </c>
      <c r="E483" t="n">
        <v>2038.67</v>
      </c>
      <c r="F483" t="inlineStr">
        <is>
          <t>PIX</t>
        </is>
      </c>
      <c r="G483" t="n">
        <v>1</v>
      </c>
      <c r="H483" t="n">
        <v>15.09</v>
      </c>
      <c r="I483" t="n">
        <v>2023.58</v>
      </c>
      <c r="J483" t="n">
        <v>0</v>
      </c>
      <c r="K483" t="n">
        <v>2023.58</v>
      </c>
      <c r="L483" s="24" t="n">
        <v>45383</v>
      </c>
    </row>
    <row r="484">
      <c r="A484" t="n">
        <v>62928</v>
      </c>
      <c r="B484" t="n">
        <v>265</v>
      </c>
      <c r="C484" t="inlineStr">
        <is>
          <t>Orfeu</t>
        </is>
      </c>
      <c r="D484" s="24" t="n">
        <v>45381</v>
      </c>
      <c r="E484" t="n">
        <v>947.04</v>
      </c>
      <c r="F484" t="inlineStr">
        <is>
          <t>DINHEIRO</t>
        </is>
      </c>
      <c r="G484" t="n">
        <v>1</v>
      </c>
      <c r="H484" t="n">
        <v>0</v>
      </c>
      <c r="I484" t="n">
        <v>947.04</v>
      </c>
      <c r="J484" t="n">
        <v>0</v>
      </c>
      <c r="K484" t="n">
        <v>0</v>
      </c>
      <c r="L484" s="24" t="n">
        <v>45383</v>
      </c>
    </row>
    <row r="485">
      <c r="A485" t="n">
        <v>62927</v>
      </c>
      <c r="B485" t="n">
        <v>265</v>
      </c>
      <c r="C485" t="inlineStr">
        <is>
          <t>Orfeu</t>
        </is>
      </c>
      <c r="D485" s="24" t="n">
        <v>45381</v>
      </c>
      <c r="E485" t="n">
        <v>52718.76</v>
      </c>
      <c r="F485" t="inlineStr">
        <is>
          <t>CRÉDITO</t>
        </is>
      </c>
      <c r="G485" t="n">
        <v>1</v>
      </c>
      <c r="H485" t="n">
        <v>1397.05</v>
      </c>
      <c r="I485" t="n">
        <v>51321.71</v>
      </c>
      <c r="J485" t="n">
        <v>0</v>
      </c>
      <c r="K485" t="n">
        <v>51321.71</v>
      </c>
      <c r="L485" s="24" t="n">
        <v>45383</v>
      </c>
    </row>
    <row r="486">
      <c r="A486" t="n">
        <v>63135</v>
      </c>
      <c r="B486" t="n">
        <v>265</v>
      </c>
      <c r="C486" t="inlineStr">
        <is>
          <t>Orfeu</t>
        </is>
      </c>
      <c r="D486" s="24" t="n">
        <v>45382</v>
      </c>
      <c r="E486" t="n">
        <v>7664.95</v>
      </c>
      <c r="F486" t="inlineStr">
        <is>
          <t>DÉBITO</t>
        </is>
      </c>
      <c r="G486" t="n">
        <v>1</v>
      </c>
      <c r="H486" t="n">
        <v>72.81999999999999</v>
      </c>
      <c r="I486" t="n">
        <v>7592.13</v>
      </c>
      <c r="J486" t="n">
        <v>0</v>
      </c>
      <c r="K486" t="n">
        <v>7592.13</v>
      </c>
      <c r="L486" s="24" t="n">
        <v>45383</v>
      </c>
    </row>
    <row r="487">
      <c r="A487" t="n">
        <v>63125</v>
      </c>
      <c r="B487" t="n">
        <v>265</v>
      </c>
      <c r="C487" t="inlineStr">
        <is>
          <t>Orfeu</t>
        </is>
      </c>
      <c r="D487" s="24" t="n">
        <v>45382</v>
      </c>
      <c r="E487" t="n">
        <v>24219.42</v>
      </c>
      <c r="F487" t="inlineStr">
        <is>
          <t>CRÉDITO</t>
        </is>
      </c>
      <c r="G487" t="n">
        <v>1</v>
      </c>
      <c r="H487" t="n">
        <v>641.8099999999999</v>
      </c>
      <c r="I487" t="n">
        <v>23577.61</v>
      </c>
      <c r="J487" t="n">
        <v>0</v>
      </c>
      <c r="K487" t="n">
        <v>23577.61</v>
      </c>
      <c r="L487" s="24" t="n">
        <v>45383</v>
      </c>
    </row>
    <row r="488">
      <c r="A488" t="n">
        <v>63126</v>
      </c>
      <c r="B488" t="n">
        <v>265</v>
      </c>
      <c r="C488" t="inlineStr">
        <is>
          <t>Orfeu</t>
        </is>
      </c>
      <c r="D488" s="24" t="n">
        <v>45382</v>
      </c>
      <c r="E488" t="n">
        <v>357.51</v>
      </c>
      <c r="F488" t="inlineStr">
        <is>
          <t>DINHEIRO</t>
        </is>
      </c>
      <c r="G488" t="n">
        <v>1</v>
      </c>
      <c r="H488" t="n">
        <v>0</v>
      </c>
      <c r="I488" t="n">
        <v>357.51</v>
      </c>
      <c r="J488" t="n">
        <v>0</v>
      </c>
      <c r="K488" t="n">
        <v>0</v>
      </c>
      <c r="L488" s="24" t="n">
        <v>45383</v>
      </c>
    </row>
    <row r="489">
      <c r="A489" t="n">
        <v>63134</v>
      </c>
      <c r="B489" t="n">
        <v>265</v>
      </c>
      <c r="C489" t="inlineStr">
        <is>
          <t>Orfeu</t>
        </is>
      </c>
      <c r="D489" s="24" t="n">
        <v>45382</v>
      </c>
      <c r="E489" t="n">
        <v>3541.45</v>
      </c>
      <c r="F489" t="inlineStr">
        <is>
          <t>VOUCHER</t>
        </is>
      </c>
      <c r="G489" t="n">
        <v>1</v>
      </c>
      <c r="H489" t="n">
        <v>0</v>
      </c>
      <c r="I489" t="n">
        <v>3541.45</v>
      </c>
      <c r="J489" t="n">
        <v>0</v>
      </c>
      <c r="K489" t="n">
        <v>0</v>
      </c>
      <c r="L489" s="24" t="n">
        <v>45383</v>
      </c>
    </row>
    <row r="490">
      <c r="A490" t="n">
        <v>63130</v>
      </c>
      <c r="B490" t="n">
        <v>265</v>
      </c>
      <c r="C490" t="inlineStr">
        <is>
          <t>Orfeu</t>
        </is>
      </c>
      <c r="D490" s="24" t="n">
        <v>45382</v>
      </c>
      <c r="E490" t="n">
        <v>1455.33</v>
      </c>
      <c r="F490" t="inlineStr">
        <is>
          <t>PIX</t>
        </is>
      </c>
      <c r="G490" t="n">
        <v>1</v>
      </c>
      <c r="H490" t="n">
        <v>10.77</v>
      </c>
      <c r="I490" t="n">
        <v>1444.56</v>
      </c>
      <c r="J490" t="n">
        <v>0</v>
      </c>
      <c r="K490" t="n">
        <v>1444.56</v>
      </c>
      <c r="L490" s="24" t="n">
        <v>45383</v>
      </c>
    </row>
    <row r="491">
      <c r="A491" t="n">
        <v>63127</v>
      </c>
      <c r="B491" t="n">
        <v>265</v>
      </c>
      <c r="C491" t="inlineStr">
        <is>
          <t>Orfeu</t>
        </is>
      </c>
      <c r="D491" s="24" t="n">
        <v>45382</v>
      </c>
      <c r="E491" t="n">
        <v>309.62</v>
      </c>
      <c r="F491" t="inlineStr">
        <is>
          <t>APP</t>
        </is>
      </c>
      <c r="G491" t="n">
        <v>1</v>
      </c>
      <c r="H491" t="n">
        <v>2.29</v>
      </c>
      <c r="I491" t="n">
        <v>307.33</v>
      </c>
      <c r="J491" t="n">
        <v>0</v>
      </c>
      <c r="K491" t="n">
        <v>307.33</v>
      </c>
      <c r="L491" s="24" t="n">
        <v>45383</v>
      </c>
    </row>
    <row r="492">
      <c r="A492" t="n">
        <v>63297</v>
      </c>
      <c r="B492" t="n">
        <v>265</v>
      </c>
      <c r="C492" t="inlineStr">
        <is>
          <t>Orfeu</t>
        </is>
      </c>
      <c r="D492" s="24" t="n">
        <v>45383</v>
      </c>
      <c r="E492" t="n">
        <v>4137.25</v>
      </c>
      <c r="F492" t="inlineStr">
        <is>
          <t>DÉBITO</t>
        </is>
      </c>
      <c r="G492" t="n">
        <v>1</v>
      </c>
      <c r="H492" t="n">
        <v>39.3</v>
      </c>
      <c r="I492" t="n">
        <v>4097.95</v>
      </c>
      <c r="J492" t="n">
        <v>33.1</v>
      </c>
      <c r="K492" t="n">
        <v>4064.85</v>
      </c>
      <c r="L492" s="24" t="n">
        <v>45384</v>
      </c>
    </row>
    <row r="493">
      <c r="A493" t="n">
        <v>63299</v>
      </c>
      <c r="B493" t="n">
        <v>265</v>
      </c>
      <c r="C493" t="inlineStr">
        <is>
          <t>Orfeu</t>
        </is>
      </c>
      <c r="D493" s="24" t="n">
        <v>45383</v>
      </c>
      <c r="E493" t="n">
        <v>251.47</v>
      </c>
      <c r="F493" t="inlineStr">
        <is>
          <t>OUTROS</t>
        </is>
      </c>
      <c r="G493" t="n">
        <v>1</v>
      </c>
      <c r="H493" t="n">
        <v>0</v>
      </c>
      <c r="I493" t="n">
        <v>251.47</v>
      </c>
      <c r="J493" t="n">
        <v>2.01</v>
      </c>
      <c r="K493" t="n">
        <v>249.46</v>
      </c>
      <c r="L493" s="24" t="n">
        <v>45383</v>
      </c>
    </row>
    <row r="494">
      <c r="A494" t="n">
        <v>63296</v>
      </c>
      <c r="B494" t="n">
        <v>265</v>
      </c>
      <c r="C494" t="inlineStr">
        <is>
          <t>Orfeu</t>
        </is>
      </c>
      <c r="D494" s="24" t="n">
        <v>45383</v>
      </c>
      <c r="E494" t="n">
        <v>1078.68</v>
      </c>
      <c r="F494" t="inlineStr">
        <is>
          <t>VOUCHER</t>
        </is>
      </c>
      <c r="G494" t="n">
        <v>1</v>
      </c>
      <c r="H494" t="n">
        <v>0</v>
      </c>
      <c r="I494" t="n">
        <v>1078.68</v>
      </c>
      <c r="J494" t="n">
        <v>8.630000000000001</v>
      </c>
      <c r="K494" t="n">
        <v>0</v>
      </c>
      <c r="L494" s="24" t="n">
        <v>45383</v>
      </c>
    </row>
    <row r="495">
      <c r="A495" t="n">
        <v>63292</v>
      </c>
      <c r="B495" t="n">
        <v>265</v>
      </c>
      <c r="C495" t="inlineStr">
        <is>
          <t>Orfeu</t>
        </is>
      </c>
      <c r="D495" s="24" t="n">
        <v>45383</v>
      </c>
      <c r="E495" t="n">
        <v>632.12</v>
      </c>
      <c r="F495" t="inlineStr">
        <is>
          <t>PIX</t>
        </is>
      </c>
      <c r="G495" t="n">
        <v>1</v>
      </c>
      <c r="H495" t="n">
        <v>4.68</v>
      </c>
      <c r="I495" t="n">
        <v>627.4400000000001</v>
      </c>
      <c r="J495" t="n">
        <v>5.06</v>
      </c>
      <c r="K495" t="n">
        <v>622.39</v>
      </c>
      <c r="L495" s="24" t="n">
        <v>45384</v>
      </c>
    </row>
    <row r="496">
      <c r="A496" t="n">
        <v>63287</v>
      </c>
      <c r="B496" t="n">
        <v>265</v>
      </c>
      <c r="C496" t="inlineStr">
        <is>
          <t>Orfeu</t>
        </is>
      </c>
      <c r="D496" s="24" t="n">
        <v>45383</v>
      </c>
      <c r="E496" t="n">
        <v>7515.63</v>
      </c>
      <c r="F496" t="inlineStr">
        <is>
          <t>CRÉDITO</t>
        </is>
      </c>
      <c r="G496" t="n">
        <v>1</v>
      </c>
      <c r="H496" t="n">
        <v>199.16</v>
      </c>
      <c r="I496" t="n">
        <v>7316.47</v>
      </c>
      <c r="J496" t="n">
        <v>60.13</v>
      </c>
      <c r="K496" t="n">
        <v>7256.34</v>
      </c>
      <c r="L496" s="24" t="n">
        <v>45384</v>
      </c>
    </row>
    <row r="497">
      <c r="A497" t="n">
        <v>63494</v>
      </c>
      <c r="B497" t="n">
        <v>265</v>
      </c>
      <c r="C497" t="inlineStr">
        <is>
          <t>Orfeu</t>
        </is>
      </c>
      <c r="D497" s="24" t="n">
        <v>45384</v>
      </c>
      <c r="E497" t="n">
        <v>1156.45</v>
      </c>
      <c r="F497" t="inlineStr">
        <is>
          <t>VOUCHER</t>
        </is>
      </c>
      <c r="G497" t="n">
        <v>1</v>
      </c>
      <c r="H497" t="n">
        <v>0</v>
      </c>
      <c r="I497" t="n">
        <v>1156.45</v>
      </c>
      <c r="J497" t="n">
        <v>9.25</v>
      </c>
      <c r="K497" t="n">
        <v>0</v>
      </c>
      <c r="L497" s="24" t="n">
        <v>45384</v>
      </c>
    </row>
    <row r="498">
      <c r="A498" t="n">
        <v>63490</v>
      </c>
      <c r="B498" t="n">
        <v>265</v>
      </c>
      <c r="C498" t="inlineStr">
        <is>
          <t>Orfeu</t>
        </is>
      </c>
      <c r="D498" s="24" t="n">
        <v>45384</v>
      </c>
      <c r="E498" t="n">
        <v>746.64</v>
      </c>
      <c r="F498" t="inlineStr">
        <is>
          <t>PIX</t>
        </is>
      </c>
      <c r="G498" t="n">
        <v>1</v>
      </c>
      <c r="H498" t="n">
        <v>5.53</v>
      </c>
      <c r="I498" t="n">
        <v>741.11</v>
      </c>
      <c r="J498" t="n">
        <v>5.97</v>
      </c>
      <c r="K498" t="n">
        <v>735.14</v>
      </c>
      <c r="L498" s="24" t="n">
        <v>45385</v>
      </c>
    </row>
    <row r="499">
      <c r="A499" t="n">
        <v>63486</v>
      </c>
      <c r="B499" t="n">
        <v>265</v>
      </c>
      <c r="C499" t="inlineStr">
        <is>
          <t>Orfeu</t>
        </is>
      </c>
      <c r="D499" s="24" t="n">
        <v>45384</v>
      </c>
      <c r="E499" t="n">
        <v>282.54</v>
      </c>
      <c r="F499" t="inlineStr">
        <is>
          <t>DINHEIRO</t>
        </is>
      </c>
      <c r="G499" t="n">
        <v>1</v>
      </c>
      <c r="H499" t="n">
        <v>0</v>
      </c>
      <c r="I499" t="n">
        <v>282.54</v>
      </c>
      <c r="J499" t="n">
        <v>2.26</v>
      </c>
      <c r="K499" t="n">
        <v>0</v>
      </c>
      <c r="L499" s="24" t="n">
        <v>45384</v>
      </c>
    </row>
    <row r="500">
      <c r="A500" t="n">
        <v>63485</v>
      </c>
      <c r="B500" t="n">
        <v>265</v>
      </c>
      <c r="C500" t="inlineStr">
        <is>
          <t>Orfeu</t>
        </is>
      </c>
      <c r="D500" s="24" t="n">
        <v>45384</v>
      </c>
      <c r="E500" t="n">
        <v>9153.450000000001</v>
      </c>
      <c r="F500" t="inlineStr">
        <is>
          <t>CRÉDITO</t>
        </is>
      </c>
      <c r="G500" t="n">
        <v>1</v>
      </c>
      <c r="H500" t="n">
        <v>242.57</v>
      </c>
      <c r="I500" t="n">
        <v>8910.879999999999</v>
      </c>
      <c r="J500" t="n">
        <v>73.23</v>
      </c>
      <c r="K500" t="n">
        <v>8837.66</v>
      </c>
      <c r="L500" s="24" t="n">
        <v>45385</v>
      </c>
    </row>
    <row r="501">
      <c r="A501" t="n">
        <v>63495</v>
      </c>
      <c r="B501" t="n">
        <v>265</v>
      </c>
      <c r="C501" t="inlineStr">
        <is>
          <t>Orfeu</t>
        </is>
      </c>
      <c r="D501" s="24" t="n">
        <v>45384</v>
      </c>
      <c r="E501" t="n">
        <v>4040.31</v>
      </c>
      <c r="F501" t="inlineStr">
        <is>
          <t>DÉBITO</t>
        </is>
      </c>
      <c r="G501" t="n">
        <v>1</v>
      </c>
      <c r="H501" t="n">
        <v>38.38</v>
      </c>
      <c r="I501" t="n">
        <v>4001.93</v>
      </c>
      <c r="J501" t="n">
        <v>32.32</v>
      </c>
      <c r="K501" t="n">
        <v>3969.6</v>
      </c>
      <c r="L501" s="24" t="n">
        <v>45385</v>
      </c>
    </row>
    <row r="502">
      <c r="A502" t="n">
        <v>63724</v>
      </c>
      <c r="B502" t="n">
        <v>265</v>
      </c>
      <c r="C502" t="inlineStr">
        <is>
          <t>Orfeu</t>
        </is>
      </c>
      <c r="D502" s="24" t="n">
        <v>45385</v>
      </c>
      <c r="E502" t="n">
        <v>1052.93</v>
      </c>
      <c r="F502" t="inlineStr">
        <is>
          <t>PIX</t>
        </is>
      </c>
      <c r="G502" t="n">
        <v>1</v>
      </c>
      <c r="H502" t="n">
        <v>7.79</v>
      </c>
      <c r="I502" t="n">
        <v>1045.14</v>
      </c>
      <c r="J502" t="n">
        <v>8.42</v>
      </c>
      <c r="K502" t="n">
        <v>1036.71</v>
      </c>
      <c r="L502" s="24" t="n">
        <v>45386</v>
      </c>
    </row>
    <row r="503">
      <c r="A503" t="n">
        <v>63729</v>
      </c>
      <c r="B503" t="n">
        <v>265</v>
      </c>
      <c r="C503" t="inlineStr">
        <is>
          <t>Orfeu</t>
        </is>
      </c>
      <c r="D503" s="24" t="n">
        <v>45385</v>
      </c>
      <c r="E503" t="n">
        <v>5720.15</v>
      </c>
      <c r="F503" t="inlineStr">
        <is>
          <t>DÉBITO</t>
        </is>
      </c>
      <c r="G503" t="n">
        <v>1</v>
      </c>
      <c r="H503" t="n">
        <v>54.34</v>
      </c>
      <c r="I503" t="n">
        <v>5665.81</v>
      </c>
      <c r="J503" t="n">
        <v>45.76</v>
      </c>
      <c r="K503" t="n">
        <v>5620.05</v>
      </c>
      <c r="L503" s="24" t="n">
        <v>45386</v>
      </c>
    </row>
    <row r="504">
      <c r="A504" t="n">
        <v>63728</v>
      </c>
      <c r="B504" t="n">
        <v>265</v>
      </c>
      <c r="C504" t="inlineStr">
        <is>
          <t>Orfeu</t>
        </is>
      </c>
      <c r="D504" s="24" t="n">
        <v>45385</v>
      </c>
      <c r="E504" t="n">
        <v>1369.38</v>
      </c>
      <c r="F504" t="inlineStr">
        <is>
          <t>VOUCHER</t>
        </is>
      </c>
      <c r="G504" t="n">
        <v>1</v>
      </c>
      <c r="H504" t="n">
        <v>0</v>
      </c>
      <c r="I504" t="n">
        <v>1369.38</v>
      </c>
      <c r="J504" t="n">
        <v>10.96</v>
      </c>
      <c r="K504" t="n">
        <v>0</v>
      </c>
      <c r="L504" s="24" t="n">
        <v>45385</v>
      </c>
    </row>
    <row r="505">
      <c r="A505" t="n">
        <v>63719</v>
      </c>
      <c r="B505" t="n">
        <v>265</v>
      </c>
      <c r="C505" t="inlineStr">
        <is>
          <t>Orfeu</t>
        </is>
      </c>
      <c r="D505" s="24" t="n">
        <v>45385</v>
      </c>
      <c r="E505" t="n">
        <v>14523.65</v>
      </c>
      <c r="F505" t="inlineStr">
        <is>
          <t>CRÉDITO</t>
        </is>
      </c>
      <c r="G505" t="n">
        <v>1</v>
      </c>
      <c r="H505" t="n">
        <v>384.88</v>
      </c>
      <c r="I505" t="n">
        <v>14138.77</v>
      </c>
      <c r="J505" t="n">
        <v>116.19</v>
      </c>
      <c r="K505" t="n">
        <v>14022.58</v>
      </c>
      <c r="L505" s="24" t="n">
        <v>45386</v>
      </c>
    </row>
    <row r="506">
      <c r="A506" t="n">
        <v>63721</v>
      </c>
      <c r="B506" t="n">
        <v>265</v>
      </c>
      <c r="C506" t="inlineStr">
        <is>
          <t>Orfeu</t>
        </is>
      </c>
      <c r="D506" s="24" t="n">
        <v>45385</v>
      </c>
      <c r="E506" t="n">
        <v>80.11</v>
      </c>
      <c r="F506" t="inlineStr">
        <is>
          <t>APP</t>
        </is>
      </c>
      <c r="G506" t="n">
        <v>1</v>
      </c>
      <c r="H506" t="n">
        <v>0.59</v>
      </c>
      <c r="I506" t="n">
        <v>79.52</v>
      </c>
      <c r="J506" t="n">
        <v>0.64</v>
      </c>
      <c r="K506" t="n">
        <v>78.88</v>
      </c>
      <c r="L506" s="24" t="n">
        <v>45386</v>
      </c>
    </row>
    <row r="507">
      <c r="A507" t="n">
        <v>63720</v>
      </c>
      <c r="B507" t="n">
        <v>265</v>
      </c>
      <c r="C507" t="inlineStr">
        <is>
          <t>Orfeu</t>
        </is>
      </c>
      <c r="D507" s="24" t="n">
        <v>45385</v>
      </c>
      <c r="E507" t="n">
        <v>140.52</v>
      </c>
      <c r="F507" t="inlineStr">
        <is>
          <t>DINHEIRO</t>
        </is>
      </c>
      <c r="G507" t="n">
        <v>1</v>
      </c>
      <c r="H507" t="n">
        <v>0</v>
      </c>
      <c r="I507" t="n">
        <v>140.52</v>
      </c>
      <c r="J507" t="n">
        <v>1.12</v>
      </c>
      <c r="K507" t="n">
        <v>0</v>
      </c>
      <c r="L507" s="24" t="n">
        <v>45385</v>
      </c>
    </row>
    <row r="508">
      <c r="A508" t="n">
        <v>63945</v>
      </c>
      <c r="B508" t="n">
        <v>265</v>
      </c>
      <c r="C508" t="inlineStr">
        <is>
          <t>Orfeu</t>
        </is>
      </c>
      <c r="D508" s="24" t="n">
        <v>45386</v>
      </c>
      <c r="E508" t="n">
        <v>8846.309999999999</v>
      </c>
      <c r="F508" t="inlineStr">
        <is>
          <t>DÉBITO</t>
        </is>
      </c>
      <c r="G508" t="n">
        <v>1</v>
      </c>
      <c r="H508" t="n">
        <v>84.04000000000001</v>
      </c>
      <c r="I508" t="n">
        <v>8762.27</v>
      </c>
      <c r="J508" t="n">
        <v>70.77</v>
      </c>
      <c r="K508" t="n">
        <v>8691.5</v>
      </c>
      <c r="L508" s="24" t="n">
        <v>45387</v>
      </c>
    </row>
    <row r="509">
      <c r="A509" t="n">
        <v>63947</v>
      </c>
      <c r="B509" t="n">
        <v>265</v>
      </c>
      <c r="C509" t="inlineStr">
        <is>
          <t>Orfeu</t>
        </is>
      </c>
      <c r="D509" s="24" t="n">
        <v>45386</v>
      </c>
      <c r="E509" t="n">
        <v>7</v>
      </c>
      <c r="F509" t="inlineStr">
        <is>
          <t>OUTROS</t>
        </is>
      </c>
      <c r="G509" t="n">
        <v>1</v>
      </c>
      <c r="H509" t="n">
        <v>0</v>
      </c>
      <c r="I509" t="n">
        <v>7</v>
      </c>
      <c r="J509" t="n">
        <v>0.06</v>
      </c>
      <c r="K509" t="n">
        <v>6.94</v>
      </c>
      <c r="L509" s="24" t="n">
        <v>45386</v>
      </c>
    </row>
    <row r="510">
      <c r="A510" t="n">
        <v>63935</v>
      </c>
      <c r="B510" t="n">
        <v>265</v>
      </c>
      <c r="C510" t="inlineStr">
        <is>
          <t>Orfeu</t>
        </is>
      </c>
      <c r="D510" s="24" t="n">
        <v>45386</v>
      </c>
      <c r="E510" t="n">
        <v>18459.07</v>
      </c>
      <c r="F510" t="inlineStr">
        <is>
          <t>CRÉDITO</t>
        </is>
      </c>
      <c r="G510" t="n">
        <v>1</v>
      </c>
      <c r="H510" t="n">
        <v>489.17</v>
      </c>
      <c r="I510" t="n">
        <v>17969.9</v>
      </c>
      <c r="J510" t="n">
        <v>147.67</v>
      </c>
      <c r="K510" t="n">
        <v>17822.23</v>
      </c>
      <c r="L510" s="24" t="n">
        <v>45387</v>
      </c>
    </row>
    <row r="511">
      <c r="A511" t="n">
        <v>63936</v>
      </c>
      <c r="B511" t="n">
        <v>265</v>
      </c>
      <c r="C511" t="inlineStr">
        <is>
          <t>Orfeu</t>
        </is>
      </c>
      <c r="D511" s="24" t="n">
        <v>45386</v>
      </c>
      <c r="E511" t="n">
        <v>463.17</v>
      </c>
      <c r="F511" t="inlineStr">
        <is>
          <t>DINHEIRO</t>
        </is>
      </c>
      <c r="G511" t="n">
        <v>1</v>
      </c>
      <c r="H511" t="n">
        <v>0</v>
      </c>
      <c r="I511" t="n">
        <v>463.17</v>
      </c>
      <c r="J511" t="n">
        <v>3.71</v>
      </c>
      <c r="K511" t="n">
        <v>0</v>
      </c>
      <c r="L511" s="24" t="n">
        <v>45386</v>
      </c>
    </row>
    <row r="512">
      <c r="A512" t="n">
        <v>63940</v>
      </c>
      <c r="B512" t="n">
        <v>265</v>
      </c>
      <c r="C512" t="inlineStr">
        <is>
          <t>Orfeu</t>
        </is>
      </c>
      <c r="D512" s="24" t="n">
        <v>45386</v>
      </c>
      <c r="E512" t="n">
        <v>1115.43</v>
      </c>
      <c r="F512" t="inlineStr">
        <is>
          <t>PIX</t>
        </is>
      </c>
      <c r="G512" t="n">
        <v>1</v>
      </c>
      <c r="H512" t="n">
        <v>8.25</v>
      </c>
      <c r="I512" t="n">
        <v>1107.18</v>
      </c>
      <c r="J512" t="n">
        <v>8.92</v>
      </c>
      <c r="K512" t="n">
        <v>1098.25</v>
      </c>
      <c r="L512" s="24" t="n">
        <v>45387</v>
      </c>
    </row>
    <row r="513">
      <c r="A513" t="n">
        <v>63944</v>
      </c>
      <c r="B513" t="n">
        <v>265</v>
      </c>
      <c r="C513" t="inlineStr">
        <is>
          <t>Orfeu</t>
        </is>
      </c>
      <c r="D513" s="24" t="n">
        <v>45386</v>
      </c>
      <c r="E513" t="n">
        <v>1251.1</v>
      </c>
      <c r="F513" t="inlineStr">
        <is>
          <t>VOUCHER</t>
        </is>
      </c>
      <c r="G513" t="n">
        <v>1</v>
      </c>
      <c r="H513" t="n">
        <v>0</v>
      </c>
      <c r="I513" t="n">
        <v>1251.1</v>
      </c>
      <c r="J513" t="n">
        <v>10.01</v>
      </c>
      <c r="K513" t="n">
        <v>0</v>
      </c>
      <c r="L513" s="24" t="n">
        <v>45386</v>
      </c>
    </row>
    <row r="514">
      <c r="A514" t="n">
        <v>64188</v>
      </c>
      <c r="B514" t="n">
        <v>265</v>
      </c>
      <c r="C514" t="inlineStr">
        <is>
          <t>Orfeu</t>
        </is>
      </c>
      <c r="D514" s="24" t="n">
        <v>45387</v>
      </c>
      <c r="E514" t="n">
        <v>800.59</v>
      </c>
      <c r="F514" t="inlineStr">
        <is>
          <t>DINHEIRO</t>
        </is>
      </c>
      <c r="G514" t="n">
        <v>1</v>
      </c>
      <c r="H514" t="n">
        <v>0</v>
      </c>
      <c r="I514" t="n">
        <v>800.59</v>
      </c>
      <c r="J514" t="n">
        <v>6.4</v>
      </c>
      <c r="K514" t="n">
        <v>0</v>
      </c>
      <c r="L514" s="24" t="n">
        <v>45387</v>
      </c>
    </row>
    <row r="515">
      <c r="A515" t="n">
        <v>64189</v>
      </c>
      <c r="B515" t="n">
        <v>265</v>
      </c>
      <c r="C515" t="inlineStr">
        <is>
          <t>Orfeu</t>
        </is>
      </c>
      <c r="D515" s="24" t="n">
        <v>45387</v>
      </c>
      <c r="E515" t="n">
        <v>13</v>
      </c>
      <c r="F515" t="inlineStr">
        <is>
          <t>APP</t>
        </is>
      </c>
      <c r="G515" t="n">
        <v>1</v>
      </c>
      <c r="H515" t="n">
        <v>0.1</v>
      </c>
      <c r="I515" t="n">
        <v>12.9</v>
      </c>
      <c r="J515" t="n">
        <v>0.1</v>
      </c>
      <c r="K515" t="n">
        <v>12.8</v>
      </c>
      <c r="L515" s="24" t="n">
        <v>45390</v>
      </c>
    </row>
    <row r="516">
      <c r="A516" t="n">
        <v>64192</v>
      </c>
      <c r="B516" t="n">
        <v>265</v>
      </c>
      <c r="C516" t="inlineStr">
        <is>
          <t>Orfeu</t>
        </is>
      </c>
      <c r="D516" s="24" t="n">
        <v>45387</v>
      </c>
      <c r="E516" t="n">
        <v>1518.42</v>
      </c>
      <c r="F516" t="inlineStr">
        <is>
          <t>PIX</t>
        </is>
      </c>
      <c r="G516" t="n">
        <v>1</v>
      </c>
      <c r="H516" t="n">
        <v>11.24</v>
      </c>
      <c r="I516" t="n">
        <v>1507.18</v>
      </c>
      <c r="J516" t="n">
        <v>12.15</v>
      </c>
      <c r="K516" t="n">
        <v>1495.04</v>
      </c>
      <c r="L516" s="24" t="n">
        <v>45390</v>
      </c>
    </row>
    <row r="517">
      <c r="A517" t="n">
        <v>64196</v>
      </c>
      <c r="B517" t="n">
        <v>265</v>
      </c>
      <c r="C517" t="inlineStr">
        <is>
          <t>Orfeu</t>
        </is>
      </c>
      <c r="D517" s="24" t="n">
        <v>45387</v>
      </c>
      <c r="E517" t="n">
        <v>2564.68</v>
      </c>
      <c r="F517" t="inlineStr">
        <is>
          <t>VOUCHER</t>
        </is>
      </c>
      <c r="G517" t="n">
        <v>1</v>
      </c>
      <c r="H517" t="n">
        <v>0</v>
      </c>
      <c r="I517" t="n">
        <v>2564.68</v>
      </c>
      <c r="J517" t="n">
        <v>20.52</v>
      </c>
      <c r="K517" t="n">
        <v>0</v>
      </c>
      <c r="L517" s="24" t="n">
        <v>45387</v>
      </c>
    </row>
    <row r="518">
      <c r="A518" t="n">
        <v>64197</v>
      </c>
      <c r="B518" t="n">
        <v>265</v>
      </c>
      <c r="C518" t="inlineStr">
        <is>
          <t>Orfeu</t>
        </is>
      </c>
      <c r="D518" s="24" t="n">
        <v>45387</v>
      </c>
      <c r="E518" t="n">
        <v>12504.29</v>
      </c>
      <c r="F518" t="inlineStr">
        <is>
          <t>DÉBITO</t>
        </is>
      </c>
      <c r="G518" t="n">
        <v>1</v>
      </c>
      <c r="H518" t="n">
        <v>118.79</v>
      </c>
      <c r="I518" t="n">
        <v>12385.5</v>
      </c>
      <c r="J518" t="n">
        <v>100.03</v>
      </c>
      <c r="K518" t="n">
        <v>12285.46</v>
      </c>
      <c r="L518" s="24" t="n">
        <v>45390</v>
      </c>
    </row>
    <row r="519">
      <c r="A519" t="n">
        <v>64187</v>
      </c>
      <c r="B519" t="n">
        <v>265</v>
      </c>
      <c r="C519" t="inlineStr">
        <is>
          <t>Orfeu</t>
        </is>
      </c>
      <c r="D519" s="24" t="n">
        <v>45387</v>
      </c>
      <c r="E519" t="n">
        <v>35987.34</v>
      </c>
      <c r="F519" t="inlineStr">
        <is>
          <t>CRÉDITO</t>
        </is>
      </c>
      <c r="G519" t="n">
        <v>1</v>
      </c>
      <c r="H519" t="n">
        <v>953.66</v>
      </c>
      <c r="I519" t="n">
        <v>35033.68</v>
      </c>
      <c r="J519" t="n">
        <v>287.9</v>
      </c>
      <c r="K519" t="n">
        <v>34745.78</v>
      </c>
      <c r="L519" s="24" t="n">
        <v>45390</v>
      </c>
    </row>
    <row r="520">
      <c r="A520" t="n">
        <v>64422</v>
      </c>
      <c r="B520" t="n">
        <v>265</v>
      </c>
      <c r="C520" t="inlineStr">
        <is>
          <t>Orfeu</t>
        </is>
      </c>
      <c r="D520" s="24" t="n">
        <v>45388</v>
      </c>
      <c r="E520" t="n">
        <v>302.4</v>
      </c>
      <c r="F520" t="inlineStr">
        <is>
          <t>DINHEIRO</t>
        </is>
      </c>
      <c r="G520" t="n">
        <v>1</v>
      </c>
      <c r="H520" t="n">
        <v>0</v>
      </c>
      <c r="I520" t="n">
        <v>302.4</v>
      </c>
      <c r="J520" t="n">
        <v>2.42</v>
      </c>
      <c r="K520" t="n">
        <v>0</v>
      </c>
      <c r="L520" s="24" t="n">
        <v>45390</v>
      </c>
    </row>
    <row r="521">
      <c r="A521" t="n">
        <v>64421</v>
      </c>
      <c r="B521" t="n">
        <v>265</v>
      </c>
      <c r="C521" t="inlineStr">
        <is>
          <t>Orfeu</t>
        </is>
      </c>
      <c r="D521" s="24" t="n">
        <v>45388</v>
      </c>
      <c r="E521" t="n">
        <v>56480.31</v>
      </c>
      <c r="F521" t="inlineStr">
        <is>
          <t>CRÉDITO</t>
        </is>
      </c>
      <c r="G521" t="n">
        <v>1</v>
      </c>
      <c r="H521" t="n">
        <v>1496.73</v>
      </c>
      <c r="I521" t="n">
        <v>54983.58</v>
      </c>
      <c r="J521" t="n">
        <v>451.84</v>
      </c>
      <c r="K521" t="n">
        <v>54531.74</v>
      </c>
      <c r="L521" s="24" t="n">
        <v>45390</v>
      </c>
    </row>
    <row r="522">
      <c r="A522" t="n">
        <v>64431</v>
      </c>
      <c r="B522" t="n">
        <v>265</v>
      </c>
      <c r="C522" t="inlineStr">
        <is>
          <t>Orfeu</t>
        </is>
      </c>
      <c r="D522" s="24" t="n">
        <v>45388</v>
      </c>
      <c r="E522" t="n">
        <v>20928.04</v>
      </c>
      <c r="F522" t="inlineStr">
        <is>
          <t>DÉBITO</t>
        </is>
      </c>
      <c r="G522" t="n">
        <v>1</v>
      </c>
      <c r="H522" t="n">
        <v>198.82</v>
      </c>
      <c r="I522" t="n">
        <v>20729.22</v>
      </c>
      <c r="J522" t="n">
        <v>167.42</v>
      </c>
      <c r="K522" t="n">
        <v>20561.8</v>
      </c>
      <c r="L522" s="24" t="n">
        <v>45390</v>
      </c>
    </row>
    <row r="523">
      <c r="A523" t="n">
        <v>64430</v>
      </c>
      <c r="B523" t="n">
        <v>265</v>
      </c>
      <c r="C523" t="inlineStr">
        <is>
          <t>Orfeu</t>
        </is>
      </c>
      <c r="D523" s="24" t="n">
        <v>45388</v>
      </c>
      <c r="E523" t="n">
        <v>3314.96</v>
      </c>
      <c r="F523" t="inlineStr">
        <is>
          <t>VOUCHER</t>
        </is>
      </c>
      <c r="G523" t="n">
        <v>1</v>
      </c>
      <c r="H523" t="n">
        <v>0</v>
      </c>
      <c r="I523" t="n">
        <v>3314.96</v>
      </c>
      <c r="J523" t="n">
        <v>26.52</v>
      </c>
      <c r="K523" t="n">
        <v>0</v>
      </c>
      <c r="L523" s="24" t="n">
        <v>45390</v>
      </c>
    </row>
    <row r="524">
      <c r="A524" t="n">
        <v>64426</v>
      </c>
      <c r="B524" t="n">
        <v>265</v>
      </c>
      <c r="C524" t="inlineStr">
        <is>
          <t>Orfeu</t>
        </is>
      </c>
      <c r="D524" s="24" t="n">
        <v>45388</v>
      </c>
      <c r="E524" t="n">
        <v>2590.01</v>
      </c>
      <c r="F524" t="inlineStr">
        <is>
          <t>PIX</t>
        </is>
      </c>
      <c r="G524" t="n">
        <v>1</v>
      </c>
      <c r="H524" t="n">
        <v>19.17</v>
      </c>
      <c r="I524" t="n">
        <v>2570.84</v>
      </c>
      <c r="J524" t="n">
        <v>20.72</v>
      </c>
      <c r="K524" t="n">
        <v>2550.12</v>
      </c>
      <c r="L524" s="24" t="n">
        <v>45390</v>
      </c>
    </row>
    <row r="525">
      <c r="A525" t="n">
        <v>64655</v>
      </c>
      <c r="B525" t="n">
        <v>265</v>
      </c>
      <c r="C525" t="inlineStr">
        <is>
          <t>Orfeu</t>
        </is>
      </c>
      <c r="D525" s="24" t="n">
        <v>45389</v>
      </c>
      <c r="E525" t="n">
        <v>39435.91</v>
      </c>
      <c r="F525" t="inlineStr">
        <is>
          <t>CRÉDITO</t>
        </is>
      </c>
      <c r="G525" t="n">
        <v>1</v>
      </c>
      <c r="H525" t="n">
        <v>1045.05</v>
      </c>
      <c r="I525" t="n">
        <v>38390.86</v>
      </c>
      <c r="J525" t="n">
        <v>315.49</v>
      </c>
      <c r="K525" t="n">
        <v>38075.37</v>
      </c>
      <c r="L525" s="24" t="n">
        <v>45390</v>
      </c>
    </row>
    <row r="526">
      <c r="A526" t="n">
        <v>64656</v>
      </c>
      <c r="B526" t="n">
        <v>265</v>
      </c>
      <c r="C526" t="inlineStr">
        <is>
          <t>Orfeu</t>
        </is>
      </c>
      <c r="D526" s="24" t="n">
        <v>45389</v>
      </c>
      <c r="E526" t="n">
        <v>910.03</v>
      </c>
      <c r="F526" t="inlineStr">
        <is>
          <t>DINHEIRO</t>
        </is>
      </c>
      <c r="G526" t="n">
        <v>1</v>
      </c>
      <c r="H526" t="n">
        <v>0</v>
      </c>
      <c r="I526" t="n">
        <v>910.03</v>
      </c>
      <c r="J526" t="n">
        <v>7.28</v>
      </c>
      <c r="K526" t="n">
        <v>0</v>
      </c>
      <c r="L526" s="24" t="n">
        <v>45390</v>
      </c>
    </row>
    <row r="527">
      <c r="A527" t="n">
        <v>64660</v>
      </c>
      <c r="B527" t="n">
        <v>265</v>
      </c>
      <c r="C527" t="inlineStr">
        <is>
          <t>Orfeu</t>
        </is>
      </c>
      <c r="D527" s="24" t="n">
        <v>45389</v>
      </c>
      <c r="E527" t="n">
        <v>3228.74</v>
      </c>
      <c r="F527" t="inlineStr">
        <is>
          <t>PIX</t>
        </is>
      </c>
      <c r="G527" t="n">
        <v>1</v>
      </c>
      <c r="H527" t="n">
        <v>23.89</v>
      </c>
      <c r="I527" t="n">
        <v>3204.85</v>
      </c>
      <c r="J527" t="n">
        <v>25.83</v>
      </c>
      <c r="K527" t="n">
        <v>3179.02</v>
      </c>
      <c r="L527" s="24" t="n">
        <v>45390</v>
      </c>
    </row>
    <row r="528">
      <c r="A528" t="n">
        <v>64664</v>
      </c>
      <c r="B528" t="n">
        <v>265</v>
      </c>
      <c r="C528" t="inlineStr">
        <is>
          <t>Orfeu</t>
        </is>
      </c>
      <c r="D528" s="24" t="n">
        <v>45389</v>
      </c>
      <c r="E528" t="n">
        <v>4520.35</v>
      </c>
      <c r="F528" t="inlineStr">
        <is>
          <t>VOUCHER</t>
        </is>
      </c>
      <c r="G528" t="n">
        <v>1</v>
      </c>
      <c r="H528" t="n">
        <v>0</v>
      </c>
      <c r="I528" t="n">
        <v>4520.35</v>
      </c>
      <c r="J528" t="n">
        <v>36.16</v>
      </c>
      <c r="K528" t="n">
        <v>0</v>
      </c>
      <c r="L528" s="24" t="n">
        <v>45390</v>
      </c>
    </row>
    <row r="529">
      <c r="A529" t="n">
        <v>64665</v>
      </c>
      <c r="B529" t="n">
        <v>265</v>
      </c>
      <c r="C529" t="inlineStr">
        <is>
          <t>Orfeu</t>
        </is>
      </c>
      <c r="D529" s="24" t="n">
        <v>45389</v>
      </c>
      <c r="E529" t="n">
        <v>19208.39</v>
      </c>
      <c r="F529" t="inlineStr">
        <is>
          <t>DÉBITO</t>
        </is>
      </c>
      <c r="G529" t="n">
        <v>1</v>
      </c>
      <c r="H529" t="n">
        <v>182.48</v>
      </c>
      <c r="I529" t="n">
        <v>19025.91</v>
      </c>
      <c r="J529" t="n">
        <v>153.67</v>
      </c>
      <c r="K529" t="n">
        <v>18872.24</v>
      </c>
      <c r="L529" s="24" t="n">
        <v>45390</v>
      </c>
    </row>
    <row r="530">
      <c r="A530" t="n">
        <v>64799</v>
      </c>
      <c r="B530" t="n">
        <v>265</v>
      </c>
      <c r="C530" t="inlineStr">
        <is>
          <t>Orfeu</t>
        </is>
      </c>
      <c r="D530" s="24" t="n">
        <v>45390</v>
      </c>
      <c r="E530" t="n">
        <v>7332.81</v>
      </c>
      <c r="F530" t="inlineStr">
        <is>
          <t>CRÉDITO</t>
        </is>
      </c>
      <c r="G530" t="n">
        <v>1</v>
      </c>
      <c r="H530" t="n">
        <v>194.32</v>
      </c>
      <c r="I530" t="n">
        <v>7138.49</v>
      </c>
      <c r="J530" t="n">
        <v>58.66</v>
      </c>
      <c r="K530" t="n">
        <v>7079.83</v>
      </c>
      <c r="L530" s="24" t="n">
        <v>45391</v>
      </c>
    </row>
    <row r="531">
      <c r="A531" t="n">
        <v>64800</v>
      </c>
      <c r="B531" t="n">
        <v>265</v>
      </c>
      <c r="C531" t="inlineStr">
        <is>
          <t>Orfeu</t>
        </is>
      </c>
      <c r="D531" s="24" t="n">
        <v>45390</v>
      </c>
      <c r="E531" t="n">
        <v>664.98</v>
      </c>
      <c r="F531" t="inlineStr">
        <is>
          <t>DINHEIRO</t>
        </is>
      </c>
      <c r="G531" t="n">
        <v>1</v>
      </c>
      <c r="H531" t="n">
        <v>0</v>
      </c>
      <c r="I531" t="n">
        <v>664.98</v>
      </c>
      <c r="J531" t="n">
        <v>5.32</v>
      </c>
      <c r="K531" t="n">
        <v>0</v>
      </c>
      <c r="L531" s="24" t="n">
        <v>45390</v>
      </c>
    </row>
    <row r="532">
      <c r="A532" t="n">
        <v>64809</v>
      </c>
      <c r="B532" t="n">
        <v>265</v>
      </c>
      <c r="C532" t="inlineStr">
        <is>
          <t>Orfeu</t>
        </is>
      </c>
      <c r="D532" s="24" t="n">
        <v>45390</v>
      </c>
      <c r="E532" t="n">
        <v>4073.37</v>
      </c>
      <c r="F532" t="inlineStr">
        <is>
          <t>DÉBITO</t>
        </is>
      </c>
      <c r="G532" t="n">
        <v>1</v>
      </c>
      <c r="H532" t="n">
        <v>38.7</v>
      </c>
      <c r="I532" t="n">
        <v>4034.67</v>
      </c>
      <c r="J532" t="n">
        <v>32.59</v>
      </c>
      <c r="K532" t="n">
        <v>4002.09</v>
      </c>
      <c r="L532" s="24" t="n">
        <v>45391</v>
      </c>
    </row>
    <row r="533">
      <c r="A533" t="n">
        <v>64808</v>
      </c>
      <c r="B533" t="n">
        <v>265</v>
      </c>
      <c r="C533" t="inlineStr">
        <is>
          <t>Orfeu</t>
        </is>
      </c>
      <c r="D533" s="24" t="n">
        <v>45390</v>
      </c>
      <c r="E533" t="n">
        <v>695.86</v>
      </c>
      <c r="F533" t="inlineStr">
        <is>
          <t>VOUCHER</t>
        </is>
      </c>
      <c r="G533" t="n">
        <v>1</v>
      </c>
      <c r="H533" t="n">
        <v>0</v>
      </c>
      <c r="I533" t="n">
        <v>695.86</v>
      </c>
      <c r="J533" t="n">
        <v>5.57</v>
      </c>
      <c r="K533" t="n">
        <v>0</v>
      </c>
      <c r="L533" s="24" t="n">
        <v>45390</v>
      </c>
    </row>
    <row r="534">
      <c r="A534" t="n">
        <v>64804</v>
      </c>
      <c r="B534" t="n">
        <v>265</v>
      </c>
      <c r="C534" t="inlineStr">
        <is>
          <t>Orfeu</t>
        </is>
      </c>
      <c r="D534" s="24" t="n">
        <v>45390</v>
      </c>
      <c r="E534" t="n">
        <v>201.02</v>
      </c>
      <c r="F534" t="inlineStr">
        <is>
          <t>PIX</t>
        </is>
      </c>
      <c r="G534" t="n">
        <v>1</v>
      </c>
      <c r="H534" t="n">
        <v>1.49</v>
      </c>
      <c r="I534" t="n">
        <v>199.53</v>
      </c>
      <c r="J534" t="n">
        <v>1.61</v>
      </c>
      <c r="K534" t="n">
        <v>197.92</v>
      </c>
      <c r="L534" s="24" t="n">
        <v>45391</v>
      </c>
    </row>
    <row r="535">
      <c r="A535" t="n">
        <v>64970</v>
      </c>
      <c r="B535" t="n">
        <v>265</v>
      </c>
      <c r="C535" t="inlineStr">
        <is>
          <t>Orfeu</t>
        </is>
      </c>
      <c r="D535" s="24" t="n">
        <v>45391</v>
      </c>
      <c r="E535" t="n">
        <v>439.16</v>
      </c>
      <c r="F535" t="inlineStr">
        <is>
          <t>VOUCHER</t>
        </is>
      </c>
      <c r="G535" t="n">
        <v>1</v>
      </c>
      <c r="H535" t="n">
        <v>0</v>
      </c>
      <c r="I535" t="n">
        <v>439.16</v>
      </c>
      <c r="J535" t="n">
        <v>3.51</v>
      </c>
      <c r="K535" t="n">
        <v>0</v>
      </c>
      <c r="L535" s="24" t="n">
        <v>45391</v>
      </c>
    </row>
    <row r="536">
      <c r="A536" t="n">
        <v>64971</v>
      </c>
      <c r="B536" t="n">
        <v>265</v>
      </c>
      <c r="C536" t="inlineStr">
        <is>
          <t>Orfeu</t>
        </is>
      </c>
      <c r="D536" s="24" t="n">
        <v>45391</v>
      </c>
      <c r="E536" t="n">
        <v>4090.25</v>
      </c>
      <c r="F536" t="inlineStr">
        <is>
          <t>DÉBITO</t>
        </is>
      </c>
      <c r="G536" t="n">
        <v>1</v>
      </c>
      <c r="H536" t="n">
        <v>38.86</v>
      </c>
      <c r="I536" t="n">
        <v>4051.39</v>
      </c>
      <c r="J536" t="n">
        <v>32.72</v>
      </c>
      <c r="K536" t="n">
        <v>4018.67</v>
      </c>
      <c r="L536" s="24" t="n">
        <v>45392</v>
      </c>
    </row>
    <row r="537">
      <c r="A537" t="n">
        <v>64966</v>
      </c>
      <c r="B537" t="n">
        <v>265</v>
      </c>
      <c r="C537" t="inlineStr">
        <is>
          <t>Orfeu</t>
        </is>
      </c>
      <c r="D537" s="24" t="n">
        <v>45391</v>
      </c>
      <c r="E537" t="n">
        <v>1033.13</v>
      </c>
      <c r="F537" t="inlineStr">
        <is>
          <t>PIX</t>
        </is>
      </c>
      <c r="G537" t="n">
        <v>1</v>
      </c>
      <c r="H537" t="n">
        <v>7.65</v>
      </c>
      <c r="I537" t="n">
        <v>1025.48</v>
      </c>
      <c r="J537" t="n">
        <v>8.27</v>
      </c>
      <c r="K537" t="n">
        <v>1017.22</v>
      </c>
      <c r="L537" s="24" t="n">
        <v>45392</v>
      </c>
    </row>
    <row r="538">
      <c r="A538" t="n">
        <v>64962</v>
      </c>
      <c r="B538" t="n">
        <v>265</v>
      </c>
      <c r="C538" t="inlineStr">
        <is>
          <t>Orfeu</t>
        </is>
      </c>
      <c r="D538" s="24" t="n">
        <v>45391</v>
      </c>
      <c r="E538" t="n">
        <v>193.06</v>
      </c>
      <c r="F538" t="inlineStr">
        <is>
          <t>DINHEIRO</t>
        </is>
      </c>
      <c r="G538" t="n">
        <v>1</v>
      </c>
      <c r="H538" t="n">
        <v>0</v>
      </c>
      <c r="I538" t="n">
        <v>193.06</v>
      </c>
      <c r="J538" t="n">
        <v>1.54</v>
      </c>
      <c r="K538" t="n">
        <v>0</v>
      </c>
      <c r="L538" s="24" t="n">
        <v>45391</v>
      </c>
    </row>
    <row r="539">
      <c r="A539" t="n">
        <v>64961</v>
      </c>
      <c r="B539" t="n">
        <v>265</v>
      </c>
      <c r="C539" t="inlineStr">
        <is>
          <t>Orfeu</t>
        </is>
      </c>
      <c r="D539" s="24" t="n">
        <v>45391</v>
      </c>
      <c r="E539" t="n">
        <v>9964.93</v>
      </c>
      <c r="F539" t="inlineStr">
        <is>
          <t>CRÉDITO</t>
        </is>
      </c>
      <c r="G539" t="n">
        <v>1</v>
      </c>
      <c r="H539" t="n">
        <v>264.07</v>
      </c>
      <c r="I539" t="n">
        <v>9700.860000000001</v>
      </c>
      <c r="J539" t="n">
        <v>79.72</v>
      </c>
      <c r="K539" t="n">
        <v>9621.139999999999</v>
      </c>
      <c r="L539" s="24" t="n">
        <v>45392</v>
      </c>
    </row>
    <row r="540">
      <c r="A540" t="n">
        <v>65214</v>
      </c>
      <c r="B540" t="n">
        <v>265</v>
      </c>
      <c r="C540" t="inlineStr">
        <is>
          <t>Orfeu</t>
        </is>
      </c>
      <c r="D540" s="24" t="n">
        <v>45392</v>
      </c>
      <c r="E540" t="n">
        <v>10220.84</v>
      </c>
      <c r="F540" t="inlineStr">
        <is>
          <t>CRÉDITO</t>
        </is>
      </c>
      <c r="G540" t="n">
        <v>1</v>
      </c>
      <c r="H540" t="n">
        <v>270.85</v>
      </c>
      <c r="I540" t="n">
        <v>9949.99</v>
      </c>
      <c r="J540" t="n">
        <v>81.77</v>
      </c>
      <c r="K540" t="n">
        <v>9868.219999999999</v>
      </c>
      <c r="L540" s="24" t="n">
        <v>45393</v>
      </c>
    </row>
    <row r="541">
      <c r="A541" t="n">
        <v>65219</v>
      </c>
      <c r="B541" t="n">
        <v>265</v>
      </c>
      <c r="C541" t="inlineStr">
        <is>
          <t>Orfeu</t>
        </is>
      </c>
      <c r="D541" s="24" t="n">
        <v>45392</v>
      </c>
      <c r="E541" t="n">
        <v>634.61</v>
      </c>
      <c r="F541" t="inlineStr">
        <is>
          <t>PIX</t>
        </is>
      </c>
      <c r="G541" t="n">
        <v>1</v>
      </c>
      <c r="H541" t="n">
        <v>4.7</v>
      </c>
      <c r="I541" t="n">
        <v>629.91</v>
      </c>
      <c r="J541" t="n">
        <v>5.08</v>
      </c>
      <c r="K541" t="n">
        <v>624.84</v>
      </c>
      <c r="L541" s="24" t="n">
        <v>45393</v>
      </c>
    </row>
    <row r="542">
      <c r="A542" t="n">
        <v>65223</v>
      </c>
      <c r="B542" t="n">
        <v>265</v>
      </c>
      <c r="C542" t="inlineStr">
        <is>
          <t>Orfeu</t>
        </is>
      </c>
      <c r="D542" s="24" t="n">
        <v>45392</v>
      </c>
      <c r="E542" t="n">
        <v>1380.57</v>
      </c>
      <c r="F542" t="inlineStr">
        <is>
          <t>VOUCHER</t>
        </is>
      </c>
      <c r="G542" t="n">
        <v>1</v>
      </c>
      <c r="H542" t="n">
        <v>0</v>
      </c>
      <c r="I542" t="n">
        <v>1380.57</v>
      </c>
      <c r="J542" t="n">
        <v>11.04</v>
      </c>
      <c r="K542" t="n">
        <v>0</v>
      </c>
      <c r="L542" s="24" t="n">
        <v>45392</v>
      </c>
    </row>
    <row r="543">
      <c r="A543" t="n">
        <v>65224</v>
      </c>
      <c r="B543" t="n">
        <v>265</v>
      </c>
      <c r="C543" t="inlineStr">
        <is>
          <t>Orfeu</t>
        </is>
      </c>
      <c r="D543" s="24" t="n">
        <v>45392</v>
      </c>
      <c r="E543" t="n">
        <v>4639.43</v>
      </c>
      <c r="F543" t="inlineStr">
        <is>
          <t>DÉBITO</t>
        </is>
      </c>
      <c r="G543" t="n">
        <v>1</v>
      </c>
      <c r="H543" t="n">
        <v>44.07</v>
      </c>
      <c r="I543" t="n">
        <v>4595.36</v>
      </c>
      <c r="J543" t="n">
        <v>37.12</v>
      </c>
      <c r="K543" t="n">
        <v>4558.24</v>
      </c>
      <c r="L543" s="24" t="n">
        <v>45393</v>
      </c>
    </row>
    <row r="544">
      <c r="A544" t="n">
        <v>65215</v>
      </c>
      <c r="B544" t="n">
        <v>265</v>
      </c>
      <c r="C544" t="inlineStr">
        <is>
          <t>Orfeu</t>
        </is>
      </c>
      <c r="D544" s="24" t="n">
        <v>45392</v>
      </c>
      <c r="E544" t="n">
        <v>1007.73</v>
      </c>
      <c r="F544" t="inlineStr">
        <is>
          <t>DINHEIRO</t>
        </is>
      </c>
      <c r="G544" t="n">
        <v>1</v>
      </c>
      <c r="H544" t="n">
        <v>0</v>
      </c>
      <c r="I544" t="n">
        <v>1007.73</v>
      </c>
      <c r="J544" t="n">
        <v>8.06</v>
      </c>
      <c r="K544" t="n">
        <v>0</v>
      </c>
      <c r="L544" s="24" t="n">
        <v>45392</v>
      </c>
    </row>
    <row r="545">
      <c r="A545" t="n">
        <v>65440</v>
      </c>
      <c r="B545" t="n">
        <v>265</v>
      </c>
      <c r="C545" t="inlineStr">
        <is>
          <t>Orfeu</t>
        </is>
      </c>
      <c r="D545" s="24" t="n">
        <v>45393</v>
      </c>
      <c r="E545" t="n">
        <v>6312.63</v>
      </c>
      <c r="F545" t="inlineStr">
        <is>
          <t>DÉBITO</t>
        </is>
      </c>
      <c r="G545" t="n">
        <v>1</v>
      </c>
      <c r="H545" t="n">
        <v>59.97</v>
      </c>
      <c r="I545" t="n">
        <v>6252.66</v>
      </c>
      <c r="J545" t="n">
        <v>50.5</v>
      </c>
      <c r="K545" t="n">
        <v>6202.16</v>
      </c>
      <c r="L545" s="24" t="n">
        <v>45394</v>
      </c>
    </row>
    <row r="546">
      <c r="A546" t="n">
        <v>65431</v>
      </c>
      <c r="B546" t="n">
        <v>265</v>
      </c>
      <c r="C546" t="inlineStr">
        <is>
          <t>Orfeu</t>
        </is>
      </c>
      <c r="D546" s="24" t="n">
        <v>45393</v>
      </c>
      <c r="E546" t="n">
        <v>241.47</v>
      </c>
      <c r="F546" t="inlineStr">
        <is>
          <t>DINHEIRO</t>
        </is>
      </c>
      <c r="G546" t="n">
        <v>1</v>
      </c>
      <c r="H546" t="n">
        <v>0</v>
      </c>
      <c r="I546" t="n">
        <v>241.47</v>
      </c>
      <c r="J546" t="n">
        <v>1.93</v>
      </c>
      <c r="K546" t="n">
        <v>0</v>
      </c>
      <c r="L546" s="24" t="n">
        <v>45393</v>
      </c>
    </row>
    <row r="547">
      <c r="A547" t="n">
        <v>65439</v>
      </c>
      <c r="B547" t="n">
        <v>265</v>
      </c>
      <c r="C547" t="inlineStr">
        <is>
          <t>Orfeu</t>
        </is>
      </c>
      <c r="D547" s="24" t="n">
        <v>45393</v>
      </c>
      <c r="E547" t="n">
        <v>758.7</v>
      </c>
      <c r="F547" t="inlineStr">
        <is>
          <t>VOUCHER</t>
        </is>
      </c>
      <c r="G547" t="n">
        <v>1</v>
      </c>
      <c r="H547" t="n">
        <v>0</v>
      </c>
      <c r="I547" t="n">
        <v>758.7</v>
      </c>
      <c r="J547" t="n">
        <v>6.07</v>
      </c>
      <c r="K547" t="n">
        <v>0</v>
      </c>
      <c r="L547" s="24" t="n">
        <v>45393</v>
      </c>
    </row>
    <row r="548">
      <c r="A548" t="n">
        <v>65435</v>
      </c>
      <c r="B548" t="n">
        <v>265</v>
      </c>
      <c r="C548" t="inlineStr">
        <is>
          <t>Orfeu</t>
        </is>
      </c>
      <c r="D548" s="24" t="n">
        <v>45393</v>
      </c>
      <c r="E548" t="n">
        <v>1157.79</v>
      </c>
      <c r="F548" t="inlineStr">
        <is>
          <t>PIX</t>
        </is>
      </c>
      <c r="G548" t="n">
        <v>1</v>
      </c>
      <c r="H548" t="n">
        <v>8.57</v>
      </c>
      <c r="I548" t="n">
        <v>1149.22</v>
      </c>
      <c r="J548" t="n">
        <v>9.26</v>
      </c>
      <c r="K548" t="n">
        <v>1139.96</v>
      </c>
      <c r="L548" s="24" t="n">
        <v>45394</v>
      </c>
    </row>
    <row r="549">
      <c r="A549" t="n">
        <v>65430</v>
      </c>
      <c r="B549" t="n">
        <v>265</v>
      </c>
      <c r="C549" t="inlineStr">
        <is>
          <t>Orfeu</t>
        </is>
      </c>
      <c r="D549" s="24" t="n">
        <v>45393</v>
      </c>
      <c r="E549" t="n">
        <v>15557.89</v>
      </c>
      <c r="F549" t="inlineStr">
        <is>
          <t>CRÉDITO</t>
        </is>
      </c>
      <c r="G549" t="n">
        <v>1</v>
      </c>
      <c r="H549" t="n">
        <v>412.28</v>
      </c>
      <c r="I549" t="n">
        <v>15145.61</v>
      </c>
      <c r="J549" t="n">
        <v>69.01000000000001</v>
      </c>
      <c r="K549" t="n">
        <v>15076.59</v>
      </c>
      <c r="L549" s="24" t="n">
        <v>45394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t="n">
        <v>217</v>
      </c>
      <c r="B1" t="n">
        <v>265</v>
      </c>
      <c r="C1" t="inlineStr">
        <is>
          <t>Orfeu</t>
        </is>
      </c>
      <c r="D1" t="inlineStr">
        <is>
          <t>Diageo</t>
        </is>
      </c>
      <c r="E1" t="inlineStr">
        <is>
          <t>Diageo</t>
        </is>
      </c>
      <c r="H1" t="n">
        <v>15000</v>
      </c>
      <c r="J1" s="24" t="n">
        <v>45089</v>
      </c>
      <c r="K1" t="inlineStr">
        <is>
          <t>Pago</t>
        </is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15000</v>
      </c>
      <c r="T1" s="24" t="n">
        <v>45093</v>
      </c>
      <c r="U1" s="24" t="n">
        <v>45100</v>
      </c>
      <c r="V1" t="n">
        <v>0</v>
      </c>
      <c r="W1" s="25" t="n"/>
      <c r="X1" s="25" t="n"/>
      <c r="Y1" t="n">
        <v>0</v>
      </c>
      <c r="Z1" s="25" t="n"/>
      <c r="AA1" s="25" t="n"/>
      <c r="AB1" t="n">
        <v>0</v>
      </c>
      <c r="AC1" s="25" t="n"/>
      <c r="AD1" s="25" t="n"/>
      <c r="AE1" t="n">
        <v>0</v>
      </c>
      <c r="AF1" s="25" t="n"/>
      <c r="AG1" s="25" t="n"/>
    </row>
    <row r="2">
      <c r="A2" t="n">
        <v>224</v>
      </c>
      <c r="B2" t="n">
        <v>265</v>
      </c>
      <c r="C2" t="inlineStr">
        <is>
          <t>Orfeu</t>
        </is>
      </c>
      <c r="D2" t="inlineStr">
        <is>
          <t>LIRIUM RECICLAGEM</t>
        </is>
      </c>
      <c r="E2" t="inlineStr">
        <is>
          <t>Coleta de Óleo</t>
        </is>
      </c>
      <c r="H2" t="n">
        <v>930</v>
      </c>
      <c r="J2" s="24" t="n">
        <v>45077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930</v>
      </c>
      <c r="T2" s="25" t="n"/>
      <c r="U2" s="25" t="n"/>
      <c r="V2" t="n">
        <v>0</v>
      </c>
      <c r="W2" s="25" t="n"/>
      <c r="X2" s="25" t="n"/>
      <c r="Y2" t="n">
        <v>0</v>
      </c>
      <c r="Z2" s="25" t="n"/>
      <c r="AA2" s="25" t="n"/>
      <c r="AB2" t="n">
        <v>0</v>
      </c>
      <c r="AC2" s="25" t="n"/>
      <c r="AD2" s="25" t="n"/>
      <c r="AE2" t="n">
        <v>0</v>
      </c>
      <c r="AF2" s="25" t="n"/>
      <c r="AG2" s="25" t="n"/>
    </row>
    <row r="3">
      <c r="A3" t="n">
        <v>249</v>
      </c>
      <c r="B3" t="n">
        <v>265</v>
      </c>
      <c r="C3" t="inlineStr">
        <is>
          <t>Orfeu</t>
        </is>
      </c>
      <c r="D3" t="inlineStr">
        <is>
          <t>RAPPI - PLATAFORMA DELIVERY</t>
        </is>
      </c>
      <c r="E3" t="inlineStr">
        <is>
          <t>Alimentos</t>
        </is>
      </c>
      <c r="H3" t="n">
        <v>1515.2</v>
      </c>
      <c r="J3" s="24" t="n">
        <v>45077</v>
      </c>
      <c r="K3" t="inlineStr">
        <is>
          <t>Pago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1515.2</v>
      </c>
      <c r="T3" s="24" t="n">
        <v>45100</v>
      </c>
      <c r="U3" s="24" t="n">
        <v>45100</v>
      </c>
      <c r="V3" t="n">
        <v>0</v>
      </c>
      <c r="W3" s="25" t="n"/>
      <c r="X3" s="25" t="n"/>
      <c r="Y3" t="n">
        <v>0</v>
      </c>
      <c r="Z3" s="25" t="n"/>
      <c r="AA3" s="25" t="n"/>
      <c r="AB3" t="n">
        <v>0</v>
      </c>
      <c r="AC3" s="25" t="n"/>
      <c r="AD3" s="25" t="n"/>
      <c r="AE3" t="n">
        <v>0</v>
      </c>
      <c r="AF3" s="25" t="n"/>
      <c r="AG3" s="25" t="n"/>
    </row>
    <row r="4">
      <c r="A4" t="n">
        <v>250</v>
      </c>
      <c r="B4" t="n">
        <v>265</v>
      </c>
      <c r="C4" t="inlineStr">
        <is>
          <t>Orfeu</t>
        </is>
      </c>
      <c r="D4" t="inlineStr">
        <is>
          <t>RAPPI - PLATAFORMA DELIVERY</t>
        </is>
      </c>
      <c r="E4" t="inlineStr">
        <is>
          <t>Alimentos</t>
        </is>
      </c>
      <c r="H4" t="n">
        <v>1804.63</v>
      </c>
      <c r="J4" s="24" t="n">
        <v>45093</v>
      </c>
      <c r="K4" t="inlineStr">
        <is>
          <t>Pago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1804.63</v>
      </c>
      <c r="T4" s="24" t="n">
        <v>45115</v>
      </c>
      <c r="U4" s="24" t="n">
        <v>45117</v>
      </c>
      <c r="V4" t="n">
        <v>0</v>
      </c>
      <c r="W4" s="25" t="n"/>
      <c r="X4" s="25" t="n"/>
      <c r="Y4" t="n">
        <v>0</v>
      </c>
      <c r="Z4" s="25" t="n"/>
      <c r="AA4" s="25" t="n"/>
      <c r="AB4" t="n">
        <v>0</v>
      </c>
      <c r="AC4" s="25" t="n"/>
      <c r="AD4" s="25" t="n"/>
      <c r="AE4" t="n">
        <v>0</v>
      </c>
      <c r="AF4" s="25" t="n"/>
      <c r="AG4" s="25" t="n"/>
    </row>
    <row r="5">
      <c r="A5" t="n">
        <v>266</v>
      </c>
      <c r="B5" t="n">
        <v>265</v>
      </c>
      <c r="C5" t="inlineStr">
        <is>
          <t>Orfeu</t>
        </is>
      </c>
      <c r="D5" t="inlineStr">
        <is>
          <t>IFOOD - PLATAFORMA DELIVERY</t>
        </is>
      </c>
      <c r="E5" t="inlineStr">
        <is>
          <t>Plataforma Ifood</t>
        </is>
      </c>
      <c r="H5" t="n">
        <v>1816.11</v>
      </c>
      <c r="J5" s="24" t="n">
        <v>45047</v>
      </c>
      <c r="K5" t="inlineStr">
        <is>
          <t>Pago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1816.11</v>
      </c>
      <c r="T5" s="24" t="n">
        <v>45105</v>
      </c>
      <c r="U5" s="24" t="n">
        <v>45105</v>
      </c>
      <c r="V5" t="n">
        <v>0</v>
      </c>
      <c r="W5" s="25" t="n"/>
      <c r="X5" s="25" t="n"/>
      <c r="Y5" t="n">
        <v>0</v>
      </c>
      <c r="Z5" s="25" t="n"/>
      <c r="AA5" s="25" t="n"/>
      <c r="AB5" t="n">
        <v>0</v>
      </c>
      <c r="AC5" s="25" t="n"/>
      <c r="AD5" s="25" t="n"/>
      <c r="AE5" t="n">
        <v>0</v>
      </c>
      <c r="AF5" s="25" t="n"/>
      <c r="AG5" s="25" t="n"/>
    </row>
    <row r="6">
      <c r="A6" t="n">
        <v>267</v>
      </c>
      <c r="B6" t="n">
        <v>265</v>
      </c>
      <c r="C6" t="inlineStr">
        <is>
          <t>Orfeu</t>
        </is>
      </c>
      <c r="D6" t="inlineStr">
        <is>
          <t>IFOOD - PLATAFORMA DELIVERY</t>
        </is>
      </c>
      <c r="E6" t="inlineStr">
        <is>
          <t>Plataforma Ifood</t>
        </is>
      </c>
      <c r="H6" t="n">
        <v>2287.8</v>
      </c>
      <c r="J6" s="24" t="n">
        <v>45082</v>
      </c>
      <c r="K6" t="inlineStr">
        <is>
          <t>Pago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2287.8</v>
      </c>
      <c r="T6" s="24" t="n">
        <v>45112</v>
      </c>
      <c r="U6" s="24" t="n">
        <v>45112</v>
      </c>
      <c r="V6" t="n">
        <v>0</v>
      </c>
      <c r="W6" s="25" t="n"/>
      <c r="X6" s="25" t="n"/>
      <c r="Y6" t="n">
        <v>0</v>
      </c>
      <c r="Z6" s="25" t="n"/>
      <c r="AA6" s="25" t="n"/>
      <c r="AB6" t="n">
        <v>0</v>
      </c>
      <c r="AC6" s="25" t="n"/>
      <c r="AD6" s="25" t="n"/>
      <c r="AE6" t="n">
        <v>0</v>
      </c>
      <c r="AF6" s="25" t="n"/>
      <c r="AG6" s="25" t="n"/>
    </row>
    <row r="7">
      <c r="A7" t="n">
        <v>268</v>
      </c>
      <c r="B7" t="n">
        <v>265</v>
      </c>
      <c r="C7" t="inlineStr">
        <is>
          <t>Orfeu</t>
        </is>
      </c>
      <c r="D7" t="inlineStr">
        <is>
          <t>IFOOD - PLATAFORMA DELIVERY</t>
        </is>
      </c>
      <c r="E7" t="inlineStr">
        <is>
          <t>Plataforma Ifood</t>
        </is>
      </c>
      <c r="H7" t="n">
        <v>2344.63</v>
      </c>
      <c r="J7" s="24" t="n">
        <v>45089</v>
      </c>
      <c r="K7" t="inlineStr">
        <is>
          <t>Pago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2344.63</v>
      </c>
      <c r="T7" s="24" t="n">
        <v>45119</v>
      </c>
      <c r="U7" s="24" t="n">
        <v>45119</v>
      </c>
      <c r="V7" t="n">
        <v>0</v>
      </c>
      <c r="W7" s="25" t="n"/>
      <c r="X7" s="25" t="n"/>
      <c r="Y7" t="n">
        <v>0</v>
      </c>
      <c r="Z7" s="25" t="n"/>
      <c r="AA7" s="25" t="n"/>
      <c r="AB7" t="n">
        <v>0</v>
      </c>
      <c r="AC7" s="25" t="n"/>
      <c r="AD7" s="25" t="n"/>
      <c r="AE7" t="n">
        <v>0</v>
      </c>
      <c r="AF7" s="25" t="n"/>
      <c r="AG7" s="25" t="n"/>
    </row>
    <row r="8">
      <c r="A8" t="n">
        <v>269</v>
      </c>
      <c r="B8" t="n">
        <v>265</v>
      </c>
      <c r="C8" t="inlineStr">
        <is>
          <t>Orfeu</t>
        </is>
      </c>
      <c r="D8" t="inlineStr">
        <is>
          <t>IFOOD - PLATAFORMA DELIVERY</t>
        </is>
      </c>
      <c r="E8" t="inlineStr">
        <is>
          <t>Plataforma Ifood</t>
        </is>
      </c>
      <c r="H8" t="n">
        <v>2560.86</v>
      </c>
      <c r="J8" s="24" t="n">
        <v>45107</v>
      </c>
      <c r="K8" t="inlineStr">
        <is>
          <t>Pago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2560.86</v>
      </c>
      <c r="T8" s="24" t="n">
        <v>45126</v>
      </c>
      <c r="U8" s="24" t="n">
        <v>45126</v>
      </c>
      <c r="V8" t="n">
        <v>0</v>
      </c>
      <c r="W8" s="25" t="n"/>
      <c r="X8" s="25" t="n"/>
      <c r="Y8" t="n">
        <v>0</v>
      </c>
      <c r="Z8" s="25" t="n"/>
      <c r="AA8" s="25" t="n"/>
      <c r="AB8" t="n">
        <v>0</v>
      </c>
      <c r="AC8" s="25" t="n"/>
      <c r="AD8" s="25" t="n"/>
      <c r="AE8" t="n">
        <v>0</v>
      </c>
      <c r="AF8" s="25" t="n"/>
      <c r="AG8" s="25" t="n"/>
    </row>
    <row r="9">
      <c r="A9" t="n">
        <v>277</v>
      </c>
      <c r="B9" t="n">
        <v>265</v>
      </c>
      <c r="C9" t="inlineStr">
        <is>
          <t>Orfeu</t>
        </is>
      </c>
      <c r="D9" t="inlineStr">
        <is>
          <t>IFOOD - PLATAFORMA DELIVERY</t>
        </is>
      </c>
      <c r="E9" t="inlineStr">
        <is>
          <t>Plataforma Ifood</t>
        </is>
      </c>
      <c r="H9" t="n">
        <v>1658.57</v>
      </c>
      <c r="J9" s="24" t="n">
        <v>45075</v>
      </c>
      <c r="K9" t="inlineStr">
        <is>
          <t>Pago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1658.57</v>
      </c>
      <c r="T9" s="24" t="n">
        <v>45133</v>
      </c>
      <c r="U9" s="24" t="n">
        <v>45133</v>
      </c>
      <c r="V9" t="n">
        <v>0</v>
      </c>
      <c r="W9" s="25" t="n"/>
      <c r="X9" s="25" t="n"/>
      <c r="Y9" t="n">
        <v>0</v>
      </c>
      <c r="Z9" s="25" t="n"/>
      <c r="AA9" s="25" t="n"/>
      <c r="AB9" t="n">
        <v>0</v>
      </c>
      <c r="AC9" s="25" t="n"/>
      <c r="AD9" s="25" t="n"/>
      <c r="AE9" t="n">
        <v>0</v>
      </c>
      <c r="AF9" s="25" t="n"/>
      <c r="AG9" s="25" t="n"/>
    </row>
    <row r="10">
      <c r="A10" t="n">
        <v>281</v>
      </c>
      <c r="B10" t="n">
        <v>265</v>
      </c>
      <c r="C10" t="inlineStr">
        <is>
          <t>Orfeu</t>
        </is>
      </c>
      <c r="D10" t="inlineStr">
        <is>
          <t>RAPPI - PLATAFORMA DELIVERY</t>
        </is>
      </c>
      <c r="E10" t="inlineStr">
        <is>
          <t>Plataforma Rappi</t>
        </is>
      </c>
      <c r="H10" t="n">
        <v>1636.71</v>
      </c>
      <c r="J10" s="24" t="n">
        <v>45078</v>
      </c>
      <c r="K10" t="inlineStr">
        <is>
          <t>Provisionado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1636.71</v>
      </c>
      <c r="T10" s="24" t="n">
        <v>45130</v>
      </c>
      <c r="U10" s="24" t="n">
        <v>45131</v>
      </c>
      <c r="V10" t="n">
        <v>0</v>
      </c>
      <c r="W10" s="25" t="n"/>
      <c r="X10" s="25" t="n"/>
      <c r="Y10" t="n">
        <v>0</v>
      </c>
      <c r="Z10" s="25" t="n"/>
      <c r="AA10" s="25" t="n"/>
      <c r="AB10" t="n">
        <v>0</v>
      </c>
      <c r="AC10" s="25" t="n"/>
      <c r="AD10" s="25" t="n"/>
      <c r="AE10" t="n">
        <v>0</v>
      </c>
      <c r="AF10" s="25" t="n"/>
      <c r="AG10" s="25" t="n"/>
    </row>
    <row r="11">
      <c r="A11" t="n">
        <v>302</v>
      </c>
      <c r="B11" t="n">
        <v>265</v>
      </c>
      <c r="C11" t="inlineStr">
        <is>
          <t>Orfeu</t>
        </is>
      </c>
      <c r="D11" t="inlineStr">
        <is>
          <t>IFOOD - PLATAFORMA DELIVERY</t>
        </is>
      </c>
      <c r="E11" t="inlineStr">
        <is>
          <t>Plataforma Ifood</t>
        </is>
      </c>
      <c r="H11" t="n">
        <v>1489.91</v>
      </c>
      <c r="J11" s="24" t="n">
        <v>45133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1489.91</v>
      </c>
      <c r="T11" s="24" t="n">
        <v>45133</v>
      </c>
      <c r="U11" s="24" t="n">
        <v>45133</v>
      </c>
      <c r="V11" t="n">
        <v>0</v>
      </c>
      <c r="W11" s="25" t="n"/>
      <c r="X11" s="25" t="n"/>
      <c r="Y11" t="n">
        <v>0</v>
      </c>
      <c r="Z11" s="25" t="n"/>
      <c r="AA11" s="25" t="n"/>
      <c r="AB11" t="n">
        <v>0</v>
      </c>
      <c r="AC11" s="25" t="n"/>
      <c r="AD11" s="25" t="n"/>
      <c r="AE11" t="n">
        <v>0</v>
      </c>
      <c r="AF11" s="25" t="n"/>
      <c r="AG11" s="25" t="n"/>
    </row>
    <row r="12">
      <c r="A12" t="n">
        <v>307</v>
      </c>
      <c r="B12" t="n">
        <v>265</v>
      </c>
      <c r="C12" t="inlineStr">
        <is>
          <t>Orfeu</t>
        </is>
      </c>
      <c r="D12" t="inlineStr">
        <is>
          <t>Erlon Gonçalves</t>
        </is>
      </c>
      <c r="E12" t="inlineStr">
        <is>
          <t>Eventos</t>
        </is>
      </c>
      <c r="F12" t="n">
        <v>430</v>
      </c>
      <c r="G12" t="inlineStr">
        <is>
          <t>Comemoração casamento</t>
        </is>
      </c>
      <c r="H12" t="n">
        <v>13983.75</v>
      </c>
      <c r="I12" t="inlineStr">
        <is>
          <t>Cartão de Crédito</t>
        </is>
      </c>
      <c r="J12" s="24" t="n">
        <v>45127</v>
      </c>
      <c r="K12" t="inlineStr">
        <is>
          <t>Pago</t>
        </is>
      </c>
      <c r="L12" t="n">
        <v>12375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1608.75</v>
      </c>
      <c r="S12" t="n">
        <v>13983.75</v>
      </c>
      <c r="T12" s="24" t="n">
        <v>45117</v>
      </c>
      <c r="U12" s="24" t="n">
        <v>45117</v>
      </c>
      <c r="V12" t="n">
        <v>0</v>
      </c>
      <c r="W12" s="25" t="n"/>
      <c r="X12" s="25" t="n"/>
      <c r="Y12" t="n">
        <v>0</v>
      </c>
      <c r="Z12" s="25" t="n"/>
      <c r="AA12" s="25" t="n"/>
      <c r="AB12" t="n">
        <v>0</v>
      </c>
      <c r="AC12" s="25" t="n"/>
      <c r="AD12" s="25" t="n"/>
      <c r="AE12" t="n">
        <v>0</v>
      </c>
      <c r="AF12" s="25" t="n"/>
      <c r="AG12" s="25" t="n"/>
    </row>
    <row r="13">
      <c r="A13" t="n">
        <v>319</v>
      </c>
      <c r="B13" t="n">
        <v>265</v>
      </c>
      <c r="C13" t="inlineStr">
        <is>
          <t>Orfeu</t>
        </is>
      </c>
      <c r="D13" t="inlineStr">
        <is>
          <t>IFOOD - PLATAFORMA DELIVERY</t>
        </is>
      </c>
      <c r="E13" t="inlineStr">
        <is>
          <t>Plataforma Ifood</t>
        </is>
      </c>
      <c r="H13" t="n">
        <v>2467.87</v>
      </c>
      <c r="J13" s="24" t="n">
        <v>45116</v>
      </c>
      <c r="K13" t="inlineStr">
        <is>
          <t>Pago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2467.87</v>
      </c>
      <c r="T13" s="24" t="n">
        <v>45140</v>
      </c>
      <c r="U13" s="24" t="n">
        <v>45140</v>
      </c>
      <c r="V13" t="n">
        <v>3131.15</v>
      </c>
      <c r="W13" s="24" t="n">
        <v>45147</v>
      </c>
      <c r="X13" s="24" t="n">
        <v>45147</v>
      </c>
      <c r="Y13" t="n">
        <v>2581.52</v>
      </c>
      <c r="Z13" s="24" t="n">
        <v>45154</v>
      </c>
      <c r="AA13" s="24" t="n">
        <v>45154</v>
      </c>
      <c r="AB13" t="n">
        <v>2578.78</v>
      </c>
      <c r="AC13" s="24" t="n">
        <v>45161</v>
      </c>
      <c r="AD13" s="24" t="n">
        <v>45161</v>
      </c>
      <c r="AE13" t="n">
        <v>3014.62</v>
      </c>
      <c r="AF13" s="24" t="n">
        <v>45168</v>
      </c>
      <c r="AG13" s="24" t="n">
        <v>45168</v>
      </c>
    </row>
    <row r="14">
      <c r="A14" t="n">
        <v>321</v>
      </c>
      <c r="B14" t="n">
        <v>265</v>
      </c>
      <c r="C14" t="inlineStr">
        <is>
          <t>Orfeu</t>
        </is>
      </c>
      <c r="D14" t="inlineStr">
        <is>
          <t>VEHR</t>
        </is>
      </c>
      <c r="E14" t="inlineStr">
        <is>
          <t>Eventos</t>
        </is>
      </c>
      <c r="F14" t="n">
        <v>491</v>
      </c>
      <c r="G14" t="inlineStr">
        <is>
          <t xml:space="preserve">Confraternização VEHR					</t>
        </is>
      </c>
      <c r="H14" t="n">
        <v>32575</v>
      </c>
      <c r="I14" t="inlineStr">
        <is>
          <t>Cartão de Crédito</t>
        </is>
      </c>
      <c r="J14" s="24" t="n">
        <v>45155</v>
      </c>
      <c r="K14" t="inlineStr">
        <is>
          <t>Pago</t>
        </is>
      </c>
      <c r="L14" t="n">
        <v>29000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3575</v>
      </c>
      <c r="S14" t="n">
        <v>16287.5</v>
      </c>
      <c r="T14" s="24" t="n">
        <v>45131</v>
      </c>
      <c r="U14" s="24" t="n">
        <v>45132</v>
      </c>
      <c r="V14" t="n">
        <v>16287.5</v>
      </c>
      <c r="W14" s="24" t="n">
        <v>45146</v>
      </c>
      <c r="X14" s="24" t="n">
        <v>45149</v>
      </c>
      <c r="Y14" t="n">
        <v>0</v>
      </c>
      <c r="Z14" s="25" t="n"/>
      <c r="AA14" s="25" t="n"/>
      <c r="AB14" t="n">
        <v>0</v>
      </c>
      <c r="AC14" s="25" t="n"/>
      <c r="AD14" s="25" t="n"/>
      <c r="AE14" t="n">
        <v>0</v>
      </c>
      <c r="AF14" s="25" t="n"/>
      <c r="AG14" s="25" t="n"/>
    </row>
    <row r="15">
      <c r="A15" t="n">
        <v>333</v>
      </c>
      <c r="B15" t="n">
        <v>265</v>
      </c>
      <c r="C15" t="inlineStr">
        <is>
          <t>Orfeu</t>
        </is>
      </c>
      <c r="D15" t="inlineStr">
        <is>
          <t>Tamara Barbato</t>
        </is>
      </c>
      <c r="E15" t="inlineStr">
        <is>
          <t>Eventos</t>
        </is>
      </c>
      <c r="F15" t="n">
        <v>489</v>
      </c>
      <c r="G15" t="inlineStr">
        <is>
          <t>Tamara Barbato</t>
        </is>
      </c>
      <c r="H15" t="n">
        <v>400</v>
      </c>
      <c r="I15" t="inlineStr">
        <is>
          <t>Transferência Bancária ou Pix</t>
        </is>
      </c>
      <c r="J15" s="24" t="n">
        <v>45136</v>
      </c>
      <c r="K15" t="inlineStr">
        <is>
          <t>Pago</t>
        </is>
      </c>
      <c r="L15" t="n">
        <v>400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400</v>
      </c>
      <c r="T15" s="24" t="n">
        <v>45124</v>
      </c>
      <c r="U15" s="24" t="n">
        <v>45124</v>
      </c>
      <c r="V15" t="n">
        <v>0</v>
      </c>
      <c r="W15" s="25" t="n"/>
      <c r="X15" s="25" t="n"/>
      <c r="Y15" t="n">
        <v>0</v>
      </c>
      <c r="Z15" s="25" t="n"/>
      <c r="AA15" s="25" t="n"/>
      <c r="AB15" t="n">
        <v>0</v>
      </c>
      <c r="AC15" s="25" t="n"/>
      <c r="AD15" s="25" t="n"/>
      <c r="AE15" t="n">
        <v>0</v>
      </c>
      <c r="AF15" s="25" t="n"/>
      <c r="AG15" s="25" t="n"/>
    </row>
    <row r="16">
      <c r="A16" t="n">
        <v>357</v>
      </c>
      <c r="B16" t="n">
        <v>265</v>
      </c>
      <c r="C16" t="inlineStr">
        <is>
          <t>Orfeu</t>
        </is>
      </c>
      <c r="D16" t="inlineStr">
        <is>
          <t>Ancoradouro Representação de Turismo Ltda</t>
        </is>
      </c>
      <c r="E16" t="inlineStr">
        <is>
          <t>Eventos</t>
        </is>
      </c>
      <c r="F16" t="n">
        <v>592</v>
      </c>
      <c r="G16" t="inlineStr">
        <is>
          <t>Jantar Ancoradouro e Clientes</t>
        </is>
      </c>
      <c r="H16" t="n">
        <v>4500</v>
      </c>
      <c r="I16" t="inlineStr">
        <is>
          <t>Transferência Bancária ou Pix</t>
        </is>
      </c>
      <c r="J16" s="24" t="n">
        <v>45147</v>
      </c>
      <c r="K16" t="inlineStr">
        <is>
          <t>Pago</t>
        </is>
      </c>
      <c r="L16" t="n">
        <v>4500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4500</v>
      </c>
      <c r="T16" s="24" t="n">
        <v>45141</v>
      </c>
      <c r="U16" s="24" t="n">
        <v>45141</v>
      </c>
      <c r="V16" t="n">
        <v>0</v>
      </c>
      <c r="W16" s="25" t="n"/>
      <c r="X16" s="25" t="n"/>
      <c r="Y16" t="n">
        <v>0</v>
      </c>
      <c r="Z16" s="25" t="n"/>
      <c r="AA16" s="25" t="n"/>
      <c r="AB16" t="n">
        <v>0</v>
      </c>
      <c r="AC16" s="25" t="n"/>
      <c r="AD16" s="25" t="n"/>
      <c r="AE16" t="n">
        <v>0</v>
      </c>
      <c r="AF16" s="25" t="n"/>
      <c r="AG16" s="25" t="n"/>
    </row>
    <row r="17">
      <c r="A17" t="n">
        <v>364</v>
      </c>
      <c r="B17" t="n">
        <v>265</v>
      </c>
      <c r="C17" t="inlineStr">
        <is>
          <t>Orfeu</t>
        </is>
      </c>
      <c r="D17" t="inlineStr">
        <is>
          <t>Aline Santos Silva</t>
        </is>
      </c>
      <c r="E17" t="inlineStr">
        <is>
          <t>Eventos</t>
        </is>
      </c>
      <c r="F17" t="n">
        <v>635</v>
      </c>
      <c r="G17" t="inlineStr">
        <is>
          <t>Aniversário Aline Santos</t>
        </is>
      </c>
      <c r="H17" t="n">
        <v>1800</v>
      </c>
      <c r="I17" t="inlineStr">
        <is>
          <t>Transferência Bancária ou Pix</t>
        </is>
      </c>
      <c r="J17" s="24" t="n">
        <v>45150</v>
      </c>
      <c r="K17" t="inlineStr">
        <is>
          <t>Pago</t>
        </is>
      </c>
      <c r="L17" t="n">
        <v>1800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1800</v>
      </c>
      <c r="T17" s="24" t="n">
        <v>45142</v>
      </c>
      <c r="U17" s="24" t="n">
        <v>45142</v>
      </c>
      <c r="V17" t="n">
        <v>0</v>
      </c>
      <c r="W17" s="25" t="n"/>
      <c r="X17" s="25" t="n"/>
      <c r="Y17" t="n">
        <v>0</v>
      </c>
      <c r="Z17" s="25" t="n"/>
      <c r="AA17" s="25" t="n"/>
      <c r="AB17" t="n">
        <v>0</v>
      </c>
      <c r="AC17" s="25" t="n"/>
      <c r="AD17" s="25" t="n"/>
      <c r="AE17" t="n">
        <v>0</v>
      </c>
      <c r="AF17" s="25" t="n"/>
      <c r="AG17" s="25" t="n"/>
    </row>
    <row r="18">
      <c r="A18" t="n">
        <v>367</v>
      </c>
      <c r="B18" t="n">
        <v>265</v>
      </c>
      <c r="C18" t="inlineStr">
        <is>
          <t>Orfeu</t>
        </is>
      </c>
      <c r="D18" t="inlineStr">
        <is>
          <t>RAPPI - PLATAFORMA DELIVERY</t>
        </is>
      </c>
      <c r="E18" t="inlineStr">
        <is>
          <t>Plataforma Rappi</t>
        </is>
      </c>
      <c r="H18" t="n">
        <v>2717.48</v>
      </c>
      <c r="J18" s="24" t="n">
        <v>45108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1398.1</v>
      </c>
      <c r="T18" s="24" t="n">
        <v>45146</v>
      </c>
      <c r="U18" s="24" t="n">
        <v>45146</v>
      </c>
      <c r="V18" t="n">
        <v>1319.38</v>
      </c>
      <c r="W18" s="24" t="n">
        <v>45161</v>
      </c>
      <c r="X18" s="24" t="n">
        <v>45161</v>
      </c>
      <c r="Y18" t="n">
        <v>0</v>
      </c>
      <c r="Z18" s="25" t="n"/>
      <c r="AA18" s="25" t="n"/>
      <c r="AB18" t="n">
        <v>0</v>
      </c>
      <c r="AC18" s="25" t="n"/>
      <c r="AD18" s="25" t="n"/>
      <c r="AE18" t="n">
        <v>0</v>
      </c>
      <c r="AF18" s="25" t="n"/>
      <c r="AG18" s="25" t="n"/>
    </row>
    <row r="19">
      <c r="A19" t="n">
        <v>387</v>
      </c>
      <c r="B19" t="n">
        <v>265</v>
      </c>
      <c r="C19" t="inlineStr">
        <is>
          <t>Orfeu</t>
        </is>
      </c>
      <c r="D19" t="inlineStr">
        <is>
          <t>IFOOD - PLATAFORMA DELIVERY</t>
        </is>
      </c>
      <c r="E19" t="inlineStr">
        <is>
          <t>Plataforma Ifood</t>
        </is>
      </c>
      <c r="H19" t="n">
        <v>6100.45</v>
      </c>
      <c r="J19" s="24" t="n">
        <v>45139</v>
      </c>
      <c r="K19" t="inlineStr">
        <is>
          <t>Pago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3042.77</v>
      </c>
      <c r="T19" s="24" t="n">
        <v>45175</v>
      </c>
      <c r="U19" s="24" t="n">
        <v>45175</v>
      </c>
      <c r="V19" t="n">
        <v>3067.68</v>
      </c>
      <c r="W19" s="24" t="n">
        <v>45182</v>
      </c>
      <c r="X19" s="24" t="n">
        <v>45182</v>
      </c>
      <c r="Y19" t="n">
        <v>1434.56</v>
      </c>
      <c r="Z19" s="24" t="n">
        <v>45196</v>
      </c>
      <c r="AA19" s="24" t="n">
        <v>45196</v>
      </c>
      <c r="AB19" t="n">
        <v>1963.77</v>
      </c>
      <c r="AC19" s="24" t="n">
        <v>45196</v>
      </c>
      <c r="AD19" s="24" t="n">
        <v>45196</v>
      </c>
      <c r="AE19" t="n">
        <v>515.86</v>
      </c>
      <c r="AF19" s="24" t="n">
        <v>45196</v>
      </c>
      <c r="AG19" s="24" t="n">
        <v>45196</v>
      </c>
    </row>
    <row r="20">
      <c r="A20" t="n">
        <v>390</v>
      </c>
      <c r="B20" t="n">
        <v>265</v>
      </c>
      <c r="C20" t="inlineStr">
        <is>
          <t>Orfeu</t>
        </is>
      </c>
      <c r="D20" t="inlineStr">
        <is>
          <t>RAPPI - PLATAFORMA DELIVERY</t>
        </is>
      </c>
      <c r="E20" t="inlineStr">
        <is>
          <t>Plataforma Rappi</t>
        </is>
      </c>
      <c r="H20" t="n">
        <v>625.9</v>
      </c>
      <c r="J20" s="24" t="n">
        <v>45139</v>
      </c>
      <c r="K20" t="inlineStr">
        <is>
          <t>Pago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1258.2</v>
      </c>
      <c r="T20" s="24" t="n">
        <v>45179</v>
      </c>
      <c r="U20" s="24" t="n">
        <v>45177</v>
      </c>
      <c r="V20" t="n">
        <v>1682.91</v>
      </c>
      <c r="W20" s="24" t="n">
        <v>45194</v>
      </c>
      <c r="X20" s="24" t="n">
        <v>45194</v>
      </c>
      <c r="Y20" t="n">
        <v>0</v>
      </c>
      <c r="Z20" s="25" t="n"/>
      <c r="AA20" s="25" t="n"/>
      <c r="AB20" t="n">
        <v>0</v>
      </c>
      <c r="AC20" s="25" t="n"/>
      <c r="AD20" s="25" t="n"/>
      <c r="AE20" t="n">
        <v>0</v>
      </c>
      <c r="AF20" s="25" t="n"/>
      <c r="AG20" s="25" t="n"/>
    </row>
    <row r="21">
      <c r="A21" t="n">
        <v>434</v>
      </c>
      <c r="B21" t="n">
        <v>265</v>
      </c>
      <c r="C21" t="inlineStr">
        <is>
          <t>Orfeu</t>
        </is>
      </c>
      <c r="D21" t="inlineStr">
        <is>
          <t>IFOOD - PLATAFORMA DELIVERY</t>
        </is>
      </c>
      <c r="E21" t="inlineStr">
        <is>
          <t>Plataforma Ifood</t>
        </is>
      </c>
      <c r="H21" t="n">
        <v>0</v>
      </c>
      <c r="J21" s="24" t="n">
        <v>45170</v>
      </c>
      <c r="K21" t="inlineStr">
        <is>
          <t>Pago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2436.87</v>
      </c>
      <c r="T21" s="24" t="n">
        <v>45203</v>
      </c>
      <c r="U21" s="24" t="n">
        <v>45203</v>
      </c>
      <c r="V21" t="n">
        <v>2321.75</v>
      </c>
      <c r="W21" s="24" t="n">
        <v>45210</v>
      </c>
      <c r="X21" s="24" t="n">
        <v>45210</v>
      </c>
      <c r="Y21" t="n">
        <v>3042.06</v>
      </c>
      <c r="Z21" s="24" t="n">
        <v>45217</v>
      </c>
      <c r="AA21" s="24" t="n">
        <v>45217</v>
      </c>
      <c r="AB21" t="n">
        <v>1510.33</v>
      </c>
      <c r="AC21" s="24" t="n">
        <v>45224</v>
      </c>
      <c r="AD21" s="24" t="n">
        <v>45224</v>
      </c>
      <c r="AE21" t="n">
        <v>831.01</v>
      </c>
      <c r="AF21" s="24" t="n">
        <v>45224</v>
      </c>
      <c r="AG21" s="24" t="n">
        <v>45224</v>
      </c>
    </row>
    <row r="22">
      <c r="A22" t="n">
        <v>448</v>
      </c>
      <c r="B22" t="n">
        <v>265</v>
      </c>
      <c r="C22" t="inlineStr">
        <is>
          <t>Orfeu</t>
        </is>
      </c>
      <c r="D22" t="inlineStr">
        <is>
          <t>Fernanda Couto</t>
        </is>
      </c>
      <c r="E22" t="inlineStr">
        <is>
          <t>Eventos</t>
        </is>
      </c>
      <c r="F22" t="n">
        <v>1060</v>
      </c>
      <c r="G22" t="inlineStr">
        <is>
          <t>ANIVERSÁRIO FERNANDA</t>
        </is>
      </c>
      <c r="H22" t="n">
        <v>1200</v>
      </c>
      <c r="J22" s="24" t="n">
        <v>45227</v>
      </c>
      <c r="K22" t="inlineStr">
        <is>
          <t>Pago</t>
        </is>
      </c>
      <c r="L22" t="n">
        <v>0</v>
      </c>
      <c r="M22" t="n">
        <v>0</v>
      </c>
      <c r="N22" t="n">
        <v>0</v>
      </c>
      <c r="O22" t="n">
        <v>0</v>
      </c>
      <c r="P22" t="n">
        <v>1200</v>
      </c>
      <c r="Q22" t="n">
        <v>0</v>
      </c>
      <c r="R22" t="n">
        <v>0</v>
      </c>
      <c r="S22" t="n">
        <v>1200</v>
      </c>
      <c r="T22" s="24" t="n">
        <v>45194</v>
      </c>
      <c r="U22" s="24" t="n">
        <v>45194</v>
      </c>
      <c r="V22" t="n">
        <v>0</v>
      </c>
      <c r="W22" s="25" t="n"/>
      <c r="X22" s="25" t="n"/>
      <c r="Y22" t="n">
        <v>0</v>
      </c>
      <c r="Z22" s="25" t="n"/>
      <c r="AA22" s="25" t="n"/>
      <c r="AB22" t="n">
        <v>0</v>
      </c>
      <c r="AC22" s="25" t="n"/>
      <c r="AD22" s="25" t="n"/>
      <c r="AE22" t="n">
        <v>0</v>
      </c>
      <c r="AF22" s="25" t="n"/>
      <c r="AG22" s="25" t="n"/>
    </row>
    <row r="23">
      <c r="A23" t="n">
        <v>452</v>
      </c>
      <c r="B23" t="n">
        <v>265</v>
      </c>
      <c r="C23" t="inlineStr">
        <is>
          <t>Orfeu</t>
        </is>
      </c>
      <c r="D23" t="inlineStr">
        <is>
          <t xml:space="preserve">Alexandre Burmann </t>
        </is>
      </c>
      <c r="E23" t="inlineStr">
        <is>
          <t>Eventos</t>
        </is>
      </c>
      <c r="F23" t="n">
        <v>873</v>
      </c>
      <c r="G23" t="inlineStr">
        <is>
          <t>Happy Hour Alexandre</t>
        </is>
      </c>
      <c r="H23" t="n">
        <v>27967.5</v>
      </c>
      <c r="J23" s="24" t="n">
        <v>45204</v>
      </c>
      <c r="K23" t="inlineStr">
        <is>
          <t>Pago</t>
        </is>
      </c>
      <c r="L23" t="n">
        <v>24750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3217.5</v>
      </c>
      <c r="S23" t="n">
        <v>12430</v>
      </c>
      <c r="T23" s="24" t="n">
        <v>45195</v>
      </c>
      <c r="U23" s="24" t="n">
        <v>45195</v>
      </c>
      <c r="V23" t="n">
        <v>15537.5</v>
      </c>
      <c r="W23" s="24" t="n">
        <v>45204</v>
      </c>
      <c r="X23" s="24" t="n">
        <v>45205</v>
      </c>
      <c r="Y23" t="n">
        <v>0</v>
      </c>
      <c r="Z23" s="25" t="n"/>
      <c r="AA23" s="25" t="n"/>
      <c r="AB23" t="n">
        <v>0</v>
      </c>
      <c r="AC23" s="25" t="n"/>
      <c r="AD23" s="25" t="n"/>
      <c r="AE23" t="n">
        <v>0</v>
      </c>
      <c r="AF23" s="25" t="n"/>
      <c r="AG23" s="25" t="n"/>
    </row>
    <row r="24">
      <c r="A24" t="n">
        <v>453</v>
      </c>
      <c r="B24" t="n">
        <v>265</v>
      </c>
      <c r="C24" t="inlineStr">
        <is>
          <t>Orfeu</t>
        </is>
      </c>
      <c r="D24" t="inlineStr">
        <is>
          <t>Georgia Kirilov</t>
        </is>
      </c>
      <c r="E24" t="inlineStr">
        <is>
          <t>Eventos</t>
        </is>
      </c>
      <c r="F24" t="n">
        <v>975</v>
      </c>
      <c r="G24" t="inlineStr">
        <is>
          <t>Encontro Action Lab</t>
        </is>
      </c>
      <c r="H24" t="n">
        <v>12430</v>
      </c>
      <c r="J24" s="24" t="n">
        <v>45197</v>
      </c>
      <c r="K24" t="inlineStr">
        <is>
          <t>Pago</t>
        </is>
      </c>
      <c r="L24" t="n">
        <v>11000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1430</v>
      </c>
      <c r="S24" t="n">
        <v>12430</v>
      </c>
      <c r="T24" s="24" t="n">
        <v>45197</v>
      </c>
      <c r="U24" s="24" t="n">
        <v>45197</v>
      </c>
      <c r="V24" t="n">
        <v>0</v>
      </c>
      <c r="W24" s="25" t="n"/>
      <c r="X24" s="25" t="n"/>
      <c r="Y24" t="n">
        <v>0</v>
      </c>
      <c r="Z24" s="25" t="n"/>
      <c r="AA24" s="25" t="n"/>
      <c r="AB24" t="n">
        <v>0</v>
      </c>
      <c r="AC24" s="25" t="n"/>
      <c r="AD24" s="25" t="n"/>
      <c r="AE24" t="n">
        <v>0</v>
      </c>
      <c r="AF24" s="25" t="n"/>
      <c r="AG24" s="25" t="n"/>
    </row>
    <row r="25">
      <c r="A25" t="n">
        <v>493</v>
      </c>
      <c r="B25" t="n">
        <v>265</v>
      </c>
      <c r="C25" t="inlineStr">
        <is>
          <t>Orfeu</t>
        </is>
      </c>
      <c r="D25" t="inlineStr">
        <is>
          <t>IFOOD - PLATAFORMA DELIVERY</t>
        </is>
      </c>
      <c r="E25" t="inlineStr">
        <is>
          <t>Plataforma Ifood</t>
        </is>
      </c>
      <c r="H25" t="n">
        <v>0</v>
      </c>
      <c r="J25" s="24" t="n">
        <v>45200</v>
      </c>
      <c r="K25" t="inlineStr">
        <is>
          <t>Pago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3090.04</v>
      </c>
      <c r="T25" s="24" t="n">
        <v>45231</v>
      </c>
      <c r="U25" s="24" t="n">
        <v>45231</v>
      </c>
      <c r="V25" t="n">
        <v>3143.18</v>
      </c>
      <c r="W25" s="24" t="n">
        <v>45238</v>
      </c>
      <c r="X25" s="24" t="n">
        <v>45238</v>
      </c>
      <c r="Y25" t="n">
        <v>2626.55</v>
      </c>
      <c r="Z25" s="24" t="n">
        <v>45245</v>
      </c>
      <c r="AA25" s="24" t="n">
        <v>45246</v>
      </c>
      <c r="AB25" t="n">
        <v>3242.8</v>
      </c>
      <c r="AC25" s="24" t="n">
        <v>45252</v>
      </c>
      <c r="AD25" s="24" t="n">
        <v>45252</v>
      </c>
      <c r="AE25" t="n">
        <v>181.82</v>
      </c>
      <c r="AF25" s="24" t="n">
        <v>45259</v>
      </c>
      <c r="AG25" s="24" t="n">
        <v>45259</v>
      </c>
    </row>
    <row r="26">
      <c r="A26" t="n">
        <v>514</v>
      </c>
      <c r="B26" t="n">
        <v>265</v>
      </c>
      <c r="C26" t="inlineStr">
        <is>
          <t>Orfeu</t>
        </is>
      </c>
      <c r="D26" t="inlineStr">
        <is>
          <t>Guizo Produção de Conteúdo LTDA</t>
        </is>
      </c>
      <c r="E26" t="inlineStr">
        <is>
          <t>Eventos</t>
        </is>
      </c>
      <c r="F26" t="n">
        <v>1472</v>
      </c>
      <c r="G26" t="inlineStr">
        <is>
          <t>Confraternização Fim de Ano</t>
        </is>
      </c>
      <c r="H26" t="n">
        <v>14260</v>
      </c>
      <c r="J26" s="24" t="n">
        <v>45273</v>
      </c>
      <c r="K26" t="inlineStr">
        <is>
          <t>Pago</t>
        </is>
      </c>
      <c r="L26" t="n">
        <v>12760</v>
      </c>
      <c r="M26" t="n">
        <v>0</v>
      </c>
      <c r="N26" t="n">
        <v>0</v>
      </c>
      <c r="O26" t="n">
        <v>0</v>
      </c>
      <c r="P26" t="n">
        <v>1500</v>
      </c>
      <c r="Q26" t="n">
        <v>0</v>
      </c>
      <c r="R26" t="n">
        <v>0</v>
      </c>
      <c r="S26" t="n">
        <v>0</v>
      </c>
      <c r="T26" s="25" t="n"/>
      <c r="U26" s="24" t="n">
        <v>45273</v>
      </c>
      <c r="V26" t="n">
        <v>0</v>
      </c>
      <c r="W26" s="25" t="n"/>
      <c r="X26" s="25" t="n"/>
      <c r="Y26" t="n">
        <v>0</v>
      </c>
      <c r="Z26" s="25" t="n"/>
      <c r="AA26" s="25" t="n"/>
      <c r="AB26" t="n">
        <v>0</v>
      </c>
      <c r="AC26" s="25" t="n"/>
      <c r="AD26" s="25" t="n"/>
      <c r="AE26" t="n">
        <v>0</v>
      </c>
      <c r="AF26" s="25" t="n"/>
      <c r="AG26" s="25" t="n"/>
    </row>
    <row r="27">
      <c r="A27" t="n">
        <v>531</v>
      </c>
      <c r="B27" t="n">
        <v>265</v>
      </c>
      <c r="C27" t="inlineStr">
        <is>
          <t>Orfeu</t>
        </is>
      </c>
      <c r="D27" t="inlineStr">
        <is>
          <t>Mariana Warde</t>
        </is>
      </c>
      <c r="E27" t="inlineStr">
        <is>
          <t>Eventos</t>
        </is>
      </c>
      <c r="F27" t="n">
        <v>1632</v>
      </c>
      <c r="G27" t="inlineStr">
        <is>
          <t>Aniversário Mariana</t>
        </is>
      </c>
      <c r="H27" t="n">
        <v>3000</v>
      </c>
      <c r="J27" s="24" t="n">
        <v>45269</v>
      </c>
      <c r="K27" t="inlineStr">
        <is>
          <t>Pago</t>
        </is>
      </c>
      <c r="L27" t="n">
        <v>0</v>
      </c>
      <c r="M27" t="n">
        <v>0</v>
      </c>
      <c r="N27" t="n">
        <v>0</v>
      </c>
      <c r="O27" t="n">
        <v>0</v>
      </c>
      <c r="P27" t="n">
        <v>3000</v>
      </c>
      <c r="Q27" t="n">
        <v>0</v>
      </c>
      <c r="R27" t="n">
        <v>0</v>
      </c>
      <c r="S27" t="n">
        <v>3000</v>
      </c>
      <c r="T27" s="24" t="n">
        <v>45240</v>
      </c>
      <c r="U27" s="24" t="n">
        <v>45261</v>
      </c>
      <c r="V27" t="n">
        <v>0</v>
      </c>
      <c r="W27" s="25" t="n"/>
      <c r="X27" s="25" t="n"/>
      <c r="Y27" t="n">
        <v>0</v>
      </c>
      <c r="Z27" s="25" t="n"/>
      <c r="AA27" s="25" t="n"/>
      <c r="AB27" t="n">
        <v>0</v>
      </c>
      <c r="AC27" s="25" t="n"/>
      <c r="AD27" s="25" t="n"/>
      <c r="AE27" t="n">
        <v>0</v>
      </c>
      <c r="AF27" s="25" t="n"/>
      <c r="AG27" s="25" t="n"/>
    </row>
    <row r="28">
      <c r="A28" t="n">
        <v>533</v>
      </c>
      <c r="B28" t="n">
        <v>265</v>
      </c>
      <c r="C28" t="inlineStr">
        <is>
          <t>Orfeu</t>
        </is>
      </c>
      <c r="D28" t="inlineStr">
        <is>
          <t xml:space="preserve">Roberta Principe Guilhem de Souza Pereira </t>
        </is>
      </c>
      <c r="E28" t="inlineStr">
        <is>
          <t>Eventos</t>
        </is>
      </c>
      <c r="F28" t="n">
        <v>1662</v>
      </c>
      <c r="G28" t="inlineStr">
        <is>
          <t>Aniversário Beta</t>
        </is>
      </c>
      <c r="H28" t="n">
        <v>4000</v>
      </c>
      <c r="J28" s="24" t="n">
        <v>45244</v>
      </c>
      <c r="K28" t="inlineStr">
        <is>
          <t>Pago</t>
        </is>
      </c>
      <c r="L28" t="n">
        <v>0</v>
      </c>
      <c r="M28" t="n">
        <v>0</v>
      </c>
      <c r="N28" t="n">
        <v>0</v>
      </c>
      <c r="O28" t="n">
        <v>3000</v>
      </c>
      <c r="P28" t="n">
        <v>1000</v>
      </c>
      <c r="Q28" t="n">
        <v>0</v>
      </c>
      <c r="R28" t="n">
        <v>0</v>
      </c>
      <c r="S28" t="n">
        <v>3000</v>
      </c>
      <c r="T28" s="24" t="n">
        <v>45240</v>
      </c>
      <c r="U28" s="24" t="n">
        <v>45240</v>
      </c>
      <c r="V28" t="n">
        <v>1000</v>
      </c>
      <c r="W28" s="24" t="n">
        <v>45243</v>
      </c>
      <c r="X28" s="24" t="n">
        <v>45244</v>
      </c>
      <c r="Y28" t="n">
        <v>0</v>
      </c>
      <c r="Z28" s="25" t="n"/>
      <c r="AA28" s="25" t="n"/>
      <c r="AB28" t="n">
        <v>0</v>
      </c>
      <c r="AC28" s="25" t="n"/>
      <c r="AD28" s="25" t="n"/>
      <c r="AE28" t="n">
        <v>0</v>
      </c>
      <c r="AF28" s="25" t="n"/>
      <c r="AG28" s="25" t="n"/>
    </row>
    <row r="29">
      <c r="A29" t="n">
        <v>534</v>
      </c>
      <c r="B29" t="n">
        <v>265</v>
      </c>
      <c r="C29" t="inlineStr">
        <is>
          <t>Orfeu</t>
        </is>
      </c>
      <c r="D29" t="inlineStr">
        <is>
          <t>Instituto Tax Moot</t>
        </is>
      </c>
      <c r="E29" t="inlineStr">
        <is>
          <t>Eventos</t>
        </is>
      </c>
      <c r="F29" t="n">
        <v>1668</v>
      </c>
      <c r="G29" t="inlineStr">
        <is>
          <t>Evento de congresso para estudantes de direito</t>
        </is>
      </c>
      <c r="H29" t="n">
        <v>1500</v>
      </c>
      <c r="J29" s="24" t="n">
        <v>45247</v>
      </c>
      <c r="L29" t="n">
        <v>0</v>
      </c>
      <c r="M29" t="n">
        <v>0</v>
      </c>
      <c r="N29" t="n">
        <v>0</v>
      </c>
      <c r="O29" t="n">
        <v>0</v>
      </c>
      <c r="P29" t="n">
        <v>1500</v>
      </c>
      <c r="Q29" t="n">
        <v>0</v>
      </c>
      <c r="R29" t="n">
        <v>0</v>
      </c>
      <c r="S29" t="n">
        <v>1500</v>
      </c>
      <c r="T29" s="24" t="n">
        <v>45240</v>
      </c>
      <c r="U29" s="24" t="n">
        <v>45238</v>
      </c>
      <c r="V29" t="n">
        <v>0</v>
      </c>
      <c r="W29" s="25" t="n"/>
      <c r="X29" s="25" t="n"/>
      <c r="Y29" t="n">
        <v>0</v>
      </c>
      <c r="Z29" s="25" t="n"/>
      <c r="AA29" s="25" t="n"/>
      <c r="AB29" t="n">
        <v>0</v>
      </c>
      <c r="AC29" s="25" t="n"/>
      <c r="AD29" s="25" t="n"/>
      <c r="AE29" t="n">
        <v>0</v>
      </c>
      <c r="AF29" s="25" t="n"/>
      <c r="AG29" s="25" t="n"/>
    </row>
    <row r="30">
      <c r="A30" t="n">
        <v>537</v>
      </c>
      <c r="B30" t="n">
        <v>265</v>
      </c>
      <c r="C30" t="inlineStr">
        <is>
          <t>Orfeu</t>
        </is>
      </c>
      <c r="D30" t="inlineStr">
        <is>
          <t>Ancoradouro Representação de Turismo Ltda</t>
        </is>
      </c>
      <c r="E30" t="inlineStr">
        <is>
          <t>Eventos</t>
        </is>
      </c>
      <c r="F30" t="n">
        <v>1683</v>
      </c>
      <c r="G30" t="inlineStr">
        <is>
          <t>Jantar Fim de ano Ancoradouro</t>
        </is>
      </c>
      <c r="H30" t="n">
        <v>4500</v>
      </c>
      <c r="J30" s="24" t="n">
        <v>45272</v>
      </c>
      <c r="K30" t="inlineStr">
        <is>
          <t>Pago</t>
        </is>
      </c>
      <c r="L30" t="n">
        <v>4500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4500</v>
      </c>
      <c r="T30" s="24" t="n">
        <v>45265</v>
      </c>
      <c r="U30" s="24" t="n">
        <v>45246</v>
      </c>
      <c r="V30" t="n">
        <v>0</v>
      </c>
      <c r="W30" s="25" t="n"/>
      <c r="X30" s="25" t="n"/>
      <c r="Y30" t="n">
        <v>0</v>
      </c>
      <c r="Z30" s="25" t="n"/>
      <c r="AA30" s="25" t="n"/>
      <c r="AB30" t="n">
        <v>0</v>
      </c>
      <c r="AC30" s="25" t="n"/>
      <c r="AD30" s="25" t="n"/>
      <c r="AE30" t="n">
        <v>0</v>
      </c>
      <c r="AF30" s="25" t="n"/>
      <c r="AG30" s="25" t="n"/>
    </row>
    <row r="31">
      <c r="A31" t="n">
        <v>554</v>
      </c>
      <c r="B31" t="n">
        <v>265</v>
      </c>
      <c r="C31" t="inlineStr">
        <is>
          <t>Orfeu</t>
        </is>
      </c>
      <c r="D31" t="inlineStr">
        <is>
          <t>IFOOD - PLATAFORMA DELIVERY</t>
        </is>
      </c>
      <c r="E31" t="inlineStr">
        <is>
          <t>Plataforma Ifood</t>
        </is>
      </c>
      <c r="H31" t="n">
        <v>0</v>
      </c>
      <c r="J31" s="24" t="n">
        <v>45231</v>
      </c>
      <c r="K31" t="inlineStr">
        <is>
          <t>Pago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1590.39</v>
      </c>
      <c r="T31" s="24" t="n">
        <v>45259</v>
      </c>
      <c r="U31" s="24" t="n">
        <v>45259</v>
      </c>
      <c r="V31" t="n">
        <v>2796.54</v>
      </c>
      <c r="W31" s="24" t="n">
        <v>45266</v>
      </c>
      <c r="X31" s="24" t="n">
        <v>45266</v>
      </c>
      <c r="Y31" t="n">
        <v>1039.13</v>
      </c>
      <c r="Z31" s="24" t="n">
        <v>45273</v>
      </c>
      <c r="AA31" s="24" t="n">
        <v>45273</v>
      </c>
      <c r="AB31" t="n">
        <v>2963.84</v>
      </c>
      <c r="AC31" s="24" t="n">
        <v>45280</v>
      </c>
      <c r="AD31" s="24" t="n">
        <v>45280</v>
      </c>
      <c r="AE31" t="n">
        <v>823.27</v>
      </c>
      <c r="AF31" s="24" t="n">
        <v>45287</v>
      </c>
      <c r="AG31" s="24" t="n">
        <v>45287</v>
      </c>
    </row>
    <row r="32">
      <c r="A32" t="n">
        <v>557</v>
      </c>
      <c r="B32" t="n">
        <v>265</v>
      </c>
      <c r="C32" t="inlineStr">
        <is>
          <t>Orfeu</t>
        </is>
      </c>
      <c r="D32" t="inlineStr">
        <is>
          <t>RAPPI - PLATAFORMA DELIVERY</t>
        </is>
      </c>
      <c r="E32" t="inlineStr">
        <is>
          <t>Plataforma Rappi</t>
        </is>
      </c>
      <c r="H32" t="n">
        <v>0</v>
      </c>
      <c r="J32" s="24" t="n">
        <v>45200</v>
      </c>
      <c r="K32" t="inlineStr">
        <is>
          <t>Pago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1017.36</v>
      </c>
      <c r="T32" s="24" t="n">
        <v>45253</v>
      </c>
      <c r="U32" s="24" t="n">
        <v>45253</v>
      </c>
      <c r="V32" t="n">
        <v>838.91</v>
      </c>
      <c r="W32" s="24" t="n">
        <v>45238</v>
      </c>
      <c r="X32" s="24" t="n">
        <v>45238</v>
      </c>
      <c r="Y32" t="n">
        <v>0</v>
      </c>
      <c r="Z32" s="25" t="n"/>
      <c r="AA32" s="25" t="n"/>
      <c r="AB32" t="n">
        <v>0</v>
      </c>
      <c r="AC32" s="25" t="n"/>
      <c r="AD32" s="25" t="n"/>
      <c r="AE32" t="n">
        <v>0</v>
      </c>
      <c r="AF32" s="25" t="n"/>
      <c r="AG32" s="25" t="n"/>
    </row>
    <row r="33">
      <c r="A33" t="n">
        <v>562</v>
      </c>
      <c r="B33" t="n">
        <v>265</v>
      </c>
      <c r="C33" t="inlineStr">
        <is>
          <t>Orfeu</t>
        </is>
      </c>
      <c r="D33" t="inlineStr">
        <is>
          <t>Instituto de ciências criminais de São Paulo- IBCCRIM</t>
        </is>
      </c>
      <c r="E33" t="inlineStr">
        <is>
          <t>Eventos</t>
        </is>
      </c>
      <c r="F33" t="n">
        <v>1815</v>
      </c>
      <c r="G33" t="inlineStr">
        <is>
          <t>Festa fim de ano</t>
        </is>
      </c>
      <c r="H33" t="n">
        <v>5500</v>
      </c>
      <c r="J33" s="24" t="n">
        <v>45261</v>
      </c>
      <c r="K33" t="inlineStr">
        <is>
          <t>Pago</t>
        </is>
      </c>
      <c r="L33" t="n">
        <v>0</v>
      </c>
      <c r="M33" t="n">
        <v>0</v>
      </c>
      <c r="N33" t="n">
        <v>0</v>
      </c>
      <c r="O33" t="n">
        <v>700</v>
      </c>
      <c r="P33" t="n">
        <v>4800</v>
      </c>
      <c r="Q33" t="n">
        <v>0</v>
      </c>
      <c r="R33" t="n">
        <v>0</v>
      </c>
      <c r="S33" t="n">
        <v>2400</v>
      </c>
      <c r="T33" s="24" t="n">
        <v>45247</v>
      </c>
      <c r="U33" s="24" t="n">
        <v>45253</v>
      </c>
      <c r="V33" t="n">
        <v>2400</v>
      </c>
      <c r="W33" s="24" t="n">
        <v>45254</v>
      </c>
      <c r="X33" s="24" t="n">
        <v>45253</v>
      </c>
      <c r="Y33" t="n">
        <v>700</v>
      </c>
      <c r="Z33" s="24" t="n">
        <v>45258</v>
      </c>
      <c r="AA33" s="24" t="n">
        <v>45261</v>
      </c>
      <c r="AB33" t="n">
        <v>0</v>
      </c>
      <c r="AC33" s="25" t="n"/>
      <c r="AD33" s="25" t="n"/>
      <c r="AE33" t="n">
        <v>0</v>
      </c>
      <c r="AF33" s="25" t="n"/>
      <c r="AG33" s="25" t="n"/>
    </row>
    <row r="34">
      <c r="A34" t="n">
        <v>563</v>
      </c>
      <c r="B34" t="n">
        <v>265</v>
      </c>
      <c r="C34" t="inlineStr">
        <is>
          <t>Orfeu</t>
        </is>
      </c>
      <c r="D34" t="inlineStr">
        <is>
          <t xml:space="preserve">Essenza Comunicação </t>
        </is>
      </c>
      <c r="E34" t="inlineStr">
        <is>
          <t>Eventos</t>
        </is>
      </c>
      <c r="F34" t="n">
        <v>1203</v>
      </c>
      <c r="G34" t="inlineStr">
        <is>
          <t>Confraternização Fim de Ano</t>
        </is>
      </c>
      <c r="H34" t="n">
        <v>55300</v>
      </c>
      <c r="J34" s="24" t="n">
        <v>45272</v>
      </c>
      <c r="K34" t="inlineStr">
        <is>
          <t>Pago</t>
        </is>
      </c>
      <c r="L34" t="n">
        <v>49500</v>
      </c>
      <c r="M34" t="n">
        <v>0</v>
      </c>
      <c r="N34" t="n">
        <v>0</v>
      </c>
      <c r="O34" t="n">
        <v>0</v>
      </c>
      <c r="P34" t="n">
        <v>5800</v>
      </c>
      <c r="Q34" t="n">
        <v>0</v>
      </c>
      <c r="R34" t="n">
        <v>0</v>
      </c>
      <c r="S34" t="n">
        <v>16590</v>
      </c>
      <c r="T34" s="24" t="n">
        <v>45247</v>
      </c>
      <c r="U34" s="24" t="n">
        <v>45246</v>
      </c>
      <c r="V34" t="n">
        <v>38710</v>
      </c>
      <c r="W34" s="24" t="n">
        <v>45265</v>
      </c>
      <c r="X34" s="24" t="n">
        <v>45261</v>
      </c>
      <c r="Y34" t="n">
        <v>0</v>
      </c>
      <c r="Z34" s="25" t="n"/>
      <c r="AA34" s="25" t="n"/>
      <c r="AB34" t="n">
        <v>0</v>
      </c>
      <c r="AC34" s="25" t="n"/>
      <c r="AD34" s="25" t="n"/>
      <c r="AE34" t="n">
        <v>0</v>
      </c>
      <c r="AF34" s="25" t="n"/>
      <c r="AG34" s="25" t="n"/>
    </row>
    <row r="35">
      <c r="A35" t="n">
        <v>567</v>
      </c>
      <c r="B35" t="n">
        <v>265</v>
      </c>
      <c r="C35" t="inlineStr">
        <is>
          <t>Orfeu</t>
        </is>
      </c>
      <c r="D35" t="inlineStr">
        <is>
          <t xml:space="preserve">Ayla Luiza Goncalves Seco Alvarenga </t>
        </is>
      </c>
      <c r="E35" t="inlineStr">
        <is>
          <t>Eventos</t>
        </is>
      </c>
      <c r="F35" t="n">
        <v>1840</v>
      </c>
      <c r="G35" t="inlineStr">
        <is>
          <t>Aniversário Ayla</t>
        </is>
      </c>
      <c r="H35" t="n">
        <v>1600</v>
      </c>
      <c r="J35" s="24" t="n">
        <v>45249</v>
      </c>
      <c r="K35" t="inlineStr">
        <is>
          <t>Reprovado</t>
        </is>
      </c>
      <c r="L35" t="n">
        <v>0</v>
      </c>
      <c r="M35" t="n">
        <v>0</v>
      </c>
      <c r="N35" t="n">
        <v>0</v>
      </c>
      <c r="O35" t="n">
        <v>0</v>
      </c>
      <c r="P35" t="n">
        <v>1600</v>
      </c>
      <c r="Q35" t="n">
        <v>0</v>
      </c>
      <c r="R35" t="n">
        <v>0</v>
      </c>
      <c r="S35" t="n">
        <v>1600</v>
      </c>
      <c r="T35" s="24" t="n">
        <v>45246</v>
      </c>
      <c r="U35" s="24" t="n">
        <v>45246</v>
      </c>
      <c r="V35" t="n">
        <v>0</v>
      </c>
      <c r="W35" s="25" t="n"/>
      <c r="X35" s="25" t="n"/>
      <c r="Y35" t="n">
        <v>0</v>
      </c>
      <c r="Z35" s="25" t="n"/>
      <c r="AA35" s="25" t="n"/>
      <c r="AB35" t="n">
        <v>0</v>
      </c>
      <c r="AC35" s="25" t="n"/>
      <c r="AD35" s="25" t="n"/>
      <c r="AE35" t="n">
        <v>0</v>
      </c>
      <c r="AF35" s="25" t="n"/>
      <c r="AG35" s="25" t="n"/>
    </row>
    <row r="36">
      <c r="A36" t="n">
        <v>572</v>
      </c>
      <c r="B36" t="n">
        <v>265</v>
      </c>
      <c r="C36" t="inlineStr">
        <is>
          <t>Orfeu</t>
        </is>
      </c>
      <c r="D36" t="inlineStr">
        <is>
          <t>Melo Almada Advogados</t>
        </is>
      </c>
      <c r="E36" t="inlineStr">
        <is>
          <t>Eventos</t>
        </is>
      </c>
      <c r="F36" t="n">
        <v>1734</v>
      </c>
      <c r="G36" t="inlineStr">
        <is>
          <t>Confraternização Fim de Ano</t>
        </is>
      </c>
      <c r="H36" t="n">
        <v>3600</v>
      </c>
      <c r="J36" s="24" t="n">
        <v>45281</v>
      </c>
      <c r="K36" t="inlineStr">
        <is>
          <t>Pago</t>
        </is>
      </c>
      <c r="L36" t="n">
        <v>3600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1800</v>
      </c>
      <c r="T36" s="24" t="n">
        <v>45260</v>
      </c>
      <c r="U36" s="24" t="n">
        <v>45254</v>
      </c>
      <c r="V36" t="n">
        <v>1800</v>
      </c>
      <c r="W36" s="24" t="n">
        <v>45260</v>
      </c>
      <c r="X36" s="24" t="n">
        <v>45254</v>
      </c>
      <c r="Y36" t="n">
        <v>0</v>
      </c>
      <c r="Z36" s="25" t="n"/>
      <c r="AA36" s="25" t="n"/>
      <c r="AB36" t="n">
        <v>0</v>
      </c>
      <c r="AC36" s="25" t="n"/>
      <c r="AD36" s="25" t="n"/>
      <c r="AE36" t="n">
        <v>0</v>
      </c>
      <c r="AF36" s="25" t="n"/>
      <c r="AG36" s="25" t="n"/>
    </row>
    <row r="37">
      <c r="A37" t="n">
        <v>579</v>
      </c>
      <c r="B37" t="n">
        <v>265</v>
      </c>
      <c r="C37" t="inlineStr">
        <is>
          <t>Orfeu</t>
        </is>
      </c>
      <c r="D37" t="inlineStr">
        <is>
          <t>Pablo de Vasconcelos Quoos</t>
        </is>
      </c>
      <c r="E37" t="inlineStr">
        <is>
          <t>Eventos</t>
        </is>
      </c>
      <c r="F37" t="n">
        <v>1965</v>
      </c>
      <c r="G37" t="inlineStr">
        <is>
          <t>Aniversário Pablo</t>
        </is>
      </c>
      <c r="H37" t="n">
        <v>5000</v>
      </c>
      <c r="J37" s="24" t="n">
        <v>45260</v>
      </c>
      <c r="K37" t="inlineStr">
        <is>
          <t>Pago</t>
        </is>
      </c>
      <c r="L37" t="n">
        <v>0</v>
      </c>
      <c r="M37" t="n">
        <v>0</v>
      </c>
      <c r="N37" t="n">
        <v>0</v>
      </c>
      <c r="O37" t="n">
        <v>2000</v>
      </c>
      <c r="P37" t="n">
        <v>3000</v>
      </c>
      <c r="Q37" t="n">
        <v>0</v>
      </c>
      <c r="R37" t="n">
        <v>0</v>
      </c>
      <c r="S37" t="n">
        <v>5000</v>
      </c>
      <c r="T37" s="24" t="n">
        <v>45257</v>
      </c>
      <c r="U37" s="24" t="n">
        <v>45257</v>
      </c>
      <c r="V37" t="n">
        <v>0</v>
      </c>
      <c r="W37" s="25" t="n"/>
      <c r="X37" s="25" t="n"/>
      <c r="Y37" t="n">
        <v>0</v>
      </c>
      <c r="Z37" s="25" t="n"/>
      <c r="AA37" s="25" t="n"/>
      <c r="AB37" t="n">
        <v>0</v>
      </c>
      <c r="AC37" s="25" t="n"/>
      <c r="AD37" s="25" t="n"/>
      <c r="AE37" t="n">
        <v>0</v>
      </c>
      <c r="AF37" s="25" t="n"/>
      <c r="AG37" s="25" t="n"/>
    </row>
    <row r="38">
      <c r="A38" t="n">
        <v>593</v>
      </c>
      <c r="B38" t="n">
        <v>265</v>
      </c>
      <c r="C38" t="inlineStr">
        <is>
          <t>Orfeu</t>
        </is>
      </c>
      <c r="D38" t="inlineStr">
        <is>
          <t>Café Editora</t>
        </is>
      </c>
      <c r="E38" t="inlineStr">
        <is>
          <t>Eventos</t>
        </is>
      </c>
      <c r="F38" t="n">
        <v>2030</v>
      </c>
      <c r="G38" t="inlineStr">
        <is>
          <t>Confraternização Café Editora</t>
        </is>
      </c>
      <c r="H38" t="n">
        <v>2500</v>
      </c>
      <c r="J38" s="24" t="n">
        <v>45267</v>
      </c>
      <c r="K38" t="inlineStr">
        <is>
          <t>Pago</t>
        </is>
      </c>
      <c r="L38" t="n">
        <v>0</v>
      </c>
      <c r="M38" t="n">
        <v>0</v>
      </c>
      <c r="N38" t="n">
        <v>0</v>
      </c>
      <c r="O38" t="n">
        <v>2500</v>
      </c>
      <c r="P38" t="n">
        <v>0</v>
      </c>
      <c r="Q38" t="n">
        <v>0</v>
      </c>
      <c r="R38" t="n">
        <v>0</v>
      </c>
      <c r="S38" t="n">
        <v>2500</v>
      </c>
      <c r="T38" s="24" t="n">
        <v>45265</v>
      </c>
      <c r="U38" s="24" t="n">
        <v>45264</v>
      </c>
      <c r="V38" t="n">
        <v>0</v>
      </c>
      <c r="W38" s="25" t="n"/>
      <c r="X38" s="25" t="n"/>
      <c r="Y38" t="n">
        <v>0</v>
      </c>
      <c r="Z38" s="25" t="n"/>
      <c r="AA38" s="25" t="n"/>
      <c r="AB38" t="n">
        <v>0</v>
      </c>
      <c r="AC38" s="25" t="n"/>
      <c r="AD38" s="25" t="n"/>
      <c r="AE38" t="n">
        <v>0</v>
      </c>
      <c r="AF38" s="25" t="n"/>
      <c r="AG38" s="25" t="n"/>
    </row>
    <row r="39">
      <c r="A39" t="n">
        <v>606</v>
      </c>
      <c r="B39" t="n">
        <v>265</v>
      </c>
      <c r="C39" t="inlineStr">
        <is>
          <t>Orfeu</t>
        </is>
      </c>
      <c r="D39" t="inlineStr">
        <is>
          <t>Isadora Arruda</t>
        </is>
      </c>
      <c r="E39" t="inlineStr">
        <is>
          <t>Eventos</t>
        </is>
      </c>
      <c r="F39" t="n">
        <v>2032</v>
      </c>
      <c r="G39" t="inlineStr">
        <is>
          <t>Aniversário Isadora</t>
        </is>
      </c>
      <c r="H39" t="n">
        <v>3500</v>
      </c>
      <c r="J39" s="24" t="n">
        <v>45281</v>
      </c>
      <c r="K39" t="inlineStr">
        <is>
          <t>Pago</t>
        </is>
      </c>
      <c r="L39" t="n">
        <v>0</v>
      </c>
      <c r="M39" t="n">
        <v>0</v>
      </c>
      <c r="N39" t="n">
        <v>0</v>
      </c>
      <c r="O39" t="n">
        <v>0</v>
      </c>
      <c r="P39" t="n">
        <v>3500</v>
      </c>
      <c r="Q39" t="n">
        <v>0</v>
      </c>
      <c r="R39" t="n">
        <v>0</v>
      </c>
      <c r="S39" t="n">
        <v>3500</v>
      </c>
      <c r="T39" s="24" t="n">
        <v>45274</v>
      </c>
      <c r="U39" s="24" t="n">
        <v>45274</v>
      </c>
      <c r="V39" t="n">
        <v>0</v>
      </c>
      <c r="W39" s="25" t="n"/>
      <c r="X39" s="25" t="n"/>
      <c r="Y39" t="n">
        <v>0</v>
      </c>
      <c r="Z39" s="25" t="n"/>
      <c r="AA39" s="25" t="n"/>
      <c r="AB39" t="n">
        <v>0</v>
      </c>
      <c r="AC39" s="25" t="n"/>
      <c r="AD39" s="25" t="n"/>
      <c r="AE39" t="n">
        <v>0</v>
      </c>
      <c r="AF39" s="25" t="n"/>
      <c r="AG39" s="25" t="n"/>
    </row>
    <row r="40">
      <c r="A40" t="n">
        <v>610</v>
      </c>
      <c r="B40" t="n">
        <v>265</v>
      </c>
      <c r="C40" t="inlineStr">
        <is>
          <t>Orfeu</t>
        </is>
      </c>
      <c r="D40" t="inlineStr">
        <is>
          <t xml:space="preserve"> Isabella Matos de Castro</t>
        </is>
      </c>
      <c r="E40" t="inlineStr">
        <is>
          <t>Eventos</t>
        </is>
      </c>
      <c r="F40" t="n">
        <v>1671</v>
      </c>
      <c r="G40" t="inlineStr">
        <is>
          <t>Confraternização Fim de Ano</t>
        </is>
      </c>
      <c r="H40" t="n">
        <v>0</v>
      </c>
      <c r="J40" s="24" t="n">
        <v>45272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s="25" t="n"/>
      <c r="U40" s="25" t="n"/>
      <c r="V40" t="n">
        <v>0</v>
      </c>
      <c r="W40" s="25" t="n"/>
      <c r="X40" s="25" t="n"/>
      <c r="Y40" t="n">
        <v>0</v>
      </c>
      <c r="Z40" s="25" t="n"/>
      <c r="AA40" s="25" t="n"/>
      <c r="AB40" t="n">
        <v>0</v>
      </c>
      <c r="AC40" s="25" t="n"/>
      <c r="AD40" s="25" t="n"/>
      <c r="AE40" t="n">
        <v>0</v>
      </c>
      <c r="AF40" s="25" t="n"/>
      <c r="AG40" s="25" t="n"/>
    </row>
    <row r="41">
      <c r="A41" t="n">
        <v>611</v>
      </c>
      <c r="B41" t="n">
        <v>265</v>
      </c>
      <c r="C41" t="inlineStr">
        <is>
          <t>Orfeu</t>
        </is>
      </c>
      <c r="D41" t="inlineStr">
        <is>
          <t>Fernanda Ary</t>
        </is>
      </c>
      <c r="E41" t="inlineStr">
        <is>
          <t>Eventos</t>
        </is>
      </c>
      <c r="F41" t="n">
        <v>2095</v>
      </c>
      <c r="G41" t="inlineStr">
        <is>
          <t>Aniversário Fernanda</t>
        </is>
      </c>
      <c r="H41" t="n">
        <v>5200</v>
      </c>
      <c r="J41" s="24" t="n">
        <v>45274</v>
      </c>
      <c r="K41" t="inlineStr">
        <is>
          <t>Pago</t>
        </is>
      </c>
      <c r="L41" t="n">
        <v>0</v>
      </c>
      <c r="M41" t="n">
        <v>0</v>
      </c>
      <c r="N41" t="n">
        <v>0</v>
      </c>
      <c r="O41" t="n">
        <v>0</v>
      </c>
      <c r="P41" t="n">
        <v>5200</v>
      </c>
      <c r="Q41" t="n">
        <v>0</v>
      </c>
      <c r="R41" t="n">
        <v>0</v>
      </c>
      <c r="S41" t="n">
        <v>5200</v>
      </c>
      <c r="T41" s="24" t="n">
        <v>45268</v>
      </c>
      <c r="U41" s="24" t="n">
        <v>45268</v>
      </c>
      <c r="V41" t="n">
        <v>0</v>
      </c>
      <c r="W41" s="25" t="n"/>
      <c r="X41" s="25" t="n"/>
      <c r="Y41" t="n">
        <v>0</v>
      </c>
      <c r="Z41" s="25" t="n"/>
      <c r="AA41" s="25" t="n"/>
      <c r="AB41" t="n">
        <v>0</v>
      </c>
      <c r="AC41" s="25" t="n"/>
      <c r="AD41" s="25" t="n"/>
      <c r="AE41" t="n">
        <v>0</v>
      </c>
      <c r="AF41" s="25" t="n"/>
      <c r="AG41" s="25" t="n"/>
    </row>
    <row r="42">
      <c r="A42" t="n">
        <v>624</v>
      </c>
      <c r="B42" t="n">
        <v>265</v>
      </c>
      <c r="C42" t="inlineStr">
        <is>
          <t>Orfeu</t>
        </is>
      </c>
      <c r="D42" t="inlineStr">
        <is>
          <t>Interamerican Network</t>
        </is>
      </c>
      <c r="E42" t="inlineStr">
        <is>
          <t>Eventos</t>
        </is>
      </c>
      <c r="F42" t="n">
        <v>2140</v>
      </c>
      <c r="G42" t="inlineStr">
        <is>
          <t>Confraternização Fim de ano</t>
        </is>
      </c>
      <c r="H42" t="n">
        <v>4500</v>
      </c>
      <c r="J42" s="24" t="n">
        <v>45273</v>
      </c>
      <c r="K42" t="inlineStr">
        <is>
          <t>Pago</t>
        </is>
      </c>
      <c r="L42" t="n">
        <v>4500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4500</v>
      </c>
      <c r="T42" s="24" t="n">
        <v>45273</v>
      </c>
      <c r="U42" s="24" t="n">
        <v>45273</v>
      </c>
      <c r="V42" t="n">
        <v>0</v>
      </c>
      <c r="W42" s="25" t="n"/>
      <c r="X42" s="25" t="n"/>
      <c r="Y42" t="n">
        <v>0</v>
      </c>
      <c r="Z42" s="25" t="n"/>
      <c r="AA42" s="25" t="n"/>
      <c r="AB42" t="n">
        <v>0</v>
      </c>
      <c r="AC42" s="25" t="n"/>
      <c r="AD42" s="25" t="n"/>
      <c r="AE42" t="n">
        <v>0</v>
      </c>
      <c r="AF42" s="25" t="n"/>
      <c r="AG42" s="25" t="n"/>
    </row>
    <row r="43">
      <c r="A43" t="n">
        <v>634</v>
      </c>
      <c r="B43" t="n">
        <v>265</v>
      </c>
      <c r="C43" t="inlineStr">
        <is>
          <t>Orfeu</t>
        </is>
      </c>
      <c r="D43" t="inlineStr">
        <is>
          <t>IFOOD - PLATAFORMA DELIVERY</t>
        </is>
      </c>
      <c r="E43" t="inlineStr">
        <is>
          <t>Plataforma Ifood</t>
        </is>
      </c>
      <c r="H43" t="n">
        <v>0</v>
      </c>
      <c r="J43" s="24" t="n">
        <v>45261</v>
      </c>
      <c r="K43" t="inlineStr">
        <is>
          <t>Pago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1120.29</v>
      </c>
      <c r="T43" s="24" t="n">
        <v>45287</v>
      </c>
      <c r="U43" s="24" t="n">
        <v>45287</v>
      </c>
      <c r="V43" t="n">
        <v>2592.6</v>
      </c>
      <c r="W43" s="24" t="n">
        <v>45294</v>
      </c>
      <c r="X43" s="24" t="n">
        <v>45294</v>
      </c>
      <c r="Y43" t="n">
        <v>2585.22</v>
      </c>
      <c r="Z43" s="24" t="n">
        <v>45301</v>
      </c>
      <c r="AA43" s="24" t="n">
        <v>45301</v>
      </c>
      <c r="AB43" t="n">
        <v>1511.45</v>
      </c>
      <c r="AC43" s="24" t="n">
        <v>45308</v>
      </c>
      <c r="AD43" s="24" t="n">
        <v>45308</v>
      </c>
      <c r="AF43" s="25" t="n"/>
      <c r="AG43" s="25" t="n"/>
    </row>
    <row r="44">
      <c r="A44" t="n">
        <v>637</v>
      </c>
      <c r="B44" t="n">
        <v>265</v>
      </c>
      <c r="C44" t="inlineStr">
        <is>
          <t>Orfeu</t>
        </is>
      </c>
      <c r="D44" t="inlineStr">
        <is>
          <t>RAPPI - PLATAFORMA DELIVERY</t>
        </is>
      </c>
      <c r="E44" t="inlineStr">
        <is>
          <t>Plataforma Rappi</t>
        </is>
      </c>
      <c r="H44" t="n">
        <v>0</v>
      </c>
      <c r="J44" s="24" t="n">
        <v>45261</v>
      </c>
      <c r="K44" t="inlineStr">
        <is>
          <t>Pago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1241.09</v>
      </c>
      <c r="T44" s="24" t="n">
        <v>45268</v>
      </c>
      <c r="U44" s="24" t="n">
        <v>45268</v>
      </c>
      <c r="V44" t="n">
        <v>1781.4</v>
      </c>
      <c r="W44" s="24" t="n">
        <v>45283</v>
      </c>
      <c r="X44" s="24" t="n">
        <v>45286</v>
      </c>
      <c r="Z44" s="25" t="n"/>
      <c r="AA44" s="25" t="n"/>
      <c r="AC44" s="25" t="n"/>
      <c r="AD44" s="25" t="n"/>
      <c r="AF44" s="25" t="n"/>
      <c r="AG44" s="25" t="n"/>
    </row>
    <row r="45">
      <c r="A45" t="n">
        <v>697</v>
      </c>
      <c r="B45" t="n">
        <v>265</v>
      </c>
      <c r="C45" t="inlineStr">
        <is>
          <t>Orfeu</t>
        </is>
      </c>
      <c r="D45" t="inlineStr">
        <is>
          <t>Sabrina Han</t>
        </is>
      </c>
      <c r="E45" t="inlineStr">
        <is>
          <t>Eventos</t>
        </is>
      </c>
      <c r="F45" t="n">
        <v>2266</v>
      </c>
      <c r="G45" t="inlineStr">
        <is>
          <t>Festa de Casamento</t>
        </is>
      </c>
      <c r="H45" t="n">
        <v>5000</v>
      </c>
      <c r="J45" s="24" t="n">
        <v>45339</v>
      </c>
      <c r="K45" t="inlineStr">
        <is>
          <t>Pago</t>
        </is>
      </c>
      <c r="L45" t="n">
        <v>0</v>
      </c>
      <c r="M45" t="n">
        <v>0</v>
      </c>
      <c r="N45" t="n">
        <v>0</v>
      </c>
      <c r="O45" t="n">
        <v>0</v>
      </c>
      <c r="P45" t="n">
        <v>5000</v>
      </c>
      <c r="Q45" t="n">
        <v>0</v>
      </c>
      <c r="R45" t="n">
        <v>0</v>
      </c>
      <c r="S45" t="n">
        <v>1500</v>
      </c>
      <c r="T45" s="24" t="n">
        <v>45308</v>
      </c>
      <c r="U45" s="24" t="n">
        <v>45306</v>
      </c>
      <c r="V45" t="n">
        <v>3500</v>
      </c>
      <c r="W45" s="24" t="n">
        <v>45331</v>
      </c>
      <c r="X45" s="24" t="n">
        <v>45350</v>
      </c>
      <c r="Y45" t="n">
        <v>0</v>
      </c>
      <c r="Z45" s="25" t="n"/>
      <c r="AA45" s="25" t="n"/>
      <c r="AB45" t="n">
        <v>0</v>
      </c>
      <c r="AC45" s="25" t="n"/>
      <c r="AD45" s="25" t="n"/>
      <c r="AE45" t="n">
        <v>0</v>
      </c>
      <c r="AF45" s="25" t="n"/>
      <c r="AG45" s="25" t="n"/>
    </row>
    <row r="46">
      <c r="A46" t="n">
        <v>708</v>
      </c>
      <c r="B46" t="n">
        <v>265</v>
      </c>
      <c r="C46" t="inlineStr">
        <is>
          <t>Orfeu</t>
        </is>
      </c>
      <c r="D46" t="inlineStr">
        <is>
          <t>Gabriela Mestriner</t>
        </is>
      </c>
      <c r="E46" t="inlineStr">
        <is>
          <t>Eventos</t>
        </is>
      </c>
      <c r="F46" t="n">
        <v>2380</v>
      </c>
      <c r="G46" t="inlineStr">
        <is>
          <t>Casamento Gabriela e Pedro</t>
        </is>
      </c>
      <c r="H46" t="n">
        <v>47000</v>
      </c>
      <c r="J46" s="24" t="n">
        <v>45353</v>
      </c>
      <c r="K46" t="inlineStr">
        <is>
          <t>Pago</t>
        </is>
      </c>
      <c r="L46" t="n">
        <v>0</v>
      </c>
      <c r="M46" t="n">
        <v>0</v>
      </c>
      <c r="N46" t="n">
        <v>2200</v>
      </c>
      <c r="O46" t="n">
        <v>17000</v>
      </c>
      <c r="P46" t="n">
        <v>28000</v>
      </c>
      <c r="Q46" t="n">
        <v>0</v>
      </c>
      <c r="R46" t="n">
        <v>0</v>
      </c>
      <c r="S46" t="n">
        <v>13500</v>
      </c>
      <c r="T46" s="24" t="n">
        <v>45321</v>
      </c>
      <c r="U46" s="24" t="n">
        <v>45317</v>
      </c>
      <c r="V46" t="n">
        <v>33700</v>
      </c>
      <c r="W46" s="24" t="n">
        <v>45346</v>
      </c>
      <c r="X46" s="24" t="n">
        <v>45346</v>
      </c>
      <c r="Y46" t="n">
        <v>0</v>
      </c>
      <c r="Z46" s="25" t="n"/>
      <c r="AA46" s="25" t="n"/>
      <c r="AB46" t="n">
        <v>0</v>
      </c>
      <c r="AC46" s="25" t="n"/>
      <c r="AD46" s="25" t="n"/>
      <c r="AE46" t="n">
        <v>0</v>
      </c>
      <c r="AF46" s="25" t="n"/>
      <c r="AG46" s="25" t="n"/>
    </row>
    <row r="47">
      <c r="A47" t="n">
        <v>716</v>
      </c>
      <c r="B47" t="n">
        <v>265</v>
      </c>
      <c r="C47" t="inlineStr">
        <is>
          <t>Orfeu</t>
        </is>
      </c>
      <c r="D47" t="inlineStr">
        <is>
          <t>IFOOD - PLATAFORMA DELIVERY</t>
        </is>
      </c>
      <c r="E47" t="inlineStr">
        <is>
          <t>Plataforma Ifood</t>
        </is>
      </c>
      <c r="H47" t="n">
        <v>0</v>
      </c>
      <c r="J47" s="24" t="n">
        <v>45292</v>
      </c>
      <c r="K47" t="inlineStr">
        <is>
          <t>Pago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3011.79</v>
      </c>
      <c r="T47" s="24" t="n">
        <v>45322</v>
      </c>
      <c r="U47" s="24" t="n">
        <v>45322</v>
      </c>
      <c r="V47" t="n">
        <v>1848.69</v>
      </c>
      <c r="W47" s="24" t="n">
        <v>45329</v>
      </c>
      <c r="X47" s="24" t="n">
        <v>45329</v>
      </c>
      <c r="Y47" t="n">
        <v>2099.63</v>
      </c>
      <c r="Z47" s="24" t="n">
        <v>45336</v>
      </c>
      <c r="AA47" s="24" t="n">
        <v>45336</v>
      </c>
      <c r="AB47" t="n">
        <v>0</v>
      </c>
      <c r="AC47" s="25" t="n"/>
      <c r="AD47" s="25" t="n"/>
      <c r="AE47" t="n">
        <v>0</v>
      </c>
      <c r="AF47" s="25" t="n"/>
      <c r="AG47" s="25" t="n"/>
    </row>
    <row r="48">
      <c r="A48" t="n">
        <v>719</v>
      </c>
      <c r="B48" t="n">
        <v>265</v>
      </c>
      <c r="C48" t="inlineStr">
        <is>
          <t>Orfeu</t>
        </is>
      </c>
      <c r="D48" t="inlineStr">
        <is>
          <t>RAPPI - PLATAFORMA DELIVERY</t>
        </is>
      </c>
      <c r="E48" t="inlineStr">
        <is>
          <t>Plataforma Rappi</t>
        </is>
      </c>
      <c r="H48" t="n">
        <v>0</v>
      </c>
      <c r="J48" s="24" t="n">
        <v>45292</v>
      </c>
      <c r="K48" t="inlineStr">
        <is>
          <t>Pago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831.4</v>
      </c>
      <c r="T48" s="24" t="n">
        <v>45301</v>
      </c>
      <c r="U48" s="24" t="n">
        <v>45301</v>
      </c>
      <c r="V48" t="n">
        <v>692.03</v>
      </c>
      <c r="W48" s="24" t="n">
        <v>45314</v>
      </c>
      <c r="X48" s="24" t="n">
        <v>45314</v>
      </c>
      <c r="Y48" t="n">
        <v>0</v>
      </c>
      <c r="Z48" s="25" t="n"/>
      <c r="AA48" s="25" t="n"/>
      <c r="AB48" t="n">
        <v>0</v>
      </c>
      <c r="AC48" s="25" t="n"/>
      <c r="AD48" s="25" t="n"/>
      <c r="AE48" t="n">
        <v>0</v>
      </c>
      <c r="AF48" s="25" t="n"/>
      <c r="AG48" s="25" t="n"/>
    </row>
    <row r="49">
      <c r="A49" t="n">
        <v>720</v>
      </c>
      <c r="B49" t="n">
        <v>265</v>
      </c>
      <c r="C49" t="inlineStr">
        <is>
          <t>Orfeu</t>
        </is>
      </c>
      <c r="D49" t="inlineStr">
        <is>
          <t xml:space="preserve">BAIXO AUGUSTA PRODUCOES LTDA </t>
        </is>
      </c>
      <c r="E49" t="inlineStr">
        <is>
          <t>Eventos</t>
        </is>
      </c>
      <c r="F49" t="n">
        <v>2441</v>
      </c>
      <c r="G49" t="inlineStr">
        <is>
          <t>After Bloco Baixo Augusta</t>
        </is>
      </c>
      <c r="H49" t="n">
        <v>9864.65</v>
      </c>
      <c r="J49" s="24" t="n">
        <v>45326</v>
      </c>
      <c r="K49" t="inlineStr">
        <is>
          <t>Pago</t>
        </is>
      </c>
      <c r="L49" t="n">
        <v>4864.5</v>
      </c>
      <c r="M49" t="n">
        <v>0</v>
      </c>
      <c r="N49" t="n">
        <v>0</v>
      </c>
      <c r="O49" t="n">
        <v>0</v>
      </c>
      <c r="P49" t="n">
        <v>5000</v>
      </c>
      <c r="Q49" t="n">
        <v>0</v>
      </c>
      <c r="R49" t="n">
        <v>0.15</v>
      </c>
      <c r="S49" t="n">
        <v>4864.65</v>
      </c>
      <c r="T49" s="24" t="n">
        <v>45321</v>
      </c>
      <c r="U49" s="24" t="n">
        <v>45323</v>
      </c>
      <c r="V49" t="n">
        <v>5000</v>
      </c>
      <c r="W49" s="24" t="n">
        <v>45322</v>
      </c>
      <c r="X49" s="24" t="n">
        <v>45322</v>
      </c>
      <c r="Y49" t="n">
        <v>0</v>
      </c>
      <c r="Z49" s="25" t="n"/>
      <c r="AA49" s="25" t="n"/>
      <c r="AB49" t="n">
        <v>0</v>
      </c>
      <c r="AC49" s="25" t="n"/>
      <c r="AD49" s="25" t="n"/>
      <c r="AE49" t="n">
        <v>0</v>
      </c>
      <c r="AF49" s="25" t="n"/>
      <c r="AG49" s="25" t="n"/>
    </row>
    <row r="50">
      <c r="A50" t="n">
        <v>730</v>
      </c>
      <c r="B50" t="n">
        <v>265</v>
      </c>
      <c r="C50" t="inlineStr">
        <is>
          <t>Orfeu</t>
        </is>
      </c>
      <c r="D50" t="inlineStr">
        <is>
          <t>AZULZINHA CAIXA - JACARE</t>
        </is>
      </c>
      <c r="H50" t="n">
        <v>0</v>
      </c>
      <c r="J50" s="25" t="n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T50" s="25" t="n"/>
      <c r="U50" s="25" t="n"/>
      <c r="V50" t="n">
        <v>0</v>
      </c>
      <c r="W50" s="25" t="n"/>
      <c r="X50" s="25" t="n"/>
      <c r="Y50" t="n">
        <v>0</v>
      </c>
      <c r="Z50" s="25" t="n"/>
      <c r="AA50" s="25" t="n"/>
      <c r="AB50" t="n">
        <v>0</v>
      </c>
      <c r="AC50" s="25" t="n"/>
      <c r="AD50" s="25" t="n"/>
      <c r="AE50" t="n">
        <v>0</v>
      </c>
      <c r="AF50" s="25" t="n"/>
      <c r="AG50" s="25" t="n"/>
    </row>
    <row r="51">
      <c r="A51" t="n">
        <v>738</v>
      </c>
      <c r="B51" t="n">
        <v>265</v>
      </c>
      <c r="C51" t="inlineStr">
        <is>
          <t>Orfeu</t>
        </is>
      </c>
      <c r="D51" t="inlineStr">
        <is>
          <t>RAPPI - PLATAFORMA DELIVERY</t>
        </is>
      </c>
      <c r="E51" t="inlineStr">
        <is>
          <t>Plataforma Rappi</t>
        </is>
      </c>
      <c r="H51" t="n">
        <v>602.53</v>
      </c>
      <c r="J51" s="24" t="n">
        <v>45292</v>
      </c>
      <c r="K51" t="inlineStr">
        <is>
          <t>Pago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602.53</v>
      </c>
      <c r="T51" s="24" t="n">
        <v>45330</v>
      </c>
      <c r="U51" s="24" t="n">
        <v>45330</v>
      </c>
      <c r="V51" t="n">
        <v>798.23</v>
      </c>
      <c r="W51" s="24" t="n">
        <v>45345</v>
      </c>
      <c r="X51" s="24" t="n">
        <v>45345</v>
      </c>
      <c r="Y51" t="n">
        <v>0</v>
      </c>
      <c r="Z51" s="25" t="n"/>
      <c r="AA51" s="25" t="n"/>
      <c r="AB51" t="n">
        <v>0</v>
      </c>
      <c r="AC51" s="25" t="n"/>
      <c r="AD51" s="25" t="n"/>
      <c r="AE51" t="n">
        <v>0</v>
      </c>
      <c r="AF51" s="25" t="n"/>
      <c r="AG51" s="25" t="n"/>
    </row>
    <row r="52">
      <c r="A52" t="n">
        <v>740</v>
      </c>
      <c r="B52" t="n">
        <v>265</v>
      </c>
      <c r="C52" t="inlineStr">
        <is>
          <t>Orfeu</t>
        </is>
      </c>
      <c r="D52" t="inlineStr">
        <is>
          <t>LIRIUM RECICLAGEM</t>
        </is>
      </c>
      <c r="E52" t="inlineStr">
        <is>
          <t>Coleta de Óleo</t>
        </is>
      </c>
      <c r="H52" t="n">
        <v>700</v>
      </c>
      <c r="J52" s="24" t="n">
        <v>45323</v>
      </c>
      <c r="K52" t="inlineStr">
        <is>
          <t>Pago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700</v>
      </c>
      <c r="T52" s="24" t="n">
        <v>45342</v>
      </c>
      <c r="U52" s="24" t="n">
        <v>45344</v>
      </c>
      <c r="V52" t="n">
        <v>0</v>
      </c>
      <c r="W52" s="25" t="n"/>
      <c r="X52" s="25" t="n"/>
      <c r="Y52" t="n">
        <v>0</v>
      </c>
      <c r="Z52" s="25" t="n"/>
      <c r="AA52" s="25" t="n"/>
      <c r="AB52" t="n">
        <v>0</v>
      </c>
      <c r="AC52" s="25" t="n"/>
      <c r="AD52" s="25" t="n"/>
      <c r="AE52" t="n">
        <v>0</v>
      </c>
      <c r="AF52" s="25" t="n"/>
      <c r="AG52" s="25" t="n"/>
    </row>
    <row r="53">
      <c r="A53" t="n">
        <v>767</v>
      </c>
      <c r="B53" t="n">
        <v>265</v>
      </c>
      <c r="C53" t="inlineStr">
        <is>
          <t>Orfeu</t>
        </is>
      </c>
      <c r="D53" t="inlineStr">
        <is>
          <t>IFOOD - PLATAFORMA DELIVERY</t>
        </is>
      </c>
      <c r="E53" t="inlineStr">
        <is>
          <t>Plataforma Ifood</t>
        </is>
      </c>
      <c r="H53" t="n">
        <v>0</v>
      </c>
      <c r="J53" s="24" t="n">
        <v>45323</v>
      </c>
      <c r="K53" t="inlineStr">
        <is>
          <t>Pago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879.71</v>
      </c>
      <c r="T53" s="24" t="n">
        <v>45350</v>
      </c>
      <c r="U53" s="24" t="n">
        <v>45350</v>
      </c>
      <c r="V53" t="n">
        <v>2230.23</v>
      </c>
      <c r="W53" s="24" t="n">
        <v>45357</v>
      </c>
      <c r="X53" s="24" t="n">
        <v>45328</v>
      </c>
      <c r="Y53" t="n">
        <v>2930.63</v>
      </c>
      <c r="Z53" s="24" t="n">
        <v>45364</v>
      </c>
      <c r="AA53" s="24" t="n">
        <v>45364</v>
      </c>
      <c r="AB53" t="n">
        <v>1730.51</v>
      </c>
      <c r="AC53" s="24" t="n">
        <v>45371</v>
      </c>
      <c r="AD53" s="24" t="n">
        <v>45371</v>
      </c>
      <c r="AE53" t="n">
        <v>0</v>
      </c>
      <c r="AF53" s="25" t="n"/>
      <c r="AG53" s="25" t="n"/>
    </row>
    <row r="54">
      <c r="A54" t="n">
        <v>771</v>
      </c>
      <c r="B54" t="n">
        <v>265</v>
      </c>
      <c r="C54" t="inlineStr">
        <is>
          <t>Orfeu</t>
        </is>
      </c>
      <c r="D54" t="inlineStr">
        <is>
          <t>Denise Oliveira</t>
        </is>
      </c>
      <c r="E54" t="inlineStr">
        <is>
          <t>Eventos</t>
        </is>
      </c>
      <c r="F54" t="n">
        <v>2607</v>
      </c>
      <c r="G54" t="inlineStr">
        <is>
          <t>Jantar Comemoração Prod Cultural</t>
        </is>
      </c>
      <c r="H54" t="n">
        <v>960.5</v>
      </c>
      <c r="J54" s="24" t="n">
        <v>45349</v>
      </c>
      <c r="K54" t="inlineStr">
        <is>
          <t>Pago</t>
        </is>
      </c>
      <c r="L54" t="n">
        <v>0</v>
      </c>
      <c r="M54" t="n">
        <v>0</v>
      </c>
      <c r="N54" t="n">
        <v>0</v>
      </c>
      <c r="O54" t="n">
        <v>960.5</v>
      </c>
      <c r="P54" t="n">
        <v>0</v>
      </c>
      <c r="Q54" t="n">
        <v>0</v>
      </c>
      <c r="R54" t="n">
        <v>0</v>
      </c>
      <c r="S54" t="n">
        <v>960.5</v>
      </c>
      <c r="T54" s="24" t="n">
        <v>45343</v>
      </c>
      <c r="U54" s="24" t="n">
        <v>45349</v>
      </c>
      <c r="V54" t="n">
        <v>0</v>
      </c>
      <c r="W54" s="25" t="n"/>
      <c r="X54" s="25" t="n"/>
      <c r="Y54" t="n">
        <v>0</v>
      </c>
      <c r="Z54" s="25" t="n"/>
      <c r="AA54" s="25" t="n"/>
      <c r="AB54" t="n">
        <v>0</v>
      </c>
      <c r="AC54" s="25" t="n"/>
      <c r="AD54" s="25" t="n"/>
      <c r="AE54" t="n">
        <v>0</v>
      </c>
      <c r="AF54" s="25" t="n"/>
      <c r="AG54" s="25" t="n"/>
    </row>
    <row r="55">
      <c r="A55" t="n">
        <v>810</v>
      </c>
      <c r="B55" t="n">
        <v>265</v>
      </c>
      <c r="C55" t="inlineStr">
        <is>
          <t>Orfeu</t>
        </is>
      </c>
      <c r="D55" t="inlineStr">
        <is>
          <t>Willian Fernandes</t>
        </is>
      </c>
      <c r="E55" t="inlineStr">
        <is>
          <t>Eventos</t>
        </is>
      </c>
      <c r="F55" t="n">
        <v>2682</v>
      </c>
      <c r="G55" t="inlineStr">
        <is>
          <t>Aniversário Willian</t>
        </is>
      </c>
      <c r="H55" t="n">
        <v>3500</v>
      </c>
      <c r="J55" s="24" t="n">
        <v>45363</v>
      </c>
      <c r="K55" t="inlineStr">
        <is>
          <t>Pago</t>
        </is>
      </c>
      <c r="L55" t="n">
        <v>0</v>
      </c>
      <c r="M55" t="n">
        <v>0</v>
      </c>
      <c r="N55" t="n">
        <v>0</v>
      </c>
      <c r="O55" t="n">
        <v>500</v>
      </c>
      <c r="P55" t="n">
        <v>3000</v>
      </c>
      <c r="Q55" t="n">
        <v>0</v>
      </c>
      <c r="R55" t="n">
        <v>0</v>
      </c>
      <c r="S55" t="n">
        <v>3500</v>
      </c>
      <c r="T55" s="24" t="n">
        <v>45356</v>
      </c>
      <c r="U55" s="24" t="n">
        <v>45357</v>
      </c>
      <c r="V55" t="n">
        <v>0</v>
      </c>
      <c r="W55" s="25" t="n"/>
      <c r="X55" s="25" t="n"/>
      <c r="Y55" t="n">
        <v>0</v>
      </c>
      <c r="Z55" s="25" t="n"/>
      <c r="AA55" s="25" t="n"/>
      <c r="AB55" t="n">
        <v>0</v>
      </c>
      <c r="AC55" s="25" t="n"/>
      <c r="AD55" s="25" t="n"/>
      <c r="AE55" t="n">
        <v>0</v>
      </c>
      <c r="AF55" s="25" t="n"/>
      <c r="AG55" s="25" t="n"/>
    </row>
    <row r="56">
      <c r="A56" t="n">
        <v>850</v>
      </c>
      <c r="B56" t="n">
        <v>265</v>
      </c>
      <c r="C56" t="inlineStr">
        <is>
          <t>Orfeu</t>
        </is>
      </c>
      <c r="D56" t="inlineStr">
        <is>
          <t>Gabriel Mynssen</t>
        </is>
      </c>
      <c r="E56" t="inlineStr">
        <is>
          <t>Eventos</t>
        </is>
      </c>
      <c r="F56" t="n">
        <v>2740</v>
      </c>
      <c r="G56" t="inlineStr">
        <is>
          <t>Aniversário Gabriel</t>
        </is>
      </c>
      <c r="H56" t="n">
        <v>4800</v>
      </c>
      <c r="J56" s="24" t="n">
        <v>45360</v>
      </c>
      <c r="K56" t="inlineStr">
        <is>
          <t>Pago</t>
        </is>
      </c>
      <c r="L56" t="n">
        <v>4800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4800</v>
      </c>
      <c r="T56" s="24" t="n">
        <v>45358</v>
      </c>
      <c r="U56" s="24" t="n">
        <v>45358</v>
      </c>
      <c r="V56" t="n">
        <v>0</v>
      </c>
      <c r="W56" s="25" t="n"/>
      <c r="X56" s="25" t="n"/>
      <c r="Y56" t="n">
        <v>0</v>
      </c>
      <c r="Z56" s="25" t="n"/>
      <c r="AA56" s="25" t="n"/>
      <c r="AB56" t="n">
        <v>0</v>
      </c>
      <c r="AC56" s="25" t="n"/>
      <c r="AD56" s="25" t="n"/>
      <c r="AE56" t="n">
        <v>0</v>
      </c>
      <c r="AF56" s="25" t="n"/>
      <c r="AG56" s="25" t="n"/>
    </row>
    <row r="57">
      <c r="A57" t="n">
        <v>852</v>
      </c>
      <c r="B57" t="n">
        <v>265</v>
      </c>
      <c r="C57" t="inlineStr">
        <is>
          <t>Orfeu</t>
        </is>
      </c>
      <c r="D57" t="inlineStr">
        <is>
          <t>LIRIUM RECICLAGEM</t>
        </is>
      </c>
      <c r="E57" t="inlineStr">
        <is>
          <t>Coleta de Óleo</t>
        </is>
      </c>
      <c r="H57" t="n">
        <v>775</v>
      </c>
      <c r="J57" s="24" t="n">
        <v>45351</v>
      </c>
      <c r="K57" t="inlineStr">
        <is>
          <t>Pago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775</v>
      </c>
      <c r="T57" s="24" t="n">
        <v>45371</v>
      </c>
      <c r="U57" s="24" t="n">
        <v>45364</v>
      </c>
      <c r="V57" t="n">
        <v>0</v>
      </c>
      <c r="W57" s="25" t="n"/>
      <c r="X57" s="25" t="n"/>
      <c r="Y57" t="n">
        <v>0</v>
      </c>
      <c r="Z57" s="25" t="n"/>
      <c r="AA57" s="25" t="n"/>
      <c r="AB57" t="n">
        <v>0</v>
      </c>
      <c r="AC57" s="25" t="n"/>
      <c r="AD57" s="25" t="n"/>
      <c r="AE57" t="n">
        <v>0</v>
      </c>
      <c r="AF57" s="25" t="n"/>
      <c r="AG57" s="25" t="n"/>
    </row>
    <row r="58">
      <c r="A58" t="n">
        <v>897</v>
      </c>
      <c r="B58" t="n">
        <v>265</v>
      </c>
      <c r="C58" t="inlineStr">
        <is>
          <t>Orfeu</t>
        </is>
      </c>
      <c r="D58" t="inlineStr">
        <is>
          <t xml:space="preserve">Ambev SA </t>
        </is>
      </c>
      <c r="E58" t="inlineStr">
        <is>
          <t>Eventos</t>
        </is>
      </c>
      <c r="F58" t="n">
        <v>2815</v>
      </c>
      <c r="G58" t="inlineStr">
        <is>
          <t>Reunião e HH</t>
        </is>
      </c>
      <c r="H58" t="n">
        <v>8500</v>
      </c>
      <c r="J58" s="24" t="n">
        <v>45378</v>
      </c>
      <c r="K58" t="inlineStr">
        <is>
          <t>Pago</t>
        </is>
      </c>
      <c r="L58" t="n">
        <v>0</v>
      </c>
      <c r="M58" t="n">
        <v>0</v>
      </c>
      <c r="N58" t="n">
        <v>0</v>
      </c>
      <c r="O58" t="n">
        <v>5000</v>
      </c>
      <c r="P58" t="n">
        <v>3500</v>
      </c>
      <c r="Q58" t="n">
        <v>0</v>
      </c>
      <c r="R58" t="n">
        <v>0</v>
      </c>
      <c r="S58" t="n">
        <v>8500</v>
      </c>
      <c r="T58" s="24" t="n">
        <v>45376</v>
      </c>
      <c r="U58" s="24" t="n">
        <v>45376</v>
      </c>
      <c r="V58" t="n">
        <v>0</v>
      </c>
      <c r="W58" s="25" t="n"/>
      <c r="X58" s="25" t="n"/>
      <c r="Y58" t="n">
        <v>0</v>
      </c>
      <c r="Z58" s="25" t="n"/>
      <c r="AA58" s="25" t="n"/>
      <c r="AB58" t="n">
        <v>0</v>
      </c>
      <c r="AC58" s="25" t="n"/>
      <c r="AD58" s="25" t="n"/>
      <c r="AE58" t="n">
        <v>0</v>
      </c>
      <c r="AF58" s="25" t="n"/>
      <c r="AG58" s="25" t="n"/>
    </row>
    <row r="59">
      <c r="A59" t="n">
        <v>913</v>
      </c>
      <c r="B59" t="n">
        <v>265</v>
      </c>
      <c r="C59" t="inlineStr">
        <is>
          <t>Orfeu</t>
        </is>
      </c>
      <c r="D59" t="inlineStr">
        <is>
          <t>IFOOD - PLATAFORMA DELIVERY</t>
        </is>
      </c>
      <c r="E59" t="inlineStr">
        <is>
          <t>Plataforma Ifood</t>
        </is>
      </c>
      <c r="H59" t="n">
        <v>10814.61</v>
      </c>
      <c r="J59" s="24" t="n">
        <v>45352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2092.98</v>
      </c>
      <c r="T59" s="24" t="n">
        <v>45378</v>
      </c>
      <c r="U59" s="24" t="n">
        <v>45378</v>
      </c>
      <c r="V59" t="n">
        <v>2263.48</v>
      </c>
      <c r="W59" s="24" t="n">
        <v>45385</v>
      </c>
      <c r="X59" s="24" t="n">
        <v>45385</v>
      </c>
      <c r="Y59" t="n">
        <v>2321.78</v>
      </c>
      <c r="Z59" s="24" t="n">
        <v>45392</v>
      </c>
      <c r="AA59" s="24" t="n">
        <v>45392</v>
      </c>
      <c r="AB59" t="n">
        <v>1943.2</v>
      </c>
      <c r="AC59" s="24" t="n">
        <v>45399</v>
      </c>
      <c r="AD59" s="25" t="n"/>
      <c r="AE59" t="n">
        <v>2196.17</v>
      </c>
      <c r="AF59" s="24" t="n">
        <v>45406</v>
      </c>
      <c r="AG59" s="25" t="n"/>
    </row>
    <row r="60">
      <c r="A60" t="n">
        <v>940</v>
      </c>
      <c r="B60" t="n">
        <v>265</v>
      </c>
      <c r="C60" t="inlineStr">
        <is>
          <t>Orfeu</t>
        </is>
      </c>
      <c r="D60" t="inlineStr">
        <is>
          <t>Diageo</t>
        </is>
      </c>
      <c r="E60" t="inlineStr">
        <is>
          <t>Patrocínio</t>
        </is>
      </c>
      <c r="H60" t="n">
        <v>15000</v>
      </c>
      <c r="J60" s="24" t="n">
        <v>45444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15000</v>
      </c>
      <c r="T60" s="24" t="n">
        <v>45473</v>
      </c>
      <c r="U60" s="25" t="n"/>
      <c r="V60" t="n">
        <v>0</v>
      </c>
      <c r="W60" s="25" t="n"/>
      <c r="X60" s="25" t="n"/>
      <c r="Y60" t="n">
        <v>0</v>
      </c>
      <c r="Z60" s="25" t="n"/>
      <c r="AA60" s="25" t="n"/>
      <c r="AB60" t="n">
        <v>0</v>
      </c>
      <c r="AC60" s="25" t="n"/>
      <c r="AD60" s="25" t="n"/>
      <c r="AE60" t="n">
        <v>0</v>
      </c>
      <c r="AF60" s="25" t="n"/>
      <c r="AG60" s="25" t="n"/>
    </row>
    <row r="61">
      <c r="A61" t="n">
        <v>978</v>
      </c>
      <c r="B61" t="n">
        <v>265</v>
      </c>
      <c r="C61" t="inlineStr">
        <is>
          <t>Orfeu</t>
        </is>
      </c>
      <c r="D61" t="inlineStr">
        <is>
          <t>RAPPI - PLATAFORMA DELIVERY</t>
        </is>
      </c>
      <c r="E61" t="inlineStr">
        <is>
          <t>Plataforma Rappi</t>
        </is>
      </c>
      <c r="H61" t="n">
        <v>0</v>
      </c>
      <c r="J61" s="24" t="n">
        <v>45351</v>
      </c>
      <c r="K61" t="inlineStr">
        <is>
          <t>Pago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2081.49</v>
      </c>
      <c r="T61" s="24" t="n">
        <v>45359</v>
      </c>
      <c r="U61" s="24" t="n">
        <v>45359</v>
      </c>
      <c r="V61" t="n">
        <v>1866.09</v>
      </c>
      <c r="W61" s="24" t="n">
        <v>45374</v>
      </c>
      <c r="X61" s="24" t="n">
        <v>45376</v>
      </c>
      <c r="Y61" t="n">
        <v>0</v>
      </c>
      <c r="Z61" s="25" t="n"/>
      <c r="AA61" s="25" t="n"/>
      <c r="AB61" t="n">
        <v>0</v>
      </c>
      <c r="AC61" s="25" t="n"/>
      <c r="AD61" s="25" t="n"/>
      <c r="AE61" t="n">
        <v>0</v>
      </c>
      <c r="AF61" s="25" t="n"/>
      <c r="AG61" s="25" t="n"/>
    </row>
    <row r="62">
      <c r="A62" t="n">
        <v>991</v>
      </c>
      <c r="B62" t="n">
        <v>265</v>
      </c>
      <c r="C62" t="inlineStr">
        <is>
          <t>Orfeu</t>
        </is>
      </c>
      <c r="D62" t="inlineStr">
        <is>
          <t>Eliana Kawata</t>
        </is>
      </c>
      <c r="E62" t="inlineStr">
        <is>
          <t>Eventos</t>
        </is>
      </c>
      <c r="F62" t="n">
        <v>2897</v>
      </c>
      <c r="G62" t="inlineStr">
        <is>
          <t>Evento Eliana</t>
        </is>
      </c>
      <c r="H62" t="n">
        <v>6000</v>
      </c>
      <c r="J62" s="24" t="n">
        <v>45391</v>
      </c>
      <c r="K62" t="inlineStr">
        <is>
          <t>Pago</t>
        </is>
      </c>
      <c r="L62" t="n">
        <v>0</v>
      </c>
      <c r="M62" t="n">
        <v>0</v>
      </c>
      <c r="N62" t="n">
        <v>800</v>
      </c>
      <c r="O62" t="n">
        <v>3000</v>
      </c>
      <c r="P62" t="n">
        <v>2200</v>
      </c>
      <c r="Q62" t="n">
        <v>0</v>
      </c>
      <c r="R62" t="n">
        <v>0</v>
      </c>
      <c r="S62" t="n">
        <v>6000</v>
      </c>
      <c r="T62" s="24" t="n">
        <v>45387</v>
      </c>
      <c r="U62" s="24" t="n">
        <v>45387</v>
      </c>
      <c r="V62" t="n">
        <v>0</v>
      </c>
      <c r="W62" s="25" t="n"/>
      <c r="X62" s="25" t="n"/>
      <c r="Y62" t="n">
        <v>0</v>
      </c>
      <c r="Z62" s="25" t="n"/>
      <c r="AA62" s="25" t="n"/>
      <c r="AB62" t="n">
        <v>0</v>
      </c>
      <c r="AC62" s="25" t="n"/>
      <c r="AD62" s="25" t="n"/>
      <c r="AE62" t="n">
        <v>0</v>
      </c>
      <c r="AF62" s="25" t="n"/>
      <c r="AG62" s="25" t="n"/>
    </row>
    <row r="63">
      <c r="A63" t="n">
        <v>1022</v>
      </c>
      <c r="B63" t="n">
        <v>265</v>
      </c>
      <c r="C63" t="inlineStr">
        <is>
          <t>Orfeu</t>
        </is>
      </c>
      <c r="D63" t="inlineStr">
        <is>
          <t>LIRIUM RECICLAGEM</t>
        </is>
      </c>
      <c r="E63" t="inlineStr">
        <is>
          <t>Coleta de Óleo</t>
        </is>
      </c>
      <c r="H63" t="n">
        <v>612.5</v>
      </c>
      <c r="J63" s="24" t="n">
        <v>45382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612.5</v>
      </c>
      <c r="T63" s="24" t="n">
        <v>45402</v>
      </c>
      <c r="U63" s="25" t="n"/>
      <c r="V63" t="n">
        <v>0</v>
      </c>
      <c r="W63" s="25" t="n"/>
      <c r="X63" s="25" t="n"/>
      <c r="Y63" t="n">
        <v>0</v>
      </c>
      <c r="Z63" s="25" t="n"/>
      <c r="AA63" s="25" t="n"/>
      <c r="AB63" t="n">
        <v>0</v>
      </c>
      <c r="AC63" s="25" t="n"/>
      <c r="AD63" s="25" t="n"/>
      <c r="AE63" t="n">
        <v>0</v>
      </c>
      <c r="AF63" s="25" t="n"/>
      <c r="AG63" s="25" t="n"/>
    </row>
    <row r="64">
      <c r="A64" t="n">
        <v>1033</v>
      </c>
      <c r="B64" t="n">
        <v>265</v>
      </c>
      <c r="C64" t="inlineStr">
        <is>
          <t>Orfeu</t>
        </is>
      </c>
      <c r="D64" t="inlineStr">
        <is>
          <t>RAPPI - PLATAFORMA DELIVERY</t>
        </is>
      </c>
      <c r="E64" t="inlineStr">
        <is>
          <t>Plataforma Rappi</t>
        </is>
      </c>
      <c r="H64" t="n">
        <v>659.92</v>
      </c>
      <c r="J64" s="24" t="n">
        <v>45352</v>
      </c>
      <c r="K64" t="inlineStr">
        <is>
          <t>Pago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659.92</v>
      </c>
      <c r="T64" s="24" t="n">
        <v>45390</v>
      </c>
      <c r="U64" s="24" t="n">
        <v>45390</v>
      </c>
      <c r="V64" t="n">
        <v>0</v>
      </c>
      <c r="W64" s="25" t="n"/>
      <c r="X64" s="25" t="n"/>
      <c r="Y64" t="n">
        <v>0</v>
      </c>
      <c r="Z64" s="25" t="n"/>
      <c r="AA64" s="25" t="n"/>
      <c r="AB64" t="n">
        <v>0</v>
      </c>
      <c r="AC64" s="25" t="n"/>
      <c r="AD64" s="25" t="n"/>
      <c r="AE64" t="n">
        <v>0</v>
      </c>
      <c r="AF64" s="25" t="n"/>
      <c r="AG64" s="25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n">
        <v>913</v>
      </c>
      <c r="B1" t="n">
        <v>265</v>
      </c>
      <c r="C1" t="inlineStr">
        <is>
          <t>Orfeu</t>
        </is>
      </c>
      <c r="D1" t="inlineStr">
        <is>
          <t>IFOOD - PLATAFORMA DELIVERY</t>
        </is>
      </c>
      <c r="E1" s="24" t="n">
        <v>45392</v>
      </c>
      <c r="F1" s="24" t="n">
        <v>45392</v>
      </c>
      <c r="G1" t="n">
        <v>2321.78</v>
      </c>
      <c r="H1" s="24" t="n">
        <v>45352</v>
      </c>
      <c r="I1" t="inlineStr">
        <is>
          <t>d - A&amp;B - Ifood e Rappi</t>
        </is>
      </c>
    </row>
    <row r="2">
      <c r="A2" t="n">
        <v>1033</v>
      </c>
      <c r="B2" t="n">
        <v>265</v>
      </c>
      <c r="C2" t="inlineStr">
        <is>
          <t>Orfeu</t>
        </is>
      </c>
      <c r="D2" t="inlineStr">
        <is>
          <t>RAPPI - PLATAFORMA DELIVERY</t>
        </is>
      </c>
      <c r="E2" s="24" t="n">
        <v>45390</v>
      </c>
      <c r="F2" s="24" t="n">
        <v>45390</v>
      </c>
      <c r="G2" t="n">
        <v>659.92</v>
      </c>
      <c r="H2" s="24" t="n">
        <v>45352</v>
      </c>
    </row>
    <row r="3">
      <c r="A3" t="n">
        <v>991</v>
      </c>
      <c r="B3" t="n">
        <v>265</v>
      </c>
      <c r="C3" t="inlineStr">
        <is>
          <t>Orfeu</t>
        </is>
      </c>
      <c r="D3" t="inlineStr">
        <is>
          <t>Eliana Kawata</t>
        </is>
      </c>
      <c r="E3" s="24" t="n">
        <v>45387</v>
      </c>
      <c r="F3" s="24" t="n">
        <v>45387</v>
      </c>
      <c r="G3" t="n">
        <v>6000</v>
      </c>
      <c r="H3" s="24" t="n">
        <v>45391</v>
      </c>
      <c r="I3" t="inlineStr">
        <is>
          <t>b - Locação de Espaço - Eventos</t>
        </is>
      </c>
    </row>
    <row r="4">
      <c r="A4" t="n">
        <v>913</v>
      </c>
      <c r="B4" t="n">
        <v>265</v>
      </c>
      <c r="C4" t="inlineStr">
        <is>
          <t>Orfeu</t>
        </is>
      </c>
      <c r="D4" t="inlineStr">
        <is>
          <t>IFOOD - PLATAFORMA DELIVERY</t>
        </is>
      </c>
      <c r="E4" s="24" t="n">
        <v>45385</v>
      </c>
      <c r="F4" s="24" t="n">
        <v>45385</v>
      </c>
      <c r="G4" t="n">
        <v>2263.48</v>
      </c>
      <c r="H4" s="24" t="n">
        <v>45352</v>
      </c>
      <c r="I4" t="inlineStr">
        <is>
          <t>d - A&amp;B - Ifood e Rappi</t>
        </is>
      </c>
    </row>
    <row r="5">
      <c r="A5" t="n">
        <v>913</v>
      </c>
      <c r="B5" t="n">
        <v>265</v>
      </c>
      <c r="C5" t="inlineStr">
        <is>
          <t>Orfeu</t>
        </is>
      </c>
      <c r="D5" t="inlineStr">
        <is>
          <t>IFOOD - PLATAFORMA DELIVERY</t>
        </is>
      </c>
      <c r="E5" s="24" t="n">
        <v>45378</v>
      </c>
      <c r="F5" s="24" t="n">
        <v>45378</v>
      </c>
      <c r="G5" t="n">
        <v>2092.98</v>
      </c>
      <c r="H5" s="24" t="n">
        <v>45352</v>
      </c>
      <c r="I5" t="inlineStr">
        <is>
          <t>d - A&amp;B - Ifood e Rappi</t>
        </is>
      </c>
    </row>
    <row r="6">
      <c r="A6" t="n">
        <v>978</v>
      </c>
      <c r="B6" t="n">
        <v>265</v>
      </c>
      <c r="C6" t="inlineStr">
        <is>
          <t>Orfeu</t>
        </is>
      </c>
      <c r="D6" t="inlineStr">
        <is>
          <t>RAPPI - PLATAFORMA DELIVERY</t>
        </is>
      </c>
      <c r="E6" s="24" t="n">
        <v>45374</v>
      </c>
      <c r="F6" s="24" t="n">
        <v>45376</v>
      </c>
      <c r="G6" t="n">
        <v>1866.09</v>
      </c>
      <c r="H6" s="24" t="n">
        <v>45351</v>
      </c>
    </row>
    <row r="7">
      <c r="A7" t="n">
        <v>897</v>
      </c>
      <c r="B7" t="n">
        <v>265</v>
      </c>
      <c r="C7" t="inlineStr">
        <is>
          <t>Orfeu</t>
        </is>
      </c>
      <c r="D7" t="inlineStr">
        <is>
          <t xml:space="preserve">Ambev SA </t>
        </is>
      </c>
      <c r="E7" s="24" t="n">
        <v>45376</v>
      </c>
      <c r="F7" s="24" t="n">
        <v>45376</v>
      </c>
      <c r="G7" t="n">
        <v>8500</v>
      </c>
      <c r="H7" s="24" t="n">
        <v>45378</v>
      </c>
      <c r="I7" t="inlineStr">
        <is>
          <t>b - Locação de Espaço - Eventos</t>
        </is>
      </c>
    </row>
    <row r="8">
      <c r="A8" t="n">
        <v>767</v>
      </c>
      <c r="B8" t="n">
        <v>265</v>
      </c>
      <c r="C8" t="inlineStr">
        <is>
          <t>Orfeu</t>
        </is>
      </c>
      <c r="D8" t="inlineStr">
        <is>
          <t>IFOOD - PLATAFORMA DELIVERY</t>
        </is>
      </c>
      <c r="E8" s="24" t="n">
        <v>45371</v>
      </c>
      <c r="F8" s="24" t="n">
        <v>45371</v>
      </c>
      <c r="G8" t="n">
        <v>1730.51</v>
      </c>
      <c r="H8" s="24" t="n">
        <v>45323</v>
      </c>
      <c r="I8" t="inlineStr">
        <is>
          <t>d - A&amp;B - Ifood e Rappi</t>
        </is>
      </c>
    </row>
    <row r="9">
      <c r="A9" t="n">
        <v>767</v>
      </c>
      <c r="B9" t="n">
        <v>265</v>
      </c>
      <c r="C9" t="inlineStr">
        <is>
          <t>Orfeu</t>
        </is>
      </c>
      <c r="D9" t="inlineStr">
        <is>
          <t>IFOOD - PLATAFORMA DELIVERY</t>
        </is>
      </c>
      <c r="E9" s="24" t="n">
        <v>45364</v>
      </c>
      <c r="F9" s="24" t="n">
        <v>45364</v>
      </c>
      <c r="G9" t="n">
        <v>2930.63</v>
      </c>
      <c r="H9" s="24" t="n">
        <v>45323</v>
      </c>
      <c r="I9" t="inlineStr">
        <is>
          <t>d - A&amp;B - Ifood e Rappi</t>
        </is>
      </c>
    </row>
    <row r="10">
      <c r="A10" t="n">
        <v>852</v>
      </c>
      <c r="B10" t="n">
        <v>265</v>
      </c>
      <c r="C10" t="inlineStr">
        <is>
          <t>Orfeu</t>
        </is>
      </c>
      <c r="D10" t="inlineStr">
        <is>
          <t>LIRIUM RECICLAGEM</t>
        </is>
      </c>
      <c r="E10" s="24" t="n">
        <v>45371</v>
      </c>
      <c r="F10" s="24" t="n">
        <v>45364</v>
      </c>
      <c r="G10" t="n">
        <v>775</v>
      </c>
      <c r="H10" s="24" t="n">
        <v>45351</v>
      </c>
    </row>
    <row r="11">
      <c r="A11" t="n">
        <v>978</v>
      </c>
      <c r="B11" t="n">
        <v>265</v>
      </c>
      <c r="C11" t="inlineStr">
        <is>
          <t>Orfeu</t>
        </is>
      </c>
      <c r="D11" t="inlineStr">
        <is>
          <t>RAPPI - PLATAFORMA DELIVERY</t>
        </is>
      </c>
      <c r="E11" s="24" t="n">
        <v>45359</v>
      </c>
      <c r="F11" s="24" t="n">
        <v>45359</v>
      </c>
      <c r="G11" t="n">
        <v>2081.49</v>
      </c>
      <c r="H11" s="24" t="n">
        <v>45351</v>
      </c>
    </row>
    <row r="12">
      <c r="A12" t="n">
        <v>850</v>
      </c>
      <c r="B12" t="n">
        <v>265</v>
      </c>
      <c r="C12" t="inlineStr">
        <is>
          <t>Orfeu</t>
        </is>
      </c>
      <c r="D12" t="inlineStr">
        <is>
          <t>Gabriel Mynssen</t>
        </is>
      </c>
      <c r="E12" s="24" t="n">
        <v>45358</v>
      </c>
      <c r="F12" s="24" t="n">
        <v>45358</v>
      </c>
      <c r="G12" t="n">
        <v>4800</v>
      </c>
      <c r="H12" s="24" t="n">
        <v>45360</v>
      </c>
      <c r="I12" t="inlineStr">
        <is>
          <t>b - Locação de Espaço - Eventos</t>
        </is>
      </c>
    </row>
    <row r="13">
      <c r="A13" t="n">
        <v>810</v>
      </c>
      <c r="B13" t="n">
        <v>265</v>
      </c>
      <c r="C13" t="inlineStr">
        <is>
          <t>Orfeu</t>
        </is>
      </c>
      <c r="D13" t="inlineStr">
        <is>
          <t>Willian Fernandes</t>
        </is>
      </c>
      <c r="E13" s="24" t="n">
        <v>45356</v>
      </c>
      <c r="F13" s="24" t="n">
        <v>45357</v>
      </c>
      <c r="G13" t="n">
        <v>3500</v>
      </c>
      <c r="H13" s="24" t="n">
        <v>45363</v>
      </c>
      <c r="I13" t="inlineStr">
        <is>
          <t>b - Locação de Espaço - Eventos</t>
        </is>
      </c>
    </row>
    <row r="14">
      <c r="A14" t="n">
        <v>697</v>
      </c>
      <c r="B14" t="n">
        <v>265</v>
      </c>
      <c r="C14" t="inlineStr">
        <is>
          <t>Orfeu</t>
        </is>
      </c>
      <c r="D14" t="inlineStr">
        <is>
          <t>Sabrina Han</t>
        </is>
      </c>
      <c r="E14" s="24" t="n">
        <v>45331</v>
      </c>
      <c r="F14" s="24" t="n">
        <v>45350</v>
      </c>
      <c r="G14" t="n">
        <v>3500</v>
      </c>
      <c r="H14" s="24" t="n">
        <v>45339</v>
      </c>
      <c r="I14" t="inlineStr">
        <is>
          <t>b - Locação de Espaço - Eventos</t>
        </is>
      </c>
    </row>
    <row r="15">
      <c r="A15" t="n">
        <v>767</v>
      </c>
      <c r="B15" t="n">
        <v>265</v>
      </c>
      <c r="C15" t="inlineStr">
        <is>
          <t>Orfeu</t>
        </is>
      </c>
      <c r="D15" t="inlineStr">
        <is>
          <t>IFOOD - PLATAFORMA DELIVERY</t>
        </is>
      </c>
      <c r="E15" s="24" t="n">
        <v>45350</v>
      </c>
      <c r="F15" s="24" t="n">
        <v>45350</v>
      </c>
      <c r="G15" t="n">
        <v>879.71</v>
      </c>
      <c r="H15" s="24" t="n">
        <v>45323</v>
      </c>
      <c r="I15" t="inlineStr">
        <is>
          <t>d - A&amp;B - Ifood e Rappi</t>
        </is>
      </c>
    </row>
    <row r="16">
      <c r="A16" t="n">
        <v>771</v>
      </c>
      <c r="B16" t="n">
        <v>265</v>
      </c>
      <c r="C16" t="inlineStr">
        <is>
          <t>Orfeu</t>
        </is>
      </c>
      <c r="D16" t="inlineStr">
        <is>
          <t>Denise Oliveira</t>
        </is>
      </c>
      <c r="E16" s="24" t="n">
        <v>45343</v>
      </c>
      <c r="F16" s="24" t="n">
        <v>45349</v>
      </c>
      <c r="G16" t="n">
        <v>960.5</v>
      </c>
      <c r="H16" s="24" t="n">
        <v>45349</v>
      </c>
      <c r="I16" t="inlineStr">
        <is>
          <t>b - Locação de Espaço - Eventos</t>
        </is>
      </c>
    </row>
    <row r="17">
      <c r="A17" t="n">
        <v>708</v>
      </c>
      <c r="B17" t="n">
        <v>265</v>
      </c>
      <c r="C17" t="inlineStr">
        <is>
          <t>Orfeu</t>
        </is>
      </c>
      <c r="D17" t="inlineStr">
        <is>
          <t>Gabriela Mestriner</t>
        </is>
      </c>
      <c r="E17" s="24" t="n">
        <v>45346</v>
      </c>
      <c r="F17" s="24" t="n">
        <v>45346</v>
      </c>
      <c r="G17" t="n">
        <v>33700</v>
      </c>
      <c r="H17" s="24" t="n">
        <v>45353</v>
      </c>
      <c r="I17" t="inlineStr">
        <is>
          <t>b - Locação de Espaço - Eventos</t>
        </is>
      </c>
    </row>
    <row r="18">
      <c r="A18" t="n">
        <v>738</v>
      </c>
      <c r="B18" t="n">
        <v>265</v>
      </c>
      <c r="C18" t="inlineStr">
        <is>
          <t>Orfeu</t>
        </is>
      </c>
      <c r="D18" t="inlineStr">
        <is>
          <t>RAPPI - PLATAFORMA DELIVERY</t>
        </is>
      </c>
      <c r="E18" s="24" t="n">
        <v>45345</v>
      </c>
      <c r="F18" s="24" t="n">
        <v>45345</v>
      </c>
      <c r="G18" t="n">
        <v>798.23</v>
      </c>
      <c r="H18" s="24" t="n">
        <v>45292</v>
      </c>
    </row>
    <row r="19">
      <c r="A19" t="n">
        <v>740</v>
      </c>
      <c r="B19" t="n">
        <v>265</v>
      </c>
      <c r="C19" t="inlineStr">
        <is>
          <t>Orfeu</t>
        </is>
      </c>
      <c r="D19" t="inlineStr">
        <is>
          <t>LIRIUM RECICLAGEM</t>
        </is>
      </c>
      <c r="E19" s="24" t="n">
        <v>45342</v>
      </c>
      <c r="F19" s="24" t="n">
        <v>45344</v>
      </c>
      <c r="G19" t="n">
        <v>700</v>
      </c>
      <c r="H19" s="24" t="n">
        <v>45323</v>
      </c>
    </row>
    <row r="20">
      <c r="A20" t="n">
        <v>716</v>
      </c>
      <c r="B20" t="n">
        <v>265</v>
      </c>
      <c r="C20" t="inlineStr">
        <is>
          <t>Orfeu</t>
        </is>
      </c>
      <c r="D20" t="inlineStr">
        <is>
          <t>IFOOD - PLATAFORMA DELIVERY</t>
        </is>
      </c>
      <c r="E20" s="24" t="n">
        <v>45336</v>
      </c>
      <c r="F20" s="24" t="n">
        <v>45336</v>
      </c>
      <c r="G20" t="n">
        <v>2099.63</v>
      </c>
      <c r="H20" s="24" t="n">
        <v>45292</v>
      </c>
      <c r="I20" t="inlineStr">
        <is>
          <t>d - A&amp;B - Ifood e Rappi</t>
        </is>
      </c>
    </row>
    <row r="21">
      <c r="A21" t="n">
        <v>738</v>
      </c>
      <c r="B21" t="n">
        <v>265</v>
      </c>
      <c r="C21" t="inlineStr">
        <is>
          <t>Orfeu</t>
        </is>
      </c>
      <c r="D21" t="inlineStr">
        <is>
          <t>RAPPI - PLATAFORMA DELIVERY</t>
        </is>
      </c>
      <c r="E21" s="24" t="n">
        <v>45330</v>
      </c>
      <c r="F21" s="24" t="n">
        <v>45330</v>
      </c>
      <c r="G21" t="n">
        <v>602.53</v>
      </c>
      <c r="H21" s="24" t="n">
        <v>45292</v>
      </c>
    </row>
    <row r="22">
      <c r="A22" t="n">
        <v>716</v>
      </c>
      <c r="B22" t="n">
        <v>265</v>
      </c>
      <c r="C22" t="inlineStr">
        <is>
          <t>Orfeu</t>
        </is>
      </c>
      <c r="D22" t="inlineStr">
        <is>
          <t>IFOOD - PLATAFORMA DELIVERY</t>
        </is>
      </c>
      <c r="E22" s="24" t="n">
        <v>45329</v>
      </c>
      <c r="F22" s="24" t="n">
        <v>45329</v>
      </c>
      <c r="G22" t="n">
        <v>1848.69</v>
      </c>
      <c r="H22" s="24" t="n">
        <v>45292</v>
      </c>
      <c r="I22" t="inlineStr">
        <is>
          <t>d - A&amp;B - Ifood e Rappi</t>
        </is>
      </c>
    </row>
    <row r="23">
      <c r="A23" t="n">
        <v>767</v>
      </c>
      <c r="B23" t="n">
        <v>265</v>
      </c>
      <c r="C23" t="inlineStr">
        <is>
          <t>Orfeu</t>
        </is>
      </c>
      <c r="D23" t="inlineStr">
        <is>
          <t>IFOOD - PLATAFORMA DELIVERY</t>
        </is>
      </c>
      <c r="E23" s="24" t="n">
        <v>45357</v>
      </c>
      <c r="F23" s="24" t="n">
        <v>45328</v>
      </c>
      <c r="G23" t="n">
        <v>2230.23</v>
      </c>
      <c r="H23" s="24" t="n">
        <v>45323</v>
      </c>
      <c r="I23" t="inlineStr">
        <is>
          <t>d - A&amp;B - Ifood e Rappi</t>
        </is>
      </c>
    </row>
    <row r="24">
      <c r="A24" t="n">
        <v>720</v>
      </c>
      <c r="B24" t="n">
        <v>265</v>
      </c>
      <c r="C24" t="inlineStr">
        <is>
          <t>Orfeu</t>
        </is>
      </c>
      <c r="D24" t="inlineStr">
        <is>
          <t xml:space="preserve">BAIXO AUGUSTA PRODUCOES LTDA </t>
        </is>
      </c>
      <c r="E24" s="24" t="n">
        <v>45321</v>
      </c>
      <c r="F24" s="24" t="n">
        <v>45323</v>
      </c>
      <c r="G24" t="n">
        <v>4864.65</v>
      </c>
      <c r="H24" s="24" t="n">
        <v>45326</v>
      </c>
      <c r="I24" t="inlineStr">
        <is>
          <t>b - Locação de Espaço - Eventos</t>
        </is>
      </c>
    </row>
    <row r="25">
      <c r="A25" t="n">
        <v>720</v>
      </c>
      <c r="B25" t="n">
        <v>265</v>
      </c>
      <c r="C25" t="inlineStr">
        <is>
          <t>Orfeu</t>
        </is>
      </c>
      <c r="D25" t="inlineStr">
        <is>
          <t xml:space="preserve">BAIXO AUGUSTA PRODUCOES LTDA </t>
        </is>
      </c>
      <c r="E25" s="24" t="n">
        <v>45322</v>
      </c>
      <c r="F25" s="24" t="n">
        <v>45322</v>
      </c>
      <c r="G25" t="n">
        <v>5000</v>
      </c>
      <c r="H25" s="24" t="n">
        <v>45326</v>
      </c>
      <c r="I25" t="inlineStr">
        <is>
          <t>b - Locação de Espaço - Eventos</t>
        </is>
      </c>
    </row>
    <row r="26">
      <c r="A26" t="n">
        <v>716</v>
      </c>
      <c r="B26" t="n">
        <v>265</v>
      </c>
      <c r="C26" t="inlineStr">
        <is>
          <t>Orfeu</t>
        </is>
      </c>
      <c r="D26" t="inlineStr">
        <is>
          <t>IFOOD - PLATAFORMA DELIVERY</t>
        </is>
      </c>
      <c r="E26" s="24" t="n">
        <v>45322</v>
      </c>
      <c r="F26" s="24" t="n">
        <v>45322</v>
      </c>
      <c r="G26" t="n">
        <v>3011.79</v>
      </c>
      <c r="H26" s="24" t="n">
        <v>45292</v>
      </c>
      <c r="I26" t="inlineStr">
        <is>
          <t>d - A&amp;B - Ifood e Rappi</t>
        </is>
      </c>
    </row>
    <row r="27">
      <c r="A27" t="n">
        <v>708</v>
      </c>
      <c r="B27" t="n">
        <v>265</v>
      </c>
      <c r="C27" t="inlineStr">
        <is>
          <t>Orfeu</t>
        </is>
      </c>
      <c r="D27" t="inlineStr">
        <is>
          <t>Gabriela Mestriner</t>
        </is>
      </c>
      <c r="E27" s="24" t="n">
        <v>45321</v>
      </c>
      <c r="F27" s="24" t="n">
        <v>45317</v>
      </c>
      <c r="G27" t="n">
        <v>13500</v>
      </c>
      <c r="H27" s="24" t="n">
        <v>45353</v>
      </c>
      <c r="I27" t="inlineStr">
        <is>
          <t>b - Locação de Espaço - Eventos</t>
        </is>
      </c>
    </row>
    <row r="28">
      <c r="A28" t="n">
        <v>719</v>
      </c>
      <c r="B28" t="n">
        <v>265</v>
      </c>
      <c r="C28" t="inlineStr">
        <is>
          <t>Orfeu</t>
        </is>
      </c>
      <c r="D28" t="inlineStr">
        <is>
          <t>RAPPI - PLATAFORMA DELIVERY</t>
        </is>
      </c>
      <c r="E28" s="24" t="n">
        <v>45314</v>
      </c>
      <c r="F28" s="24" t="n">
        <v>45314</v>
      </c>
      <c r="G28" t="n">
        <v>692.03</v>
      </c>
      <c r="H28" s="24" t="n">
        <v>45292</v>
      </c>
    </row>
    <row r="29">
      <c r="A29" t="n">
        <v>634</v>
      </c>
      <c r="B29" t="n">
        <v>265</v>
      </c>
      <c r="C29" t="inlineStr">
        <is>
          <t>Orfeu</t>
        </is>
      </c>
      <c r="D29" t="inlineStr">
        <is>
          <t>IFOOD - PLATAFORMA DELIVERY</t>
        </is>
      </c>
      <c r="E29" s="24" t="n">
        <v>45308</v>
      </c>
      <c r="F29" s="24" t="n">
        <v>45308</v>
      </c>
      <c r="G29" t="n">
        <v>1511.45</v>
      </c>
      <c r="H29" s="24" t="n">
        <v>45261</v>
      </c>
      <c r="I29" t="inlineStr">
        <is>
          <t>d - A&amp;B - Ifood e Rappi</t>
        </is>
      </c>
    </row>
    <row r="30">
      <c r="A30" t="n">
        <v>697</v>
      </c>
      <c r="B30" t="n">
        <v>265</v>
      </c>
      <c r="C30" t="inlineStr">
        <is>
          <t>Orfeu</t>
        </is>
      </c>
      <c r="D30" t="inlineStr">
        <is>
          <t>Sabrina Han</t>
        </is>
      </c>
      <c r="E30" s="24" t="n">
        <v>45308</v>
      </c>
      <c r="F30" s="24" t="n">
        <v>45306</v>
      </c>
      <c r="G30" t="n">
        <v>1500</v>
      </c>
      <c r="H30" s="24" t="n">
        <v>45339</v>
      </c>
      <c r="I30" t="inlineStr">
        <is>
          <t>b - Locação de Espaço - Eventos</t>
        </is>
      </c>
    </row>
    <row r="31">
      <c r="A31" t="n">
        <v>719</v>
      </c>
      <c r="B31" t="n">
        <v>265</v>
      </c>
      <c r="C31" t="inlineStr">
        <is>
          <t>Orfeu</t>
        </is>
      </c>
      <c r="D31" t="inlineStr">
        <is>
          <t>RAPPI - PLATAFORMA DELIVERY</t>
        </is>
      </c>
      <c r="E31" s="24" t="n">
        <v>45301</v>
      </c>
      <c r="F31" s="24" t="n">
        <v>45301</v>
      </c>
      <c r="G31" t="n">
        <v>831.4</v>
      </c>
      <c r="H31" s="24" t="n">
        <v>45292</v>
      </c>
    </row>
    <row r="32">
      <c r="A32" t="n">
        <v>634</v>
      </c>
      <c r="B32" t="n">
        <v>265</v>
      </c>
      <c r="C32" t="inlineStr">
        <is>
          <t>Orfeu</t>
        </is>
      </c>
      <c r="D32" t="inlineStr">
        <is>
          <t>IFOOD - PLATAFORMA DELIVERY</t>
        </is>
      </c>
      <c r="E32" s="24" t="n">
        <v>45301</v>
      </c>
      <c r="F32" s="24" t="n">
        <v>45301</v>
      </c>
      <c r="G32" t="n">
        <v>2585.22</v>
      </c>
      <c r="H32" s="24" t="n">
        <v>45261</v>
      </c>
      <c r="I32" t="inlineStr">
        <is>
          <t>d - A&amp;B - Ifood e Rappi</t>
        </is>
      </c>
    </row>
    <row r="33">
      <c r="A33" t="n">
        <v>634</v>
      </c>
      <c r="B33" t="n">
        <v>265</v>
      </c>
      <c r="C33" t="inlineStr">
        <is>
          <t>Orfeu</t>
        </is>
      </c>
      <c r="D33" t="inlineStr">
        <is>
          <t>IFOOD - PLATAFORMA DELIVERY</t>
        </is>
      </c>
      <c r="E33" s="24" t="n">
        <v>45294</v>
      </c>
      <c r="F33" s="24" t="n">
        <v>45294</v>
      </c>
      <c r="G33" t="n">
        <v>2592.6</v>
      </c>
      <c r="H33" s="24" t="n">
        <v>45261</v>
      </c>
      <c r="I33" t="inlineStr">
        <is>
          <t>d - A&amp;B - Ifood e Rappi</t>
        </is>
      </c>
    </row>
    <row r="34">
      <c r="A34" t="n">
        <v>554</v>
      </c>
      <c r="B34" t="n">
        <v>265</v>
      </c>
      <c r="C34" t="inlineStr">
        <is>
          <t>Orfeu</t>
        </is>
      </c>
      <c r="D34" t="inlineStr">
        <is>
          <t>IFOOD - PLATAFORMA DELIVERY</t>
        </is>
      </c>
      <c r="E34" s="24" t="n">
        <v>45287</v>
      </c>
      <c r="F34" s="24" t="n">
        <v>45287</v>
      </c>
      <c r="G34" t="n">
        <v>823.27</v>
      </c>
      <c r="H34" s="24" t="n">
        <v>45231</v>
      </c>
      <c r="I34" t="inlineStr">
        <is>
          <t>d - A&amp;B - Ifood e Rappi</t>
        </is>
      </c>
    </row>
    <row r="35">
      <c r="A35" t="n">
        <v>634</v>
      </c>
      <c r="B35" t="n">
        <v>265</v>
      </c>
      <c r="C35" t="inlineStr">
        <is>
          <t>Orfeu</t>
        </is>
      </c>
      <c r="D35" t="inlineStr">
        <is>
          <t>IFOOD - PLATAFORMA DELIVERY</t>
        </is>
      </c>
      <c r="E35" s="24" t="n">
        <v>45287</v>
      </c>
      <c r="F35" s="24" t="n">
        <v>45287</v>
      </c>
      <c r="G35" t="n">
        <v>1120.29</v>
      </c>
      <c r="H35" s="24" t="n">
        <v>45261</v>
      </c>
      <c r="I35" t="inlineStr">
        <is>
          <t>d - A&amp;B - Ifood e Rappi</t>
        </is>
      </c>
    </row>
    <row r="36">
      <c r="A36" t="n">
        <v>637</v>
      </c>
      <c r="B36" t="n">
        <v>265</v>
      </c>
      <c r="C36" t="inlineStr">
        <is>
          <t>Orfeu</t>
        </is>
      </c>
      <c r="D36" t="inlineStr">
        <is>
          <t>RAPPI - PLATAFORMA DELIVERY</t>
        </is>
      </c>
      <c r="E36" s="24" t="n">
        <v>45283</v>
      </c>
      <c r="F36" s="24" t="n">
        <v>45286</v>
      </c>
      <c r="G36" t="n">
        <v>1781.4</v>
      </c>
      <c r="H36" s="24" t="n">
        <v>45261</v>
      </c>
    </row>
    <row r="37">
      <c r="A37" t="n">
        <v>554</v>
      </c>
      <c r="B37" t="n">
        <v>265</v>
      </c>
      <c r="C37" t="inlineStr">
        <is>
          <t>Orfeu</t>
        </is>
      </c>
      <c r="D37" t="inlineStr">
        <is>
          <t>IFOOD - PLATAFORMA DELIVERY</t>
        </is>
      </c>
      <c r="E37" s="24" t="n">
        <v>45280</v>
      </c>
      <c r="F37" s="24" t="n">
        <v>45280</v>
      </c>
      <c r="G37" t="n">
        <v>2963.84</v>
      </c>
      <c r="H37" s="24" t="n">
        <v>45231</v>
      </c>
      <c r="I37" t="inlineStr">
        <is>
          <t>d - A&amp;B - Ifood e Rappi</t>
        </is>
      </c>
    </row>
    <row r="38">
      <c r="A38" t="n">
        <v>606</v>
      </c>
      <c r="B38" t="n">
        <v>265</v>
      </c>
      <c r="C38" t="inlineStr">
        <is>
          <t>Orfeu</t>
        </is>
      </c>
      <c r="D38" t="inlineStr">
        <is>
          <t>Isadora Arruda</t>
        </is>
      </c>
      <c r="E38" s="24" t="n">
        <v>45274</v>
      </c>
      <c r="F38" s="24" t="n">
        <v>45274</v>
      </c>
      <c r="G38" t="n">
        <v>3500</v>
      </c>
      <c r="H38" s="24" t="n">
        <v>45281</v>
      </c>
      <c r="I38" t="inlineStr">
        <is>
          <t>b - Locação de Espaço - Eventos</t>
        </is>
      </c>
    </row>
    <row r="39">
      <c r="A39" t="n">
        <v>554</v>
      </c>
      <c r="B39" t="n">
        <v>265</v>
      </c>
      <c r="C39" t="inlineStr">
        <is>
          <t>Orfeu</t>
        </is>
      </c>
      <c r="D39" t="inlineStr">
        <is>
          <t>IFOOD - PLATAFORMA DELIVERY</t>
        </is>
      </c>
      <c r="E39" s="24" t="n">
        <v>45273</v>
      </c>
      <c r="F39" s="24" t="n">
        <v>45273</v>
      </c>
      <c r="G39" t="n">
        <v>1039.13</v>
      </c>
      <c r="H39" s="24" t="n">
        <v>45231</v>
      </c>
      <c r="I39" t="inlineStr">
        <is>
          <t>d - A&amp;B - Ifood e Rappi</t>
        </is>
      </c>
    </row>
    <row r="40">
      <c r="A40" t="n">
        <v>624</v>
      </c>
      <c r="B40" t="n">
        <v>265</v>
      </c>
      <c r="C40" t="inlineStr">
        <is>
          <t>Orfeu</t>
        </is>
      </c>
      <c r="D40" t="inlineStr">
        <is>
          <t>Interamerican Network</t>
        </is>
      </c>
      <c r="E40" s="24" t="n">
        <v>45273</v>
      </c>
      <c r="F40" s="24" t="n">
        <v>45273</v>
      </c>
      <c r="G40" t="n">
        <v>4500</v>
      </c>
      <c r="H40" s="24" t="n">
        <v>45273</v>
      </c>
      <c r="I40" t="inlineStr">
        <is>
          <t>b - Locação de Espaço - Eventos</t>
        </is>
      </c>
    </row>
    <row r="41">
      <c r="A41" t="n">
        <v>637</v>
      </c>
      <c r="B41" t="n">
        <v>265</v>
      </c>
      <c r="C41" t="inlineStr">
        <is>
          <t>Orfeu</t>
        </is>
      </c>
      <c r="D41" t="inlineStr">
        <is>
          <t>RAPPI - PLATAFORMA DELIVERY</t>
        </is>
      </c>
      <c r="E41" s="24" t="n">
        <v>45268</v>
      </c>
      <c r="F41" s="24" t="n">
        <v>45268</v>
      </c>
      <c r="G41" t="n">
        <v>1241.09</v>
      </c>
      <c r="H41" s="24" t="n">
        <v>45261</v>
      </c>
    </row>
    <row r="42">
      <c r="A42" t="n">
        <v>611</v>
      </c>
      <c r="B42" t="n">
        <v>265</v>
      </c>
      <c r="C42" t="inlineStr">
        <is>
          <t>Orfeu</t>
        </is>
      </c>
      <c r="D42" t="inlineStr">
        <is>
          <t>Fernanda Ary</t>
        </is>
      </c>
      <c r="E42" s="24" t="n">
        <v>45268</v>
      </c>
      <c r="F42" s="24" t="n">
        <v>45268</v>
      </c>
      <c r="G42" t="n">
        <v>5200</v>
      </c>
      <c r="H42" s="24" t="n">
        <v>45274</v>
      </c>
      <c r="I42" t="inlineStr">
        <is>
          <t>b - Locação de Espaço - Eventos</t>
        </is>
      </c>
    </row>
    <row r="43">
      <c r="A43" t="n">
        <v>554</v>
      </c>
      <c r="B43" t="n">
        <v>265</v>
      </c>
      <c r="C43" t="inlineStr">
        <is>
          <t>Orfeu</t>
        </is>
      </c>
      <c r="D43" t="inlineStr">
        <is>
          <t>IFOOD - PLATAFORMA DELIVERY</t>
        </is>
      </c>
      <c r="E43" s="24" t="n">
        <v>45266</v>
      </c>
      <c r="F43" s="24" t="n">
        <v>45266</v>
      </c>
      <c r="G43" t="n">
        <v>2796.54</v>
      </c>
      <c r="H43" s="24" t="n">
        <v>45231</v>
      </c>
      <c r="I43" t="inlineStr">
        <is>
          <t>d - A&amp;B - Ifood e Rappi</t>
        </is>
      </c>
    </row>
    <row r="44">
      <c r="A44" t="n">
        <v>593</v>
      </c>
      <c r="B44" t="n">
        <v>265</v>
      </c>
      <c r="C44" t="inlineStr">
        <is>
          <t>Orfeu</t>
        </is>
      </c>
      <c r="D44" t="inlineStr">
        <is>
          <t>Café Editora</t>
        </is>
      </c>
      <c r="E44" s="24" t="n">
        <v>45265</v>
      </c>
      <c r="F44" s="24" t="n">
        <v>45264</v>
      </c>
      <c r="G44" t="n">
        <v>2500</v>
      </c>
      <c r="H44" s="24" t="n">
        <v>45267</v>
      </c>
      <c r="I44" t="inlineStr">
        <is>
          <t>b - Locação de Espaço - Eventos</t>
        </is>
      </c>
    </row>
    <row r="45">
      <c r="A45" t="n">
        <v>531</v>
      </c>
      <c r="B45" t="n">
        <v>265</v>
      </c>
      <c r="C45" t="inlineStr">
        <is>
          <t>Orfeu</t>
        </is>
      </c>
      <c r="D45" t="inlineStr">
        <is>
          <t>Mariana Warde</t>
        </is>
      </c>
      <c r="E45" s="24" t="n">
        <v>45240</v>
      </c>
      <c r="F45" s="24" t="n">
        <v>45261</v>
      </c>
      <c r="G45" t="n">
        <v>3000</v>
      </c>
      <c r="H45" s="24" t="n">
        <v>45269</v>
      </c>
      <c r="I45" t="inlineStr">
        <is>
          <t>b - Locação de Espaço - Eventos</t>
        </is>
      </c>
    </row>
    <row r="46">
      <c r="A46" t="n">
        <v>562</v>
      </c>
      <c r="B46" t="n">
        <v>265</v>
      </c>
      <c r="C46" t="inlineStr">
        <is>
          <t>Orfeu</t>
        </is>
      </c>
      <c r="D46" t="inlineStr">
        <is>
          <t>Instituto de ciências criminais de São Paulo- IBCCRIM</t>
        </is>
      </c>
      <c r="E46" s="24" t="n">
        <v>45258</v>
      </c>
      <c r="F46" s="24" t="n">
        <v>45261</v>
      </c>
      <c r="G46" t="n">
        <v>700</v>
      </c>
      <c r="H46" s="24" t="n">
        <v>45261</v>
      </c>
      <c r="I46" t="inlineStr">
        <is>
          <t>b - Locação de Espaço - Eventos</t>
        </is>
      </c>
    </row>
    <row r="47">
      <c r="A47" t="n">
        <v>563</v>
      </c>
      <c r="B47" t="n">
        <v>265</v>
      </c>
      <c r="C47" t="inlineStr">
        <is>
          <t>Orfeu</t>
        </is>
      </c>
      <c r="D47" t="inlineStr">
        <is>
          <t xml:space="preserve">Essenza Comunicação </t>
        </is>
      </c>
      <c r="E47" s="24" t="n">
        <v>45265</v>
      </c>
      <c r="F47" s="24" t="n">
        <v>45261</v>
      </c>
      <c r="G47" t="n">
        <v>38710</v>
      </c>
      <c r="H47" s="24" t="n">
        <v>45272</v>
      </c>
      <c r="I47" t="inlineStr">
        <is>
          <t>b - Locação de Espaço - Eventos</t>
        </is>
      </c>
    </row>
    <row r="48">
      <c r="A48" t="n">
        <v>493</v>
      </c>
      <c r="B48" t="n">
        <v>265</v>
      </c>
      <c r="C48" t="inlineStr">
        <is>
          <t>Orfeu</t>
        </is>
      </c>
      <c r="D48" t="inlineStr">
        <is>
          <t>IFOOD - PLATAFORMA DELIVERY</t>
        </is>
      </c>
      <c r="E48" s="24" t="n">
        <v>45259</v>
      </c>
      <c r="F48" s="24" t="n">
        <v>45259</v>
      </c>
      <c r="G48" t="n">
        <v>181.82</v>
      </c>
      <c r="H48" s="24" t="n">
        <v>45200</v>
      </c>
      <c r="I48" t="inlineStr">
        <is>
          <t>d - A&amp;B - Ifood e Rappi</t>
        </is>
      </c>
    </row>
    <row r="49">
      <c r="A49" t="n">
        <v>554</v>
      </c>
      <c r="B49" t="n">
        <v>265</v>
      </c>
      <c r="C49" t="inlineStr">
        <is>
          <t>Orfeu</t>
        </is>
      </c>
      <c r="D49" t="inlineStr">
        <is>
          <t>IFOOD - PLATAFORMA DELIVERY</t>
        </is>
      </c>
      <c r="E49" s="24" t="n">
        <v>45259</v>
      </c>
      <c r="F49" s="24" t="n">
        <v>45259</v>
      </c>
      <c r="G49" t="n">
        <v>1590.39</v>
      </c>
      <c r="H49" s="24" t="n">
        <v>45231</v>
      </c>
      <c r="I49" t="inlineStr">
        <is>
          <t>d - A&amp;B - Ifood e Rappi</t>
        </is>
      </c>
    </row>
    <row r="50">
      <c r="A50" t="n">
        <v>579</v>
      </c>
      <c r="B50" t="n">
        <v>265</v>
      </c>
      <c r="C50" t="inlineStr">
        <is>
          <t>Orfeu</t>
        </is>
      </c>
      <c r="D50" t="inlineStr">
        <is>
          <t>Pablo de Vasconcelos Quoos</t>
        </is>
      </c>
      <c r="E50" s="24" t="n">
        <v>45257</v>
      </c>
      <c r="F50" s="24" t="n">
        <v>45257</v>
      </c>
      <c r="G50" t="n">
        <v>5000</v>
      </c>
      <c r="H50" s="24" t="n">
        <v>45260</v>
      </c>
      <c r="I50" t="inlineStr">
        <is>
          <t>b - Locação de Espaço - Eventos</t>
        </is>
      </c>
    </row>
    <row r="51">
      <c r="A51" t="n">
        <v>572</v>
      </c>
      <c r="B51" t="n">
        <v>265</v>
      </c>
      <c r="C51" t="inlineStr">
        <is>
          <t>Orfeu</t>
        </is>
      </c>
      <c r="D51" t="inlineStr">
        <is>
          <t>Melo Almada Advogados</t>
        </is>
      </c>
      <c r="E51" s="24" t="n">
        <v>45260</v>
      </c>
      <c r="F51" s="24" t="n">
        <v>45254</v>
      </c>
      <c r="G51" t="n">
        <v>1800</v>
      </c>
      <c r="H51" s="24" t="n">
        <v>45281</v>
      </c>
      <c r="I51" t="inlineStr">
        <is>
          <t>b - Locação de Espaço - Eventos</t>
        </is>
      </c>
    </row>
    <row r="52">
      <c r="A52" t="n">
        <v>572</v>
      </c>
      <c r="B52" t="n">
        <v>265</v>
      </c>
      <c r="C52" t="inlineStr">
        <is>
          <t>Orfeu</t>
        </is>
      </c>
      <c r="D52" t="inlineStr">
        <is>
          <t>Melo Almada Advogados</t>
        </is>
      </c>
      <c r="E52" s="24" t="n">
        <v>45260</v>
      </c>
      <c r="F52" s="24" t="n">
        <v>45254</v>
      </c>
      <c r="G52" t="n">
        <v>1800</v>
      </c>
      <c r="H52" s="24" t="n">
        <v>45281</v>
      </c>
      <c r="I52" t="inlineStr">
        <is>
          <t>b - Locação de Espaço - Eventos</t>
        </is>
      </c>
    </row>
    <row r="53">
      <c r="A53" t="n">
        <v>562</v>
      </c>
      <c r="B53" t="n">
        <v>265</v>
      </c>
      <c r="C53" t="inlineStr">
        <is>
          <t>Orfeu</t>
        </is>
      </c>
      <c r="D53" t="inlineStr">
        <is>
          <t>Instituto de ciências criminais de São Paulo- IBCCRIM</t>
        </is>
      </c>
      <c r="E53" s="24" t="n">
        <v>45247</v>
      </c>
      <c r="F53" s="24" t="n">
        <v>45253</v>
      </c>
      <c r="G53" t="n">
        <v>2400</v>
      </c>
      <c r="H53" s="24" t="n">
        <v>45261</v>
      </c>
      <c r="I53" t="inlineStr">
        <is>
          <t>b - Locação de Espaço - Eventos</t>
        </is>
      </c>
    </row>
    <row r="54">
      <c r="A54" t="n">
        <v>557</v>
      </c>
      <c r="B54" t="n">
        <v>265</v>
      </c>
      <c r="C54" t="inlineStr">
        <is>
          <t>Orfeu</t>
        </is>
      </c>
      <c r="D54" t="inlineStr">
        <is>
          <t>RAPPI - PLATAFORMA DELIVERY</t>
        </is>
      </c>
      <c r="E54" s="24" t="n">
        <v>45253</v>
      </c>
      <c r="F54" s="24" t="n">
        <v>45253</v>
      </c>
      <c r="G54" t="n">
        <v>1017.36</v>
      </c>
      <c r="H54" s="24" t="n">
        <v>45200</v>
      </c>
    </row>
    <row r="55">
      <c r="A55" t="n">
        <v>562</v>
      </c>
      <c r="B55" t="n">
        <v>265</v>
      </c>
      <c r="C55" t="inlineStr">
        <is>
          <t>Orfeu</t>
        </is>
      </c>
      <c r="D55" t="inlineStr">
        <is>
          <t>Instituto de ciências criminais de São Paulo- IBCCRIM</t>
        </is>
      </c>
      <c r="E55" s="24" t="n">
        <v>45254</v>
      </c>
      <c r="F55" s="24" t="n">
        <v>45253</v>
      </c>
      <c r="G55" t="n">
        <v>2400</v>
      </c>
      <c r="H55" s="24" t="n">
        <v>45261</v>
      </c>
      <c r="I55" t="inlineStr">
        <is>
          <t>b - Locação de Espaço - Eventos</t>
        </is>
      </c>
    </row>
    <row r="56">
      <c r="A56" t="n">
        <v>493</v>
      </c>
      <c r="B56" t="n">
        <v>265</v>
      </c>
      <c r="C56" t="inlineStr">
        <is>
          <t>Orfeu</t>
        </is>
      </c>
      <c r="D56" t="inlineStr">
        <is>
          <t>IFOOD - PLATAFORMA DELIVERY</t>
        </is>
      </c>
      <c r="E56" s="24" t="n">
        <v>45252</v>
      </c>
      <c r="F56" s="24" t="n">
        <v>45252</v>
      </c>
      <c r="G56" t="n">
        <v>3242.8</v>
      </c>
      <c r="H56" s="24" t="n">
        <v>45200</v>
      </c>
      <c r="I56" t="inlineStr">
        <is>
          <t>d - A&amp;B - Ifood e Rappi</t>
        </is>
      </c>
    </row>
    <row r="57">
      <c r="A57" t="n">
        <v>493</v>
      </c>
      <c r="B57" t="n">
        <v>265</v>
      </c>
      <c r="C57" t="inlineStr">
        <is>
          <t>Orfeu</t>
        </is>
      </c>
      <c r="D57" t="inlineStr">
        <is>
          <t>IFOOD - PLATAFORMA DELIVERY</t>
        </is>
      </c>
      <c r="E57" s="24" t="n">
        <v>45245</v>
      </c>
      <c r="F57" s="24" t="n">
        <v>45246</v>
      </c>
      <c r="G57" t="n">
        <v>2626.55</v>
      </c>
      <c r="H57" s="24" t="n">
        <v>45200</v>
      </c>
      <c r="I57" t="inlineStr">
        <is>
          <t>d - A&amp;B - Ifood e Rappi</t>
        </is>
      </c>
    </row>
    <row r="58">
      <c r="A58" t="n">
        <v>567</v>
      </c>
      <c r="B58" t="n">
        <v>265</v>
      </c>
      <c r="C58" t="inlineStr">
        <is>
          <t>Orfeu</t>
        </is>
      </c>
      <c r="D58" t="inlineStr">
        <is>
          <t xml:space="preserve">Ayla Luiza Goncalves Seco Alvarenga </t>
        </is>
      </c>
      <c r="E58" s="24" t="n">
        <v>45246</v>
      </c>
      <c r="F58" s="24" t="n">
        <v>45246</v>
      </c>
      <c r="G58" t="n">
        <v>1600</v>
      </c>
      <c r="H58" s="24" t="n">
        <v>45249</v>
      </c>
      <c r="I58" t="inlineStr">
        <is>
          <t>b - Locação de Espaço - Eventos</t>
        </is>
      </c>
    </row>
    <row r="59">
      <c r="A59" t="n">
        <v>563</v>
      </c>
      <c r="B59" t="n">
        <v>265</v>
      </c>
      <c r="C59" t="inlineStr">
        <is>
          <t>Orfeu</t>
        </is>
      </c>
      <c r="D59" t="inlineStr">
        <is>
          <t xml:space="preserve">Essenza Comunicação </t>
        </is>
      </c>
      <c r="E59" s="24" t="n">
        <v>45247</v>
      </c>
      <c r="F59" s="24" t="n">
        <v>45246</v>
      </c>
      <c r="G59" t="n">
        <v>16590</v>
      </c>
      <c r="H59" s="24" t="n">
        <v>45272</v>
      </c>
      <c r="I59" t="inlineStr">
        <is>
          <t>b - Locação de Espaço - Eventos</t>
        </is>
      </c>
    </row>
    <row r="60">
      <c r="A60" t="n">
        <v>537</v>
      </c>
      <c r="B60" t="n">
        <v>265</v>
      </c>
      <c r="C60" t="inlineStr">
        <is>
          <t>Orfeu</t>
        </is>
      </c>
      <c r="D60" t="inlineStr">
        <is>
          <t>Ancoradouro Representação de Turismo Ltda</t>
        </is>
      </c>
      <c r="E60" s="24" t="n">
        <v>45265</v>
      </c>
      <c r="F60" s="24" t="n">
        <v>45246</v>
      </c>
      <c r="G60" t="n">
        <v>4500</v>
      </c>
      <c r="H60" s="24" t="n">
        <v>45272</v>
      </c>
      <c r="I60" t="inlineStr">
        <is>
          <t>b - Locação de Espaço - Eventos</t>
        </is>
      </c>
    </row>
    <row r="61">
      <c r="A61" t="n">
        <v>533</v>
      </c>
      <c r="B61" t="n">
        <v>265</v>
      </c>
      <c r="C61" t="inlineStr">
        <is>
          <t>Orfeu</t>
        </is>
      </c>
      <c r="D61" t="inlineStr">
        <is>
          <t xml:space="preserve">Roberta Principe Guilhem de Souza Pereira </t>
        </is>
      </c>
      <c r="E61" s="24" t="n">
        <v>45243</v>
      </c>
      <c r="F61" s="24" t="n">
        <v>45244</v>
      </c>
      <c r="G61" t="n">
        <v>1000</v>
      </c>
      <c r="H61" s="24" t="n">
        <v>45244</v>
      </c>
      <c r="I61" t="inlineStr">
        <is>
          <t>b - Locação de Espaço - Eventos</t>
        </is>
      </c>
    </row>
    <row r="62">
      <c r="A62" t="n">
        <v>533</v>
      </c>
      <c r="B62" t="n">
        <v>265</v>
      </c>
      <c r="C62" t="inlineStr">
        <is>
          <t>Orfeu</t>
        </is>
      </c>
      <c r="D62" t="inlineStr">
        <is>
          <t xml:space="preserve">Roberta Principe Guilhem de Souza Pereira </t>
        </is>
      </c>
      <c r="E62" s="24" t="n">
        <v>45240</v>
      </c>
      <c r="F62" s="24" t="n">
        <v>45240</v>
      </c>
      <c r="G62" t="n">
        <v>3000</v>
      </c>
      <c r="H62" s="24" t="n">
        <v>45244</v>
      </c>
      <c r="I62" t="inlineStr">
        <is>
          <t>b - Locação de Espaço - Eventos</t>
        </is>
      </c>
    </row>
    <row r="63">
      <c r="A63" t="n">
        <v>493</v>
      </c>
      <c r="B63" t="n">
        <v>265</v>
      </c>
      <c r="C63" t="inlineStr">
        <is>
          <t>Orfeu</t>
        </is>
      </c>
      <c r="D63" t="inlineStr">
        <is>
          <t>IFOOD - PLATAFORMA DELIVERY</t>
        </is>
      </c>
      <c r="E63" s="24" t="n">
        <v>45238</v>
      </c>
      <c r="F63" s="24" t="n">
        <v>45238</v>
      </c>
      <c r="G63" t="n">
        <v>3143.18</v>
      </c>
      <c r="H63" s="24" t="n">
        <v>45200</v>
      </c>
      <c r="I63" t="inlineStr">
        <is>
          <t>d - A&amp;B - Ifood e Rappi</t>
        </is>
      </c>
    </row>
    <row r="64">
      <c r="A64" t="n">
        <v>557</v>
      </c>
      <c r="B64" t="n">
        <v>265</v>
      </c>
      <c r="C64" t="inlineStr">
        <is>
          <t>Orfeu</t>
        </is>
      </c>
      <c r="D64" t="inlineStr">
        <is>
          <t>RAPPI - PLATAFORMA DELIVERY</t>
        </is>
      </c>
      <c r="E64" s="24" t="n">
        <v>45238</v>
      </c>
      <c r="F64" s="24" t="n">
        <v>45238</v>
      </c>
      <c r="G64" t="n">
        <v>838.91</v>
      </c>
      <c r="H64" s="24" t="n">
        <v>45200</v>
      </c>
    </row>
    <row r="65">
      <c r="A65" t="n">
        <v>534</v>
      </c>
      <c r="B65" t="n">
        <v>265</v>
      </c>
      <c r="C65" t="inlineStr">
        <is>
          <t>Orfeu</t>
        </is>
      </c>
      <c r="D65" t="inlineStr">
        <is>
          <t>Instituto Tax Moot</t>
        </is>
      </c>
      <c r="E65" s="24" t="n">
        <v>45240</v>
      </c>
      <c r="F65" s="24" t="n">
        <v>45238</v>
      </c>
      <c r="G65" t="n">
        <v>1500</v>
      </c>
      <c r="H65" s="24" t="n">
        <v>45247</v>
      </c>
      <c r="I65" t="inlineStr">
        <is>
          <t>b - Locação de Espaço - Eventos</t>
        </is>
      </c>
    </row>
    <row r="66">
      <c r="A66" t="n">
        <v>493</v>
      </c>
      <c r="B66" t="n">
        <v>265</v>
      </c>
      <c r="C66" t="inlineStr">
        <is>
          <t>Orfeu</t>
        </is>
      </c>
      <c r="D66" t="inlineStr">
        <is>
          <t>IFOOD - PLATAFORMA DELIVERY</t>
        </is>
      </c>
      <c r="E66" s="24" t="n">
        <v>45231</v>
      </c>
      <c r="F66" s="24" t="n">
        <v>45231</v>
      </c>
      <c r="G66" t="n">
        <v>3090.04</v>
      </c>
      <c r="H66" s="24" t="n">
        <v>45200</v>
      </c>
      <c r="I66" t="inlineStr">
        <is>
          <t>d - A&amp;B - Ifood e Rappi</t>
        </is>
      </c>
    </row>
    <row r="67">
      <c r="A67" t="n">
        <v>434</v>
      </c>
      <c r="B67" t="n">
        <v>265</v>
      </c>
      <c r="C67" t="inlineStr">
        <is>
          <t>Orfeu</t>
        </is>
      </c>
      <c r="D67" t="inlineStr">
        <is>
          <t>IFOOD - PLATAFORMA DELIVERY</t>
        </is>
      </c>
      <c r="E67" s="24" t="n">
        <v>45224</v>
      </c>
      <c r="F67" s="24" t="n">
        <v>45224</v>
      </c>
      <c r="G67" t="n">
        <v>831.01</v>
      </c>
      <c r="H67" s="24" t="n">
        <v>45170</v>
      </c>
      <c r="I67" t="inlineStr">
        <is>
          <t>d - A&amp;B - Ifood e Rappi</t>
        </is>
      </c>
    </row>
    <row r="68">
      <c r="A68" t="n">
        <v>434</v>
      </c>
      <c r="B68" t="n">
        <v>265</v>
      </c>
      <c r="C68" t="inlineStr">
        <is>
          <t>Orfeu</t>
        </is>
      </c>
      <c r="D68" t="inlineStr">
        <is>
          <t>IFOOD - PLATAFORMA DELIVERY</t>
        </is>
      </c>
      <c r="E68" s="24" t="n">
        <v>45224</v>
      </c>
      <c r="F68" s="24" t="n">
        <v>45224</v>
      </c>
      <c r="G68" t="n">
        <v>1510.33</v>
      </c>
      <c r="H68" s="24" t="n">
        <v>45170</v>
      </c>
      <c r="I68" t="inlineStr">
        <is>
          <t>d - A&amp;B - Ifood e Rappi</t>
        </is>
      </c>
    </row>
    <row r="69">
      <c r="A69" t="n">
        <v>434</v>
      </c>
      <c r="B69" t="n">
        <v>265</v>
      </c>
      <c r="C69" t="inlineStr">
        <is>
          <t>Orfeu</t>
        </is>
      </c>
      <c r="D69" t="inlineStr">
        <is>
          <t>IFOOD - PLATAFORMA DELIVERY</t>
        </is>
      </c>
      <c r="E69" s="24" t="n">
        <v>45217</v>
      </c>
      <c r="F69" s="24" t="n">
        <v>45217</v>
      </c>
      <c r="G69" t="n">
        <v>3042.06</v>
      </c>
      <c r="H69" s="24" t="n">
        <v>45170</v>
      </c>
      <c r="I69" t="inlineStr">
        <is>
          <t>d - A&amp;B - Ifood e Rappi</t>
        </is>
      </c>
    </row>
    <row r="70">
      <c r="A70" t="n">
        <v>434</v>
      </c>
      <c r="B70" t="n">
        <v>265</v>
      </c>
      <c r="C70" t="inlineStr">
        <is>
          <t>Orfeu</t>
        </is>
      </c>
      <c r="D70" t="inlineStr">
        <is>
          <t>IFOOD - PLATAFORMA DELIVERY</t>
        </is>
      </c>
      <c r="E70" s="24" t="n">
        <v>45210</v>
      </c>
      <c r="F70" s="24" t="n">
        <v>45210</v>
      </c>
      <c r="G70" t="n">
        <v>2321.75</v>
      </c>
      <c r="H70" s="24" t="n">
        <v>45170</v>
      </c>
      <c r="I70" t="inlineStr">
        <is>
          <t>d - A&amp;B - Ifood e Rappi</t>
        </is>
      </c>
    </row>
    <row r="71">
      <c r="A71" t="n">
        <v>452</v>
      </c>
      <c r="B71" t="n">
        <v>265</v>
      </c>
      <c r="C71" t="inlineStr">
        <is>
          <t>Orfeu</t>
        </is>
      </c>
      <c r="D71" t="inlineStr">
        <is>
          <t xml:space="preserve">Alexandre Burmann </t>
        </is>
      </c>
      <c r="E71" s="24" t="n">
        <v>45204</v>
      </c>
      <c r="F71" s="24" t="n">
        <v>45205</v>
      </c>
      <c r="G71" t="n">
        <v>15537.5</v>
      </c>
      <c r="H71" s="24" t="n">
        <v>45204</v>
      </c>
      <c r="I71" t="inlineStr">
        <is>
          <t>b - Locação de Espaço - Eventos</t>
        </is>
      </c>
    </row>
    <row r="72">
      <c r="A72" t="n">
        <v>434</v>
      </c>
      <c r="B72" t="n">
        <v>265</v>
      </c>
      <c r="C72" t="inlineStr">
        <is>
          <t>Orfeu</t>
        </is>
      </c>
      <c r="D72" t="inlineStr">
        <is>
          <t>IFOOD - PLATAFORMA DELIVERY</t>
        </is>
      </c>
      <c r="E72" s="24" t="n">
        <v>45203</v>
      </c>
      <c r="F72" s="24" t="n">
        <v>45203</v>
      </c>
      <c r="G72" t="n">
        <v>2436.87</v>
      </c>
      <c r="H72" s="24" t="n">
        <v>45170</v>
      </c>
      <c r="I72" t="inlineStr">
        <is>
          <t>d - A&amp;B - Ifood e Rappi</t>
        </is>
      </c>
    </row>
    <row r="73">
      <c r="A73" t="n">
        <v>453</v>
      </c>
      <c r="B73" t="n">
        <v>265</v>
      </c>
      <c r="C73" t="inlineStr">
        <is>
          <t>Orfeu</t>
        </is>
      </c>
      <c r="D73" t="inlineStr">
        <is>
          <t>Georgia Kirilov</t>
        </is>
      </c>
      <c r="E73" s="24" t="n">
        <v>45197</v>
      </c>
      <c r="F73" s="24" t="n">
        <v>45197</v>
      </c>
      <c r="G73" t="n">
        <v>12430</v>
      </c>
      <c r="H73" s="24" t="n">
        <v>45197</v>
      </c>
      <c r="I73" t="inlineStr">
        <is>
          <t>b - Locação de Espaço - Eventos</t>
        </is>
      </c>
    </row>
    <row r="74">
      <c r="A74" t="n">
        <v>387</v>
      </c>
      <c r="B74" t="n">
        <v>265</v>
      </c>
      <c r="C74" t="inlineStr">
        <is>
          <t>Orfeu</t>
        </is>
      </c>
      <c r="D74" t="inlineStr">
        <is>
          <t>IFOOD - PLATAFORMA DELIVERY</t>
        </is>
      </c>
      <c r="E74" s="24" t="n">
        <v>45196</v>
      </c>
      <c r="F74" s="24" t="n">
        <v>45196</v>
      </c>
      <c r="G74" t="n">
        <v>1434.56</v>
      </c>
      <c r="H74" s="24" t="n">
        <v>45139</v>
      </c>
      <c r="I74" t="inlineStr">
        <is>
          <t>d - A&amp;B - Ifood e Rappi</t>
        </is>
      </c>
    </row>
    <row r="75">
      <c r="A75" t="n">
        <v>387</v>
      </c>
      <c r="B75" t="n">
        <v>265</v>
      </c>
      <c r="C75" t="inlineStr">
        <is>
          <t>Orfeu</t>
        </is>
      </c>
      <c r="D75" t="inlineStr">
        <is>
          <t>IFOOD - PLATAFORMA DELIVERY</t>
        </is>
      </c>
      <c r="E75" s="24" t="n">
        <v>45196</v>
      </c>
      <c r="F75" s="24" t="n">
        <v>45196</v>
      </c>
      <c r="G75" t="n">
        <v>1963.77</v>
      </c>
      <c r="H75" s="24" t="n">
        <v>45139</v>
      </c>
      <c r="I75" t="inlineStr">
        <is>
          <t>d - A&amp;B - Ifood e Rappi</t>
        </is>
      </c>
    </row>
    <row r="76">
      <c r="A76" t="n">
        <v>387</v>
      </c>
      <c r="B76" t="n">
        <v>265</v>
      </c>
      <c r="C76" t="inlineStr">
        <is>
          <t>Orfeu</t>
        </is>
      </c>
      <c r="D76" t="inlineStr">
        <is>
          <t>IFOOD - PLATAFORMA DELIVERY</t>
        </is>
      </c>
      <c r="E76" s="24" t="n">
        <v>45196</v>
      </c>
      <c r="F76" s="24" t="n">
        <v>45196</v>
      </c>
      <c r="G76" t="n">
        <v>515.86</v>
      </c>
      <c r="H76" s="24" t="n">
        <v>45139</v>
      </c>
      <c r="I76" t="inlineStr">
        <is>
          <t>d - A&amp;B - Ifood e Rappi</t>
        </is>
      </c>
    </row>
    <row r="77">
      <c r="A77" t="n">
        <v>452</v>
      </c>
      <c r="B77" t="n">
        <v>265</v>
      </c>
      <c r="C77" t="inlineStr">
        <is>
          <t>Orfeu</t>
        </is>
      </c>
      <c r="D77" t="inlineStr">
        <is>
          <t xml:space="preserve">Alexandre Burmann </t>
        </is>
      </c>
      <c r="E77" s="24" t="n">
        <v>45195</v>
      </c>
      <c r="F77" s="24" t="n">
        <v>45195</v>
      </c>
      <c r="G77" t="n">
        <v>12430</v>
      </c>
      <c r="H77" s="24" t="n">
        <v>45204</v>
      </c>
      <c r="I77" t="inlineStr">
        <is>
          <t>b - Locação de Espaço - Eventos</t>
        </is>
      </c>
    </row>
    <row r="78">
      <c r="A78" t="n">
        <v>390</v>
      </c>
      <c r="B78" t="n">
        <v>265</v>
      </c>
      <c r="C78" t="inlineStr">
        <is>
          <t>Orfeu</t>
        </is>
      </c>
      <c r="D78" t="inlineStr">
        <is>
          <t>RAPPI - PLATAFORMA DELIVERY</t>
        </is>
      </c>
      <c r="E78" s="24" t="n">
        <v>45194</v>
      </c>
      <c r="F78" s="24" t="n">
        <v>45194</v>
      </c>
      <c r="G78" t="n">
        <v>1682.91</v>
      </c>
      <c r="H78" s="24" t="n">
        <v>45139</v>
      </c>
    </row>
    <row r="79">
      <c r="A79" t="n">
        <v>448</v>
      </c>
      <c r="B79" t="n">
        <v>265</v>
      </c>
      <c r="C79" t="inlineStr">
        <is>
          <t>Orfeu</t>
        </is>
      </c>
      <c r="D79" t="inlineStr">
        <is>
          <t>Fernanda Couto</t>
        </is>
      </c>
      <c r="E79" s="24" t="n">
        <v>45194</v>
      </c>
      <c r="F79" s="24" t="n">
        <v>45194</v>
      </c>
      <c r="G79" t="n">
        <v>1200</v>
      </c>
      <c r="H79" s="24" t="n">
        <v>45227</v>
      </c>
      <c r="I79" t="inlineStr">
        <is>
          <t>b - Locação de Espaço - Eventos</t>
        </is>
      </c>
    </row>
    <row r="80">
      <c r="A80" t="n">
        <v>387</v>
      </c>
      <c r="B80" t="n">
        <v>265</v>
      </c>
      <c r="C80" t="inlineStr">
        <is>
          <t>Orfeu</t>
        </is>
      </c>
      <c r="D80" t="inlineStr">
        <is>
          <t>IFOOD - PLATAFORMA DELIVERY</t>
        </is>
      </c>
      <c r="E80" s="24" t="n">
        <v>45182</v>
      </c>
      <c r="F80" s="24" t="n">
        <v>45182</v>
      </c>
      <c r="G80" t="n">
        <v>3067.68</v>
      </c>
      <c r="H80" s="24" t="n">
        <v>45139</v>
      </c>
      <c r="I80" t="inlineStr">
        <is>
          <t>d - A&amp;B - Ifood e Rappi</t>
        </is>
      </c>
    </row>
    <row r="81">
      <c r="A81" t="n">
        <v>390</v>
      </c>
      <c r="B81" t="n">
        <v>265</v>
      </c>
      <c r="C81" t="inlineStr">
        <is>
          <t>Orfeu</t>
        </is>
      </c>
      <c r="D81" t="inlineStr">
        <is>
          <t>RAPPI - PLATAFORMA DELIVERY</t>
        </is>
      </c>
      <c r="E81" s="24" t="n">
        <v>45179</v>
      </c>
      <c r="F81" s="24" t="n">
        <v>45177</v>
      </c>
      <c r="G81" t="n">
        <v>1258.2</v>
      </c>
      <c r="H81" s="24" t="n">
        <v>45139</v>
      </c>
    </row>
    <row r="82">
      <c r="A82" t="n">
        <v>387</v>
      </c>
      <c r="B82" t="n">
        <v>265</v>
      </c>
      <c r="C82" t="inlineStr">
        <is>
          <t>Orfeu</t>
        </is>
      </c>
      <c r="D82" t="inlineStr">
        <is>
          <t>IFOOD - PLATAFORMA DELIVERY</t>
        </is>
      </c>
      <c r="E82" s="24" t="n">
        <v>45175</v>
      </c>
      <c r="F82" s="24" t="n">
        <v>45175</v>
      </c>
      <c r="G82" t="n">
        <v>3042.77</v>
      </c>
      <c r="H82" s="24" t="n">
        <v>45139</v>
      </c>
      <c r="I82" t="inlineStr">
        <is>
          <t>d - A&amp;B - Ifood e Rappi</t>
        </is>
      </c>
    </row>
    <row r="83">
      <c r="A83" t="n">
        <v>319</v>
      </c>
      <c r="B83" t="n">
        <v>265</v>
      </c>
      <c r="C83" t="inlineStr">
        <is>
          <t>Orfeu</t>
        </is>
      </c>
      <c r="D83" t="inlineStr">
        <is>
          <t>IFOOD - PLATAFORMA DELIVERY</t>
        </is>
      </c>
      <c r="E83" s="24" t="n">
        <v>45168</v>
      </c>
      <c r="F83" s="24" t="n">
        <v>45168</v>
      </c>
      <c r="G83" t="n">
        <v>3014.62</v>
      </c>
      <c r="H83" s="24" t="n">
        <v>45116</v>
      </c>
      <c r="I83" t="inlineStr">
        <is>
          <t>d - A&amp;B - Ifood e Rappi</t>
        </is>
      </c>
    </row>
    <row r="84">
      <c r="A84" t="n">
        <v>319</v>
      </c>
      <c r="B84" t="n">
        <v>265</v>
      </c>
      <c r="C84" t="inlineStr">
        <is>
          <t>Orfeu</t>
        </is>
      </c>
      <c r="D84" t="inlineStr">
        <is>
          <t>IFOOD - PLATAFORMA DELIVERY</t>
        </is>
      </c>
      <c r="E84" s="24" t="n">
        <v>45161</v>
      </c>
      <c r="F84" s="24" t="n">
        <v>45161</v>
      </c>
      <c r="G84" t="n">
        <v>2578.78</v>
      </c>
      <c r="H84" s="24" t="n">
        <v>45116</v>
      </c>
      <c r="I84" t="inlineStr">
        <is>
          <t>d - A&amp;B - Ifood e Rappi</t>
        </is>
      </c>
    </row>
    <row r="85">
      <c r="A85" t="n">
        <v>367</v>
      </c>
      <c r="B85" t="n">
        <v>265</v>
      </c>
      <c r="C85" t="inlineStr">
        <is>
          <t>Orfeu</t>
        </is>
      </c>
      <c r="D85" t="inlineStr">
        <is>
          <t>RAPPI - PLATAFORMA DELIVERY</t>
        </is>
      </c>
      <c r="E85" s="24" t="n">
        <v>45161</v>
      </c>
      <c r="F85" s="24" t="n">
        <v>45161</v>
      </c>
      <c r="G85" t="n">
        <v>1319.38</v>
      </c>
      <c r="H85" s="24" t="n">
        <v>45108</v>
      </c>
    </row>
    <row r="86">
      <c r="A86" t="n">
        <v>319</v>
      </c>
      <c r="B86" t="n">
        <v>265</v>
      </c>
      <c r="C86" t="inlineStr">
        <is>
          <t>Orfeu</t>
        </is>
      </c>
      <c r="D86" t="inlineStr">
        <is>
          <t>IFOOD - PLATAFORMA DELIVERY</t>
        </is>
      </c>
      <c r="E86" s="24" t="n">
        <v>45154</v>
      </c>
      <c r="F86" s="24" t="n">
        <v>45154</v>
      </c>
      <c r="G86" t="n">
        <v>2581.52</v>
      </c>
      <c r="H86" s="24" t="n">
        <v>45116</v>
      </c>
      <c r="I86" t="inlineStr">
        <is>
          <t>d - A&amp;B - Ifood e Rappi</t>
        </is>
      </c>
    </row>
    <row r="87">
      <c r="A87" t="n">
        <v>321</v>
      </c>
      <c r="B87" t="n">
        <v>265</v>
      </c>
      <c r="C87" t="inlineStr">
        <is>
          <t>Orfeu</t>
        </is>
      </c>
      <c r="D87" t="inlineStr">
        <is>
          <t>VEHR</t>
        </is>
      </c>
      <c r="E87" s="24" t="n">
        <v>45146</v>
      </c>
      <c r="F87" s="24" t="n">
        <v>45149</v>
      </c>
      <c r="G87" t="n">
        <v>16287.5</v>
      </c>
      <c r="H87" s="24" t="n">
        <v>45155</v>
      </c>
      <c r="I87" t="inlineStr">
        <is>
          <t>b - Locação de Espaço - Eventos</t>
        </is>
      </c>
    </row>
    <row r="88">
      <c r="A88" t="n">
        <v>319</v>
      </c>
      <c r="B88" t="n">
        <v>265</v>
      </c>
      <c r="C88" t="inlineStr">
        <is>
          <t>Orfeu</t>
        </is>
      </c>
      <c r="D88" t="inlineStr">
        <is>
          <t>IFOOD - PLATAFORMA DELIVERY</t>
        </is>
      </c>
      <c r="E88" s="24" t="n">
        <v>45147</v>
      </c>
      <c r="F88" s="24" t="n">
        <v>45147</v>
      </c>
      <c r="G88" t="n">
        <v>3131.15</v>
      </c>
      <c r="H88" s="24" t="n">
        <v>45116</v>
      </c>
      <c r="I88" t="inlineStr">
        <is>
          <t>d - A&amp;B - Ifood e Rappi</t>
        </is>
      </c>
    </row>
    <row r="89">
      <c r="A89" t="n">
        <v>367</v>
      </c>
      <c r="B89" t="n">
        <v>265</v>
      </c>
      <c r="C89" t="inlineStr">
        <is>
          <t>Orfeu</t>
        </is>
      </c>
      <c r="D89" t="inlineStr">
        <is>
          <t>RAPPI - PLATAFORMA DELIVERY</t>
        </is>
      </c>
      <c r="E89" s="24" t="n">
        <v>45146</v>
      </c>
      <c r="F89" s="24" t="n">
        <v>45146</v>
      </c>
      <c r="G89" t="n">
        <v>1398.1</v>
      </c>
      <c r="H89" s="24" t="n">
        <v>45108</v>
      </c>
    </row>
    <row r="90">
      <c r="A90" t="n">
        <v>364</v>
      </c>
      <c r="B90" t="n">
        <v>265</v>
      </c>
      <c r="C90" t="inlineStr">
        <is>
          <t>Orfeu</t>
        </is>
      </c>
      <c r="D90" t="inlineStr">
        <is>
          <t>Aline Santos Silva</t>
        </is>
      </c>
      <c r="E90" s="24" t="n">
        <v>45142</v>
      </c>
      <c r="F90" s="24" t="n">
        <v>45142</v>
      </c>
      <c r="G90" t="n">
        <v>1800</v>
      </c>
      <c r="H90" s="24" t="n">
        <v>45150</v>
      </c>
      <c r="I90" t="inlineStr">
        <is>
          <t>b - Locação de Espaço - Eventos</t>
        </is>
      </c>
    </row>
    <row r="91">
      <c r="A91" t="n">
        <v>357</v>
      </c>
      <c r="B91" t="n">
        <v>265</v>
      </c>
      <c r="C91" t="inlineStr">
        <is>
          <t>Orfeu</t>
        </is>
      </c>
      <c r="D91" t="inlineStr">
        <is>
          <t>Ancoradouro Representação de Turismo Ltda</t>
        </is>
      </c>
      <c r="E91" s="24" t="n">
        <v>45141</v>
      </c>
      <c r="F91" s="24" t="n">
        <v>45141</v>
      </c>
      <c r="G91" t="n">
        <v>4500</v>
      </c>
      <c r="H91" s="24" t="n">
        <v>45147</v>
      </c>
      <c r="I91" t="inlineStr">
        <is>
          <t>b - Locação de Espaço - Eventos</t>
        </is>
      </c>
    </row>
    <row r="92">
      <c r="A92" t="n">
        <v>319</v>
      </c>
      <c r="B92" t="n">
        <v>265</v>
      </c>
      <c r="C92" t="inlineStr">
        <is>
          <t>Orfeu</t>
        </is>
      </c>
      <c r="D92" t="inlineStr">
        <is>
          <t>IFOOD - PLATAFORMA DELIVERY</t>
        </is>
      </c>
      <c r="E92" s="24" t="n">
        <v>45140</v>
      </c>
      <c r="F92" s="24" t="n">
        <v>45140</v>
      </c>
      <c r="G92" t="n">
        <v>2467.87</v>
      </c>
      <c r="H92" s="24" t="n">
        <v>45116</v>
      </c>
      <c r="I92" t="inlineStr">
        <is>
          <t>d - A&amp;B - Ifood e Rappi</t>
        </is>
      </c>
    </row>
    <row r="93">
      <c r="A93" t="n">
        <v>277</v>
      </c>
      <c r="B93" t="n">
        <v>265</v>
      </c>
      <c r="C93" t="inlineStr">
        <is>
          <t>Orfeu</t>
        </is>
      </c>
      <c r="D93" t="inlineStr">
        <is>
          <t>IFOOD - PLATAFORMA DELIVERY</t>
        </is>
      </c>
      <c r="E93" s="24" t="n">
        <v>45133</v>
      </c>
      <c r="F93" s="24" t="n">
        <v>45133</v>
      </c>
      <c r="G93" t="n">
        <v>1658.57</v>
      </c>
      <c r="H93" s="24" t="n">
        <v>45075</v>
      </c>
      <c r="I93" t="inlineStr">
        <is>
          <t>d - A&amp;B - Ifood e Rappi</t>
        </is>
      </c>
    </row>
    <row r="94">
      <c r="A94" t="n">
        <v>302</v>
      </c>
      <c r="B94" t="n">
        <v>265</v>
      </c>
      <c r="C94" t="inlineStr">
        <is>
          <t>Orfeu</t>
        </is>
      </c>
      <c r="D94" t="inlineStr">
        <is>
          <t>IFOOD - PLATAFORMA DELIVERY</t>
        </is>
      </c>
      <c r="E94" s="24" t="n">
        <v>45133</v>
      </c>
      <c r="F94" s="24" t="n">
        <v>45133</v>
      </c>
      <c r="G94" t="n">
        <v>1489.91</v>
      </c>
      <c r="H94" s="24" t="n">
        <v>45133</v>
      </c>
      <c r="I94" t="inlineStr">
        <is>
          <t>d - A&amp;B - Ifood e Rappi</t>
        </is>
      </c>
    </row>
    <row r="95">
      <c r="A95" t="n">
        <v>321</v>
      </c>
      <c r="B95" t="n">
        <v>265</v>
      </c>
      <c r="C95" t="inlineStr">
        <is>
          <t>Orfeu</t>
        </is>
      </c>
      <c r="D95" t="inlineStr">
        <is>
          <t>VEHR</t>
        </is>
      </c>
      <c r="E95" s="24" t="n">
        <v>45131</v>
      </c>
      <c r="F95" s="24" t="n">
        <v>45132</v>
      </c>
      <c r="G95" t="n">
        <v>16287.5</v>
      </c>
      <c r="H95" s="24" t="n">
        <v>45155</v>
      </c>
      <c r="I95" t="inlineStr">
        <is>
          <t>b - Locação de Espaço - Eventos</t>
        </is>
      </c>
    </row>
    <row r="96">
      <c r="A96" t="n">
        <v>281</v>
      </c>
      <c r="B96" t="n">
        <v>265</v>
      </c>
      <c r="C96" t="inlineStr">
        <is>
          <t>Orfeu</t>
        </is>
      </c>
      <c r="D96" t="inlineStr">
        <is>
          <t>RAPPI - PLATAFORMA DELIVERY</t>
        </is>
      </c>
      <c r="E96" s="24" t="n">
        <v>45130</v>
      </c>
      <c r="F96" s="24" t="n">
        <v>45131</v>
      </c>
      <c r="G96" t="n">
        <v>1636.71</v>
      </c>
      <c r="H96" s="24" t="n">
        <v>45078</v>
      </c>
    </row>
    <row r="97">
      <c r="A97" t="n">
        <v>269</v>
      </c>
      <c r="B97" t="n">
        <v>265</v>
      </c>
      <c r="C97" t="inlineStr">
        <is>
          <t>Orfeu</t>
        </is>
      </c>
      <c r="D97" t="inlineStr">
        <is>
          <t>IFOOD - PLATAFORMA DELIVERY</t>
        </is>
      </c>
      <c r="E97" s="24" t="n">
        <v>45126</v>
      </c>
      <c r="F97" s="24" t="n">
        <v>45126</v>
      </c>
      <c r="G97" t="n">
        <v>2560.86</v>
      </c>
      <c r="H97" s="24" t="n">
        <v>45107</v>
      </c>
      <c r="I97" t="inlineStr">
        <is>
          <t>d - A&amp;B - Ifood e Rappi</t>
        </is>
      </c>
    </row>
    <row r="98">
      <c r="A98" t="n">
        <v>333</v>
      </c>
      <c r="B98" t="n">
        <v>265</v>
      </c>
      <c r="C98" t="inlineStr">
        <is>
          <t>Orfeu</t>
        </is>
      </c>
      <c r="D98" t="inlineStr">
        <is>
          <t>Tamara Barbato</t>
        </is>
      </c>
      <c r="E98" s="24" t="n">
        <v>45124</v>
      </c>
      <c r="F98" s="24" t="n">
        <v>45124</v>
      </c>
      <c r="G98" t="n">
        <v>400</v>
      </c>
      <c r="H98" s="24" t="n">
        <v>45136</v>
      </c>
      <c r="I98" t="inlineStr">
        <is>
          <t>b - Locação de Espaço - Eventos</t>
        </is>
      </c>
    </row>
    <row r="99">
      <c r="A99" t="n">
        <v>268</v>
      </c>
      <c r="B99" t="n">
        <v>265</v>
      </c>
      <c r="C99" t="inlineStr">
        <is>
          <t>Orfeu</t>
        </is>
      </c>
      <c r="D99" t="inlineStr">
        <is>
          <t>IFOOD - PLATAFORMA DELIVERY</t>
        </is>
      </c>
      <c r="E99" s="24" t="n">
        <v>45119</v>
      </c>
      <c r="F99" s="24" t="n">
        <v>45119</v>
      </c>
      <c r="G99" t="n">
        <v>2344.63</v>
      </c>
      <c r="H99" s="24" t="n">
        <v>45089</v>
      </c>
      <c r="I99" t="inlineStr">
        <is>
          <t>d - A&amp;B - Ifood e Rappi</t>
        </is>
      </c>
    </row>
    <row r="100">
      <c r="A100" t="n">
        <v>250</v>
      </c>
      <c r="B100" t="n">
        <v>265</v>
      </c>
      <c r="C100" t="inlineStr">
        <is>
          <t>Orfeu</t>
        </is>
      </c>
      <c r="D100" t="inlineStr">
        <is>
          <t>RAPPI - PLATAFORMA DELIVERY</t>
        </is>
      </c>
      <c r="E100" s="24" t="n">
        <v>45115</v>
      </c>
      <c r="F100" s="24" t="n">
        <v>45117</v>
      </c>
      <c r="G100" t="n">
        <v>1804.63</v>
      </c>
      <c r="H100" s="24" t="n">
        <v>45093</v>
      </c>
    </row>
    <row r="101">
      <c r="A101" t="n">
        <v>307</v>
      </c>
      <c r="B101" t="n">
        <v>265</v>
      </c>
      <c r="C101" t="inlineStr">
        <is>
          <t>Orfeu</t>
        </is>
      </c>
      <c r="D101" t="inlineStr">
        <is>
          <t>Erlon Gonçalves</t>
        </is>
      </c>
      <c r="E101" s="24" t="n">
        <v>45117</v>
      </c>
      <c r="F101" s="24" t="n">
        <v>45117</v>
      </c>
      <c r="G101" t="n">
        <v>13983.75</v>
      </c>
      <c r="H101" s="24" t="n">
        <v>45127</v>
      </c>
      <c r="I101" t="inlineStr">
        <is>
          <t>b - Locação de Espaço - Eventos</t>
        </is>
      </c>
    </row>
    <row r="102">
      <c r="A102" t="n">
        <v>267</v>
      </c>
      <c r="B102" t="n">
        <v>265</v>
      </c>
      <c r="C102" t="inlineStr">
        <is>
          <t>Orfeu</t>
        </is>
      </c>
      <c r="D102" t="inlineStr">
        <is>
          <t>IFOOD - PLATAFORMA DELIVERY</t>
        </is>
      </c>
      <c r="E102" s="24" t="n">
        <v>45112</v>
      </c>
      <c r="F102" s="24" t="n">
        <v>45112</v>
      </c>
      <c r="G102" t="n">
        <v>2287.8</v>
      </c>
      <c r="H102" s="24" t="n">
        <v>45082</v>
      </c>
      <c r="I102" t="inlineStr">
        <is>
          <t>d - A&amp;B - Ifood e Rappi</t>
        </is>
      </c>
    </row>
    <row r="103">
      <c r="A103" t="n">
        <v>266</v>
      </c>
      <c r="B103" t="n">
        <v>265</v>
      </c>
      <c r="C103" t="inlineStr">
        <is>
          <t>Orfeu</t>
        </is>
      </c>
      <c r="D103" t="inlineStr">
        <is>
          <t>IFOOD - PLATAFORMA DELIVERY</t>
        </is>
      </c>
      <c r="E103" s="24" t="n">
        <v>45105</v>
      </c>
      <c r="F103" s="24" t="n">
        <v>45105</v>
      </c>
      <c r="G103" t="n">
        <v>1816.11</v>
      </c>
      <c r="H103" s="24" t="n">
        <v>45047</v>
      </c>
      <c r="I103" t="inlineStr">
        <is>
          <t>d - A&amp;B - Ifood e Rappi</t>
        </is>
      </c>
    </row>
    <row r="104">
      <c r="A104" t="n">
        <v>217</v>
      </c>
      <c r="B104" t="n">
        <v>265</v>
      </c>
      <c r="C104" t="inlineStr">
        <is>
          <t>Orfeu</t>
        </is>
      </c>
      <c r="D104" t="inlineStr">
        <is>
          <t>Diageo</t>
        </is>
      </c>
      <c r="E104" s="24" t="n">
        <v>45093</v>
      </c>
      <c r="F104" s="24" t="n">
        <v>45100</v>
      </c>
      <c r="G104" t="n">
        <v>15000</v>
      </c>
      <c r="H104" s="24" t="n">
        <v>45089</v>
      </c>
      <c r="I104" t="inlineStr">
        <is>
          <t>e - Patrocínio - Diageo</t>
        </is>
      </c>
    </row>
    <row r="105">
      <c r="A105" t="n">
        <v>249</v>
      </c>
      <c r="B105" t="n">
        <v>265</v>
      </c>
      <c r="C105" t="inlineStr">
        <is>
          <t>Orfeu</t>
        </is>
      </c>
      <c r="D105" t="inlineStr">
        <is>
          <t>RAPPI - PLATAFORMA DELIVERY</t>
        </is>
      </c>
      <c r="E105" s="24" t="n">
        <v>45100</v>
      </c>
      <c r="F105" s="24" t="n">
        <v>45100</v>
      </c>
      <c r="G105" t="n">
        <v>1515.2</v>
      </c>
      <c r="H105" s="24" t="n">
        <v>45077</v>
      </c>
    </row>
    <row r="106">
      <c r="A106" t="n">
        <v>913</v>
      </c>
      <c r="B106" t="n">
        <v>265</v>
      </c>
      <c r="C106" t="inlineStr">
        <is>
          <t>Orfeu</t>
        </is>
      </c>
      <c r="D106" t="inlineStr">
        <is>
          <t>IFOOD - PLATAFORMA DELIVERY</t>
        </is>
      </c>
      <c r="E106" s="24" t="n">
        <v>45399</v>
      </c>
      <c r="F106" s="25" t="n"/>
      <c r="G106" t="n">
        <v>1943.2</v>
      </c>
      <c r="H106" s="24" t="n">
        <v>45352</v>
      </c>
      <c r="I106" t="inlineStr">
        <is>
          <t>d - A&amp;B - Ifood e Rappi</t>
        </is>
      </c>
    </row>
    <row r="107">
      <c r="A107" t="n">
        <v>1022</v>
      </c>
      <c r="B107" t="n">
        <v>265</v>
      </c>
      <c r="C107" t="inlineStr">
        <is>
          <t>Orfeu</t>
        </is>
      </c>
      <c r="D107" t="inlineStr">
        <is>
          <t>LIRIUM RECICLAGEM</t>
        </is>
      </c>
      <c r="E107" s="24" t="n">
        <v>45402</v>
      </c>
      <c r="F107" s="25" t="n"/>
      <c r="G107" t="n">
        <v>612.5</v>
      </c>
      <c r="H107" s="24" t="n">
        <v>45382</v>
      </c>
    </row>
    <row r="108">
      <c r="A108" t="n">
        <v>913</v>
      </c>
      <c r="B108" t="n">
        <v>265</v>
      </c>
      <c r="C108" t="inlineStr">
        <is>
          <t>Orfeu</t>
        </is>
      </c>
      <c r="D108" t="inlineStr">
        <is>
          <t>IFOOD - PLATAFORMA DELIVERY</t>
        </is>
      </c>
      <c r="E108" s="24" t="n">
        <v>45406</v>
      </c>
      <c r="F108" s="25" t="n"/>
      <c r="G108" t="n">
        <v>2196.17</v>
      </c>
      <c r="H108" s="24" t="n">
        <v>45352</v>
      </c>
      <c r="I108" t="inlineStr">
        <is>
          <t>d - A&amp;B - Ifood e Rappi</t>
        </is>
      </c>
    </row>
    <row r="109">
      <c r="A109" t="n">
        <v>940</v>
      </c>
      <c r="B109" t="n">
        <v>265</v>
      </c>
      <c r="C109" t="inlineStr">
        <is>
          <t>Orfeu</t>
        </is>
      </c>
      <c r="D109" t="inlineStr">
        <is>
          <t>Diageo</t>
        </is>
      </c>
      <c r="E109" s="24" t="n">
        <v>45473</v>
      </c>
      <c r="F109" s="25" t="n"/>
      <c r="G109" t="n">
        <v>15000</v>
      </c>
      <c r="H109" s="24" t="n">
        <v>45444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A1" sqref="A1"/>
    </sheetView>
  </sheetViews>
  <sheetFormatPr baseColWidth="8" defaultRowHeight="15"/>
  <sheetData>
    <row r="1">
      <c r="A1" t="n">
        <v>46672</v>
      </c>
      <c r="C1" t="n">
        <v>265</v>
      </c>
      <c r="D1" t="inlineStr">
        <is>
          <t>Orfeu</t>
        </is>
      </c>
      <c r="E1" t="inlineStr">
        <is>
          <t>Officina Do Vidro Arte E Artesanato Ltda</t>
        </is>
      </c>
      <c r="F1" t="n">
        <v>865.6799999999999</v>
      </c>
      <c r="G1" s="25" t="n">
        <v>45393</v>
      </c>
      <c r="H1" s="25" t="n">
        <v>45393</v>
      </c>
      <c r="I1" s="25" t="n">
        <v>45393</v>
      </c>
      <c r="J1" s="25" t="n">
        <v>45372</v>
      </c>
      <c r="K1" s="25" t="n">
        <v>45378</v>
      </c>
      <c r="L1" t="inlineStr">
        <is>
          <t>Boleto Bancário</t>
        </is>
      </c>
      <c r="M1" t="inlineStr">
        <is>
          <t>UTILIDADES</t>
        </is>
      </c>
      <c r="N1" t="inlineStr">
        <is>
          <t>UTENSILIOS</t>
        </is>
      </c>
      <c r="O1" t="inlineStr">
        <is>
          <t>2024-15</t>
        </is>
      </c>
      <c r="P1" t="inlineStr">
        <is>
          <t>Documentação Aprovada</t>
        </is>
      </c>
      <c r="Q1" t="inlineStr">
        <is>
          <t>Aprovado Diretoria</t>
        </is>
      </c>
      <c r="R1" t="inlineStr">
        <is>
          <t>Aprovado Caixa</t>
        </is>
      </c>
      <c r="S1" t="inlineStr">
        <is>
          <t>Pago</t>
        </is>
      </c>
    </row>
    <row r="2">
      <c r="A2" t="n">
        <v>45070</v>
      </c>
      <c r="C2" t="n">
        <v>265</v>
      </c>
      <c r="D2" t="inlineStr">
        <is>
          <t>Orfeu</t>
        </is>
      </c>
      <c r="E2" t="inlineStr">
        <is>
          <t xml:space="preserve">LEITERIA CABRIOLA FROMAGES DE CHEVRE LTDA </t>
        </is>
      </c>
      <c r="F2" t="n">
        <v>157.8</v>
      </c>
      <c r="G2" s="25" t="n">
        <v>45393</v>
      </c>
      <c r="H2" s="25" t="n">
        <v>45393</v>
      </c>
      <c r="I2" s="25" t="n">
        <v>45393</v>
      </c>
      <c r="J2" s="25" t="n">
        <v>45366</v>
      </c>
      <c r="K2" s="25" t="n">
        <v>45366</v>
      </c>
      <c r="L2" t="inlineStr">
        <is>
          <t>Boleto Bancário</t>
        </is>
      </c>
      <c r="O2" t="inlineStr">
        <is>
          <t>2024-15</t>
        </is>
      </c>
      <c r="P2" t="inlineStr">
        <is>
          <t>Documentação Aprovada</t>
        </is>
      </c>
      <c r="Q2" t="inlineStr">
        <is>
          <t>Aprovado Diretoria</t>
        </is>
      </c>
      <c r="R2" t="inlineStr">
        <is>
          <t>Aprovado Caixa</t>
        </is>
      </c>
      <c r="S2" t="inlineStr">
        <is>
          <t>Pago</t>
        </is>
      </c>
    </row>
    <row r="3">
      <c r="A3" t="n">
        <v>47463</v>
      </c>
      <c r="C3" t="n">
        <v>265</v>
      </c>
      <c r="D3" t="inlineStr">
        <is>
          <t>Orfeu</t>
        </is>
      </c>
      <c r="E3" t="inlineStr">
        <is>
          <t>ICE4</t>
        </is>
      </c>
      <c r="F3" t="n">
        <v>760</v>
      </c>
      <c r="G3" s="25" t="n">
        <v>45393</v>
      </c>
      <c r="H3" s="25" t="n">
        <v>45393</v>
      </c>
      <c r="I3" s="25" t="n">
        <v>45393</v>
      </c>
      <c r="J3" s="25" t="n">
        <v>45383</v>
      </c>
      <c r="K3" s="25" t="n">
        <v>45384</v>
      </c>
      <c r="L3" t="inlineStr">
        <is>
          <t>Boleto Bancário</t>
        </is>
      </c>
      <c r="O3" t="inlineStr">
        <is>
          <t>2024-15</t>
        </is>
      </c>
      <c r="P3" t="inlineStr">
        <is>
          <t>Documentação Aprovada</t>
        </is>
      </c>
      <c r="Q3" t="inlineStr">
        <is>
          <t>Aprovado Diretoria</t>
        </is>
      </c>
      <c r="R3" t="inlineStr">
        <is>
          <t>Aprovado Caixa</t>
        </is>
      </c>
      <c r="S3" t="inlineStr">
        <is>
          <t>Pago</t>
        </is>
      </c>
    </row>
    <row r="4">
      <c r="A4" t="n">
        <v>47485</v>
      </c>
      <c r="C4" t="n">
        <v>265</v>
      </c>
      <c r="D4" t="inlineStr">
        <is>
          <t>Orfeu</t>
        </is>
      </c>
      <c r="E4" t="inlineStr">
        <is>
          <t xml:space="preserve">EMPORIO MEL </t>
        </is>
      </c>
      <c r="F4" t="n">
        <v>500.85</v>
      </c>
      <c r="G4" s="25" t="n">
        <v>45393</v>
      </c>
      <c r="H4" s="25" t="n">
        <v>45393</v>
      </c>
      <c r="I4" s="25" t="n">
        <v>45393</v>
      </c>
      <c r="J4" s="25" t="n">
        <v>45379</v>
      </c>
      <c r="K4" s="25" t="n">
        <v>45384</v>
      </c>
      <c r="L4" t="inlineStr">
        <is>
          <t>Boleto Bancário</t>
        </is>
      </c>
      <c r="O4" t="inlineStr">
        <is>
          <t>2024-15</t>
        </is>
      </c>
      <c r="P4" t="inlineStr">
        <is>
          <t>Documentação Aprovada</t>
        </is>
      </c>
      <c r="Q4" t="inlineStr">
        <is>
          <t>Aprovado Diretoria</t>
        </is>
      </c>
      <c r="R4" t="inlineStr">
        <is>
          <t>Aprovado Caixa</t>
        </is>
      </c>
      <c r="S4" t="inlineStr">
        <is>
          <t>Pago</t>
        </is>
      </c>
    </row>
    <row r="5">
      <c r="A5" t="n">
        <v>47499</v>
      </c>
      <c r="C5" t="n">
        <v>265</v>
      </c>
      <c r="D5" t="inlineStr">
        <is>
          <t>Orfeu</t>
        </is>
      </c>
      <c r="E5" t="inlineStr">
        <is>
          <t>SAMPATACADO DE GENEROS ALIMENTICIOS E BEBIDAS LTDA</t>
        </is>
      </c>
      <c r="F5" t="n">
        <v>713.4</v>
      </c>
      <c r="G5" s="25" t="n">
        <v>45393</v>
      </c>
      <c r="H5" s="25" t="n">
        <v>45393</v>
      </c>
      <c r="I5" s="25" t="n">
        <v>45393</v>
      </c>
      <c r="J5" s="25" t="n">
        <v>45379</v>
      </c>
      <c r="K5" s="25" t="n">
        <v>45384</v>
      </c>
      <c r="L5" t="inlineStr">
        <is>
          <t>Boleto Bancário</t>
        </is>
      </c>
      <c r="M5" t="inlineStr">
        <is>
          <t>INSUMOS</t>
        </is>
      </c>
      <c r="N5" t="inlineStr">
        <is>
          <t>ALIMENTOS</t>
        </is>
      </c>
      <c r="O5" t="inlineStr">
        <is>
          <t>2024-15</t>
        </is>
      </c>
      <c r="P5" t="inlineStr">
        <is>
          <t>Documentação Aprovada</t>
        </is>
      </c>
      <c r="Q5" t="inlineStr">
        <is>
          <t>Aprovado Diretoria</t>
        </is>
      </c>
      <c r="R5" t="inlineStr">
        <is>
          <t>Aprovado Caixa</t>
        </is>
      </c>
      <c r="S5" t="inlineStr">
        <is>
          <t>Pago</t>
        </is>
      </c>
    </row>
    <row r="6">
      <c r="A6" t="n">
        <v>47483</v>
      </c>
      <c r="C6" t="n">
        <v>265</v>
      </c>
      <c r="D6" t="inlineStr">
        <is>
          <t>Orfeu</t>
        </is>
      </c>
      <c r="E6" t="inlineStr">
        <is>
          <t>PRESHH ALUGUEL DE MAQUINAS LTDA</t>
        </is>
      </c>
      <c r="F6" t="n">
        <v>590</v>
      </c>
      <c r="G6" s="25" t="n">
        <v>45392</v>
      </c>
      <c r="H6" s="25" t="n">
        <v>45392</v>
      </c>
      <c r="I6" s="25" t="n">
        <v>45392</v>
      </c>
      <c r="J6" s="25" t="n">
        <v>45379</v>
      </c>
      <c r="K6" s="25" t="n">
        <v>45384</v>
      </c>
      <c r="L6" t="inlineStr">
        <is>
          <t>Boleto Bancário</t>
        </is>
      </c>
      <c r="M6" t="inlineStr">
        <is>
          <t>LOCACOES</t>
        </is>
      </c>
      <c r="N6" t="inlineStr">
        <is>
          <t>LOCACAO DE EQUIPAMENTOS</t>
        </is>
      </c>
      <c r="O6" t="inlineStr">
        <is>
          <t>2024-15</t>
        </is>
      </c>
      <c r="P6" t="inlineStr">
        <is>
          <t>Documentação Aprovada</t>
        </is>
      </c>
      <c r="Q6" t="inlineStr">
        <is>
          <t>Aprovado Diretoria</t>
        </is>
      </c>
      <c r="R6" t="inlineStr">
        <is>
          <t>Aprovado Caixa</t>
        </is>
      </c>
      <c r="S6" t="inlineStr">
        <is>
          <t>Pago</t>
        </is>
      </c>
    </row>
    <row r="7">
      <c r="A7" t="n">
        <v>43749</v>
      </c>
      <c r="B7" t="n">
        <v>107922</v>
      </c>
      <c r="C7" t="n">
        <v>265</v>
      </c>
      <c r="D7" t="inlineStr">
        <is>
          <t>Orfeu</t>
        </is>
      </c>
      <c r="E7" t="inlineStr">
        <is>
          <t>VITOR MARCIO BATALHA</t>
        </is>
      </c>
      <c r="F7" t="n">
        <v>2500</v>
      </c>
      <c r="G7" s="25" t="n">
        <v>45392</v>
      </c>
      <c r="H7" s="25" t="n">
        <v>45392</v>
      </c>
      <c r="I7" s="25" t="n">
        <v>45392</v>
      </c>
      <c r="J7" s="25" t="n">
        <v>45097</v>
      </c>
      <c r="K7" s="25" t="n"/>
      <c r="M7" t="inlineStr">
        <is>
          <t>ENDIVIDAMENTO</t>
        </is>
      </c>
      <c r="N7" t="inlineStr">
        <is>
          <t xml:space="preserve"> PROCESSO JUDICIAL</t>
        </is>
      </c>
      <c r="O7" t="inlineStr">
        <is>
          <t>2024-15</t>
        </is>
      </c>
      <c r="P7" t="inlineStr">
        <is>
          <t>Documentação Aprovada</t>
        </is>
      </c>
      <c r="Q7" t="inlineStr">
        <is>
          <t>Aprovado Diretoria</t>
        </is>
      </c>
      <c r="R7" t="inlineStr">
        <is>
          <t>Aprovado Caixa</t>
        </is>
      </c>
      <c r="S7" t="inlineStr">
        <is>
          <t>Pago</t>
        </is>
      </c>
    </row>
    <row r="8">
      <c r="A8" t="n">
        <v>43979</v>
      </c>
      <c r="C8" t="n">
        <v>265</v>
      </c>
      <c r="D8" t="inlineStr">
        <is>
          <t>Orfeu</t>
        </is>
      </c>
      <c r="E8" t="inlineStr">
        <is>
          <t>TIAGO HERNANDES JARDIM 387168718809</t>
        </is>
      </c>
      <c r="F8" t="n">
        <v>4620</v>
      </c>
      <c r="G8" s="25" t="n">
        <v>45376</v>
      </c>
      <c r="H8" s="25" t="n">
        <v>45392</v>
      </c>
      <c r="I8" s="25" t="n">
        <v>45392</v>
      </c>
      <c r="J8" s="25" t="n">
        <v>45359</v>
      </c>
      <c r="K8" s="25" t="n">
        <v>45359</v>
      </c>
      <c r="L8" t="inlineStr">
        <is>
          <t>Transferência Bancária ou Pix</t>
        </is>
      </c>
      <c r="M8" t="inlineStr">
        <is>
          <t>CUSTOS COM MARKETING</t>
        </is>
      </c>
      <c r="N8" t="inlineStr">
        <is>
          <t xml:space="preserve"> MAT DE PROPAGANDA/ FER DE MKT</t>
        </is>
      </c>
      <c r="O8" t="inlineStr">
        <is>
          <t>2024-13</t>
        </is>
      </c>
      <c r="P8" t="inlineStr">
        <is>
          <t>Documentação Aprovada</t>
        </is>
      </c>
      <c r="Q8" t="inlineStr">
        <is>
          <t>Aprovado Diretoria</t>
        </is>
      </c>
      <c r="R8" t="inlineStr">
        <is>
          <t>Aprovado Caixa</t>
        </is>
      </c>
      <c r="S8" t="inlineStr">
        <is>
          <t>Pago</t>
        </is>
      </c>
    </row>
    <row r="9">
      <c r="A9" t="n">
        <v>46474</v>
      </c>
      <c r="C9" t="n">
        <v>265</v>
      </c>
      <c r="D9" t="inlineStr">
        <is>
          <t>Orfeu</t>
        </is>
      </c>
      <c r="E9" t="inlineStr">
        <is>
          <t>PJ 28837983000134</t>
        </is>
      </c>
      <c r="F9" t="n">
        <v>3000</v>
      </c>
      <c r="G9" s="25" t="n">
        <v>45392</v>
      </c>
      <c r="H9" s="25" t="n">
        <v>45392</v>
      </c>
      <c r="I9" s="25" t="n">
        <v>45392</v>
      </c>
      <c r="J9" s="25" t="n">
        <v>45377</v>
      </c>
      <c r="K9" s="25" t="n">
        <v>45377</v>
      </c>
      <c r="L9" t="inlineStr">
        <is>
          <t>Transferência Bancária ou Pix</t>
        </is>
      </c>
      <c r="M9" t="inlineStr">
        <is>
          <t>MAO DE OBRA FIXA/ TEMPORARIOS</t>
        </is>
      </c>
      <c r="N9" t="inlineStr">
        <is>
          <t>ASSESSORIA GERAL</t>
        </is>
      </c>
      <c r="O9" t="inlineStr">
        <is>
          <t>2024-15</t>
        </is>
      </c>
      <c r="P9" t="inlineStr">
        <is>
          <t>Documentação Aprovada</t>
        </is>
      </c>
      <c r="Q9" t="inlineStr">
        <is>
          <t>Aprovado Diretoria</t>
        </is>
      </c>
      <c r="R9" t="inlineStr">
        <is>
          <t>Aprovado Caixa</t>
        </is>
      </c>
      <c r="S9" t="inlineStr">
        <is>
          <t>Pago</t>
        </is>
      </c>
    </row>
    <row r="10">
      <c r="A10" t="n">
        <v>46984</v>
      </c>
      <c r="C10" t="n">
        <v>265</v>
      </c>
      <c r="D10" t="inlineStr">
        <is>
          <t>Orfeu</t>
        </is>
      </c>
      <c r="E10" t="inlineStr">
        <is>
          <t>LATICINIOS PIRAMIDE LTDA</t>
        </is>
      </c>
      <c r="F10" t="n">
        <v>923.24</v>
      </c>
      <c r="G10" s="25" t="n">
        <v>45392</v>
      </c>
      <c r="H10" s="25" t="n">
        <v>45392</v>
      </c>
      <c r="I10" s="25" t="n">
        <v>45392</v>
      </c>
      <c r="J10" s="25" t="n">
        <v>45379</v>
      </c>
      <c r="K10" s="25" t="n">
        <v>45379</v>
      </c>
      <c r="L10" t="inlineStr">
        <is>
          <t>Boleto Bancário</t>
        </is>
      </c>
      <c r="O10" t="inlineStr">
        <is>
          <t>2024-15</t>
        </is>
      </c>
      <c r="P10" t="inlineStr">
        <is>
          <t>Documentação Aprovada</t>
        </is>
      </c>
      <c r="Q10" t="inlineStr">
        <is>
          <t>Aprovado Diretoria</t>
        </is>
      </c>
      <c r="R10" t="inlineStr">
        <is>
          <t>Aprovado Caixa</t>
        </is>
      </c>
      <c r="S10" t="inlineStr">
        <is>
          <t>Pago</t>
        </is>
      </c>
    </row>
    <row r="11">
      <c r="A11" t="n">
        <v>46986</v>
      </c>
      <c r="C11" t="n">
        <v>265</v>
      </c>
      <c r="D11" t="inlineStr">
        <is>
          <t>Orfeu</t>
        </is>
      </c>
      <c r="E11" t="inlineStr">
        <is>
          <t>CECILIA TSUYACO ARAKI SILVA LTDA</t>
        </is>
      </c>
      <c r="F11" t="n">
        <v>290.51</v>
      </c>
      <c r="G11" s="25" t="n">
        <v>45392</v>
      </c>
      <c r="H11" s="25" t="n">
        <v>45392</v>
      </c>
      <c r="I11" s="25" t="n">
        <v>45392</v>
      </c>
      <c r="J11" s="25" t="n">
        <v>45379</v>
      </c>
      <c r="K11" s="25" t="n">
        <v>45379</v>
      </c>
      <c r="L11" t="inlineStr">
        <is>
          <t>Boleto Bancário</t>
        </is>
      </c>
      <c r="O11" t="inlineStr">
        <is>
          <t>2024-15</t>
        </is>
      </c>
      <c r="P11" t="inlineStr">
        <is>
          <t>Documentação Aprovada</t>
        </is>
      </c>
      <c r="Q11" t="inlineStr">
        <is>
          <t>Aprovado Diretoria</t>
        </is>
      </c>
      <c r="R11" t="inlineStr">
        <is>
          <t>Aprovado Caixa</t>
        </is>
      </c>
      <c r="S11" t="inlineStr">
        <is>
          <t>Pago</t>
        </is>
      </c>
    </row>
    <row r="12">
      <c r="A12" t="n">
        <v>46992</v>
      </c>
      <c r="C12" t="n">
        <v>265</v>
      </c>
      <c r="D12" t="inlineStr">
        <is>
          <t>Orfeu</t>
        </is>
      </c>
      <c r="E12" t="inlineStr">
        <is>
          <t>SAMPATACADO DE GENEROS ALIMENTICIOS E BEBIDAS LTDA</t>
        </is>
      </c>
      <c r="F12" t="n">
        <v>1163.19</v>
      </c>
      <c r="G12" s="25" t="n">
        <v>45392</v>
      </c>
      <c r="H12" s="25" t="n">
        <v>45392</v>
      </c>
      <c r="I12" s="25" t="n">
        <v>45392</v>
      </c>
      <c r="J12" s="25" t="n">
        <v>45379</v>
      </c>
      <c r="K12" s="25" t="n">
        <v>45379</v>
      </c>
      <c r="L12" t="inlineStr">
        <is>
          <t>Boleto Bancário</t>
        </is>
      </c>
      <c r="O12" t="inlineStr">
        <is>
          <t>2024-15</t>
        </is>
      </c>
      <c r="P12" t="inlineStr">
        <is>
          <t>Documentação Aprovada</t>
        </is>
      </c>
      <c r="Q12" t="inlineStr">
        <is>
          <t>Aprovado Diretoria</t>
        </is>
      </c>
      <c r="R12" t="inlineStr">
        <is>
          <t>Aprovado Caixa</t>
        </is>
      </c>
      <c r="S12" t="inlineStr">
        <is>
          <t>Pago</t>
        </is>
      </c>
    </row>
    <row r="13">
      <c r="A13" t="n">
        <v>46994</v>
      </c>
      <c r="C13" t="n">
        <v>265</v>
      </c>
      <c r="D13" t="inlineStr">
        <is>
          <t>Orfeu</t>
        </is>
      </c>
      <c r="E13" t="inlineStr">
        <is>
          <t>TARUMA CIA COMERCIAL AGRICOLA</t>
        </is>
      </c>
      <c r="F13" t="n">
        <v>1279.2</v>
      </c>
      <c r="G13" s="25" t="n">
        <v>45392</v>
      </c>
      <c r="H13" s="25" t="n">
        <v>45392</v>
      </c>
      <c r="I13" s="25" t="n">
        <v>45392</v>
      </c>
      <c r="J13" s="25" t="n">
        <v>45379</v>
      </c>
      <c r="K13" s="25" t="n">
        <v>45379</v>
      </c>
      <c r="L13" t="inlineStr">
        <is>
          <t>Boleto Bancário</t>
        </is>
      </c>
      <c r="O13" t="inlineStr">
        <is>
          <t>2024-15</t>
        </is>
      </c>
      <c r="P13" t="inlineStr">
        <is>
          <t>Documentação Aprovada</t>
        </is>
      </c>
      <c r="Q13" t="inlineStr">
        <is>
          <t>Aprovado Diretoria</t>
        </is>
      </c>
      <c r="R13" t="inlineStr">
        <is>
          <t>Aprovado Caixa</t>
        </is>
      </c>
      <c r="S13" t="inlineStr">
        <is>
          <t>Pago</t>
        </is>
      </c>
    </row>
    <row r="14">
      <c r="A14" t="n">
        <v>46996</v>
      </c>
      <c r="C14" t="n">
        <v>265</v>
      </c>
      <c r="D14" t="inlineStr">
        <is>
          <t>Orfeu</t>
        </is>
      </c>
      <c r="E14" t="inlineStr">
        <is>
          <t>MARIO PEDRO FELICIANO HORTIFRUTI EPP</t>
        </is>
      </c>
      <c r="F14" t="n">
        <v>150</v>
      </c>
      <c r="G14" s="25" t="n">
        <v>45392</v>
      </c>
      <c r="H14" s="25" t="n">
        <v>45392</v>
      </c>
      <c r="I14" s="25" t="n">
        <v>45392</v>
      </c>
      <c r="J14" s="25" t="n">
        <v>45379</v>
      </c>
      <c r="K14" s="25" t="n">
        <v>45379</v>
      </c>
      <c r="L14" t="inlineStr">
        <is>
          <t>Boleto Bancário</t>
        </is>
      </c>
      <c r="M14" t="inlineStr">
        <is>
          <t>INSUMOS</t>
        </is>
      </c>
      <c r="N14" t="inlineStr">
        <is>
          <t>ALIMENTOS</t>
        </is>
      </c>
      <c r="O14" t="inlineStr">
        <is>
          <t>2024-15</t>
        </is>
      </c>
      <c r="P14" t="inlineStr">
        <is>
          <t>Documentação Aprovada</t>
        </is>
      </c>
      <c r="Q14" t="inlineStr">
        <is>
          <t>Aprovado Diretoria</t>
        </is>
      </c>
      <c r="R14" t="inlineStr">
        <is>
          <t>Aprovado Caixa</t>
        </is>
      </c>
      <c r="S14" t="inlineStr">
        <is>
          <t>Pago</t>
        </is>
      </c>
    </row>
    <row r="15">
      <c r="A15" t="n">
        <v>45851</v>
      </c>
      <c r="C15" t="n">
        <v>265</v>
      </c>
      <c r="D15" t="inlineStr">
        <is>
          <t>Orfeu</t>
        </is>
      </c>
      <c r="E15" t="inlineStr">
        <is>
          <t>PRESHH ALUGUEL DE MAQUINAS LTDA</t>
        </is>
      </c>
      <c r="F15" t="n">
        <v>198</v>
      </c>
      <c r="G15" s="25" t="n">
        <v>45391</v>
      </c>
      <c r="H15" s="25" t="n">
        <v>45391</v>
      </c>
      <c r="I15" s="25" t="n">
        <v>45391</v>
      </c>
      <c r="J15" s="25" t="n">
        <v>45372</v>
      </c>
      <c r="K15" s="25" t="n">
        <v>45372</v>
      </c>
      <c r="L15" t="inlineStr">
        <is>
          <t>Boleto Bancário</t>
        </is>
      </c>
      <c r="M15" t="inlineStr">
        <is>
          <t>UTILIDADES</t>
        </is>
      </c>
      <c r="N15" t="inlineStr">
        <is>
          <t xml:space="preserve"> GELO/ GAS CO2/ CARVAO</t>
        </is>
      </c>
      <c r="O15" t="inlineStr">
        <is>
          <t>2024-15</t>
        </is>
      </c>
      <c r="P15" t="inlineStr">
        <is>
          <t>Documentação Aprovada</t>
        </is>
      </c>
      <c r="Q15" t="inlineStr">
        <is>
          <t>Aprovado Diretoria</t>
        </is>
      </c>
      <c r="R15" t="inlineStr">
        <is>
          <t>Aprovado Caixa</t>
        </is>
      </c>
      <c r="S15" t="inlineStr">
        <is>
          <t>Pago</t>
        </is>
      </c>
    </row>
    <row r="16">
      <c r="A16" t="n">
        <v>46092</v>
      </c>
      <c r="C16" t="n">
        <v>265</v>
      </c>
      <c r="D16" t="inlineStr">
        <is>
          <t>Orfeu</t>
        </is>
      </c>
      <c r="E16" t="inlineStr">
        <is>
          <t>EAU DISTRIB. DE AGUA MINERAL EIRELI - EP</t>
        </is>
      </c>
      <c r="F16" t="n">
        <v>2076.4</v>
      </c>
      <c r="G16" s="25" t="n">
        <v>45391</v>
      </c>
      <c r="H16" s="25" t="n">
        <v>45391</v>
      </c>
      <c r="I16" s="25" t="n">
        <v>45391</v>
      </c>
      <c r="J16" s="25" t="n">
        <v>45376</v>
      </c>
      <c r="K16" s="25" t="n">
        <v>45376</v>
      </c>
      <c r="L16" t="inlineStr">
        <is>
          <t>Boleto Bancário</t>
        </is>
      </c>
      <c r="O16" t="inlineStr">
        <is>
          <t>2024-15</t>
        </is>
      </c>
      <c r="P16" t="inlineStr">
        <is>
          <t>Documentação Aprovada</t>
        </is>
      </c>
      <c r="Q16" t="inlineStr">
        <is>
          <t>Aprovado Diretoria</t>
        </is>
      </c>
      <c r="R16" t="inlineStr">
        <is>
          <t>Aprovado Caixa</t>
        </is>
      </c>
      <c r="S16" t="inlineStr">
        <is>
          <t>Pago</t>
        </is>
      </c>
    </row>
    <row r="17">
      <c r="A17" t="n">
        <v>46571</v>
      </c>
      <c r="C17" t="n">
        <v>265</v>
      </c>
      <c r="D17" t="inlineStr">
        <is>
          <t>Orfeu</t>
        </is>
      </c>
      <c r="E17" t="inlineStr">
        <is>
          <t>TARUMA CIA COMERCIAL AGRICOLA</t>
        </is>
      </c>
      <c r="F17" t="n">
        <v>1857.52</v>
      </c>
      <c r="G17" s="25" t="n">
        <v>45391</v>
      </c>
      <c r="H17" s="25" t="n">
        <v>45391</v>
      </c>
      <c r="I17" s="25" t="n">
        <v>45391</v>
      </c>
      <c r="J17" s="25" t="n">
        <v>45377</v>
      </c>
      <c r="K17" s="25" t="n">
        <v>45377</v>
      </c>
      <c r="L17" t="inlineStr">
        <is>
          <t>Boleto Bancário</t>
        </is>
      </c>
      <c r="O17" t="inlineStr">
        <is>
          <t>2024-15</t>
        </is>
      </c>
      <c r="P17" t="inlineStr">
        <is>
          <t>Documentação Aprovada</t>
        </is>
      </c>
      <c r="Q17" t="inlineStr">
        <is>
          <t>Aprovado Diretoria</t>
        </is>
      </c>
      <c r="R17" t="inlineStr">
        <is>
          <t>Aprovado Caixa</t>
        </is>
      </c>
      <c r="S17" t="inlineStr">
        <is>
          <t>Pago</t>
        </is>
      </c>
    </row>
    <row r="18">
      <c r="A18" t="n">
        <v>46682</v>
      </c>
      <c r="C18" t="n">
        <v>265</v>
      </c>
      <c r="D18" t="inlineStr">
        <is>
          <t>Orfeu</t>
        </is>
      </c>
      <c r="E18" t="inlineStr">
        <is>
          <t>VERDEMAR COMERCIO DE PESCADOS SOCIEDADE UNIPESSOAL LTDA</t>
        </is>
      </c>
      <c r="F18" t="n">
        <v>702</v>
      </c>
      <c r="G18" s="25" t="n">
        <v>45391</v>
      </c>
      <c r="H18" s="25" t="n">
        <v>45391</v>
      </c>
      <c r="I18" s="25" t="n">
        <v>45391</v>
      </c>
      <c r="J18" s="25" t="n">
        <v>45376</v>
      </c>
      <c r="K18" s="25" t="n">
        <v>45378</v>
      </c>
      <c r="L18" t="inlineStr">
        <is>
          <t>Boleto Bancário</t>
        </is>
      </c>
      <c r="M18" t="inlineStr">
        <is>
          <t>INSUMOS</t>
        </is>
      </c>
      <c r="N18" t="inlineStr">
        <is>
          <t>ALIMENTOS</t>
        </is>
      </c>
      <c r="O18" t="inlineStr">
        <is>
          <t>2024-15</t>
        </is>
      </c>
      <c r="P18" t="inlineStr">
        <is>
          <t>Documentação Aprovada</t>
        </is>
      </c>
      <c r="Q18" t="inlineStr">
        <is>
          <t>Aprovado Diretoria</t>
        </is>
      </c>
      <c r="R18" t="inlineStr">
        <is>
          <t>Aprovado Caixa</t>
        </is>
      </c>
      <c r="S18" t="inlineStr">
        <is>
          <t>Pago</t>
        </is>
      </c>
    </row>
    <row r="19">
      <c r="A19" t="n">
        <v>46990</v>
      </c>
      <c r="C19" t="n">
        <v>265</v>
      </c>
      <c r="D19" t="inlineStr">
        <is>
          <t>Orfeu</t>
        </is>
      </c>
      <c r="E19" t="inlineStr">
        <is>
          <t>KING COMERCIO E IMPORTACAO DE BEBIDAS LT</t>
        </is>
      </c>
      <c r="F19" t="n">
        <v>2088.79</v>
      </c>
      <c r="G19" s="25" t="n">
        <v>45391</v>
      </c>
      <c r="H19" s="25" t="n">
        <v>45391</v>
      </c>
      <c r="I19" s="25" t="n">
        <v>45391</v>
      </c>
      <c r="J19" s="25" t="n">
        <v>45379</v>
      </c>
      <c r="K19" s="25" t="n">
        <v>45379</v>
      </c>
      <c r="L19" t="inlineStr">
        <is>
          <t>Boleto Bancário</t>
        </is>
      </c>
      <c r="O19" t="inlineStr">
        <is>
          <t>2024-15</t>
        </is>
      </c>
      <c r="P19" t="inlineStr">
        <is>
          <t>Documentação Aprovada</t>
        </is>
      </c>
      <c r="Q19" t="inlineStr">
        <is>
          <t>Aprovado Diretoria</t>
        </is>
      </c>
      <c r="R19" t="inlineStr">
        <is>
          <t>Aprovado Caixa</t>
        </is>
      </c>
      <c r="S19" t="inlineStr">
        <is>
          <t>Pago</t>
        </is>
      </c>
    </row>
    <row r="20">
      <c r="A20" t="n">
        <v>46995</v>
      </c>
      <c r="C20" t="n">
        <v>265</v>
      </c>
      <c r="D20" t="inlineStr">
        <is>
          <t>Orfeu</t>
        </is>
      </c>
      <c r="E20" t="inlineStr">
        <is>
          <t>MARIO PEDRO FELICIANO HORTIFRUTI EPP</t>
        </is>
      </c>
      <c r="F20" t="n">
        <v>1494.19</v>
      </c>
      <c r="G20" s="25" t="n">
        <v>45391</v>
      </c>
      <c r="H20" s="25" t="n">
        <v>45391</v>
      </c>
      <c r="I20" s="25" t="n">
        <v>45391</v>
      </c>
      <c r="J20" s="25" t="n">
        <v>45379</v>
      </c>
      <c r="K20" s="25" t="n">
        <v>45379</v>
      </c>
      <c r="L20" t="inlineStr">
        <is>
          <t>Boleto Bancário</t>
        </is>
      </c>
      <c r="O20" t="inlineStr">
        <is>
          <t>2024-15</t>
        </is>
      </c>
      <c r="P20" t="inlineStr">
        <is>
          <t>Documentação Aprovada</t>
        </is>
      </c>
      <c r="Q20" t="inlineStr">
        <is>
          <t>Aprovado Diretoria</t>
        </is>
      </c>
      <c r="R20" t="inlineStr">
        <is>
          <t>Aprovado Caixa</t>
        </is>
      </c>
      <c r="S20" t="inlineStr">
        <is>
          <t>Pago</t>
        </is>
      </c>
    </row>
    <row r="21">
      <c r="A21" t="n">
        <v>48096</v>
      </c>
      <c r="C21" t="n">
        <v>265</v>
      </c>
      <c r="D21" t="inlineStr">
        <is>
          <t>Orfeu</t>
        </is>
      </c>
      <c r="E21" t="inlineStr">
        <is>
          <t>ESTAFF SOLUCOES TECNOLOGICAS DE AGENCIAMENTO LTDA</t>
        </is>
      </c>
      <c r="F21" t="n">
        <v>20175.82</v>
      </c>
      <c r="G21" s="25" t="n">
        <v>45391</v>
      </c>
      <c r="H21" s="25" t="n">
        <v>45391</v>
      </c>
      <c r="I21" s="25" t="n">
        <v>45391</v>
      </c>
      <c r="J21" s="25" t="n">
        <v>45381</v>
      </c>
      <c r="K21" s="25" t="n">
        <v>45386</v>
      </c>
      <c r="L21" t="inlineStr">
        <is>
          <t>Boleto Bancário</t>
        </is>
      </c>
      <c r="M21" t="inlineStr">
        <is>
          <t>MAO DE OBRA FIXA/ TEMPORARIOS</t>
        </is>
      </c>
      <c r="N21" t="inlineStr">
        <is>
          <t>MÃO DE OBRA EXTRA</t>
        </is>
      </c>
      <c r="O21" t="inlineStr">
        <is>
          <t>2024-15</t>
        </is>
      </c>
      <c r="P21" t="inlineStr">
        <is>
          <t>Documentação Aprovada</t>
        </is>
      </c>
      <c r="Q21" t="inlineStr">
        <is>
          <t>Aprovado Diretoria</t>
        </is>
      </c>
      <c r="R21" t="inlineStr">
        <is>
          <t>Aprovado Caixa</t>
        </is>
      </c>
      <c r="S21" t="inlineStr">
        <is>
          <t>Pago</t>
        </is>
      </c>
    </row>
    <row r="22">
      <c r="A22" t="n">
        <v>48246</v>
      </c>
      <c r="C22" t="n">
        <v>265</v>
      </c>
      <c r="D22" t="inlineStr">
        <is>
          <t>Orfeu</t>
        </is>
      </c>
      <c r="E22" t="inlineStr">
        <is>
          <t>SELECAO COMERCIO DE CARVAO E VARIEDADE LTDA</t>
        </is>
      </c>
      <c r="F22" t="n">
        <v>299</v>
      </c>
      <c r="G22" s="25" t="n">
        <v>45391</v>
      </c>
      <c r="H22" s="25" t="n">
        <v>45391</v>
      </c>
      <c r="I22" s="25" t="n">
        <v>45391</v>
      </c>
      <c r="J22" s="25" t="n">
        <v>45384</v>
      </c>
      <c r="K22" s="25" t="n">
        <v>45387</v>
      </c>
      <c r="L22" t="inlineStr">
        <is>
          <t>Boleto Bancário</t>
        </is>
      </c>
      <c r="O22" t="inlineStr">
        <is>
          <t>2024-15</t>
        </is>
      </c>
      <c r="P22" t="inlineStr">
        <is>
          <t>Documentação Aprovada</t>
        </is>
      </c>
      <c r="Q22" t="inlineStr">
        <is>
          <t>Aprovado Diretoria</t>
        </is>
      </c>
      <c r="R22" t="inlineStr">
        <is>
          <t>Aprovado Caixa</t>
        </is>
      </c>
      <c r="S22" t="inlineStr">
        <is>
          <t>Pago</t>
        </is>
      </c>
    </row>
    <row r="23">
      <c r="A23" t="n">
        <v>48665</v>
      </c>
      <c r="C23" t="n">
        <v>265</v>
      </c>
      <c r="D23" t="inlineStr">
        <is>
          <t>Orfeu</t>
        </is>
      </c>
      <c r="E23" t="inlineStr">
        <is>
          <t>FGTS</t>
        </is>
      </c>
      <c r="F23" t="n">
        <v>3724.08</v>
      </c>
      <c r="G23" s="25" t="n">
        <v>44658</v>
      </c>
      <c r="H23" s="25" t="n">
        <v>45391</v>
      </c>
      <c r="I23" s="25" t="n">
        <v>45391</v>
      </c>
      <c r="J23" s="25" t="n">
        <v>44834</v>
      </c>
      <c r="K23" s="25" t="n">
        <v>45391</v>
      </c>
      <c r="L23" t="inlineStr">
        <is>
          <t>Boleto Bancário</t>
        </is>
      </c>
      <c r="M23" t="inlineStr">
        <is>
          <t>MAO DE OBRA FIXA/ TEMPORARIOS</t>
        </is>
      </c>
      <c r="N23" t="inlineStr">
        <is>
          <t>FGTS</t>
        </is>
      </c>
      <c r="O23" t="inlineStr">
        <is>
          <t>2022-14</t>
        </is>
      </c>
      <c r="P23" t="inlineStr">
        <is>
          <t>Documentação Aprovada</t>
        </is>
      </c>
      <c r="Q23" t="inlineStr">
        <is>
          <t>Aprovado Diretoria</t>
        </is>
      </c>
      <c r="R23" t="inlineStr">
        <is>
          <t>Aprovado Caixa</t>
        </is>
      </c>
      <c r="S23" t="inlineStr">
        <is>
          <t>Pago</t>
        </is>
      </c>
    </row>
    <row r="24">
      <c r="A24" t="n">
        <v>48666</v>
      </c>
      <c r="C24" t="n">
        <v>265</v>
      </c>
      <c r="D24" t="inlineStr">
        <is>
          <t>Orfeu</t>
        </is>
      </c>
      <c r="E24" t="inlineStr">
        <is>
          <t>FGTS</t>
        </is>
      </c>
      <c r="F24" t="n">
        <v>3045.99</v>
      </c>
      <c r="G24" s="25" t="n">
        <v>44811</v>
      </c>
      <c r="H24" s="25" t="n">
        <v>45391</v>
      </c>
      <c r="I24" s="25" t="n">
        <v>45391</v>
      </c>
      <c r="J24" s="25" t="n">
        <v>44803</v>
      </c>
      <c r="K24" s="25" t="n">
        <v>45391</v>
      </c>
      <c r="L24" t="inlineStr">
        <is>
          <t>Boleto Bancário</t>
        </is>
      </c>
      <c r="M24" t="inlineStr">
        <is>
          <t>MAO DE OBRA FIXA/ TEMPORARIOS</t>
        </is>
      </c>
      <c r="N24" t="inlineStr">
        <is>
          <t>FGTS</t>
        </is>
      </c>
      <c r="O24" t="inlineStr">
        <is>
          <t>2022-36</t>
        </is>
      </c>
      <c r="P24" t="inlineStr">
        <is>
          <t>Documentação Aprovada</t>
        </is>
      </c>
      <c r="Q24" t="inlineStr">
        <is>
          <t>Aprovado Diretoria</t>
        </is>
      </c>
      <c r="R24" t="inlineStr">
        <is>
          <t>Aprovado Caixa</t>
        </is>
      </c>
      <c r="S24" t="inlineStr">
        <is>
          <t>Pago</t>
        </is>
      </c>
    </row>
    <row r="25">
      <c r="A25" t="n">
        <v>48716</v>
      </c>
      <c r="B25" t="n">
        <v>42817</v>
      </c>
      <c r="C25" t="n">
        <v>265</v>
      </c>
      <c r="D25" t="inlineStr">
        <is>
          <t>Orfeu</t>
        </is>
      </c>
      <c r="E25" t="inlineStr">
        <is>
          <t>FGTS</t>
        </is>
      </c>
      <c r="F25" t="n">
        <v>3825.05</v>
      </c>
      <c r="G25" s="25" t="n">
        <v>45022</v>
      </c>
      <c r="H25" s="25" t="n">
        <v>45391</v>
      </c>
      <c r="I25" s="25" t="n">
        <v>45391</v>
      </c>
      <c r="J25" s="25" t="n">
        <v>45016</v>
      </c>
      <c r="K25" s="25" t="n"/>
      <c r="M25" t="inlineStr">
        <is>
          <t>MAO DE OBRA FIXA/ TEMPORARIOS</t>
        </is>
      </c>
      <c r="N25" t="inlineStr">
        <is>
          <t>FGTS</t>
        </is>
      </c>
      <c r="O25" t="inlineStr">
        <is>
          <t>2023-14</t>
        </is>
      </c>
      <c r="P25" t="inlineStr">
        <is>
          <t>Documentação Aprovada</t>
        </is>
      </c>
      <c r="Q25" t="inlineStr">
        <is>
          <t>Aprovado Diretoria</t>
        </is>
      </c>
      <c r="R25" t="inlineStr">
        <is>
          <t>Aprovado Caixa</t>
        </is>
      </c>
      <c r="S25" t="inlineStr">
        <is>
          <t>Pago</t>
        </is>
      </c>
    </row>
    <row r="26">
      <c r="A26" t="n">
        <v>43857</v>
      </c>
      <c r="C26" t="n">
        <v>265</v>
      </c>
      <c r="D26" t="inlineStr">
        <is>
          <t>Orfeu</t>
        </is>
      </c>
      <c r="E26" t="inlineStr">
        <is>
          <t>SALARIOS FUNCIONARIOS EXTRA</t>
        </is>
      </c>
      <c r="F26" t="n">
        <v>13400</v>
      </c>
      <c r="G26" s="25" t="n">
        <v>45391</v>
      </c>
      <c r="H26" s="25" t="n">
        <v>45391</v>
      </c>
      <c r="I26" s="25" t="n">
        <v>45391</v>
      </c>
      <c r="J26" s="25" t="n">
        <v>45352</v>
      </c>
      <c r="K26" s="25" t="n">
        <v>45359</v>
      </c>
      <c r="L26" t="inlineStr">
        <is>
          <t>Transferência Bancária ou Pix</t>
        </is>
      </c>
      <c r="M26" t="inlineStr">
        <is>
          <t>MAO DE OBRA FIXA/ TEMPORARIOS</t>
        </is>
      </c>
      <c r="N26" t="inlineStr">
        <is>
          <t>SALARIOS</t>
        </is>
      </c>
      <c r="O26" t="inlineStr">
        <is>
          <t>2024-15</t>
        </is>
      </c>
      <c r="P26" t="inlineStr">
        <is>
          <t>Documentação Aprovada</t>
        </is>
      </c>
      <c r="Q26" t="inlineStr">
        <is>
          <t>Aprovado Diretoria</t>
        </is>
      </c>
      <c r="R26" t="inlineStr">
        <is>
          <t>Aprovado Caixa</t>
        </is>
      </c>
      <c r="S26" t="inlineStr">
        <is>
          <t>Pago</t>
        </is>
      </c>
    </row>
    <row r="27">
      <c r="A27" t="n">
        <v>47430</v>
      </c>
      <c r="C27" t="n">
        <v>265</v>
      </c>
      <c r="D27" t="inlineStr">
        <is>
          <t>Orfeu</t>
        </is>
      </c>
      <c r="E27" t="inlineStr">
        <is>
          <t>ICE4</t>
        </is>
      </c>
      <c r="F27" t="n">
        <v>513</v>
      </c>
      <c r="G27" s="25" t="n">
        <v>45390</v>
      </c>
      <c r="H27" s="25" t="n">
        <v>45390</v>
      </c>
      <c r="I27" s="25" t="n">
        <v>45390</v>
      </c>
      <c r="J27" s="25" t="n">
        <v>45379</v>
      </c>
      <c r="K27" s="25" t="n">
        <v>45384</v>
      </c>
      <c r="L27" t="inlineStr">
        <is>
          <t>Boleto Bancário</t>
        </is>
      </c>
      <c r="O27" t="inlineStr">
        <is>
          <t>2024-15</t>
        </is>
      </c>
      <c r="P27" t="inlineStr">
        <is>
          <t>Documentação Aprovada</t>
        </is>
      </c>
      <c r="Q27" t="inlineStr">
        <is>
          <t>Aprovado Diretoria</t>
        </is>
      </c>
      <c r="R27" t="inlineStr">
        <is>
          <t>Aprovado Caixa</t>
        </is>
      </c>
      <c r="S27" t="inlineStr">
        <is>
          <t>Pago</t>
        </is>
      </c>
    </row>
    <row r="28">
      <c r="A28" t="n">
        <v>47476</v>
      </c>
      <c r="C28" t="n">
        <v>265</v>
      </c>
      <c r="D28" t="inlineStr">
        <is>
          <t>Orfeu</t>
        </is>
      </c>
      <c r="E28" t="inlineStr">
        <is>
          <t>VALE TRANSPORTE</t>
        </is>
      </c>
      <c r="F28" t="n">
        <v>426.4</v>
      </c>
      <c r="G28" s="25" t="n">
        <v>45390</v>
      </c>
      <c r="H28" s="25" t="n">
        <v>45390</v>
      </c>
      <c r="I28" s="25" t="n">
        <v>45390</v>
      </c>
      <c r="J28" s="25" t="n">
        <v>45384</v>
      </c>
      <c r="K28" s="25" t="n">
        <v>45384</v>
      </c>
      <c r="L28" t="inlineStr">
        <is>
          <t>Transferência Bancária ou Pix</t>
        </is>
      </c>
      <c r="M28" t="inlineStr">
        <is>
          <t>MAO DE OBRA FIXA/ TEMPORARIOS</t>
        </is>
      </c>
      <c r="N28" t="inlineStr">
        <is>
          <t>VALE TRANSPORTE</t>
        </is>
      </c>
      <c r="O28" t="inlineStr">
        <is>
          <t>2024-15</t>
        </is>
      </c>
      <c r="P28" t="inlineStr">
        <is>
          <t>Documentação Aprovada</t>
        </is>
      </c>
      <c r="Q28" t="inlineStr">
        <is>
          <t>Aprovado Diretoria</t>
        </is>
      </c>
      <c r="R28" t="inlineStr">
        <is>
          <t>Aprovado Caixa</t>
        </is>
      </c>
      <c r="S28" t="inlineStr">
        <is>
          <t>Pago</t>
        </is>
      </c>
    </row>
    <row r="29">
      <c r="A29" t="n">
        <v>47775</v>
      </c>
      <c r="C29" t="n">
        <v>265</v>
      </c>
      <c r="D29" t="inlineStr">
        <is>
          <t>Orfeu</t>
        </is>
      </c>
      <c r="E29" t="inlineStr">
        <is>
          <t>NOVA COMERCIAL PESCADOS LTDA</t>
        </is>
      </c>
      <c r="F29" t="n">
        <v>1122</v>
      </c>
      <c r="G29" s="25" t="n">
        <v>45390</v>
      </c>
      <c r="H29" s="25" t="n">
        <v>45390</v>
      </c>
      <c r="I29" s="25" t="n">
        <v>45390</v>
      </c>
      <c r="J29" s="25" t="n">
        <v>45369</v>
      </c>
      <c r="K29" s="25" t="n">
        <v>45385</v>
      </c>
      <c r="L29" t="inlineStr">
        <is>
          <t>Boleto Bancário</t>
        </is>
      </c>
      <c r="M29" t="inlineStr">
        <is>
          <t>INSUMOS</t>
        </is>
      </c>
      <c r="N29" t="inlineStr">
        <is>
          <t>ALIMENTOS</t>
        </is>
      </c>
      <c r="O29" t="inlineStr">
        <is>
          <t>2024-15</t>
        </is>
      </c>
      <c r="P29" t="inlineStr">
        <is>
          <t>Documentação Aprovada</t>
        </is>
      </c>
      <c r="Q29" t="inlineStr">
        <is>
          <t>Aprovado Diretoria</t>
        </is>
      </c>
      <c r="R29" t="inlineStr">
        <is>
          <t>Aprovado Caixa</t>
        </is>
      </c>
      <c r="S29" t="inlineStr">
        <is>
          <t>Pago</t>
        </is>
      </c>
    </row>
    <row r="30">
      <c r="A30" t="n">
        <v>48309</v>
      </c>
      <c r="C30" t="n">
        <v>265</v>
      </c>
      <c r="D30" t="inlineStr">
        <is>
          <t>Orfeu</t>
        </is>
      </c>
      <c r="E30" t="inlineStr">
        <is>
          <t>PETTY CASH</t>
        </is>
      </c>
      <c r="F30" t="n">
        <v>70</v>
      </c>
      <c r="G30" s="25" t="n">
        <v>45387</v>
      </c>
      <c r="H30" s="25" t="n">
        <v>45390</v>
      </c>
      <c r="I30" s="25" t="n">
        <v>45390</v>
      </c>
      <c r="J30" s="25" t="n">
        <v>45387</v>
      </c>
      <c r="K30" s="25" t="n">
        <v>45387</v>
      </c>
      <c r="L30" t="inlineStr">
        <is>
          <t>Dinheiro em Espécie</t>
        </is>
      </c>
      <c r="M30" t="inlineStr">
        <is>
          <t>DESPESAS GERAIS</t>
        </is>
      </c>
      <c r="N30" t="inlineStr">
        <is>
          <t>MANUTENCAO EM GERAL</t>
        </is>
      </c>
      <c r="O30" t="inlineStr">
        <is>
          <t>2024-14</t>
        </is>
      </c>
      <c r="P30" t="inlineStr">
        <is>
          <t>Documentação Aprovada</t>
        </is>
      </c>
      <c r="Q30" t="inlineStr">
        <is>
          <t>Aprovado Diretoria</t>
        </is>
      </c>
      <c r="R30" t="inlineStr">
        <is>
          <t>Aprovado Caixa</t>
        </is>
      </c>
      <c r="S30" t="inlineStr">
        <is>
          <t>Pago</t>
        </is>
      </c>
    </row>
    <row r="31">
      <c r="A31" t="n">
        <v>48311</v>
      </c>
      <c r="C31" t="n">
        <v>265</v>
      </c>
      <c r="D31" t="inlineStr">
        <is>
          <t>Orfeu</t>
        </is>
      </c>
      <c r="E31" t="inlineStr">
        <is>
          <t>PETTY CASH</t>
        </is>
      </c>
      <c r="F31" t="n">
        <v>88.06</v>
      </c>
      <c r="G31" s="25" t="n">
        <v>45387</v>
      </c>
      <c r="H31" s="25" t="n">
        <v>45390</v>
      </c>
      <c r="I31" s="25" t="n">
        <v>45390</v>
      </c>
      <c r="J31" s="25" t="n">
        <v>45387</v>
      </c>
      <c r="K31" s="25" t="n">
        <v>45387</v>
      </c>
      <c r="L31" t="inlineStr">
        <is>
          <t>Dinheiro em Espécie</t>
        </is>
      </c>
      <c r="M31" t="inlineStr">
        <is>
          <t>DESPESAS GERAIS</t>
        </is>
      </c>
      <c r="N31" t="inlineStr">
        <is>
          <t>MANUTENCAO EM GERAL</t>
        </is>
      </c>
      <c r="O31" t="inlineStr">
        <is>
          <t>2024-14</t>
        </is>
      </c>
      <c r="P31" t="inlineStr">
        <is>
          <t>Documentação Aprovada</t>
        </is>
      </c>
      <c r="Q31" t="inlineStr">
        <is>
          <t>Aprovado Diretoria</t>
        </is>
      </c>
      <c r="R31" t="inlineStr">
        <is>
          <t>Aprovado Caixa</t>
        </is>
      </c>
      <c r="S31" t="inlineStr">
        <is>
          <t>Pago</t>
        </is>
      </c>
    </row>
    <row r="32">
      <c r="A32" t="n">
        <v>48562</v>
      </c>
      <c r="C32" t="n">
        <v>265</v>
      </c>
      <c r="D32" t="inlineStr">
        <is>
          <t>Orfeu</t>
        </is>
      </c>
      <c r="E32" t="inlineStr">
        <is>
          <t>PETTY CASH</t>
        </is>
      </c>
      <c r="F32" t="n">
        <v>134.28</v>
      </c>
      <c r="G32" s="25" t="n">
        <v>45390</v>
      </c>
      <c r="H32" s="25" t="n">
        <v>45390</v>
      </c>
      <c r="I32" s="25" t="n">
        <v>45390</v>
      </c>
      <c r="J32" s="25" t="n">
        <v>45390</v>
      </c>
      <c r="K32" s="25" t="n">
        <v>45390</v>
      </c>
      <c r="L32" t="inlineStr">
        <is>
          <t>Dinheiro em Espécie</t>
        </is>
      </c>
      <c r="M32" t="inlineStr">
        <is>
          <t>UTILIDADES</t>
        </is>
      </c>
      <c r="N32" t="inlineStr">
        <is>
          <t>HIGIENE E LIMPEZA</t>
        </is>
      </c>
      <c r="O32" t="inlineStr">
        <is>
          <t>2024-15</t>
        </is>
      </c>
      <c r="P32" t="inlineStr">
        <is>
          <t>Documentação Aprovada</t>
        </is>
      </c>
      <c r="Q32" t="inlineStr">
        <is>
          <t>Aprovado Diretoria</t>
        </is>
      </c>
      <c r="R32" t="inlineStr">
        <is>
          <t>Aprovado Caixa</t>
        </is>
      </c>
      <c r="S32" t="inlineStr">
        <is>
          <t>Pago</t>
        </is>
      </c>
    </row>
    <row r="33">
      <c r="A33" t="n">
        <v>46024</v>
      </c>
      <c r="C33" t="n">
        <v>265</v>
      </c>
      <c r="D33" t="inlineStr">
        <is>
          <t>Orfeu</t>
        </is>
      </c>
      <c r="E33" t="inlineStr">
        <is>
          <t>ALINE OLIVEIRA KOELE</t>
        </is>
      </c>
      <c r="F33" t="n">
        <v>8750</v>
      </c>
      <c r="G33" s="25" t="n">
        <v>45388</v>
      </c>
      <c r="H33" s="25" t="n">
        <v>45390</v>
      </c>
      <c r="I33" s="25" t="n">
        <v>45390</v>
      </c>
      <c r="J33" s="25" t="n">
        <v>45376</v>
      </c>
      <c r="K33" s="25" t="n">
        <v>45376</v>
      </c>
      <c r="L33" t="inlineStr">
        <is>
          <t>Transferência Bancária ou Pix</t>
        </is>
      </c>
      <c r="M33" t="inlineStr">
        <is>
          <t>SERVICOS DE TERCEIROS</t>
        </is>
      </c>
      <c r="N33" t="inlineStr">
        <is>
          <t xml:space="preserve"> AGENCIA DE PROPAGANDA</t>
        </is>
      </c>
      <c r="O33" t="inlineStr">
        <is>
          <t>2024-14</t>
        </is>
      </c>
      <c r="P33" t="inlineStr">
        <is>
          <t>Documentação Aprovada</t>
        </is>
      </c>
      <c r="Q33" t="inlineStr">
        <is>
          <t>Aprovado Diretoria</t>
        </is>
      </c>
      <c r="R33" t="inlineStr">
        <is>
          <t>Aprovado Caixa</t>
        </is>
      </c>
      <c r="S33" t="inlineStr">
        <is>
          <t>Pago</t>
        </is>
      </c>
    </row>
    <row r="34">
      <c r="A34" t="n">
        <v>46567</v>
      </c>
      <c r="C34" t="n">
        <v>265</v>
      </c>
      <c r="D34" t="inlineStr">
        <is>
          <t>Orfeu</t>
        </is>
      </c>
      <c r="E34" t="inlineStr">
        <is>
          <t>CECILIA TSUYACO ARAKI SILVA LTDA</t>
        </is>
      </c>
      <c r="F34" t="n">
        <v>882.85</v>
      </c>
      <c r="G34" s="25" t="n">
        <v>45388</v>
      </c>
      <c r="H34" s="25" t="n">
        <v>45390</v>
      </c>
      <c r="I34" s="25" t="n">
        <v>45390</v>
      </c>
      <c r="J34" s="25" t="n">
        <v>45377</v>
      </c>
      <c r="K34" s="25" t="n">
        <v>45377</v>
      </c>
      <c r="L34" t="inlineStr">
        <is>
          <t>Boleto Bancário</t>
        </is>
      </c>
      <c r="O34" t="inlineStr">
        <is>
          <t>2024-14</t>
        </is>
      </c>
      <c r="P34" t="inlineStr">
        <is>
          <t>Documentação Aprovada</t>
        </is>
      </c>
      <c r="Q34" t="inlineStr">
        <is>
          <t>Aprovado Diretoria</t>
        </is>
      </c>
      <c r="R34" t="inlineStr">
        <is>
          <t>Aprovado Caixa</t>
        </is>
      </c>
      <c r="S34" t="inlineStr">
        <is>
          <t>Pago</t>
        </is>
      </c>
    </row>
    <row r="35">
      <c r="A35" t="n">
        <v>46575</v>
      </c>
      <c r="C35" t="n">
        <v>265</v>
      </c>
      <c r="D35" t="inlineStr">
        <is>
          <t>Orfeu</t>
        </is>
      </c>
      <c r="E35" t="inlineStr">
        <is>
          <t>TARUMA CIA COMERCIAL AGRICOLA</t>
        </is>
      </c>
      <c r="F35" t="n">
        <v>449.29</v>
      </c>
      <c r="G35" s="25" t="n">
        <v>45388</v>
      </c>
      <c r="H35" s="25" t="n">
        <v>45390</v>
      </c>
      <c r="I35" s="25" t="n">
        <v>45390</v>
      </c>
      <c r="J35" s="25" t="n">
        <v>45377</v>
      </c>
      <c r="K35" s="25" t="n">
        <v>45377</v>
      </c>
      <c r="L35" t="inlineStr">
        <is>
          <t>Boleto Bancário</t>
        </is>
      </c>
      <c r="O35" t="inlineStr">
        <is>
          <t>2024-14</t>
        </is>
      </c>
      <c r="P35" t="inlineStr">
        <is>
          <t>Documentação Aprovada</t>
        </is>
      </c>
      <c r="Q35" t="inlineStr">
        <is>
          <t>Aprovado Diretoria</t>
        </is>
      </c>
      <c r="R35" t="inlineStr">
        <is>
          <t>Aprovado Caixa</t>
        </is>
      </c>
      <c r="S35" t="inlineStr">
        <is>
          <t>Pago</t>
        </is>
      </c>
    </row>
    <row r="36">
      <c r="A36" t="n">
        <v>46671</v>
      </c>
      <c r="C36" t="n">
        <v>265</v>
      </c>
      <c r="D36" t="inlineStr">
        <is>
          <t>Orfeu</t>
        </is>
      </c>
      <c r="E36" t="inlineStr">
        <is>
          <t>MARIO PEDRO FELICIANO HORTIFRUTI EPP</t>
        </is>
      </c>
      <c r="F36" t="n">
        <v>941.85</v>
      </c>
      <c r="G36" s="25" t="n">
        <v>45388</v>
      </c>
      <c r="H36" s="25" t="n">
        <v>45390</v>
      </c>
      <c r="I36" s="25" t="n">
        <v>45390</v>
      </c>
      <c r="J36" s="25" t="n">
        <v>45378</v>
      </c>
      <c r="K36" s="25" t="n">
        <v>45378</v>
      </c>
      <c r="L36" t="inlineStr">
        <is>
          <t>Boleto Bancário</t>
        </is>
      </c>
      <c r="O36" t="inlineStr">
        <is>
          <t>2024-14</t>
        </is>
      </c>
      <c r="P36" t="inlineStr">
        <is>
          <t>Documentação Aprovada</t>
        </is>
      </c>
      <c r="Q36" t="inlineStr">
        <is>
          <t>Aprovado Diretoria</t>
        </is>
      </c>
      <c r="R36" t="inlineStr">
        <is>
          <t>Aprovado Caixa</t>
        </is>
      </c>
      <c r="S36" t="inlineStr">
        <is>
          <t>Pago</t>
        </is>
      </c>
    </row>
    <row r="37">
      <c r="A37" t="n">
        <v>46674</v>
      </c>
      <c r="C37" t="n">
        <v>265</v>
      </c>
      <c r="D37" t="inlineStr">
        <is>
          <t>Orfeu</t>
        </is>
      </c>
      <c r="E37" t="inlineStr">
        <is>
          <t>H.D. FRANGOS LTDA</t>
        </is>
      </c>
      <c r="F37" t="n">
        <v>1129.95</v>
      </c>
      <c r="G37" s="25" t="n">
        <v>45390</v>
      </c>
      <c r="H37" s="25" t="n">
        <v>45390</v>
      </c>
      <c r="I37" s="25" t="n">
        <v>45390</v>
      </c>
      <c r="J37" s="25" t="n">
        <v>45373</v>
      </c>
      <c r="K37" s="25" t="n">
        <v>45378</v>
      </c>
      <c r="L37" t="inlineStr">
        <is>
          <t>Boleto Bancário</t>
        </is>
      </c>
      <c r="M37" t="inlineStr">
        <is>
          <t>INSUMOS</t>
        </is>
      </c>
      <c r="N37" t="inlineStr">
        <is>
          <t>ALIMENTOS</t>
        </is>
      </c>
      <c r="O37" t="inlineStr">
        <is>
          <t>2024-15</t>
        </is>
      </c>
      <c r="P37" t="inlineStr">
        <is>
          <t>Documentação Aprovada</t>
        </is>
      </c>
      <c r="Q37" t="inlineStr">
        <is>
          <t>Aprovado Diretoria</t>
        </is>
      </c>
      <c r="R37" t="inlineStr">
        <is>
          <t>Aprovado Caixa</t>
        </is>
      </c>
      <c r="S37" t="inlineStr">
        <is>
          <t>Pago</t>
        </is>
      </c>
    </row>
    <row r="38">
      <c r="A38" t="n">
        <v>46684</v>
      </c>
      <c r="C38" t="n">
        <v>265</v>
      </c>
      <c r="D38" t="inlineStr">
        <is>
          <t>Orfeu</t>
        </is>
      </c>
      <c r="E38" t="inlineStr">
        <is>
          <t>MARIO PEDRO FELICIANO HORTIFRUTI EPP</t>
        </is>
      </c>
      <c r="F38" t="n">
        <v>431.86</v>
      </c>
      <c r="G38" s="25" t="n">
        <v>45388</v>
      </c>
      <c r="H38" s="25" t="n">
        <v>45390</v>
      </c>
      <c r="I38" s="25" t="n">
        <v>45390</v>
      </c>
      <c r="J38" s="25" t="n">
        <v>45374</v>
      </c>
      <c r="K38" s="25" t="n">
        <v>45378</v>
      </c>
      <c r="L38" t="inlineStr">
        <is>
          <t>Boleto Bancário</t>
        </is>
      </c>
      <c r="M38" t="inlineStr">
        <is>
          <t>INSUMOS</t>
        </is>
      </c>
      <c r="N38" t="inlineStr">
        <is>
          <t>ALIMENTOS</t>
        </is>
      </c>
      <c r="O38" t="inlineStr">
        <is>
          <t>2024-14</t>
        </is>
      </c>
      <c r="P38" t="inlineStr">
        <is>
          <t>Documentação Aprovada</t>
        </is>
      </c>
      <c r="Q38" t="inlineStr">
        <is>
          <t>Aprovado Diretoria</t>
        </is>
      </c>
      <c r="R38" t="inlineStr">
        <is>
          <t>Aprovado Caixa</t>
        </is>
      </c>
      <c r="S38" t="inlineStr">
        <is>
          <t>Pago</t>
        </is>
      </c>
    </row>
    <row r="39">
      <c r="A39" t="n">
        <v>46685</v>
      </c>
      <c r="C39" t="n">
        <v>265</v>
      </c>
      <c r="D39" t="inlineStr">
        <is>
          <t>Orfeu</t>
        </is>
      </c>
      <c r="E39" t="inlineStr">
        <is>
          <t>MARIO PEDRO FELICIANO HORTIFRUTI EPP</t>
        </is>
      </c>
      <c r="F39" t="n">
        <v>100.76</v>
      </c>
      <c r="G39" s="25" t="n">
        <v>45390</v>
      </c>
      <c r="H39" s="25" t="n">
        <v>45390</v>
      </c>
      <c r="I39" s="25" t="n">
        <v>45390</v>
      </c>
      <c r="J39" s="25" t="n">
        <v>45376</v>
      </c>
      <c r="K39" s="25" t="n">
        <v>45378</v>
      </c>
      <c r="L39" t="inlineStr">
        <is>
          <t>Boleto Bancário</t>
        </is>
      </c>
      <c r="M39" t="inlineStr">
        <is>
          <t>INSUMOS</t>
        </is>
      </c>
      <c r="N39" t="inlineStr">
        <is>
          <t>ALIMENTOS</t>
        </is>
      </c>
      <c r="O39" t="inlineStr">
        <is>
          <t>2024-15</t>
        </is>
      </c>
      <c r="P39" t="inlineStr">
        <is>
          <t>Documentação Aprovada</t>
        </is>
      </c>
      <c r="Q39" t="inlineStr">
        <is>
          <t>Aprovado Diretoria</t>
        </is>
      </c>
      <c r="R39" t="inlineStr">
        <is>
          <t>Aprovado Caixa</t>
        </is>
      </c>
      <c r="S39" t="inlineStr">
        <is>
          <t>Pago</t>
        </is>
      </c>
    </row>
    <row r="40">
      <c r="A40" t="n">
        <v>46750</v>
      </c>
      <c r="C40" t="n">
        <v>265</v>
      </c>
      <c r="D40" t="inlineStr">
        <is>
          <t>Orfeu</t>
        </is>
      </c>
      <c r="E40" t="inlineStr">
        <is>
          <t>AJUDA DE CUSTO</t>
        </is>
      </c>
      <c r="F40" t="n">
        <v>1220</v>
      </c>
      <c r="G40" s="25" t="n">
        <v>45390</v>
      </c>
      <c r="H40" s="25" t="n">
        <v>45390</v>
      </c>
      <c r="I40" s="25" t="n">
        <v>45390</v>
      </c>
      <c r="J40" s="25" t="n">
        <v>45383</v>
      </c>
      <c r="K40" s="25" t="n">
        <v>45378</v>
      </c>
      <c r="L40" t="inlineStr">
        <is>
          <t>Dinheiro em Espécie</t>
        </is>
      </c>
      <c r="M40" t="inlineStr">
        <is>
          <t>MAO DE OBRA FIXA/ TEMPORARIOS</t>
        </is>
      </c>
      <c r="N40" t="inlineStr">
        <is>
          <t>VALE TRANSPORTE</t>
        </is>
      </c>
      <c r="O40" t="inlineStr">
        <is>
          <t>2024-15</t>
        </is>
      </c>
      <c r="P40" t="inlineStr">
        <is>
          <t>Documentação Aprovada</t>
        </is>
      </c>
      <c r="Q40" t="inlineStr">
        <is>
          <t>Aprovado Diretoria</t>
        </is>
      </c>
      <c r="R40" t="inlineStr">
        <is>
          <t>Aprovado Caixa</t>
        </is>
      </c>
      <c r="S40" t="inlineStr">
        <is>
          <t>Pago</t>
        </is>
      </c>
    </row>
    <row r="41">
      <c r="A41" t="n">
        <v>46982</v>
      </c>
      <c r="C41" t="n">
        <v>265</v>
      </c>
      <c r="D41" t="inlineStr">
        <is>
          <t>Orfeu</t>
        </is>
      </c>
      <c r="E41" t="inlineStr">
        <is>
          <t xml:space="preserve">MRC INDUSTRIA E COMERCIO DE BEBIDAS </t>
        </is>
      </c>
      <c r="F41" t="n">
        <v>448</v>
      </c>
      <c r="G41" s="25" t="n">
        <v>45390</v>
      </c>
      <c r="H41" s="25" t="n">
        <v>45390</v>
      </c>
      <c r="I41" s="25" t="n">
        <v>45390</v>
      </c>
      <c r="J41" s="25" t="n">
        <v>45379</v>
      </c>
      <c r="K41" s="25" t="n">
        <v>45379</v>
      </c>
      <c r="L41" t="inlineStr">
        <is>
          <t>Boleto Bancário</t>
        </is>
      </c>
      <c r="O41" t="inlineStr">
        <is>
          <t>2024-15</t>
        </is>
      </c>
      <c r="P41" t="inlineStr">
        <is>
          <t>Documentação Aprovada</t>
        </is>
      </c>
      <c r="Q41" t="inlineStr">
        <is>
          <t>Aprovado Diretoria</t>
        </is>
      </c>
      <c r="R41" t="inlineStr">
        <is>
          <t>Aprovado Caixa</t>
        </is>
      </c>
      <c r="S41" t="inlineStr">
        <is>
          <t>Pago</t>
        </is>
      </c>
    </row>
    <row r="42">
      <c r="A42" t="n">
        <v>46999</v>
      </c>
      <c r="C42" t="n">
        <v>265</v>
      </c>
      <c r="D42" t="inlineStr">
        <is>
          <t>Orfeu</t>
        </is>
      </c>
      <c r="E42" t="inlineStr">
        <is>
          <t>ANDREIA SANTOS FREITAS DUARTE</t>
        </is>
      </c>
      <c r="F42" t="n">
        <v>505.7</v>
      </c>
      <c r="G42" s="25" t="n">
        <v>45390</v>
      </c>
      <c r="H42" s="25" t="n">
        <v>45390</v>
      </c>
      <c r="I42" s="25" t="n">
        <v>45390</v>
      </c>
      <c r="J42" s="25" t="n">
        <v>45379</v>
      </c>
      <c r="K42" s="25" t="n">
        <v>45379</v>
      </c>
      <c r="L42" t="inlineStr">
        <is>
          <t>Boleto Bancário</t>
        </is>
      </c>
      <c r="O42" t="inlineStr">
        <is>
          <t>2024-15</t>
        </is>
      </c>
      <c r="P42" t="inlineStr">
        <is>
          <t>Documentação Aprovada</t>
        </is>
      </c>
      <c r="Q42" t="inlineStr">
        <is>
          <t>Aprovado Diretoria</t>
        </is>
      </c>
      <c r="R42" t="inlineStr">
        <is>
          <t>Aprovado Caixa</t>
        </is>
      </c>
      <c r="S42" t="inlineStr">
        <is>
          <t>Pago</t>
        </is>
      </c>
    </row>
    <row r="43">
      <c r="A43" t="n">
        <v>45970</v>
      </c>
      <c r="C43" t="n">
        <v>265</v>
      </c>
      <c r="D43" t="inlineStr">
        <is>
          <t>Orfeu</t>
        </is>
      </c>
      <c r="E43" t="inlineStr">
        <is>
          <t>SANDRO ROGÉRIO DA SILVA ME</t>
        </is>
      </c>
      <c r="F43" t="n">
        <v>1200</v>
      </c>
      <c r="G43" s="25" t="n">
        <v>45387</v>
      </c>
      <c r="H43" s="25" t="n">
        <v>45387</v>
      </c>
      <c r="I43" s="25" t="n">
        <v>45387</v>
      </c>
      <c r="J43" s="25" t="n">
        <v>45373</v>
      </c>
      <c r="K43" s="25" t="n">
        <v>45373</v>
      </c>
      <c r="L43" t="inlineStr">
        <is>
          <t>Boleto Bancário</t>
        </is>
      </c>
      <c r="M43" t="inlineStr">
        <is>
          <t>LOCACOES</t>
        </is>
      </c>
      <c r="N43" t="inlineStr">
        <is>
          <t>LOCACAO DE EQUIPAMENTOS</t>
        </is>
      </c>
      <c r="O43" t="inlineStr">
        <is>
          <t>2024-14</t>
        </is>
      </c>
      <c r="P43" t="inlineStr">
        <is>
          <t>Documentação Aprovada</t>
        </is>
      </c>
      <c r="Q43" t="inlineStr">
        <is>
          <t>Aprovado Diretoria</t>
        </is>
      </c>
      <c r="R43" t="inlineStr">
        <is>
          <t>Aprovado Caixa</t>
        </is>
      </c>
      <c r="S43" t="inlineStr">
        <is>
          <t>Pago</t>
        </is>
      </c>
    </row>
    <row r="44">
      <c r="A44" t="n">
        <v>46106</v>
      </c>
      <c r="C44" t="n">
        <v>265</v>
      </c>
      <c r="D44" t="inlineStr">
        <is>
          <t>Orfeu</t>
        </is>
      </c>
      <c r="E44" t="inlineStr">
        <is>
          <t>BATARD PADARIA ARTESANAL LTDA</t>
        </is>
      </c>
      <c r="F44" t="n">
        <v>312.5</v>
      </c>
      <c r="G44" s="25" t="n">
        <v>45387</v>
      </c>
      <c r="H44" s="25" t="n">
        <v>45387</v>
      </c>
      <c r="I44" s="25" t="n">
        <v>45387</v>
      </c>
      <c r="J44" s="25" t="n">
        <v>45371</v>
      </c>
      <c r="K44" s="25" t="n">
        <v>45376</v>
      </c>
      <c r="L44" t="inlineStr">
        <is>
          <t>Boleto Bancário</t>
        </is>
      </c>
      <c r="M44" t="inlineStr">
        <is>
          <t>INSUMOS</t>
        </is>
      </c>
      <c r="N44" t="inlineStr">
        <is>
          <t>ALIMENTOS</t>
        </is>
      </c>
      <c r="O44" t="inlineStr">
        <is>
          <t>2024-14</t>
        </is>
      </c>
      <c r="P44" t="inlineStr">
        <is>
          <t>Documentação Aprovada</t>
        </is>
      </c>
      <c r="Q44" t="inlineStr">
        <is>
          <t>Aprovado Diretoria</t>
        </is>
      </c>
      <c r="R44" t="inlineStr">
        <is>
          <t>Aprovado Caixa</t>
        </is>
      </c>
      <c r="S44" t="inlineStr">
        <is>
          <t>Pago</t>
        </is>
      </c>
    </row>
    <row r="45">
      <c r="A45" t="n">
        <v>46117</v>
      </c>
      <c r="C45" t="n">
        <v>265</v>
      </c>
      <c r="D45" t="inlineStr">
        <is>
          <t>Orfeu</t>
        </is>
      </c>
      <c r="E45" t="inlineStr">
        <is>
          <t>TARUMA CIA COMERCIAL AGRICOLA</t>
        </is>
      </c>
      <c r="F45" t="n">
        <v>2150.83</v>
      </c>
      <c r="G45" s="25" t="n">
        <v>45387</v>
      </c>
      <c r="H45" s="25" t="n">
        <v>45387</v>
      </c>
      <c r="I45" s="25" t="n">
        <v>45387</v>
      </c>
      <c r="J45" s="25" t="n">
        <v>45372</v>
      </c>
      <c r="K45" s="25" t="n">
        <v>45376</v>
      </c>
      <c r="L45" t="inlineStr">
        <is>
          <t>Boleto Bancário</t>
        </is>
      </c>
      <c r="M45" t="inlineStr">
        <is>
          <t>INSUMOS</t>
        </is>
      </c>
      <c r="N45" t="inlineStr">
        <is>
          <t>ALIMENTOS</t>
        </is>
      </c>
      <c r="O45" t="inlineStr">
        <is>
          <t>2024-14</t>
        </is>
      </c>
      <c r="P45" t="inlineStr">
        <is>
          <t>Documentação Aprovada</t>
        </is>
      </c>
      <c r="Q45" t="inlineStr">
        <is>
          <t>Aprovado Diretoria</t>
        </is>
      </c>
      <c r="R45" t="inlineStr">
        <is>
          <t>Aprovado Caixa</t>
        </is>
      </c>
      <c r="S45" t="inlineStr">
        <is>
          <t>Pago</t>
        </is>
      </c>
    </row>
    <row r="46">
      <c r="A46" t="n">
        <v>46136</v>
      </c>
      <c r="C46" t="n">
        <v>265</v>
      </c>
      <c r="D46" t="inlineStr">
        <is>
          <t>Orfeu</t>
        </is>
      </c>
      <c r="E46" t="inlineStr">
        <is>
          <t>CECILIA TSUYACO ARAKI SILVA LTDA</t>
        </is>
      </c>
      <c r="F46" t="n">
        <v>1535.85</v>
      </c>
      <c r="G46" s="25" t="n">
        <v>45387</v>
      </c>
      <c r="H46" s="25" t="n">
        <v>45387</v>
      </c>
      <c r="I46" s="25" t="n">
        <v>45387</v>
      </c>
      <c r="J46" s="25" t="n">
        <v>45376</v>
      </c>
      <c r="K46" s="25" t="n">
        <v>45376</v>
      </c>
      <c r="L46" t="inlineStr">
        <is>
          <t>Boleto Bancário</t>
        </is>
      </c>
      <c r="O46" t="inlineStr">
        <is>
          <t>2024-14</t>
        </is>
      </c>
      <c r="P46" t="inlineStr">
        <is>
          <t>Documentação Aprovada</t>
        </is>
      </c>
      <c r="Q46" t="inlineStr">
        <is>
          <t>Aprovado Diretoria</t>
        </is>
      </c>
      <c r="R46" t="inlineStr">
        <is>
          <t>Aprovado Caixa</t>
        </is>
      </c>
      <c r="S46" t="inlineStr">
        <is>
          <t>Pago</t>
        </is>
      </c>
    </row>
    <row r="47">
      <c r="A47" t="n">
        <v>46572</v>
      </c>
      <c r="C47" t="n">
        <v>265</v>
      </c>
      <c r="D47" t="inlineStr">
        <is>
          <t>Orfeu</t>
        </is>
      </c>
      <c r="E47" t="inlineStr">
        <is>
          <t>MARIO PEDRO FELICIANO HORTIFRUTI EPP</t>
        </is>
      </c>
      <c r="F47" t="n">
        <v>329.52</v>
      </c>
      <c r="G47" s="25" t="n">
        <v>45387</v>
      </c>
      <c r="H47" s="25" t="n">
        <v>45387</v>
      </c>
      <c r="I47" s="25" t="n">
        <v>45387</v>
      </c>
      <c r="J47" s="25" t="n">
        <v>45377</v>
      </c>
      <c r="K47" s="25" t="n">
        <v>45377</v>
      </c>
      <c r="L47" t="inlineStr">
        <is>
          <t>Boleto Bancário</t>
        </is>
      </c>
      <c r="O47" t="inlineStr">
        <is>
          <t>2024-14</t>
        </is>
      </c>
      <c r="P47" t="inlineStr">
        <is>
          <t>Documentação Aprovada</t>
        </is>
      </c>
      <c r="Q47" t="inlineStr">
        <is>
          <t>Aprovado Diretoria</t>
        </is>
      </c>
      <c r="R47" t="inlineStr">
        <is>
          <t>Aprovado Caixa</t>
        </is>
      </c>
      <c r="S47" t="inlineStr">
        <is>
          <t>Pago</t>
        </is>
      </c>
    </row>
    <row r="48">
      <c r="A48" t="n">
        <v>46673</v>
      </c>
      <c r="C48" t="n">
        <v>265</v>
      </c>
      <c r="D48" t="inlineStr">
        <is>
          <t>Orfeu</t>
        </is>
      </c>
      <c r="E48" t="inlineStr">
        <is>
          <t xml:space="preserve">BGC COMERCIO DE UTENSILIOS </t>
        </is>
      </c>
      <c r="F48" t="n">
        <v>166.01</v>
      </c>
      <c r="G48" s="25" t="n">
        <v>45387</v>
      </c>
      <c r="H48" s="25" t="n">
        <v>45387</v>
      </c>
      <c r="I48" s="25" t="n">
        <v>45387</v>
      </c>
      <c r="J48" s="25" t="n">
        <v>45373</v>
      </c>
      <c r="K48" s="25" t="n">
        <v>45378</v>
      </c>
      <c r="L48" t="inlineStr">
        <is>
          <t>Boleto Bancário</t>
        </is>
      </c>
      <c r="M48" t="inlineStr">
        <is>
          <t>UTILIDADES</t>
        </is>
      </c>
      <c r="N48" t="inlineStr">
        <is>
          <t>UTENSILIOS</t>
        </is>
      </c>
      <c r="O48" t="inlineStr">
        <is>
          <t>2024-14</t>
        </is>
      </c>
      <c r="P48" t="inlineStr">
        <is>
          <t>Documentação Aprovada</t>
        </is>
      </c>
      <c r="Q48" t="inlineStr">
        <is>
          <t>Aprovado Diretoria</t>
        </is>
      </c>
      <c r="R48" t="inlineStr">
        <is>
          <t>Aprovado Caixa</t>
        </is>
      </c>
      <c r="S48" t="inlineStr">
        <is>
          <t>Pago</t>
        </is>
      </c>
    </row>
    <row r="49">
      <c r="A49" t="n">
        <v>46676</v>
      </c>
      <c r="C49" t="n">
        <v>265</v>
      </c>
      <c r="D49" t="inlineStr">
        <is>
          <t>Orfeu</t>
        </is>
      </c>
      <c r="E49" t="inlineStr">
        <is>
          <t>SAMPATACADO DE GENEROS ALIMENTICIOS E BEBIDAS LTDA</t>
        </is>
      </c>
      <c r="F49" t="n">
        <v>2059.1</v>
      </c>
      <c r="G49" s="25" t="n">
        <v>45387</v>
      </c>
      <c r="H49" s="25" t="n">
        <v>45387</v>
      </c>
      <c r="I49" s="25" t="n">
        <v>45387</v>
      </c>
      <c r="J49" s="25" t="n">
        <v>45373</v>
      </c>
      <c r="K49" s="25" t="n">
        <v>45378</v>
      </c>
      <c r="L49" t="inlineStr">
        <is>
          <t>Boleto Bancário</t>
        </is>
      </c>
      <c r="M49" t="inlineStr">
        <is>
          <t>INSUMOS</t>
        </is>
      </c>
      <c r="N49" t="inlineStr">
        <is>
          <t>ALIMENTOS</t>
        </is>
      </c>
      <c r="O49" t="inlineStr">
        <is>
          <t>2024-14</t>
        </is>
      </c>
      <c r="P49" t="inlineStr">
        <is>
          <t>Documentação Aprovada</t>
        </is>
      </c>
      <c r="Q49" t="inlineStr">
        <is>
          <t>Aprovado Diretoria</t>
        </is>
      </c>
      <c r="R49" t="inlineStr">
        <is>
          <t>Aprovado Caixa</t>
        </is>
      </c>
      <c r="S49" t="inlineStr">
        <is>
          <t>Pago</t>
        </is>
      </c>
    </row>
    <row r="50">
      <c r="A50" t="n">
        <v>46686</v>
      </c>
      <c r="C50" t="n">
        <v>265</v>
      </c>
      <c r="D50" t="inlineStr">
        <is>
          <t>Orfeu</t>
        </is>
      </c>
      <c r="E50" t="inlineStr">
        <is>
          <t>SAMPATACADO DE GENEROS ALIMENTICIOS E BEBIDAS LTDA</t>
        </is>
      </c>
      <c r="F50" t="n">
        <v>821.24</v>
      </c>
      <c r="G50" s="25" t="n">
        <v>45387</v>
      </c>
      <c r="H50" s="25" t="n">
        <v>45387</v>
      </c>
      <c r="I50" s="25" t="n">
        <v>45387</v>
      </c>
      <c r="J50" s="25" t="n">
        <v>45372</v>
      </c>
      <c r="K50" s="25" t="n">
        <v>45378</v>
      </c>
      <c r="L50" t="inlineStr">
        <is>
          <t>Boleto Bancário</t>
        </is>
      </c>
      <c r="M50" t="inlineStr">
        <is>
          <t>INSUMOS</t>
        </is>
      </c>
      <c r="N50" t="inlineStr">
        <is>
          <t>ALIMENTOS</t>
        </is>
      </c>
      <c r="O50" t="inlineStr">
        <is>
          <t>2024-14</t>
        </is>
      </c>
      <c r="P50" t="inlineStr">
        <is>
          <t>Documentação Aprovada</t>
        </is>
      </c>
      <c r="Q50" t="inlineStr">
        <is>
          <t>Aprovado Diretoria</t>
        </is>
      </c>
      <c r="R50" t="inlineStr">
        <is>
          <t>Aprovado Caixa</t>
        </is>
      </c>
      <c r="S50" t="inlineStr">
        <is>
          <t>Pago</t>
        </is>
      </c>
    </row>
    <row r="51">
      <c r="A51" t="n">
        <v>46691</v>
      </c>
      <c r="C51" t="n">
        <v>265</v>
      </c>
      <c r="D51" t="inlineStr">
        <is>
          <t>Orfeu</t>
        </is>
      </c>
      <c r="E51" t="inlineStr">
        <is>
          <t>ALBO COMERCIO E LOCAÇÃO DE GERADORES EIRELI</t>
        </is>
      </c>
      <c r="F51" t="n">
        <v>1875</v>
      </c>
      <c r="G51" s="25" t="n">
        <v>45387</v>
      </c>
      <c r="H51" s="25" t="n">
        <v>45387</v>
      </c>
      <c r="I51" s="25" t="n">
        <v>45387</v>
      </c>
      <c r="J51" s="25" t="n">
        <v>45377</v>
      </c>
      <c r="K51" s="25" t="n">
        <v>45378</v>
      </c>
      <c r="L51" t="inlineStr">
        <is>
          <t>Transferência Bancária ou Pix</t>
        </is>
      </c>
      <c r="M51" t="inlineStr">
        <is>
          <t>UTILIDADES</t>
        </is>
      </c>
      <c r="N51" t="inlineStr">
        <is>
          <t>INVESTIMENTO EM EQUIPAMENTO</t>
        </is>
      </c>
      <c r="O51" t="inlineStr">
        <is>
          <t>2024-14</t>
        </is>
      </c>
      <c r="P51" t="inlineStr">
        <is>
          <t>Documentação Aprovada</t>
        </is>
      </c>
      <c r="Q51" t="inlineStr">
        <is>
          <t>Aprovado Diretoria</t>
        </is>
      </c>
      <c r="R51" t="inlineStr">
        <is>
          <t>Aprovado Caixa</t>
        </is>
      </c>
      <c r="S51" t="inlineStr">
        <is>
          <t>Pago</t>
        </is>
      </c>
    </row>
    <row r="52">
      <c r="A52" t="n">
        <v>47490</v>
      </c>
      <c r="C52" t="n">
        <v>265</v>
      </c>
      <c r="D52" t="inlineStr">
        <is>
          <t>Orfeu</t>
        </is>
      </c>
      <c r="E52" t="inlineStr">
        <is>
          <t>SELECAO COMERCIO DE CARVAO E VARIEDADE LTDA</t>
        </is>
      </c>
      <c r="F52" t="n">
        <v>448.5</v>
      </c>
      <c r="G52" s="25" t="n">
        <v>45387</v>
      </c>
      <c r="H52" s="25" t="n">
        <v>45387</v>
      </c>
      <c r="I52" s="25" t="n">
        <v>45387</v>
      </c>
      <c r="J52" s="25" t="n">
        <v>45379</v>
      </c>
      <c r="K52" s="25" t="n">
        <v>45384</v>
      </c>
      <c r="L52" t="inlineStr">
        <is>
          <t>Boleto Bancário</t>
        </is>
      </c>
      <c r="M52" t="inlineStr">
        <is>
          <t>UTILIDADES</t>
        </is>
      </c>
      <c r="N52" t="inlineStr">
        <is>
          <t xml:space="preserve"> GELO/ GAS CO2/ CARVAO</t>
        </is>
      </c>
      <c r="O52" t="inlineStr">
        <is>
          <t>2024-14</t>
        </is>
      </c>
      <c r="P52" t="inlineStr">
        <is>
          <t>Documentação Aprovada</t>
        </is>
      </c>
      <c r="Q52" t="inlineStr">
        <is>
          <t>Aprovado Diretoria</t>
        </is>
      </c>
      <c r="R52" t="inlineStr">
        <is>
          <t>Aprovado Caixa</t>
        </is>
      </c>
      <c r="S52" t="inlineStr">
        <is>
          <t>Pago</t>
        </is>
      </c>
    </row>
    <row r="53">
      <c r="A53" t="n">
        <v>47630</v>
      </c>
      <c r="C53" t="n">
        <v>265</v>
      </c>
      <c r="D53" t="inlineStr">
        <is>
          <t>Orfeu</t>
        </is>
      </c>
      <c r="E53" t="inlineStr">
        <is>
          <t>MACHINE SERVICE LTDA</t>
        </is>
      </c>
      <c r="F53" t="n">
        <v>6080</v>
      </c>
      <c r="G53" s="25" t="n">
        <v>45387</v>
      </c>
      <c r="H53" s="25" t="n">
        <v>45387</v>
      </c>
      <c r="I53" s="25" t="n">
        <v>45387</v>
      </c>
      <c r="J53" s="25" t="n">
        <v>45381</v>
      </c>
      <c r="K53" s="25" t="n">
        <v>45385</v>
      </c>
      <c r="L53" t="inlineStr">
        <is>
          <t>Transferência Bancária ou Pix</t>
        </is>
      </c>
      <c r="M53" t="inlineStr">
        <is>
          <t>SERVICOS DE TERCEIROS</t>
        </is>
      </c>
      <c r="N53" t="inlineStr">
        <is>
          <t>SERVICO DE SEGURANCA</t>
        </is>
      </c>
      <c r="O53" t="inlineStr">
        <is>
          <t>2024-14</t>
        </is>
      </c>
      <c r="P53" t="inlineStr">
        <is>
          <t>Documentação Aprovada</t>
        </is>
      </c>
      <c r="Q53" t="inlineStr">
        <is>
          <t>Aprovado Diretoria</t>
        </is>
      </c>
      <c r="R53" t="inlineStr">
        <is>
          <t>Aprovado Caixa</t>
        </is>
      </c>
      <c r="S53" t="inlineStr">
        <is>
          <t>Pago</t>
        </is>
      </c>
    </row>
    <row r="54">
      <c r="A54" t="n">
        <v>47652</v>
      </c>
      <c r="B54" t="n">
        <v>114187</v>
      </c>
      <c r="C54" t="n">
        <v>265</v>
      </c>
      <c r="D54" t="inlineStr">
        <is>
          <t>Orfeu</t>
        </is>
      </c>
      <c r="E54" t="inlineStr">
        <is>
          <t>FRANCISCO ADRIANO DO NASCIMENTO</t>
        </is>
      </c>
      <c r="F54" t="n">
        <v>2179.22</v>
      </c>
      <c r="G54" s="25" t="n">
        <v>45387</v>
      </c>
      <c r="H54" s="25" t="n">
        <v>45387</v>
      </c>
      <c r="I54" s="25" t="n">
        <v>45387</v>
      </c>
      <c r="J54" s="25" t="n">
        <v>45382</v>
      </c>
      <c r="K54" s="25" t="n"/>
      <c r="M54" t="inlineStr">
        <is>
          <t>MAO DE OBRA FIXA/ TEMPORARIOS</t>
        </is>
      </c>
      <c r="N54" t="inlineStr">
        <is>
          <t>SALARIOS</t>
        </is>
      </c>
      <c r="O54" t="inlineStr">
        <is>
          <t>2024-14</t>
        </is>
      </c>
      <c r="P54" t="inlineStr">
        <is>
          <t>Documentação Aprovada</t>
        </is>
      </c>
      <c r="Q54" t="inlineStr">
        <is>
          <t>Aprovado Diretoria</t>
        </is>
      </c>
      <c r="R54" t="inlineStr">
        <is>
          <t>Aprovado Caixa</t>
        </is>
      </c>
      <c r="S54" t="inlineStr">
        <is>
          <t>Pago</t>
        </is>
      </c>
    </row>
    <row r="55">
      <c r="A55" t="n">
        <v>47714</v>
      </c>
      <c r="B55" t="n">
        <v>114249</v>
      </c>
      <c r="C55" t="n">
        <v>265</v>
      </c>
      <c r="D55" t="inlineStr">
        <is>
          <t xml:space="preserve">Duroc </t>
        </is>
      </c>
      <c r="E55" t="inlineStr">
        <is>
          <t>IAN URASAKI COSTA</t>
        </is>
      </c>
      <c r="F55" t="n">
        <v>2989.04</v>
      </c>
      <c r="G55" s="25" t="n">
        <v>45387</v>
      </c>
      <c r="H55" s="25" t="n">
        <v>45387</v>
      </c>
      <c r="I55" s="25" t="n">
        <v>45387</v>
      </c>
      <c r="J55" s="25" t="n">
        <v>45382</v>
      </c>
      <c r="K55" s="25" t="n"/>
      <c r="M55" t="inlineStr">
        <is>
          <t>MAO DE OBRA FIXA/ TEMPORARIOS</t>
        </is>
      </c>
      <c r="N55" t="inlineStr">
        <is>
          <t>SALARIOS</t>
        </is>
      </c>
      <c r="O55" t="inlineStr">
        <is>
          <t>2024-14</t>
        </is>
      </c>
      <c r="P55" t="inlineStr">
        <is>
          <t>Documentação Aprovada</t>
        </is>
      </c>
      <c r="Q55" t="inlineStr">
        <is>
          <t>Aprovado Diretoria</t>
        </is>
      </c>
      <c r="R55" t="inlineStr">
        <is>
          <t>Aprovado Caixa</t>
        </is>
      </c>
      <c r="S55" t="inlineStr">
        <is>
          <t>Pago</t>
        </is>
      </c>
    </row>
    <row r="56">
      <c r="A56" t="n">
        <v>47715</v>
      </c>
      <c r="B56" t="n">
        <v>114251</v>
      </c>
      <c r="C56" t="n">
        <v>265</v>
      </c>
      <c r="D56" t="inlineStr">
        <is>
          <t xml:space="preserve">Duroc </t>
        </is>
      </c>
      <c r="E56" t="inlineStr">
        <is>
          <t>JOSEANA LIMA AMORIM</t>
        </is>
      </c>
      <c r="F56" t="n">
        <v>2741.34</v>
      </c>
      <c r="G56" s="25" t="n">
        <v>45387</v>
      </c>
      <c r="H56" s="25" t="n">
        <v>45387</v>
      </c>
      <c r="I56" s="25" t="n">
        <v>45387</v>
      </c>
      <c r="J56" s="25" t="n">
        <v>45382</v>
      </c>
      <c r="K56" s="25" t="n"/>
      <c r="M56" t="inlineStr">
        <is>
          <t>MAO DE OBRA FIXA/ TEMPORARIOS</t>
        </is>
      </c>
      <c r="N56" t="inlineStr">
        <is>
          <t>SALARIOS</t>
        </is>
      </c>
      <c r="O56" t="inlineStr">
        <is>
          <t>2024-14</t>
        </is>
      </c>
      <c r="P56" t="inlineStr">
        <is>
          <t>Documentação Aprovada</t>
        </is>
      </c>
      <c r="Q56" t="inlineStr">
        <is>
          <t>Aprovado Diretoria</t>
        </is>
      </c>
      <c r="R56" t="inlineStr">
        <is>
          <t>Aprovado Caixa</t>
        </is>
      </c>
      <c r="S56" t="inlineStr">
        <is>
          <t>Pago</t>
        </is>
      </c>
    </row>
    <row r="57">
      <c r="A57" t="n">
        <v>47716</v>
      </c>
      <c r="B57" t="n">
        <v>114245</v>
      </c>
      <c r="C57" t="n">
        <v>265</v>
      </c>
      <c r="D57" t="inlineStr">
        <is>
          <t xml:space="preserve">Duroc </t>
        </is>
      </c>
      <c r="F57" t="n">
        <v>2993.76</v>
      </c>
      <c r="G57" s="25" t="n">
        <v>45387</v>
      </c>
      <c r="H57" s="25" t="n">
        <v>45387</v>
      </c>
      <c r="I57" s="25" t="n">
        <v>45387</v>
      </c>
      <c r="J57" s="25" t="n">
        <v>45382</v>
      </c>
      <c r="K57" s="25" t="n"/>
      <c r="M57" t="inlineStr">
        <is>
          <t>MAO DE OBRA FIXA/ TEMPORARIOS</t>
        </is>
      </c>
      <c r="N57" t="inlineStr">
        <is>
          <t>SALARIOS</t>
        </is>
      </c>
      <c r="O57" t="inlineStr">
        <is>
          <t>2024-14</t>
        </is>
      </c>
      <c r="P57" t="inlineStr">
        <is>
          <t>Documentação Aprovada</t>
        </is>
      </c>
      <c r="Q57" t="inlineStr">
        <is>
          <t>Aprovado Diretoria</t>
        </is>
      </c>
      <c r="R57" t="inlineStr">
        <is>
          <t>Aprovado Caixa</t>
        </is>
      </c>
      <c r="S57" t="inlineStr">
        <is>
          <t>Pago</t>
        </is>
      </c>
    </row>
    <row r="58">
      <c r="A58" t="n">
        <v>47717</v>
      </c>
      <c r="B58" t="n">
        <v>114253</v>
      </c>
      <c r="C58" t="n">
        <v>265</v>
      </c>
      <c r="D58" t="inlineStr">
        <is>
          <t xml:space="preserve">Duroc </t>
        </is>
      </c>
      <c r="E58" t="inlineStr">
        <is>
          <t>MARCOS AYRON AMORIM NOGUEIRA BARBOSA</t>
        </is>
      </c>
      <c r="F58" t="n">
        <v>3161.54</v>
      </c>
      <c r="G58" s="25" t="n">
        <v>45387</v>
      </c>
      <c r="H58" s="25" t="n">
        <v>45387</v>
      </c>
      <c r="I58" s="25" t="n">
        <v>45387</v>
      </c>
      <c r="J58" s="25" t="n">
        <v>45382</v>
      </c>
      <c r="K58" s="25" t="n"/>
      <c r="M58" t="inlineStr">
        <is>
          <t>MAO DE OBRA FIXA/ TEMPORARIOS</t>
        </is>
      </c>
      <c r="N58" t="inlineStr">
        <is>
          <t>SALARIOS</t>
        </is>
      </c>
      <c r="O58" t="inlineStr">
        <is>
          <t>2024-14</t>
        </is>
      </c>
      <c r="P58" t="inlineStr">
        <is>
          <t>Documentação Aprovada</t>
        </is>
      </c>
      <c r="Q58" t="inlineStr">
        <is>
          <t>Aprovado Diretoria</t>
        </is>
      </c>
      <c r="R58" t="inlineStr">
        <is>
          <t>Aprovado Caixa</t>
        </is>
      </c>
      <c r="S58" t="inlineStr">
        <is>
          <t>Pago</t>
        </is>
      </c>
    </row>
    <row r="59">
      <c r="A59" t="n">
        <v>47718</v>
      </c>
      <c r="B59" t="n">
        <v>114256</v>
      </c>
      <c r="C59" t="n">
        <v>265</v>
      </c>
      <c r="D59" t="inlineStr">
        <is>
          <t xml:space="preserve">Duroc </t>
        </is>
      </c>
      <c r="E59" t="inlineStr">
        <is>
          <t>RODRIGO BARBOSA DAMASCENO</t>
        </is>
      </c>
      <c r="F59" t="n">
        <v>3498.77</v>
      </c>
      <c r="G59" s="25" t="n">
        <v>45387</v>
      </c>
      <c r="H59" s="25" t="n">
        <v>45387</v>
      </c>
      <c r="I59" s="25" t="n">
        <v>45387</v>
      </c>
      <c r="J59" s="25" t="n">
        <v>45382</v>
      </c>
      <c r="K59" s="25" t="n"/>
      <c r="M59" t="inlineStr">
        <is>
          <t>MAO DE OBRA FIXA/ TEMPORARIOS</t>
        </is>
      </c>
      <c r="N59" t="inlineStr">
        <is>
          <t>SALARIOS</t>
        </is>
      </c>
      <c r="O59" t="inlineStr">
        <is>
          <t>2024-14</t>
        </is>
      </c>
      <c r="P59" t="inlineStr">
        <is>
          <t>Documentação Aprovada</t>
        </is>
      </c>
      <c r="Q59" t="inlineStr">
        <is>
          <t>Aprovado Diretoria</t>
        </is>
      </c>
      <c r="R59" t="inlineStr">
        <is>
          <t>Aprovado Caixa</t>
        </is>
      </c>
      <c r="S59" t="inlineStr">
        <is>
          <t>Pago</t>
        </is>
      </c>
    </row>
    <row r="60">
      <c r="A60" t="n">
        <v>47719</v>
      </c>
      <c r="B60" t="n">
        <v>114246</v>
      </c>
      <c r="C60" t="n">
        <v>265</v>
      </c>
      <c r="D60" t="inlineStr">
        <is>
          <t xml:space="preserve">Duroc </t>
        </is>
      </c>
      <c r="F60" t="n">
        <v>2742.6</v>
      </c>
      <c r="G60" s="25" t="n">
        <v>45387</v>
      </c>
      <c r="H60" s="25" t="n">
        <v>45387</v>
      </c>
      <c r="I60" s="25" t="n">
        <v>45387</v>
      </c>
      <c r="J60" s="25" t="n">
        <v>45382</v>
      </c>
      <c r="K60" s="25" t="n"/>
      <c r="M60" t="inlineStr">
        <is>
          <t>MAO DE OBRA FIXA/ TEMPORARIOS</t>
        </is>
      </c>
      <c r="N60" t="inlineStr">
        <is>
          <t>SALARIOS</t>
        </is>
      </c>
      <c r="O60" t="inlineStr">
        <is>
          <t>2024-14</t>
        </is>
      </c>
      <c r="P60" t="inlineStr">
        <is>
          <t>Documentação Aprovada</t>
        </is>
      </c>
      <c r="Q60" t="inlineStr">
        <is>
          <t>Aprovado Diretoria</t>
        </is>
      </c>
      <c r="R60" t="inlineStr">
        <is>
          <t>Aprovado Caixa</t>
        </is>
      </c>
      <c r="S60" t="inlineStr">
        <is>
          <t>Pago</t>
        </is>
      </c>
    </row>
    <row r="61">
      <c r="A61" t="n">
        <v>47720</v>
      </c>
      <c r="B61" t="n">
        <v>114248</v>
      </c>
      <c r="C61" t="n">
        <v>265</v>
      </c>
      <c r="D61" t="inlineStr">
        <is>
          <t xml:space="preserve">Duroc </t>
        </is>
      </c>
      <c r="E61" t="inlineStr">
        <is>
          <t>EDVALDO ROCHA DE MESQUITA</t>
        </is>
      </c>
      <c r="F61" t="n">
        <v>3477.35</v>
      </c>
      <c r="G61" s="25" t="n">
        <v>45387</v>
      </c>
      <c r="H61" s="25" t="n">
        <v>45387</v>
      </c>
      <c r="I61" s="25" t="n">
        <v>45387</v>
      </c>
      <c r="J61" s="25" t="n">
        <v>45382</v>
      </c>
      <c r="K61" s="25" t="n"/>
      <c r="M61" t="inlineStr">
        <is>
          <t>MAO DE OBRA FIXA/ TEMPORARIOS</t>
        </is>
      </c>
      <c r="N61" t="inlineStr">
        <is>
          <t>SALARIOS</t>
        </is>
      </c>
      <c r="O61" t="inlineStr">
        <is>
          <t>2024-14</t>
        </is>
      </c>
      <c r="P61" t="inlineStr">
        <is>
          <t>Documentação Aprovada</t>
        </is>
      </c>
      <c r="Q61" t="inlineStr">
        <is>
          <t>Aprovado Diretoria</t>
        </is>
      </c>
      <c r="R61" t="inlineStr">
        <is>
          <t>Aprovado Caixa</t>
        </is>
      </c>
      <c r="S61" t="inlineStr">
        <is>
          <t>Pago</t>
        </is>
      </c>
    </row>
    <row r="62">
      <c r="A62" t="n">
        <v>47721</v>
      </c>
      <c r="B62" t="n">
        <v>114252</v>
      </c>
      <c r="C62" t="n">
        <v>265</v>
      </c>
      <c r="D62" t="inlineStr">
        <is>
          <t xml:space="preserve">Duroc </t>
        </is>
      </c>
      <c r="E62" t="inlineStr">
        <is>
          <t>MAIA URASAKI COSTA</t>
        </is>
      </c>
      <c r="F62" t="n">
        <v>3165.48</v>
      </c>
      <c r="G62" s="25" t="n">
        <v>45387</v>
      </c>
      <c r="H62" s="25" t="n">
        <v>45387</v>
      </c>
      <c r="I62" s="25" t="n">
        <v>45387</v>
      </c>
      <c r="J62" s="25" t="n">
        <v>45382</v>
      </c>
      <c r="K62" s="25" t="n"/>
      <c r="M62" t="inlineStr">
        <is>
          <t>MAO DE OBRA FIXA/ TEMPORARIOS</t>
        </is>
      </c>
      <c r="N62" t="inlineStr">
        <is>
          <t>SALARIOS</t>
        </is>
      </c>
      <c r="O62" t="inlineStr">
        <is>
          <t>2024-14</t>
        </is>
      </c>
      <c r="P62" t="inlineStr">
        <is>
          <t>Documentação Aprovada</t>
        </is>
      </c>
      <c r="Q62" t="inlineStr">
        <is>
          <t>Aprovado Diretoria</t>
        </is>
      </c>
      <c r="R62" t="inlineStr">
        <is>
          <t>Aprovado Caixa</t>
        </is>
      </c>
      <c r="S62" t="inlineStr">
        <is>
          <t>Pago</t>
        </is>
      </c>
    </row>
    <row r="63">
      <c r="A63" t="n">
        <v>47722</v>
      </c>
      <c r="B63" t="n">
        <v>114255</v>
      </c>
      <c r="C63" t="n">
        <v>265</v>
      </c>
      <c r="D63" t="inlineStr">
        <is>
          <t xml:space="preserve">Duroc </t>
        </is>
      </c>
      <c r="E63" t="inlineStr">
        <is>
          <t>PEDRO JAMIS NEVES TEIXEIRA</t>
        </is>
      </c>
      <c r="F63" t="n">
        <v>4031.47</v>
      </c>
      <c r="G63" s="25" t="n">
        <v>45387</v>
      </c>
      <c r="H63" s="25" t="n">
        <v>45387</v>
      </c>
      <c r="I63" s="25" t="n">
        <v>45387</v>
      </c>
      <c r="J63" s="25" t="n">
        <v>45382</v>
      </c>
      <c r="K63" s="25" t="n"/>
      <c r="M63" t="inlineStr">
        <is>
          <t>MAO DE OBRA FIXA/ TEMPORARIOS</t>
        </is>
      </c>
      <c r="N63" t="inlineStr">
        <is>
          <t>SALARIOS</t>
        </is>
      </c>
      <c r="O63" t="inlineStr">
        <is>
          <t>2024-14</t>
        </is>
      </c>
      <c r="P63" t="inlineStr">
        <is>
          <t>Documentação Aprovada</t>
        </is>
      </c>
      <c r="Q63" t="inlineStr">
        <is>
          <t>Aprovado Diretoria</t>
        </is>
      </c>
      <c r="R63" t="inlineStr">
        <is>
          <t>Aprovado Caixa</t>
        </is>
      </c>
      <c r="S63" t="inlineStr">
        <is>
          <t>Pago</t>
        </is>
      </c>
    </row>
    <row r="64">
      <c r="A64" t="n">
        <v>47723</v>
      </c>
      <c r="B64" t="n">
        <v>114247</v>
      </c>
      <c r="C64" t="n">
        <v>265</v>
      </c>
      <c r="D64" t="inlineStr">
        <is>
          <t xml:space="preserve">Duroc </t>
        </is>
      </c>
      <c r="E64" t="inlineStr">
        <is>
          <t>EDEMAR DA SILVA</t>
        </is>
      </c>
      <c r="F64" t="n">
        <v>3020.54</v>
      </c>
      <c r="G64" s="25" t="n">
        <v>45387</v>
      </c>
      <c r="H64" s="25" t="n">
        <v>45387</v>
      </c>
      <c r="I64" s="25" t="n">
        <v>45387</v>
      </c>
      <c r="J64" s="25" t="n">
        <v>45382</v>
      </c>
      <c r="K64" s="25" t="n"/>
      <c r="M64" t="inlineStr">
        <is>
          <t>MAO DE OBRA FIXA/ TEMPORARIOS</t>
        </is>
      </c>
      <c r="N64" t="inlineStr">
        <is>
          <t>SALARIOS</t>
        </is>
      </c>
      <c r="O64" t="inlineStr">
        <is>
          <t>2024-14</t>
        </is>
      </c>
      <c r="P64" t="inlineStr">
        <is>
          <t>Documentação Aprovada</t>
        </is>
      </c>
      <c r="Q64" t="inlineStr">
        <is>
          <t>Aprovado Diretoria</t>
        </is>
      </c>
      <c r="R64" t="inlineStr">
        <is>
          <t>Aprovado Caixa</t>
        </is>
      </c>
      <c r="S64" t="inlineStr">
        <is>
          <t>Pago</t>
        </is>
      </c>
    </row>
    <row r="65">
      <c r="A65" t="n">
        <v>47724</v>
      </c>
      <c r="B65" t="n">
        <v>114250</v>
      </c>
      <c r="C65" t="n">
        <v>265</v>
      </c>
      <c r="D65" t="inlineStr">
        <is>
          <t xml:space="preserve">Duroc </t>
        </is>
      </c>
      <c r="E65" t="inlineStr">
        <is>
          <t>JOCIANA LIMA AMORIM</t>
        </is>
      </c>
      <c r="F65" t="n">
        <v>3323.89</v>
      </c>
      <c r="G65" s="25" t="n">
        <v>45387</v>
      </c>
      <c r="H65" s="25" t="n">
        <v>45387</v>
      </c>
      <c r="I65" s="25" t="n">
        <v>45387</v>
      </c>
      <c r="J65" s="25" t="n">
        <v>45382</v>
      </c>
      <c r="K65" s="25" t="n"/>
      <c r="M65" t="inlineStr">
        <is>
          <t>MAO DE OBRA FIXA/ TEMPORARIOS</t>
        </is>
      </c>
      <c r="N65" t="inlineStr">
        <is>
          <t>SALARIOS</t>
        </is>
      </c>
      <c r="O65" t="inlineStr">
        <is>
          <t>2024-14</t>
        </is>
      </c>
      <c r="P65" t="inlineStr">
        <is>
          <t>Documentação Aprovada</t>
        </is>
      </c>
      <c r="Q65" t="inlineStr">
        <is>
          <t>Aprovado Diretoria</t>
        </is>
      </c>
      <c r="R65" t="inlineStr">
        <is>
          <t>Aprovado Caixa</t>
        </is>
      </c>
      <c r="S65" t="inlineStr">
        <is>
          <t>Pago</t>
        </is>
      </c>
    </row>
    <row r="66">
      <c r="A66" t="n">
        <v>47725</v>
      </c>
      <c r="B66" t="n">
        <v>114254</v>
      </c>
      <c r="C66" t="n">
        <v>265</v>
      </c>
      <c r="D66" t="inlineStr">
        <is>
          <t xml:space="preserve">Duroc </t>
        </is>
      </c>
      <c r="E66" t="inlineStr">
        <is>
          <t>MATEUS RODRIGUES CAVALCANTE</t>
        </is>
      </c>
      <c r="F66" t="n">
        <v>3678.5</v>
      </c>
      <c r="G66" s="25" t="n">
        <v>45387</v>
      </c>
      <c r="H66" s="25" t="n">
        <v>45387</v>
      </c>
      <c r="I66" s="25" t="n">
        <v>45387</v>
      </c>
      <c r="J66" s="25" t="n">
        <v>45382</v>
      </c>
      <c r="K66" s="25" t="n"/>
      <c r="M66" t="inlineStr">
        <is>
          <t>MAO DE OBRA FIXA/ TEMPORARIOS</t>
        </is>
      </c>
      <c r="N66" t="inlineStr">
        <is>
          <t>SALARIOS</t>
        </is>
      </c>
      <c r="O66" t="inlineStr">
        <is>
          <t>2024-14</t>
        </is>
      </c>
      <c r="P66" t="inlineStr">
        <is>
          <t>Documentação Aprovada</t>
        </is>
      </c>
      <c r="Q66" t="inlineStr">
        <is>
          <t>Aprovado Diretoria</t>
        </is>
      </c>
      <c r="R66" t="inlineStr">
        <is>
          <t>Aprovado Caixa</t>
        </is>
      </c>
      <c r="S66" t="inlineStr">
        <is>
          <t>Pago</t>
        </is>
      </c>
    </row>
    <row r="67">
      <c r="A67" t="n">
        <v>46111</v>
      </c>
      <c r="C67" t="n">
        <v>265</v>
      </c>
      <c r="D67" t="inlineStr">
        <is>
          <t>Orfeu</t>
        </is>
      </c>
      <c r="E67" t="inlineStr">
        <is>
          <t>TARUMA CIA COMERCIAL AGRICOLA</t>
        </is>
      </c>
      <c r="F67" t="n">
        <v>854.24</v>
      </c>
      <c r="G67" s="25" t="n">
        <v>45386</v>
      </c>
      <c r="H67" s="25" t="n">
        <v>45386</v>
      </c>
      <c r="I67" s="25" t="n">
        <v>45386</v>
      </c>
      <c r="J67" s="25" t="n">
        <v>45372</v>
      </c>
      <c r="K67" s="25" t="n">
        <v>45376</v>
      </c>
      <c r="L67" t="inlineStr">
        <is>
          <t>Boleto Bancário</t>
        </is>
      </c>
      <c r="M67" t="inlineStr">
        <is>
          <t>INSUMOS</t>
        </is>
      </c>
      <c r="N67" t="inlineStr">
        <is>
          <t>ALIMENTOS</t>
        </is>
      </c>
      <c r="O67" t="inlineStr">
        <is>
          <t>2024-14</t>
        </is>
      </c>
      <c r="P67" t="inlineStr">
        <is>
          <t>Documentação Aprovada</t>
        </is>
      </c>
      <c r="Q67" t="inlineStr">
        <is>
          <t>Aprovado Diretoria</t>
        </is>
      </c>
      <c r="R67" t="inlineStr">
        <is>
          <t>Aprovado Caixa</t>
        </is>
      </c>
      <c r="S67" t="inlineStr">
        <is>
          <t>Pago</t>
        </is>
      </c>
    </row>
    <row r="68">
      <c r="A68" t="n">
        <v>44113</v>
      </c>
      <c r="C68" t="n">
        <v>265</v>
      </c>
      <c r="D68" t="inlineStr">
        <is>
          <t>Orfeu</t>
        </is>
      </c>
      <c r="E68" t="inlineStr">
        <is>
          <t>LEITERIA CABRIOLA - FROMAGES DE CHEVRE</t>
        </is>
      </c>
      <c r="F68" t="n">
        <v>394.5</v>
      </c>
      <c r="G68" s="25" t="n">
        <v>45386</v>
      </c>
      <c r="H68" s="25" t="n">
        <v>45386</v>
      </c>
      <c r="I68" s="25" t="n">
        <v>45386</v>
      </c>
      <c r="J68" s="25" t="n">
        <v>45362</v>
      </c>
      <c r="K68" s="25" t="n">
        <v>45362</v>
      </c>
      <c r="L68" t="inlineStr">
        <is>
          <t>Boleto Bancário</t>
        </is>
      </c>
      <c r="O68" t="inlineStr">
        <is>
          <t>2024-14</t>
        </is>
      </c>
      <c r="P68" t="inlineStr">
        <is>
          <t>Documentação Aprovada</t>
        </is>
      </c>
      <c r="Q68" t="inlineStr">
        <is>
          <t>Aprovado Diretoria</t>
        </is>
      </c>
      <c r="R68" t="inlineStr">
        <is>
          <t>Aprovado Caixa</t>
        </is>
      </c>
      <c r="S68" t="inlineStr">
        <is>
          <t>Pago</t>
        </is>
      </c>
    </row>
    <row r="69">
      <c r="A69" t="n">
        <v>44131</v>
      </c>
      <c r="C69" t="n">
        <v>265</v>
      </c>
      <c r="D69" t="inlineStr">
        <is>
          <t>Orfeu</t>
        </is>
      </c>
      <c r="E69" t="inlineStr">
        <is>
          <t>PLASTICOS SEGANTINI EIRELI</t>
        </is>
      </c>
      <c r="F69" t="n">
        <v>670.38</v>
      </c>
      <c r="G69" s="25" t="n">
        <v>45386</v>
      </c>
      <c r="H69" s="25" t="n">
        <v>45386</v>
      </c>
      <c r="I69" s="25" t="n">
        <v>45386</v>
      </c>
      <c r="J69" s="25" t="n">
        <v>45362</v>
      </c>
      <c r="K69" s="25" t="n">
        <v>45362</v>
      </c>
      <c r="L69" t="inlineStr">
        <is>
          <t>Boleto Bancário</t>
        </is>
      </c>
      <c r="O69" t="inlineStr">
        <is>
          <t>2024-14</t>
        </is>
      </c>
      <c r="P69" t="inlineStr">
        <is>
          <t>Documentação Aprovada</t>
        </is>
      </c>
      <c r="Q69" t="inlineStr">
        <is>
          <t>Aprovado Diretoria</t>
        </is>
      </c>
      <c r="R69" t="inlineStr">
        <is>
          <t>Aprovado Caixa</t>
        </is>
      </c>
      <c r="S69" t="inlineStr">
        <is>
          <t>Pago</t>
        </is>
      </c>
    </row>
    <row r="70">
      <c r="A70" t="n">
        <v>45052</v>
      </c>
      <c r="C70" t="n">
        <v>265</v>
      </c>
      <c r="D70" t="inlineStr">
        <is>
          <t>Orfeu</t>
        </is>
      </c>
      <c r="E70" t="inlineStr">
        <is>
          <t>EAU DISTRIB. DE AGUA MINERAL EIRELI - EP</t>
        </is>
      </c>
      <c r="F70" t="n">
        <v>1197.5</v>
      </c>
      <c r="G70" s="25" t="n">
        <v>45386</v>
      </c>
      <c r="H70" s="25" t="n">
        <v>45386</v>
      </c>
      <c r="I70" s="25" t="n">
        <v>45386</v>
      </c>
      <c r="J70" s="25" t="n">
        <v>45363</v>
      </c>
      <c r="K70" s="25" t="n">
        <v>45366</v>
      </c>
      <c r="L70" t="inlineStr">
        <is>
          <t>Boleto Bancário</t>
        </is>
      </c>
      <c r="O70" t="inlineStr">
        <is>
          <t>2024-14</t>
        </is>
      </c>
      <c r="P70" t="inlineStr">
        <is>
          <t>Documentação Aprovada</t>
        </is>
      </c>
      <c r="Q70" t="inlineStr">
        <is>
          <t>Aprovado Diretoria</t>
        </is>
      </c>
      <c r="R70" t="inlineStr">
        <is>
          <t>Aprovado Caixa</t>
        </is>
      </c>
      <c r="S70" t="inlineStr">
        <is>
          <t>Pago</t>
        </is>
      </c>
    </row>
    <row r="71">
      <c r="A71" t="n">
        <v>45075</v>
      </c>
      <c r="C71" t="n">
        <v>265</v>
      </c>
      <c r="D71" t="inlineStr">
        <is>
          <t>Orfeu</t>
        </is>
      </c>
      <c r="E71" t="inlineStr">
        <is>
          <t xml:space="preserve">EMPORIO MEL </t>
        </is>
      </c>
      <c r="F71" t="n">
        <v>739.03</v>
      </c>
      <c r="G71" s="25" t="n">
        <v>45386</v>
      </c>
      <c r="H71" s="25" t="n">
        <v>45386</v>
      </c>
      <c r="I71" s="25" t="n">
        <v>45386</v>
      </c>
      <c r="J71" s="25" t="n">
        <v>45366</v>
      </c>
      <c r="K71" s="25" t="n">
        <v>45366</v>
      </c>
      <c r="L71" t="inlineStr">
        <is>
          <t>Boleto Bancário</t>
        </is>
      </c>
      <c r="O71" t="inlineStr">
        <is>
          <t>2024-14</t>
        </is>
      </c>
      <c r="P71" t="inlineStr">
        <is>
          <t>Documentação Aprovada</t>
        </is>
      </c>
      <c r="Q71" t="inlineStr">
        <is>
          <t>Aprovado Diretoria</t>
        </is>
      </c>
      <c r="R71" t="inlineStr">
        <is>
          <t>Aprovado Caixa</t>
        </is>
      </c>
      <c r="S71" t="inlineStr">
        <is>
          <t>Pago</t>
        </is>
      </c>
    </row>
    <row r="72">
      <c r="A72" t="n">
        <v>45196</v>
      </c>
      <c r="C72" t="n">
        <v>265</v>
      </c>
      <c r="D72" t="inlineStr">
        <is>
          <t>Orfeu</t>
        </is>
      </c>
      <c r="E72" t="inlineStr">
        <is>
          <t>ELETROPAULO METROPOLITANA ELETRICIDADE DE SAO PAULO SA</t>
        </is>
      </c>
      <c r="F72" t="n">
        <v>1718.22</v>
      </c>
      <c r="G72" s="25" t="n">
        <v>45386</v>
      </c>
      <c r="H72" s="25" t="n">
        <v>45386</v>
      </c>
      <c r="I72" s="25" t="n">
        <v>45386</v>
      </c>
      <c r="J72" s="25" t="n">
        <v>45369</v>
      </c>
      <c r="K72" s="25" t="n">
        <v>45369</v>
      </c>
      <c r="L72" t="inlineStr">
        <is>
          <t>Boleto Bancário</t>
        </is>
      </c>
      <c r="M72" t="inlineStr">
        <is>
          <t>UTILIDADES</t>
        </is>
      </c>
      <c r="N72" t="inlineStr">
        <is>
          <t>ENERGIA ELETRICA</t>
        </is>
      </c>
      <c r="O72" t="inlineStr">
        <is>
          <t>2024-14</t>
        </is>
      </c>
      <c r="P72" t="inlineStr">
        <is>
          <t>Documentação Aprovada</t>
        </is>
      </c>
      <c r="Q72" t="inlineStr">
        <is>
          <t>Aprovado Diretoria</t>
        </is>
      </c>
      <c r="R72" t="inlineStr">
        <is>
          <t>Aprovado Caixa</t>
        </is>
      </c>
      <c r="S72" t="inlineStr">
        <is>
          <t>Pago</t>
        </is>
      </c>
    </row>
    <row r="73">
      <c r="A73" t="n">
        <v>45200</v>
      </c>
      <c r="C73" t="n">
        <v>265</v>
      </c>
      <c r="D73" t="inlineStr">
        <is>
          <t>Orfeu</t>
        </is>
      </c>
      <c r="E73" t="inlineStr">
        <is>
          <t>ELETROPAULO METROPOLITANA ELETRICIDADE DE SAO PAULO SA</t>
        </is>
      </c>
      <c r="F73" t="n">
        <v>7366.55</v>
      </c>
      <c r="G73" s="25" t="n">
        <v>45386</v>
      </c>
      <c r="H73" s="25" t="n">
        <v>45386</v>
      </c>
      <c r="I73" s="25" t="n">
        <v>45386</v>
      </c>
      <c r="J73" s="25" t="n">
        <v>45369</v>
      </c>
      <c r="K73" s="25" t="n">
        <v>45369</v>
      </c>
      <c r="L73" t="inlineStr">
        <is>
          <t>Boleto Bancário</t>
        </is>
      </c>
      <c r="M73" t="inlineStr">
        <is>
          <t>UTILIDADES</t>
        </is>
      </c>
      <c r="N73" t="inlineStr">
        <is>
          <t>ENERGIA ELETRICA</t>
        </is>
      </c>
      <c r="O73" t="inlineStr">
        <is>
          <t>2024-14</t>
        </is>
      </c>
      <c r="P73" t="inlineStr">
        <is>
          <t>Documentação Aprovada</t>
        </is>
      </c>
      <c r="Q73" t="inlineStr">
        <is>
          <t>Aprovado Diretoria</t>
        </is>
      </c>
      <c r="R73" t="inlineStr">
        <is>
          <t>Aprovado Caixa</t>
        </is>
      </c>
      <c r="S73" t="inlineStr">
        <is>
          <t>Pago</t>
        </is>
      </c>
    </row>
    <row r="74">
      <c r="A74" t="n">
        <v>45339</v>
      </c>
      <c r="C74" t="n">
        <v>265</v>
      </c>
      <c r="D74" t="inlineStr">
        <is>
          <t>Orfeu</t>
        </is>
      </c>
      <c r="E74" t="inlineStr">
        <is>
          <t>ELETROPAULO METROPOLITANA ELETRICIDADE DE SAO PAULO SA</t>
        </is>
      </c>
      <c r="F74" t="n">
        <v>5353.41</v>
      </c>
      <c r="G74" s="25" t="n">
        <v>45386</v>
      </c>
      <c r="H74" s="25" t="n">
        <v>45386</v>
      </c>
      <c r="I74" s="25" t="n">
        <v>45386</v>
      </c>
      <c r="J74" s="25" t="n">
        <v>45370</v>
      </c>
      <c r="K74" s="25" t="n">
        <v>45370</v>
      </c>
      <c r="L74" t="inlineStr">
        <is>
          <t>Boleto Bancário</t>
        </is>
      </c>
      <c r="M74" t="inlineStr">
        <is>
          <t>UTILIDADES</t>
        </is>
      </c>
      <c r="N74" t="inlineStr">
        <is>
          <t>ENERGIA ELETRICA</t>
        </is>
      </c>
      <c r="O74" t="inlineStr">
        <is>
          <t>2024-14</t>
        </is>
      </c>
      <c r="P74" t="inlineStr">
        <is>
          <t>Documentação Aprovada</t>
        </is>
      </c>
      <c r="Q74" t="inlineStr">
        <is>
          <t>Aprovado Diretoria</t>
        </is>
      </c>
      <c r="R74" t="inlineStr">
        <is>
          <t>Aprovado Caixa</t>
        </is>
      </c>
      <c r="S74" t="inlineStr">
        <is>
          <t>Pago</t>
        </is>
      </c>
    </row>
    <row r="75">
      <c r="A75" t="n">
        <v>48308</v>
      </c>
      <c r="C75" t="n">
        <v>265</v>
      </c>
      <c r="D75" t="inlineStr">
        <is>
          <t>Orfeu</t>
        </is>
      </c>
      <c r="E75" t="inlineStr">
        <is>
          <t>PETTY CASH</t>
        </is>
      </c>
      <c r="F75" t="n">
        <v>14.7</v>
      </c>
      <c r="G75" s="25" t="n">
        <v>45387</v>
      </c>
      <c r="H75" s="25" t="n">
        <v>45390</v>
      </c>
      <c r="I75" s="25" t="n">
        <v>45386</v>
      </c>
      <c r="J75" s="25" t="n">
        <v>45387</v>
      </c>
      <c r="K75" s="25" t="n">
        <v>45387</v>
      </c>
      <c r="L75" t="inlineStr">
        <is>
          <t>Dinheiro em Espécie</t>
        </is>
      </c>
      <c r="M75" t="inlineStr">
        <is>
          <t>DESPESAS GERAIS</t>
        </is>
      </c>
      <c r="N75" t="inlineStr">
        <is>
          <t>MANUTENCAO EM GERAL</t>
        </is>
      </c>
      <c r="O75" t="inlineStr">
        <is>
          <t>2024-14</t>
        </is>
      </c>
      <c r="P75" t="inlineStr">
        <is>
          <t>Documentação Aprovada</t>
        </is>
      </c>
      <c r="Q75" t="inlineStr">
        <is>
          <t>Aprovado Diretoria</t>
        </is>
      </c>
      <c r="R75" t="inlineStr">
        <is>
          <t>Aprovado Caixa</t>
        </is>
      </c>
      <c r="S75" t="inlineStr">
        <is>
          <t>Pago</t>
        </is>
      </c>
    </row>
    <row r="76">
      <c r="A76" t="n">
        <v>46093</v>
      </c>
      <c r="C76" t="n">
        <v>265</v>
      </c>
      <c r="D76" t="inlineStr">
        <is>
          <t>Orfeu</t>
        </is>
      </c>
      <c r="E76" t="inlineStr">
        <is>
          <t>LUZART INDUSTRIA E COM.  DE VELAS LTDA -</t>
        </is>
      </c>
      <c r="F76" t="n">
        <v>1260</v>
      </c>
      <c r="G76" s="25" t="n">
        <v>45385</v>
      </c>
      <c r="H76" s="25" t="n">
        <v>45385</v>
      </c>
      <c r="I76" s="25" t="n">
        <v>45385</v>
      </c>
      <c r="J76" s="25" t="n">
        <v>45376</v>
      </c>
      <c r="K76" s="25" t="n">
        <v>45376</v>
      </c>
      <c r="L76" t="inlineStr">
        <is>
          <t>Boleto Bancário</t>
        </is>
      </c>
      <c r="O76" t="inlineStr">
        <is>
          <t>2024-14</t>
        </is>
      </c>
      <c r="P76" t="inlineStr">
        <is>
          <t>Documentação Aprovada</t>
        </is>
      </c>
      <c r="Q76" t="inlineStr">
        <is>
          <t>Aprovado Diretoria</t>
        </is>
      </c>
      <c r="R76" t="inlineStr">
        <is>
          <t>Aprovado Caixa</t>
        </is>
      </c>
      <c r="S76" t="inlineStr">
        <is>
          <t>Pago</t>
        </is>
      </c>
    </row>
    <row r="77">
      <c r="A77" t="n">
        <v>46110</v>
      </c>
      <c r="C77" t="n">
        <v>265</v>
      </c>
      <c r="D77" t="inlineStr">
        <is>
          <t>Orfeu</t>
        </is>
      </c>
      <c r="E77" t="inlineStr">
        <is>
          <t>BB DISTRIBUIDORA DE CARNES LTDA</t>
        </is>
      </c>
      <c r="F77" t="n">
        <v>3287.37</v>
      </c>
      <c r="G77" s="25" t="n">
        <v>45385</v>
      </c>
      <c r="H77" s="25" t="n">
        <v>45385</v>
      </c>
      <c r="I77" s="25" t="n">
        <v>45385</v>
      </c>
      <c r="J77" s="25" t="n">
        <v>45372</v>
      </c>
      <c r="K77" s="25" t="n">
        <v>45376</v>
      </c>
      <c r="L77" t="inlineStr">
        <is>
          <t>Boleto Bancário</t>
        </is>
      </c>
      <c r="M77" t="inlineStr">
        <is>
          <t>INSUMOS</t>
        </is>
      </c>
      <c r="N77" t="inlineStr">
        <is>
          <t>ALIMENTOS</t>
        </is>
      </c>
      <c r="O77" t="inlineStr">
        <is>
          <t>2024-14</t>
        </is>
      </c>
      <c r="P77" t="inlineStr">
        <is>
          <t>Documentação Aprovada</t>
        </is>
      </c>
      <c r="Q77" t="inlineStr">
        <is>
          <t>Aprovado Diretoria</t>
        </is>
      </c>
      <c r="R77" t="inlineStr">
        <is>
          <t>Aprovado Caixa</t>
        </is>
      </c>
      <c r="S77" t="inlineStr">
        <is>
          <t>Pago</t>
        </is>
      </c>
    </row>
    <row r="78">
      <c r="A78" t="n">
        <v>46132</v>
      </c>
      <c r="C78" t="n">
        <v>265</v>
      </c>
      <c r="D78" t="inlineStr">
        <is>
          <t>Orfeu</t>
        </is>
      </c>
      <c r="E78" t="inlineStr">
        <is>
          <t>MARIO PEDRO FELICIANO HORTIFRUTI EPP</t>
        </is>
      </c>
      <c r="F78" t="n">
        <v>272.26</v>
      </c>
      <c r="G78" s="25" t="n">
        <v>45385</v>
      </c>
      <c r="H78" s="25" t="n">
        <v>45385</v>
      </c>
      <c r="I78" s="25" t="n">
        <v>45385</v>
      </c>
      <c r="J78" s="25" t="n">
        <v>45372</v>
      </c>
      <c r="K78" s="25" t="n">
        <v>45376</v>
      </c>
      <c r="L78" t="inlineStr">
        <is>
          <t>Boleto Bancário</t>
        </is>
      </c>
      <c r="M78" t="inlineStr">
        <is>
          <t>INSUMOS</t>
        </is>
      </c>
      <c r="N78" t="inlineStr">
        <is>
          <t>ALIMENTOS</t>
        </is>
      </c>
      <c r="O78" t="inlineStr">
        <is>
          <t>2024-14</t>
        </is>
      </c>
      <c r="P78" t="inlineStr">
        <is>
          <t>Documentação Aprovada</t>
        </is>
      </c>
      <c r="Q78" t="inlineStr">
        <is>
          <t>Aprovado Diretoria</t>
        </is>
      </c>
      <c r="R78" t="inlineStr">
        <is>
          <t>Aprovado Caixa</t>
        </is>
      </c>
      <c r="S78" t="inlineStr">
        <is>
          <t>Pago</t>
        </is>
      </c>
    </row>
    <row r="79">
      <c r="A79" t="n">
        <v>46134</v>
      </c>
      <c r="C79" t="n">
        <v>265</v>
      </c>
      <c r="D79" t="inlineStr">
        <is>
          <t>Orfeu</t>
        </is>
      </c>
      <c r="E79" t="inlineStr">
        <is>
          <t>TARUMA CIA COMERCIAL AGRICOLA</t>
        </is>
      </c>
      <c r="F79" t="n">
        <v>96</v>
      </c>
      <c r="G79" s="25" t="n">
        <v>45385</v>
      </c>
      <c r="H79" s="25" t="n">
        <v>45385</v>
      </c>
      <c r="I79" s="25" t="n">
        <v>45385</v>
      </c>
      <c r="J79" s="25" t="n">
        <v>45372</v>
      </c>
      <c r="K79" s="25" t="n">
        <v>45376</v>
      </c>
      <c r="L79" t="inlineStr">
        <is>
          <t>Boleto Bancário</t>
        </is>
      </c>
      <c r="M79" t="inlineStr">
        <is>
          <t>INSUMOS</t>
        </is>
      </c>
      <c r="N79" t="inlineStr">
        <is>
          <t>ALIMENTOS</t>
        </is>
      </c>
      <c r="O79" t="inlineStr">
        <is>
          <t>2024-14</t>
        </is>
      </c>
      <c r="P79" t="inlineStr">
        <is>
          <t>Documentação Aprovada</t>
        </is>
      </c>
      <c r="Q79" t="inlineStr">
        <is>
          <t>Aprovado Diretoria</t>
        </is>
      </c>
      <c r="R79" t="inlineStr">
        <is>
          <t>Aprovado Caixa</t>
        </is>
      </c>
      <c r="S79" t="inlineStr">
        <is>
          <t>Pago</t>
        </is>
      </c>
    </row>
    <row r="80">
      <c r="A80" t="n">
        <v>46135</v>
      </c>
      <c r="C80" t="n">
        <v>265</v>
      </c>
      <c r="D80" t="inlineStr">
        <is>
          <t>Orfeu</t>
        </is>
      </c>
      <c r="E80" t="inlineStr">
        <is>
          <t>TARUMA CIA COMERCIAL AGRICOLA</t>
        </is>
      </c>
      <c r="F80" t="n">
        <v>1261.19</v>
      </c>
      <c r="G80" s="25" t="n">
        <v>45385</v>
      </c>
      <c r="H80" s="25" t="n">
        <v>45385</v>
      </c>
      <c r="I80" s="25" t="n">
        <v>45385</v>
      </c>
      <c r="J80" s="25" t="n">
        <v>45372</v>
      </c>
      <c r="K80" s="25" t="n">
        <v>45376</v>
      </c>
      <c r="L80" t="inlineStr">
        <is>
          <t>Boleto Bancário</t>
        </is>
      </c>
      <c r="M80" t="inlineStr">
        <is>
          <t>INSUMOS</t>
        </is>
      </c>
      <c r="N80" t="inlineStr">
        <is>
          <t>ALIMENTOS</t>
        </is>
      </c>
      <c r="O80" t="inlineStr">
        <is>
          <t>2024-14</t>
        </is>
      </c>
      <c r="P80" t="inlineStr">
        <is>
          <t>Documentação Aprovada</t>
        </is>
      </c>
      <c r="Q80" t="inlineStr">
        <is>
          <t>Aprovado Diretoria</t>
        </is>
      </c>
      <c r="R80" t="inlineStr">
        <is>
          <t>Aprovado Caixa</t>
        </is>
      </c>
      <c r="S80" t="inlineStr">
        <is>
          <t>Pago</t>
        </is>
      </c>
    </row>
    <row r="81">
      <c r="A81" t="n">
        <v>46980</v>
      </c>
      <c r="C81" t="n">
        <v>265</v>
      </c>
      <c r="D81" t="inlineStr">
        <is>
          <t>Orfeu</t>
        </is>
      </c>
      <c r="E81" t="inlineStr">
        <is>
          <t xml:space="preserve">PEDRO HENRIQUE RODRIGUES  </t>
        </is>
      </c>
      <c r="F81" t="n">
        <v>138.5</v>
      </c>
      <c r="G81" s="25" t="n">
        <v>45385</v>
      </c>
      <c r="H81" s="25" t="n">
        <v>45385</v>
      </c>
      <c r="I81" s="25" t="n">
        <v>45385</v>
      </c>
      <c r="J81" s="25" t="n">
        <v>45379</v>
      </c>
      <c r="K81" s="25" t="n">
        <v>45379</v>
      </c>
      <c r="L81" t="inlineStr">
        <is>
          <t>Boleto Bancário</t>
        </is>
      </c>
      <c r="O81" t="inlineStr">
        <is>
          <t>2024-14</t>
        </is>
      </c>
      <c r="P81" t="inlineStr">
        <is>
          <t>Documentação Aprovada</t>
        </is>
      </c>
      <c r="Q81" t="inlineStr">
        <is>
          <t>Aprovado Diretoria</t>
        </is>
      </c>
      <c r="R81" t="inlineStr">
        <is>
          <t>Aprovado Caixa</t>
        </is>
      </c>
      <c r="S81" t="inlineStr">
        <is>
          <t>Pago</t>
        </is>
      </c>
    </row>
    <row r="82">
      <c r="A82" t="n">
        <v>44804</v>
      </c>
      <c r="C82" t="n">
        <v>265</v>
      </c>
      <c r="D82" t="inlineStr">
        <is>
          <t>Orfeu</t>
        </is>
      </c>
      <c r="E82" t="inlineStr">
        <is>
          <t>FG7 COMERCIO E DISTRIBUICAO DE BEBIDAS -</t>
        </is>
      </c>
      <c r="F82" t="n">
        <v>3253.14</v>
      </c>
      <c r="G82" s="25" t="n">
        <v>45385</v>
      </c>
      <c r="H82" s="25" t="n">
        <v>45385</v>
      </c>
      <c r="I82" s="25" t="n">
        <v>45385</v>
      </c>
      <c r="J82" s="25" t="n">
        <v>45365</v>
      </c>
      <c r="K82" s="25" t="n">
        <v>45365</v>
      </c>
      <c r="L82" t="inlineStr">
        <is>
          <t>Boleto Bancário</t>
        </is>
      </c>
      <c r="O82" t="inlineStr">
        <is>
          <t>2024-14</t>
        </is>
      </c>
      <c r="P82" t="inlineStr">
        <is>
          <t>Documentação Aprovada</t>
        </is>
      </c>
      <c r="Q82" t="inlineStr">
        <is>
          <t>Aprovado Diretoria</t>
        </is>
      </c>
      <c r="R82" t="inlineStr">
        <is>
          <t>Aprovado Caixa</t>
        </is>
      </c>
      <c r="S82" t="inlineStr">
        <is>
          <t>Pago</t>
        </is>
      </c>
    </row>
    <row r="83">
      <c r="A83" t="n">
        <v>44811</v>
      </c>
      <c r="C83" t="n">
        <v>265</v>
      </c>
      <c r="D83" t="inlineStr">
        <is>
          <t>Orfeu</t>
        </is>
      </c>
      <c r="E83" t="inlineStr">
        <is>
          <t>PRESHH ALUGUEL DE MAQUINAS LTDA</t>
        </is>
      </c>
      <c r="F83" t="n">
        <v>319.4</v>
      </c>
      <c r="G83" s="25" t="n">
        <v>45385</v>
      </c>
      <c r="H83" s="25" t="n">
        <v>45385</v>
      </c>
      <c r="I83" s="25" t="n">
        <v>45385</v>
      </c>
      <c r="J83" s="25" t="n">
        <v>45365</v>
      </c>
      <c r="K83" s="25" t="n">
        <v>45365</v>
      </c>
      <c r="L83" t="inlineStr">
        <is>
          <t>Boleto Bancário</t>
        </is>
      </c>
      <c r="M83" t="inlineStr">
        <is>
          <t>INSUMOS</t>
        </is>
      </c>
      <c r="N83" t="inlineStr">
        <is>
          <t>BEBIDAS</t>
        </is>
      </c>
      <c r="O83" t="inlineStr">
        <is>
          <t>2024-14</t>
        </is>
      </c>
      <c r="P83" t="inlineStr">
        <is>
          <t>Documentação Aprovada</t>
        </is>
      </c>
      <c r="Q83" t="inlineStr">
        <is>
          <t>Aprovado Diretoria</t>
        </is>
      </c>
      <c r="R83" t="inlineStr">
        <is>
          <t>Aprovado Caixa</t>
        </is>
      </c>
      <c r="S83" t="inlineStr">
        <is>
          <t>Pago</t>
        </is>
      </c>
    </row>
    <row r="84">
      <c r="A84" t="n">
        <v>45132</v>
      </c>
      <c r="C84" t="n">
        <v>265</v>
      </c>
      <c r="D84" t="inlineStr">
        <is>
          <t>Orfeu</t>
        </is>
      </c>
      <c r="E84" t="inlineStr">
        <is>
          <t>PORTO SEGURO CIA DE SEGUROS GERAIS</t>
        </is>
      </c>
      <c r="F84" t="n">
        <v>136.45</v>
      </c>
      <c r="G84" s="25" t="n">
        <v>45385</v>
      </c>
      <c r="H84" s="25" t="n">
        <v>45385</v>
      </c>
      <c r="I84" s="25" t="n">
        <v>45385</v>
      </c>
      <c r="J84" s="25" t="n">
        <v>45369</v>
      </c>
      <c r="K84" s="25" t="n">
        <v>45369</v>
      </c>
      <c r="L84" t="inlineStr">
        <is>
          <t>Boleto Bancário</t>
        </is>
      </c>
      <c r="M84" t="inlineStr">
        <is>
          <t>MAO DE OBRA FIXA/ TEMPORARIOS</t>
        </is>
      </c>
      <c r="N84" t="inlineStr">
        <is>
          <t>SEGURO DE VIDA</t>
        </is>
      </c>
      <c r="O84" t="inlineStr">
        <is>
          <t>2024-14</t>
        </is>
      </c>
      <c r="P84" t="inlineStr">
        <is>
          <t>Documentação Aprovada</t>
        </is>
      </c>
      <c r="Q84" t="inlineStr">
        <is>
          <t>Aprovado Diretoria</t>
        </is>
      </c>
      <c r="R84" t="inlineStr">
        <is>
          <t>Aprovado Caixa</t>
        </is>
      </c>
      <c r="S84" t="inlineStr">
        <is>
          <t>Pago</t>
        </is>
      </c>
    </row>
    <row r="85">
      <c r="A85" t="n">
        <v>45357</v>
      </c>
      <c r="C85" t="n">
        <v>265</v>
      </c>
      <c r="D85" t="inlineStr">
        <is>
          <t>Orfeu</t>
        </is>
      </c>
      <c r="E85" t="inlineStr">
        <is>
          <t xml:space="preserve">DENIS DOS SANTOS </t>
        </is>
      </c>
      <c r="F85" t="n">
        <v>258.38</v>
      </c>
      <c r="G85" s="25" t="n">
        <v>45385</v>
      </c>
      <c r="H85" s="25" t="n">
        <v>45385</v>
      </c>
      <c r="I85" s="25" t="n">
        <v>45385</v>
      </c>
      <c r="J85" s="25" t="n">
        <v>45369</v>
      </c>
      <c r="K85" s="25" t="n">
        <v>45370</v>
      </c>
      <c r="L85" t="inlineStr">
        <is>
          <t>Transferência Bancária ou Pix</t>
        </is>
      </c>
      <c r="M85" t="inlineStr">
        <is>
          <t>DESPESAS GERAIS</t>
        </is>
      </c>
      <c r="N85" t="inlineStr">
        <is>
          <t>MANUTENCAO EM GERAL</t>
        </is>
      </c>
      <c r="O85" t="inlineStr">
        <is>
          <t>2024-14</t>
        </is>
      </c>
      <c r="P85" t="inlineStr">
        <is>
          <t>Documentação Aprovada</t>
        </is>
      </c>
      <c r="Q85" t="inlineStr">
        <is>
          <t>Aprovado Diretoria</t>
        </is>
      </c>
      <c r="R85" t="inlineStr">
        <is>
          <t>Aprovado Caixa</t>
        </is>
      </c>
      <c r="S85" t="inlineStr">
        <is>
          <t>Pago</t>
        </is>
      </c>
    </row>
    <row r="86">
      <c r="A86" t="n">
        <v>45488</v>
      </c>
      <c r="C86" t="n">
        <v>265</v>
      </c>
      <c r="D86" t="inlineStr">
        <is>
          <t>Orfeu</t>
        </is>
      </c>
      <c r="E86" t="inlineStr">
        <is>
          <t xml:space="preserve">ALLANTEC AUDIOVISUAL </t>
        </is>
      </c>
      <c r="F86" t="n">
        <v>700</v>
      </c>
      <c r="G86" s="25" t="n">
        <v>45385</v>
      </c>
      <c r="H86" s="25" t="n">
        <v>45385</v>
      </c>
      <c r="I86" s="25" t="n">
        <v>45385</v>
      </c>
      <c r="J86" s="25" t="n">
        <v>45371</v>
      </c>
      <c r="K86" s="25" t="n">
        <v>45371</v>
      </c>
      <c r="L86" t="inlineStr">
        <is>
          <t>Transferência Bancária ou Pix</t>
        </is>
      </c>
      <c r="M86" t="inlineStr">
        <is>
          <t>CUSTOS COM MARKETING</t>
        </is>
      </c>
      <c r="N86" t="inlineStr">
        <is>
          <t xml:space="preserve"> EVENTOS MARKETING</t>
        </is>
      </c>
      <c r="O86" t="inlineStr">
        <is>
          <t>2024-14</t>
        </is>
      </c>
      <c r="P86" t="inlineStr">
        <is>
          <t>Documentação Aprovada</t>
        </is>
      </c>
      <c r="Q86" t="inlineStr">
        <is>
          <t>Aprovado Diretoria</t>
        </is>
      </c>
      <c r="R86" t="inlineStr">
        <is>
          <t>Aprovado Caixa</t>
        </is>
      </c>
      <c r="S86" t="inlineStr">
        <is>
          <t>Pago</t>
        </is>
      </c>
    </row>
    <row r="87">
      <c r="A87" t="n">
        <v>47460</v>
      </c>
      <c r="C87" t="n">
        <v>265</v>
      </c>
      <c r="D87" t="inlineStr">
        <is>
          <t>Orfeu</t>
        </is>
      </c>
      <c r="E87" t="inlineStr">
        <is>
          <t>YASMIN LIMA</t>
        </is>
      </c>
      <c r="F87" t="n">
        <v>24.18</v>
      </c>
      <c r="G87" s="25" t="n">
        <v>45385</v>
      </c>
      <c r="H87" s="25" t="n">
        <v>45385</v>
      </c>
      <c r="I87" s="25" t="n">
        <v>45385</v>
      </c>
      <c r="J87" s="25" t="n">
        <v>45384</v>
      </c>
      <c r="K87" s="25" t="n">
        <v>45384</v>
      </c>
      <c r="L87" t="inlineStr">
        <is>
          <t>Transferência Bancária ou Pix</t>
        </is>
      </c>
      <c r="M87" t="inlineStr">
        <is>
          <t>UTILIDADES</t>
        </is>
      </c>
      <c r="N87" t="inlineStr">
        <is>
          <t xml:space="preserve"> REEMBOLSO</t>
        </is>
      </c>
      <c r="O87" t="inlineStr">
        <is>
          <t>2024-14</t>
        </is>
      </c>
      <c r="P87" t="inlineStr">
        <is>
          <t>Documentação Aprovada</t>
        </is>
      </c>
      <c r="Q87" t="inlineStr">
        <is>
          <t>Aprovado Diretoria</t>
        </is>
      </c>
      <c r="R87" t="inlineStr">
        <is>
          <t>Aprovado Caixa</t>
        </is>
      </c>
      <c r="S87" t="inlineStr">
        <is>
          <t>Pago</t>
        </is>
      </c>
    </row>
    <row r="88">
      <c r="A88" t="n">
        <v>48312</v>
      </c>
      <c r="C88" t="n">
        <v>265</v>
      </c>
      <c r="D88" t="inlineStr">
        <is>
          <t>Orfeu</t>
        </is>
      </c>
      <c r="E88" t="inlineStr">
        <is>
          <t>PETTY CASH</t>
        </is>
      </c>
      <c r="F88" t="n">
        <v>61.16</v>
      </c>
      <c r="G88" s="25" t="n">
        <v>45385</v>
      </c>
      <c r="H88" s="25" t="n"/>
      <c r="I88" s="25" t="n">
        <v>45385</v>
      </c>
      <c r="J88" s="25" t="n">
        <v>45385</v>
      </c>
      <c r="K88" s="25" t="n">
        <v>45387</v>
      </c>
      <c r="L88" t="inlineStr">
        <is>
          <t>Dinheiro em Espécie</t>
        </is>
      </c>
      <c r="M88" t="inlineStr">
        <is>
          <t>INSUMOS</t>
        </is>
      </c>
      <c r="N88" t="inlineStr">
        <is>
          <t>ALIMENTOS</t>
        </is>
      </c>
      <c r="O88" t="inlineStr">
        <is>
          <t>2024-14</t>
        </is>
      </c>
      <c r="P88" t="inlineStr">
        <is>
          <t>Documentação Aprovada</t>
        </is>
      </c>
      <c r="Q88" t="inlineStr">
        <is>
          <t>Aprovado Diretoria</t>
        </is>
      </c>
      <c r="R88" t="inlineStr">
        <is>
          <t>Aprovado Caixa</t>
        </is>
      </c>
      <c r="S88" t="inlineStr">
        <is>
          <t>Pago</t>
        </is>
      </c>
    </row>
    <row r="89">
      <c r="A89" t="n">
        <v>47175</v>
      </c>
      <c r="C89" t="n">
        <v>265</v>
      </c>
      <c r="D89" t="inlineStr">
        <is>
          <t>Orfeu</t>
        </is>
      </c>
      <c r="E89" t="inlineStr">
        <is>
          <t>ESTAFF SOLUCOES TECNOLOGICAS DE AGENCIAMENTO LTDA</t>
        </is>
      </c>
      <c r="F89" t="n">
        <v>19177.13</v>
      </c>
      <c r="G89" s="25" t="n">
        <v>45384</v>
      </c>
      <c r="H89" s="25" t="n">
        <v>45384</v>
      </c>
      <c r="I89" s="25" t="n">
        <v>45384</v>
      </c>
      <c r="J89" s="25" t="n">
        <v>45381</v>
      </c>
      <c r="K89" s="25" t="n">
        <v>45383</v>
      </c>
      <c r="L89" t="inlineStr">
        <is>
          <t>Boleto Bancário</t>
        </is>
      </c>
      <c r="M89" t="inlineStr">
        <is>
          <t>MAO DE OBRA FIXA/ TEMPORARIOS</t>
        </is>
      </c>
      <c r="N89" t="inlineStr">
        <is>
          <t>MÃO DE OBRA EXTRA</t>
        </is>
      </c>
      <c r="O89" t="inlineStr">
        <is>
          <t>2024-14</t>
        </is>
      </c>
      <c r="P89" t="inlineStr">
        <is>
          <t>Documentação Aprovada</t>
        </is>
      </c>
      <c r="Q89" t="inlineStr">
        <is>
          <t>Aprovado Diretoria</t>
        </is>
      </c>
      <c r="R89" t="inlineStr">
        <is>
          <t>Aprovado Caixa</t>
        </is>
      </c>
      <c r="S89" t="inlineStr">
        <is>
          <t>Pago</t>
        </is>
      </c>
    </row>
    <row r="90">
      <c r="A90" t="n">
        <v>47383</v>
      </c>
      <c r="C90" t="n">
        <v>265</v>
      </c>
      <c r="D90" t="inlineStr">
        <is>
          <t>Orfeu</t>
        </is>
      </c>
      <c r="E90" t="inlineStr">
        <is>
          <t>PETTY CASH</t>
        </is>
      </c>
      <c r="F90" t="n">
        <v>8.4</v>
      </c>
      <c r="G90" s="25" t="n">
        <v>45384</v>
      </c>
      <c r="H90" s="25" t="n"/>
      <c r="I90" s="25" t="n">
        <v>45384</v>
      </c>
      <c r="J90" s="25" t="n">
        <v>45384</v>
      </c>
      <c r="K90" s="25" t="n">
        <v>45384</v>
      </c>
      <c r="L90" t="inlineStr">
        <is>
          <t>Dinheiro em Espécie</t>
        </is>
      </c>
      <c r="M90" t="inlineStr">
        <is>
          <t>DESPESAS GERAIS</t>
        </is>
      </c>
      <c r="N90" t="inlineStr">
        <is>
          <t>MANUTENCAO EM GERAL</t>
        </is>
      </c>
      <c r="O90" t="inlineStr">
        <is>
          <t>2024-14</t>
        </is>
      </c>
      <c r="P90" t="inlineStr">
        <is>
          <t>Documentação Aprovada</t>
        </is>
      </c>
      <c r="Q90" t="inlineStr">
        <is>
          <t>Aprovado Diretoria</t>
        </is>
      </c>
      <c r="R90" t="inlineStr">
        <is>
          <t>Aprovado Caixa</t>
        </is>
      </c>
      <c r="S90" t="inlineStr">
        <is>
          <t>Pago</t>
        </is>
      </c>
    </row>
    <row r="91">
      <c r="A91" t="n">
        <v>47385</v>
      </c>
      <c r="C91" t="n">
        <v>265</v>
      </c>
      <c r="D91" t="inlineStr">
        <is>
          <t>Orfeu</t>
        </is>
      </c>
      <c r="E91" t="inlineStr">
        <is>
          <t>PETTY CASH</t>
        </is>
      </c>
      <c r="F91" t="n">
        <v>58</v>
      </c>
      <c r="G91" s="25" t="n">
        <v>45384</v>
      </c>
      <c r="H91" s="25" t="n"/>
      <c r="I91" s="25" t="n">
        <v>45384</v>
      </c>
      <c r="J91" s="25" t="n">
        <v>45384</v>
      </c>
      <c r="K91" s="25" t="n">
        <v>45384</v>
      </c>
      <c r="L91" t="inlineStr">
        <is>
          <t>Dinheiro em Espécie</t>
        </is>
      </c>
      <c r="M91" t="inlineStr">
        <is>
          <t>DESPESAS GERAIS</t>
        </is>
      </c>
      <c r="N91" t="inlineStr">
        <is>
          <t>MANUTENCAO EM GERAL</t>
        </is>
      </c>
      <c r="O91" t="inlineStr">
        <is>
          <t>2024-14</t>
        </is>
      </c>
      <c r="P91" t="inlineStr">
        <is>
          <t>Documentação Aprovada</t>
        </is>
      </c>
      <c r="Q91" t="inlineStr">
        <is>
          <t>Aprovado Diretoria</t>
        </is>
      </c>
      <c r="R91" t="inlineStr">
        <is>
          <t>Aprovado Caixa</t>
        </is>
      </c>
      <c r="S91" t="inlineStr">
        <is>
          <t>Pago</t>
        </is>
      </c>
    </row>
    <row r="92">
      <c r="A92" t="n">
        <v>47386</v>
      </c>
      <c r="C92" t="n">
        <v>265</v>
      </c>
      <c r="D92" t="inlineStr">
        <is>
          <t>Orfeu</t>
        </is>
      </c>
      <c r="E92" t="inlineStr">
        <is>
          <t>PETTY CASH</t>
        </is>
      </c>
      <c r="F92" t="n">
        <v>7.8</v>
      </c>
      <c r="G92" s="25" t="n">
        <v>45384</v>
      </c>
      <c r="H92" s="25" t="n"/>
      <c r="I92" s="25" t="n">
        <v>45384</v>
      </c>
      <c r="J92" s="25" t="n">
        <v>45384</v>
      </c>
      <c r="K92" s="25" t="n">
        <v>45384</v>
      </c>
      <c r="L92" t="inlineStr">
        <is>
          <t>Dinheiro em Espécie</t>
        </is>
      </c>
      <c r="M92" t="inlineStr">
        <is>
          <t>DESPESAS GERAIS</t>
        </is>
      </c>
      <c r="N92" t="inlineStr">
        <is>
          <t>MANUTENCAO EM GERAL</t>
        </is>
      </c>
      <c r="O92" t="inlineStr">
        <is>
          <t>2024-14</t>
        </is>
      </c>
      <c r="P92" t="inlineStr">
        <is>
          <t>Documentação Aprovada</t>
        </is>
      </c>
      <c r="Q92" t="inlineStr">
        <is>
          <t>Aprovado Diretoria</t>
        </is>
      </c>
      <c r="R92" t="inlineStr">
        <is>
          <t>Aprovado Caixa</t>
        </is>
      </c>
      <c r="S92" t="inlineStr">
        <is>
          <t>Pago</t>
        </is>
      </c>
    </row>
    <row r="93">
      <c r="A93" t="n">
        <v>47433</v>
      </c>
      <c r="C93" t="n">
        <v>265</v>
      </c>
      <c r="D93" t="inlineStr">
        <is>
          <t>Orfeu</t>
        </is>
      </c>
      <c r="E93" t="inlineStr">
        <is>
          <t>PETTY CASH</t>
        </is>
      </c>
      <c r="F93" t="n">
        <v>9.9</v>
      </c>
      <c r="G93" s="25" t="n">
        <v>45384</v>
      </c>
      <c r="H93" s="25" t="n"/>
      <c r="I93" s="25" t="n">
        <v>45384</v>
      </c>
      <c r="J93" s="25" t="n">
        <v>45384</v>
      </c>
      <c r="K93" s="25" t="n">
        <v>45384</v>
      </c>
      <c r="L93" t="inlineStr">
        <is>
          <t>Dinheiro em Espécie</t>
        </is>
      </c>
      <c r="M93" t="inlineStr">
        <is>
          <t>DESPESAS GERAIS</t>
        </is>
      </c>
      <c r="N93" t="inlineStr">
        <is>
          <t>MANUTENCAO EM GERAL</t>
        </is>
      </c>
      <c r="O93" t="inlineStr">
        <is>
          <t>2024-14</t>
        </is>
      </c>
      <c r="P93" t="inlineStr">
        <is>
          <t>Documentação Aprovada</t>
        </is>
      </c>
      <c r="Q93" t="inlineStr">
        <is>
          <t>Aprovado Diretoria</t>
        </is>
      </c>
      <c r="R93" t="inlineStr">
        <is>
          <t>Aprovado Caixa</t>
        </is>
      </c>
      <c r="S93" t="inlineStr">
        <is>
          <t>Pago</t>
        </is>
      </c>
    </row>
    <row r="94">
      <c r="A94" t="n">
        <v>47503</v>
      </c>
      <c r="C94" t="n">
        <v>265</v>
      </c>
      <c r="D94" t="inlineStr">
        <is>
          <t>Orfeu</t>
        </is>
      </c>
      <c r="E94" t="inlineStr">
        <is>
          <t>PETTY CASH</t>
        </is>
      </c>
      <c r="F94" t="n">
        <v>17.45</v>
      </c>
      <c r="G94" s="25" t="n">
        <v>45384</v>
      </c>
      <c r="H94" s="25" t="n"/>
      <c r="I94" s="25" t="n">
        <v>45384</v>
      </c>
      <c r="J94" s="25" t="n">
        <v>45384</v>
      </c>
      <c r="K94" s="25" t="n">
        <v>45384</v>
      </c>
      <c r="L94" t="inlineStr">
        <is>
          <t>Dinheiro em Espécie</t>
        </is>
      </c>
      <c r="M94" t="inlineStr">
        <is>
          <t>DESPESAS GERAIS</t>
        </is>
      </c>
      <c r="N94" t="inlineStr">
        <is>
          <t>MANUTENCAO EM GERAL</t>
        </is>
      </c>
      <c r="O94" t="inlineStr">
        <is>
          <t>2024-14</t>
        </is>
      </c>
      <c r="P94" t="inlineStr">
        <is>
          <t>Documentação Aprovada</t>
        </is>
      </c>
      <c r="Q94" t="inlineStr">
        <is>
          <t>Aprovado Diretoria</t>
        </is>
      </c>
      <c r="R94" t="inlineStr">
        <is>
          <t>Aprovado Caixa</t>
        </is>
      </c>
      <c r="S94" t="inlineStr">
        <is>
          <t>Pago</t>
        </is>
      </c>
    </row>
    <row r="95">
      <c r="A95" t="n">
        <v>46089</v>
      </c>
      <c r="C95" t="n">
        <v>265</v>
      </c>
      <c r="D95" t="inlineStr">
        <is>
          <t>Orfeu</t>
        </is>
      </c>
      <c r="E95" t="inlineStr">
        <is>
          <t xml:space="preserve">PEDRO HENRIQUE RODRIGUES  </t>
        </is>
      </c>
      <c r="F95" t="n">
        <v>252</v>
      </c>
      <c r="G95" s="25" t="n">
        <v>45384</v>
      </c>
      <c r="H95" s="25" t="n">
        <v>45384</v>
      </c>
      <c r="I95" s="25" t="n">
        <v>45384</v>
      </c>
      <c r="J95" s="25" t="n">
        <v>45370</v>
      </c>
      <c r="K95" s="25" t="n">
        <v>45376</v>
      </c>
      <c r="L95" t="inlineStr">
        <is>
          <t>Boleto Bancário</t>
        </is>
      </c>
      <c r="O95" t="inlineStr">
        <is>
          <t>2024-14</t>
        </is>
      </c>
      <c r="P95" t="inlineStr">
        <is>
          <t>Documentação Aprovada</t>
        </is>
      </c>
      <c r="Q95" t="inlineStr">
        <is>
          <t>Aprovado Diretoria</t>
        </is>
      </c>
      <c r="R95" t="inlineStr">
        <is>
          <t>Aprovado Caixa</t>
        </is>
      </c>
      <c r="S95" t="inlineStr">
        <is>
          <t>Pago</t>
        </is>
      </c>
    </row>
    <row r="96">
      <c r="A96" t="n">
        <v>46090</v>
      </c>
      <c r="C96" t="n">
        <v>265</v>
      </c>
      <c r="D96" t="inlineStr">
        <is>
          <t>Orfeu</t>
        </is>
      </c>
      <c r="E96" t="inlineStr">
        <is>
          <t>LATICINIOS PIRAMIDE LTDA</t>
        </is>
      </c>
      <c r="F96" t="n">
        <v>459.4</v>
      </c>
      <c r="G96" s="25" t="n">
        <v>45384</v>
      </c>
      <c r="H96" s="25" t="n">
        <v>45384</v>
      </c>
      <c r="I96" s="25" t="n">
        <v>45384</v>
      </c>
      <c r="J96" s="25" t="n">
        <v>45376</v>
      </c>
      <c r="K96" s="25" t="n">
        <v>45376</v>
      </c>
      <c r="L96" t="inlineStr">
        <is>
          <t>Boleto Bancário</t>
        </is>
      </c>
      <c r="O96" t="inlineStr">
        <is>
          <t>2024-14</t>
        </is>
      </c>
      <c r="P96" t="inlineStr">
        <is>
          <t>Documentação Aprovada</t>
        </is>
      </c>
      <c r="Q96" t="inlineStr">
        <is>
          <t>Aprovado Diretoria</t>
        </is>
      </c>
      <c r="R96" t="inlineStr">
        <is>
          <t>Aprovado Caixa</t>
        </is>
      </c>
      <c r="S96" t="inlineStr">
        <is>
          <t>Pago</t>
        </is>
      </c>
    </row>
    <row r="97">
      <c r="A97" t="n">
        <v>46098</v>
      </c>
      <c r="C97" t="n">
        <v>265</v>
      </c>
      <c r="D97" t="inlineStr">
        <is>
          <t>Orfeu</t>
        </is>
      </c>
      <c r="E97" t="inlineStr">
        <is>
          <t>VERDEMAR COMERCIO DE PESCADOS SOCIEDADE UNIPESSOAL LTDA</t>
        </is>
      </c>
      <c r="F97" t="n">
        <v>561.6</v>
      </c>
      <c r="G97" s="25" t="n">
        <v>45384</v>
      </c>
      <c r="H97" s="25" t="n">
        <v>45384</v>
      </c>
      <c r="I97" s="25" t="n">
        <v>45384</v>
      </c>
      <c r="J97" s="25" t="n">
        <v>45376</v>
      </c>
      <c r="K97" s="25" t="n">
        <v>45376</v>
      </c>
      <c r="L97" t="inlineStr">
        <is>
          <t>Boleto Bancário</t>
        </is>
      </c>
      <c r="O97" t="inlineStr">
        <is>
          <t>2024-14</t>
        </is>
      </c>
      <c r="P97" t="inlineStr">
        <is>
          <t>Documentação Aprovada</t>
        </is>
      </c>
      <c r="Q97" t="inlineStr">
        <is>
          <t>Aprovado Diretoria</t>
        </is>
      </c>
      <c r="R97" t="inlineStr">
        <is>
          <t>Aprovado Caixa</t>
        </is>
      </c>
      <c r="S97" t="inlineStr">
        <is>
          <t>Pago</t>
        </is>
      </c>
    </row>
    <row r="98">
      <c r="A98" t="n">
        <v>46102</v>
      </c>
      <c r="C98" t="n">
        <v>265</v>
      </c>
      <c r="D98" t="inlineStr">
        <is>
          <t>Orfeu</t>
        </is>
      </c>
      <c r="E98" t="inlineStr">
        <is>
          <t xml:space="preserve">EMPORIO MEL </t>
        </is>
      </c>
      <c r="F98" t="n">
        <v>1202.26</v>
      </c>
      <c r="G98" s="25" t="n">
        <v>45384</v>
      </c>
      <c r="H98" s="25" t="n">
        <v>45384</v>
      </c>
      <c r="I98" s="25" t="n">
        <v>45384</v>
      </c>
      <c r="J98" s="25" t="n">
        <v>45376</v>
      </c>
      <c r="K98" s="25" t="n">
        <v>45376</v>
      </c>
      <c r="L98" t="inlineStr">
        <is>
          <t>Boleto Bancário</t>
        </is>
      </c>
      <c r="O98" t="inlineStr">
        <is>
          <t>2024-14</t>
        </is>
      </c>
      <c r="P98" t="inlineStr">
        <is>
          <t>Documentação Aprovada</t>
        </is>
      </c>
      <c r="Q98" t="inlineStr">
        <is>
          <t>Aprovado Diretoria</t>
        </is>
      </c>
      <c r="R98" t="inlineStr">
        <is>
          <t>Aprovado Caixa</t>
        </is>
      </c>
      <c r="S98" t="inlineStr">
        <is>
          <t>Pago</t>
        </is>
      </c>
    </row>
    <row r="99">
      <c r="A99" t="n">
        <v>46123</v>
      </c>
      <c r="C99" t="n">
        <v>265</v>
      </c>
      <c r="D99" t="inlineStr">
        <is>
          <t>Orfeu</t>
        </is>
      </c>
      <c r="E99" t="inlineStr">
        <is>
          <t xml:space="preserve">EMPORIO MEL </t>
        </is>
      </c>
      <c r="F99" t="n">
        <v>322.74</v>
      </c>
      <c r="G99" s="25" t="n">
        <v>45384</v>
      </c>
      <c r="H99" s="25" t="n">
        <v>45384</v>
      </c>
      <c r="I99" s="25" t="n">
        <v>45384</v>
      </c>
      <c r="J99" s="25" t="n">
        <v>45372</v>
      </c>
      <c r="K99" s="25" t="n">
        <v>45376</v>
      </c>
      <c r="L99" t="inlineStr">
        <is>
          <t>Boleto Bancário</t>
        </is>
      </c>
      <c r="M99" t="inlineStr">
        <is>
          <t>INSUMOS</t>
        </is>
      </c>
      <c r="N99" t="inlineStr">
        <is>
          <t>ALIMENTOS</t>
        </is>
      </c>
      <c r="O99" t="inlineStr">
        <is>
          <t>2024-14</t>
        </is>
      </c>
      <c r="P99" t="inlineStr">
        <is>
          <t>Documentação Aprovada</t>
        </is>
      </c>
      <c r="Q99" t="inlineStr">
        <is>
          <t>Aprovado Diretoria</t>
        </is>
      </c>
      <c r="R99" t="inlineStr">
        <is>
          <t>Aprovado Caixa</t>
        </is>
      </c>
      <c r="S99" t="inlineStr">
        <is>
          <t>Pago</t>
        </is>
      </c>
    </row>
    <row r="100">
      <c r="A100" t="n">
        <v>46131</v>
      </c>
      <c r="C100" t="n">
        <v>265</v>
      </c>
      <c r="D100" t="inlineStr">
        <is>
          <t>Orfeu</t>
        </is>
      </c>
      <c r="E100" t="inlineStr">
        <is>
          <t>MARIO PEDRO FELICIANO HORTIFRUTI EPP</t>
        </is>
      </c>
      <c r="F100" t="n">
        <v>679.64</v>
      </c>
      <c r="G100" s="25" t="n">
        <v>45384</v>
      </c>
      <c r="H100" s="25" t="n">
        <v>45384</v>
      </c>
      <c r="I100" s="25" t="n">
        <v>45384</v>
      </c>
      <c r="J100" s="25" t="n">
        <v>45372</v>
      </c>
      <c r="K100" s="25" t="n">
        <v>45376</v>
      </c>
      <c r="L100" t="inlineStr">
        <is>
          <t>Boleto Bancário</t>
        </is>
      </c>
      <c r="M100" t="inlineStr">
        <is>
          <t>INSUMOS</t>
        </is>
      </c>
      <c r="N100" t="inlineStr">
        <is>
          <t>ALIMENTOS</t>
        </is>
      </c>
      <c r="O100" t="inlineStr">
        <is>
          <t>2024-14</t>
        </is>
      </c>
      <c r="P100" t="inlineStr">
        <is>
          <t>Documentação Aprovada</t>
        </is>
      </c>
      <c r="Q100" t="inlineStr">
        <is>
          <t>Aprovado Diretoria</t>
        </is>
      </c>
      <c r="R100" t="inlineStr">
        <is>
          <t>Aprovado Caixa</t>
        </is>
      </c>
      <c r="S100" t="inlineStr">
        <is>
          <t>Pago</t>
        </is>
      </c>
    </row>
    <row r="101">
      <c r="A101" t="n">
        <v>46679</v>
      </c>
      <c r="C101" t="n">
        <v>265</v>
      </c>
      <c r="D101" t="inlineStr">
        <is>
          <t>Orfeu</t>
        </is>
      </c>
      <c r="E101" t="inlineStr">
        <is>
          <t>SELECAO COMERCIO DE CARVAO E VARIEDADE LTDA</t>
        </is>
      </c>
      <c r="F101" t="n">
        <v>299</v>
      </c>
      <c r="G101" s="25" t="n">
        <v>45384</v>
      </c>
      <c r="H101" s="25" t="n">
        <v>45384</v>
      </c>
      <c r="I101" s="25" t="n">
        <v>45384</v>
      </c>
      <c r="J101" s="25" t="n">
        <v>45376</v>
      </c>
      <c r="K101" s="25" t="n">
        <v>45378</v>
      </c>
      <c r="L101" t="inlineStr">
        <is>
          <t>Boleto Bancário</t>
        </is>
      </c>
      <c r="M101" t="inlineStr">
        <is>
          <t>UTILIDADES</t>
        </is>
      </c>
      <c r="N101" t="inlineStr">
        <is>
          <t xml:space="preserve"> GELO/ GAS CO2/ CARVAO</t>
        </is>
      </c>
      <c r="O101" t="inlineStr">
        <is>
          <t>2024-14</t>
        </is>
      </c>
      <c r="P101" t="inlineStr">
        <is>
          <t>Documentação Aprovada</t>
        </is>
      </c>
      <c r="Q101" t="inlineStr">
        <is>
          <t>Aprovado Diretoria</t>
        </is>
      </c>
      <c r="R101" t="inlineStr">
        <is>
          <t>Aprovado Caixa</t>
        </is>
      </c>
      <c r="S101" t="inlineStr">
        <is>
          <t>Pago</t>
        </is>
      </c>
    </row>
    <row r="102">
      <c r="A102" t="n">
        <v>45138</v>
      </c>
      <c r="C102" t="n">
        <v>265</v>
      </c>
      <c r="D102" t="inlineStr">
        <is>
          <t>Orfeu</t>
        </is>
      </c>
      <c r="E102" t="inlineStr">
        <is>
          <t>ZENDESK BRASIL SOFTWARE CORPORATIVO LTDA.</t>
        </is>
      </c>
      <c r="F102" t="n">
        <v>537.54</v>
      </c>
      <c r="G102" s="25" t="n">
        <v>45384</v>
      </c>
      <c r="H102" s="25" t="n">
        <v>45384</v>
      </c>
      <c r="I102" s="25" t="n">
        <v>45384</v>
      </c>
      <c r="J102" s="25" t="n">
        <v>45369</v>
      </c>
      <c r="K102" s="25" t="n">
        <v>45369</v>
      </c>
      <c r="L102" t="inlineStr">
        <is>
          <t>Transferência Bancária ou Pix</t>
        </is>
      </c>
      <c r="M102" t="inlineStr">
        <is>
          <t>SISTEMAS/ T.I</t>
        </is>
      </c>
      <c r="N102" t="inlineStr">
        <is>
          <t>SISTEMAS</t>
        </is>
      </c>
      <c r="O102" t="inlineStr">
        <is>
          <t>2024-14</t>
        </is>
      </c>
      <c r="P102" t="inlineStr">
        <is>
          <t>Documentação Aprovada</t>
        </is>
      </c>
      <c r="Q102" t="inlineStr">
        <is>
          <t>Aprovado Diretoria</t>
        </is>
      </c>
      <c r="R102" t="inlineStr">
        <is>
          <t>Aprovado Caixa</t>
        </is>
      </c>
      <c r="S102" t="inlineStr">
        <is>
          <t>Pago</t>
        </is>
      </c>
    </row>
    <row r="103">
      <c r="A103" t="n">
        <v>45402</v>
      </c>
      <c r="C103" t="n">
        <v>265</v>
      </c>
      <c r="D103" t="inlineStr">
        <is>
          <t>Orfeu</t>
        </is>
      </c>
      <c r="E103" t="inlineStr">
        <is>
          <t>TARUMA CIA COMERCIAL AGRICOLA</t>
        </is>
      </c>
      <c r="F103" t="n">
        <v>823.01</v>
      </c>
      <c r="G103" s="25" t="n">
        <v>45384</v>
      </c>
      <c r="H103" s="25" t="n">
        <v>45384</v>
      </c>
      <c r="I103" s="25" t="n">
        <v>45384</v>
      </c>
      <c r="J103" s="25" t="n">
        <v>45370</v>
      </c>
      <c r="K103" s="25" t="n">
        <v>45370</v>
      </c>
      <c r="L103" t="inlineStr">
        <is>
          <t>Boleto Bancário</t>
        </is>
      </c>
      <c r="M103" t="inlineStr">
        <is>
          <t>INSUMOS</t>
        </is>
      </c>
      <c r="N103" t="inlineStr">
        <is>
          <t>ALIMENTOS</t>
        </is>
      </c>
      <c r="O103" t="inlineStr">
        <is>
          <t>2024-14</t>
        </is>
      </c>
      <c r="P103" t="inlineStr">
        <is>
          <t>Documentação Aprovada</t>
        </is>
      </c>
      <c r="Q103" t="inlineStr">
        <is>
          <t>Aprovado Diretoria</t>
        </is>
      </c>
      <c r="R103" t="inlineStr">
        <is>
          <t>Aprovado Caixa</t>
        </is>
      </c>
      <c r="S103" t="inlineStr">
        <is>
          <t>Pago</t>
        </is>
      </c>
    </row>
    <row r="104">
      <c r="A104" t="n">
        <v>45279</v>
      </c>
      <c r="C104" t="n">
        <v>265</v>
      </c>
      <c r="D104" t="inlineStr">
        <is>
          <t>Orfeu</t>
        </is>
      </c>
      <c r="E104" t="inlineStr">
        <is>
          <t>MARIO PEDRO FELICIANO HORTIFRUTI EPP</t>
        </is>
      </c>
      <c r="F104" t="n">
        <v>1640.26</v>
      </c>
      <c r="G104" s="25" t="n">
        <v>45381</v>
      </c>
      <c r="H104" s="25" t="n">
        <v>45383</v>
      </c>
      <c r="I104" s="25" t="n">
        <v>45383</v>
      </c>
      <c r="J104" s="25" t="n">
        <v>45369</v>
      </c>
      <c r="K104" s="25" t="n">
        <v>45369</v>
      </c>
      <c r="L104" t="inlineStr">
        <is>
          <t>Boleto Bancário</t>
        </is>
      </c>
      <c r="O104" t="inlineStr">
        <is>
          <t>2024-13</t>
        </is>
      </c>
      <c r="P104" t="inlineStr">
        <is>
          <t>Documentação Aprovada</t>
        </is>
      </c>
      <c r="Q104" t="inlineStr">
        <is>
          <t>Aprovado Diretoria</t>
        </is>
      </c>
      <c r="R104" t="inlineStr">
        <is>
          <t>Aprovado Caixa</t>
        </is>
      </c>
      <c r="S104" t="inlineStr">
        <is>
          <t>Pago</t>
        </is>
      </c>
    </row>
    <row r="105">
      <c r="A105" t="n">
        <v>45283</v>
      </c>
      <c r="C105" t="n">
        <v>265</v>
      </c>
      <c r="D105" t="inlineStr">
        <is>
          <t>Orfeu</t>
        </is>
      </c>
      <c r="E105" t="inlineStr">
        <is>
          <t>TARUMA CIA COMERCIAL AGRICOLA</t>
        </is>
      </c>
      <c r="F105" t="n">
        <v>1845.15</v>
      </c>
      <c r="G105" s="25" t="n">
        <v>45383</v>
      </c>
      <c r="H105" s="25" t="n">
        <v>45383</v>
      </c>
      <c r="I105" s="25" t="n">
        <v>45383</v>
      </c>
      <c r="J105" s="25" t="n">
        <v>45369</v>
      </c>
      <c r="K105" s="25" t="n">
        <v>45369</v>
      </c>
      <c r="L105" t="inlineStr">
        <is>
          <t>Boleto Bancário</t>
        </is>
      </c>
      <c r="O105" t="inlineStr">
        <is>
          <t>2024-14</t>
        </is>
      </c>
      <c r="P105" t="inlineStr">
        <is>
          <t>Documentação Aprovada</t>
        </is>
      </c>
      <c r="Q105" t="inlineStr">
        <is>
          <t>Aprovado Diretoria</t>
        </is>
      </c>
      <c r="R105" t="inlineStr">
        <is>
          <t>Aprovado Caixa</t>
        </is>
      </c>
      <c r="S105" t="inlineStr">
        <is>
          <t>Pago</t>
        </is>
      </c>
    </row>
    <row r="106">
      <c r="A106" t="n">
        <v>45393</v>
      </c>
      <c r="C106" t="n">
        <v>265</v>
      </c>
      <c r="D106" t="inlineStr">
        <is>
          <t>Orfeu</t>
        </is>
      </c>
      <c r="E106" t="inlineStr">
        <is>
          <t>NOVA COMERCIAL DO PEIXE EIRELI</t>
        </is>
      </c>
      <c r="F106" t="n">
        <v>7627.5</v>
      </c>
      <c r="G106" s="25" t="n">
        <v>45383</v>
      </c>
      <c r="H106" s="25" t="n">
        <v>45383</v>
      </c>
      <c r="I106" s="25" t="n">
        <v>45383</v>
      </c>
      <c r="J106" s="25" t="n">
        <v>45370</v>
      </c>
      <c r="K106" s="25" t="n">
        <v>45370</v>
      </c>
      <c r="L106" t="inlineStr">
        <is>
          <t>Boleto Bancário</t>
        </is>
      </c>
      <c r="O106" t="inlineStr">
        <is>
          <t>2024-14</t>
        </is>
      </c>
      <c r="P106" t="inlineStr">
        <is>
          <t>Documentação Aprovada</t>
        </is>
      </c>
      <c r="Q106" t="inlineStr">
        <is>
          <t>Aprovado Diretoria</t>
        </is>
      </c>
      <c r="R106" t="inlineStr">
        <is>
          <t>Aprovado Caixa</t>
        </is>
      </c>
      <c r="S106" t="inlineStr">
        <is>
          <t>Pago</t>
        </is>
      </c>
    </row>
    <row r="107">
      <c r="A107" t="n">
        <v>45499</v>
      </c>
      <c r="C107" t="n">
        <v>265</v>
      </c>
      <c r="D107" t="inlineStr">
        <is>
          <t>Orfeu</t>
        </is>
      </c>
      <c r="E107" t="inlineStr">
        <is>
          <t>ICE BRASIL COMERCIO DE GELO LTDA EPP</t>
        </is>
      </c>
      <c r="F107" t="n">
        <v>2400</v>
      </c>
      <c r="G107" s="25" t="n">
        <v>45383</v>
      </c>
      <c r="H107" s="25" t="n">
        <v>45383</v>
      </c>
      <c r="I107" s="25" t="n">
        <v>45383</v>
      </c>
      <c r="J107" s="25" t="n">
        <v>45371</v>
      </c>
      <c r="K107" s="25" t="n">
        <v>45371</v>
      </c>
      <c r="L107" t="inlineStr">
        <is>
          <t>Boleto Bancário</t>
        </is>
      </c>
      <c r="M107" t="inlineStr">
        <is>
          <t>LOCACOES</t>
        </is>
      </c>
      <c r="N107" t="inlineStr">
        <is>
          <t>LOCACAO DE EQUIPAMENTOS</t>
        </is>
      </c>
      <c r="O107" t="inlineStr">
        <is>
          <t>2024-14</t>
        </is>
      </c>
      <c r="P107" t="inlineStr">
        <is>
          <t>Documentação Aprovada</t>
        </is>
      </c>
      <c r="Q107" t="inlineStr">
        <is>
          <t>Aprovado Diretoria</t>
        </is>
      </c>
      <c r="R107" t="inlineStr">
        <is>
          <t>Aprovado Caixa</t>
        </is>
      </c>
      <c r="S107" t="inlineStr">
        <is>
          <t>Pago</t>
        </is>
      </c>
    </row>
    <row r="108">
      <c r="A108" t="n">
        <v>43863</v>
      </c>
      <c r="C108" t="n">
        <v>265</v>
      </c>
      <c r="D108" t="inlineStr">
        <is>
          <t>Orfeu</t>
        </is>
      </c>
      <c r="E108" t="inlineStr">
        <is>
          <t>PJ 32605234000159</t>
        </is>
      </c>
      <c r="F108" t="n">
        <v>2640</v>
      </c>
      <c r="G108" s="25" t="n">
        <v>45383</v>
      </c>
      <c r="H108" s="25" t="n">
        <v>45383</v>
      </c>
      <c r="I108" s="25" t="n">
        <v>45383</v>
      </c>
      <c r="J108" s="25" t="n">
        <v>45352</v>
      </c>
      <c r="K108" s="25" t="n">
        <v>45359</v>
      </c>
      <c r="L108" t="inlineStr">
        <is>
          <t>Transferência Bancária ou Pix</t>
        </is>
      </c>
      <c r="M108" t="inlineStr">
        <is>
          <t>MAO DE OBRA FIXA/ TEMPORARIOS</t>
        </is>
      </c>
      <c r="N108" t="inlineStr">
        <is>
          <t>SALARIO PJ</t>
        </is>
      </c>
      <c r="O108" t="inlineStr">
        <is>
          <t>2024-14</t>
        </is>
      </c>
      <c r="P108" t="inlineStr">
        <is>
          <t>Documentação Aprovada</t>
        </is>
      </c>
      <c r="Q108" t="inlineStr">
        <is>
          <t>Aprovado Diretoria</t>
        </is>
      </c>
      <c r="R108" t="inlineStr">
        <is>
          <t>Aprovado Caixa</t>
        </is>
      </c>
      <c r="S108" t="inlineStr">
        <is>
          <t>Pago</t>
        </is>
      </c>
    </row>
    <row r="109">
      <c r="A109" t="n">
        <v>43865</v>
      </c>
      <c r="C109" t="n">
        <v>265</v>
      </c>
      <c r="D109" t="inlineStr">
        <is>
          <t>Orfeu</t>
        </is>
      </c>
      <c r="E109" t="inlineStr">
        <is>
          <t>PJ 26865471000156</t>
        </is>
      </c>
      <c r="F109" t="n">
        <v>2000</v>
      </c>
      <c r="G109" s="25" t="n">
        <v>45383</v>
      </c>
      <c r="H109" s="25" t="n">
        <v>45383</v>
      </c>
      <c r="I109" s="25" t="n">
        <v>45383</v>
      </c>
      <c r="J109" s="25" t="n">
        <v>45352</v>
      </c>
      <c r="K109" s="25" t="n">
        <v>45359</v>
      </c>
      <c r="L109" t="inlineStr">
        <is>
          <t>Transferência Bancária ou Pix</t>
        </is>
      </c>
      <c r="M109" t="inlineStr">
        <is>
          <t>MAO DE OBRA FIXA/ TEMPORARIOS</t>
        </is>
      </c>
      <c r="N109" t="inlineStr">
        <is>
          <t>SALARIO PJ</t>
        </is>
      </c>
      <c r="O109" t="inlineStr">
        <is>
          <t>2024-14</t>
        </is>
      </c>
      <c r="P109" t="inlineStr">
        <is>
          <t>Documentação Aprovada</t>
        </is>
      </c>
      <c r="Q109" t="inlineStr">
        <is>
          <t>Aprovado Diretoria</t>
        </is>
      </c>
      <c r="R109" t="inlineStr">
        <is>
          <t>Aprovado Caixa</t>
        </is>
      </c>
      <c r="S109" t="inlineStr">
        <is>
          <t>Pago</t>
        </is>
      </c>
    </row>
    <row r="110">
      <c r="A110" t="n">
        <v>43868</v>
      </c>
      <c r="C110" t="n">
        <v>265</v>
      </c>
      <c r="D110" t="inlineStr">
        <is>
          <t>Orfeu</t>
        </is>
      </c>
      <c r="E110" t="inlineStr">
        <is>
          <t>PJ 47290007000159</t>
        </is>
      </c>
      <c r="F110" t="n">
        <v>1830</v>
      </c>
      <c r="G110" s="25" t="n">
        <v>45383</v>
      </c>
      <c r="H110" s="25" t="n">
        <v>45383</v>
      </c>
      <c r="I110" s="25" t="n">
        <v>45383</v>
      </c>
      <c r="J110" s="25" t="n">
        <v>45352</v>
      </c>
      <c r="K110" s="25" t="n">
        <v>45359</v>
      </c>
      <c r="L110" t="inlineStr">
        <is>
          <t>Transferência Bancária ou Pix</t>
        </is>
      </c>
      <c r="M110" t="inlineStr">
        <is>
          <t>MAO DE OBRA FIXA/ TEMPORARIOS</t>
        </is>
      </c>
      <c r="N110" t="inlineStr">
        <is>
          <t>SALARIO PJ</t>
        </is>
      </c>
      <c r="O110" t="inlineStr">
        <is>
          <t>2024-14</t>
        </is>
      </c>
      <c r="P110" t="inlineStr">
        <is>
          <t>Documentação Aprovada</t>
        </is>
      </c>
      <c r="Q110" t="inlineStr">
        <is>
          <t>Aprovado Diretoria</t>
        </is>
      </c>
      <c r="R110" t="inlineStr">
        <is>
          <t>Aprovado Caixa</t>
        </is>
      </c>
      <c r="S110" t="inlineStr">
        <is>
          <t>Pago</t>
        </is>
      </c>
    </row>
    <row r="111">
      <c r="A111" t="n">
        <v>43870</v>
      </c>
      <c r="C111" t="n">
        <v>265</v>
      </c>
      <c r="D111" t="inlineStr">
        <is>
          <t>Orfeu</t>
        </is>
      </c>
      <c r="E111" t="inlineStr">
        <is>
          <t>PJ 47103768000154</t>
        </is>
      </c>
      <c r="F111" t="n">
        <v>3500</v>
      </c>
      <c r="G111" s="25" t="n">
        <v>45383</v>
      </c>
      <c r="H111" s="25" t="n">
        <v>45383</v>
      </c>
      <c r="I111" s="25" t="n">
        <v>45383</v>
      </c>
      <c r="J111" s="25" t="n">
        <v>45352</v>
      </c>
      <c r="K111" s="25" t="n">
        <v>45359</v>
      </c>
      <c r="L111" t="inlineStr">
        <is>
          <t>Transferência Bancária ou Pix</t>
        </is>
      </c>
      <c r="M111" t="inlineStr">
        <is>
          <t>MAO DE OBRA FIXA/ TEMPORARIOS</t>
        </is>
      </c>
      <c r="N111" t="inlineStr">
        <is>
          <t>SALARIO PJ</t>
        </is>
      </c>
      <c r="O111" t="inlineStr">
        <is>
          <t>2024-14</t>
        </is>
      </c>
      <c r="P111" t="inlineStr">
        <is>
          <t>Documentação Aprovada</t>
        </is>
      </c>
      <c r="Q111" t="inlineStr">
        <is>
          <t>Aprovado Diretoria</t>
        </is>
      </c>
      <c r="R111" t="inlineStr">
        <is>
          <t>Aprovado Caixa</t>
        </is>
      </c>
      <c r="S111" t="inlineStr">
        <is>
          <t>Pago</t>
        </is>
      </c>
    </row>
    <row r="112">
      <c r="A112" t="n">
        <v>43872</v>
      </c>
      <c r="C112" t="n">
        <v>265</v>
      </c>
      <c r="D112" t="inlineStr">
        <is>
          <t>Orfeu</t>
        </is>
      </c>
      <c r="E112" t="inlineStr">
        <is>
          <t>PJ 27887410000152</t>
        </is>
      </c>
      <c r="F112" t="n">
        <v>1830</v>
      </c>
      <c r="G112" s="25" t="n">
        <v>45383</v>
      </c>
      <c r="H112" s="25" t="n">
        <v>45383</v>
      </c>
      <c r="I112" s="25" t="n">
        <v>45383</v>
      </c>
      <c r="J112" s="25" t="n">
        <v>45352</v>
      </c>
      <c r="K112" s="25" t="n">
        <v>45359</v>
      </c>
      <c r="L112" t="inlineStr">
        <is>
          <t>Transferência Bancária ou Pix</t>
        </is>
      </c>
      <c r="M112" t="inlineStr">
        <is>
          <t>MAO DE OBRA FIXA/ TEMPORARIOS</t>
        </is>
      </c>
      <c r="N112" t="inlineStr">
        <is>
          <t>SALARIO PJ</t>
        </is>
      </c>
      <c r="O112" t="inlineStr">
        <is>
          <t>2024-14</t>
        </is>
      </c>
      <c r="P112" t="inlineStr">
        <is>
          <t>Documentação Aprovada</t>
        </is>
      </c>
      <c r="Q112" t="inlineStr">
        <is>
          <t>Aprovado Diretoria</t>
        </is>
      </c>
      <c r="R112" t="inlineStr">
        <is>
          <t>Aprovado Caixa</t>
        </is>
      </c>
      <c r="S112" t="inlineStr">
        <is>
          <t>Pago</t>
        </is>
      </c>
    </row>
    <row r="113">
      <c r="A113" t="n">
        <v>43875</v>
      </c>
      <c r="C113" t="n">
        <v>265</v>
      </c>
      <c r="D113" t="inlineStr">
        <is>
          <t>Orfeu</t>
        </is>
      </c>
      <c r="E113" t="inlineStr">
        <is>
          <t>PJ 47618310000138</t>
        </is>
      </c>
      <c r="F113" t="n">
        <v>1830</v>
      </c>
      <c r="G113" s="25" t="n">
        <v>45383</v>
      </c>
      <c r="H113" s="25" t="n">
        <v>45383</v>
      </c>
      <c r="I113" s="25" t="n">
        <v>45383</v>
      </c>
      <c r="J113" s="25" t="n">
        <v>45352</v>
      </c>
      <c r="K113" s="25" t="n">
        <v>45359</v>
      </c>
      <c r="L113" t="inlineStr">
        <is>
          <t>Transferência Bancária ou Pix</t>
        </is>
      </c>
      <c r="M113" t="inlineStr">
        <is>
          <t>MAO DE OBRA FIXA/ TEMPORARIOS</t>
        </is>
      </c>
      <c r="N113" t="inlineStr">
        <is>
          <t>SALARIO PJ</t>
        </is>
      </c>
      <c r="O113" t="inlineStr">
        <is>
          <t>2024-14</t>
        </is>
      </c>
      <c r="P113" t="inlineStr">
        <is>
          <t>Documentação Aprovada</t>
        </is>
      </c>
      <c r="Q113" t="inlineStr">
        <is>
          <t>Aprovado Diretoria</t>
        </is>
      </c>
      <c r="R113" t="inlineStr">
        <is>
          <t>Aprovado Caixa</t>
        </is>
      </c>
      <c r="S113" t="inlineStr">
        <is>
          <t>Pago</t>
        </is>
      </c>
    </row>
    <row r="114">
      <c r="A114" t="n">
        <v>43877</v>
      </c>
      <c r="C114" t="n">
        <v>265</v>
      </c>
      <c r="D114" t="inlineStr">
        <is>
          <t>Orfeu</t>
        </is>
      </c>
      <c r="E114" t="inlineStr">
        <is>
          <t>PJ 33013781000108</t>
        </is>
      </c>
      <c r="F114" t="n">
        <v>1830</v>
      </c>
      <c r="G114" s="25" t="n">
        <v>45383</v>
      </c>
      <c r="H114" s="25" t="n">
        <v>45383</v>
      </c>
      <c r="I114" s="25" t="n">
        <v>45383</v>
      </c>
      <c r="J114" s="25" t="n">
        <v>45352</v>
      </c>
      <c r="K114" s="25" t="n">
        <v>45359</v>
      </c>
      <c r="L114" t="inlineStr">
        <is>
          <t>Transferência Bancária ou Pix</t>
        </is>
      </c>
      <c r="M114" t="inlineStr">
        <is>
          <t>MAO DE OBRA FIXA/ TEMPORARIOS</t>
        </is>
      </c>
      <c r="N114" t="inlineStr">
        <is>
          <t>SALARIO PJ</t>
        </is>
      </c>
      <c r="O114" t="inlineStr">
        <is>
          <t>2024-14</t>
        </is>
      </c>
      <c r="P114" t="inlineStr">
        <is>
          <t>Documentação Aprovada</t>
        </is>
      </c>
      <c r="Q114" t="inlineStr">
        <is>
          <t>Aprovado Diretoria</t>
        </is>
      </c>
      <c r="R114" t="inlineStr">
        <is>
          <t>Aprovado Caixa</t>
        </is>
      </c>
      <c r="S114" t="inlineStr">
        <is>
          <t>Pago</t>
        </is>
      </c>
    </row>
    <row r="115">
      <c r="A115" t="n">
        <v>47210</v>
      </c>
      <c r="C115" t="n">
        <v>265</v>
      </c>
      <c r="D115" t="inlineStr">
        <is>
          <t>Orfeu</t>
        </is>
      </c>
      <c r="E115" t="inlineStr">
        <is>
          <t>PETTY CASH</t>
        </is>
      </c>
      <c r="F115" t="n">
        <v>19.5</v>
      </c>
      <c r="G115" s="25" t="n">
        <v>45383</v>
      </c>
      <c r="H115" s="25" t="n">
        <v>45383</v>
      </c>
      <c r="I115" s="25" t="n">
        <v>45383</v>
      </c>
      <c r="J115" s="25" t="n">
        <v>45383</v>
      </c>
      <c r="K115" s="25" t="n">
        <v>45383</v>
      </c>
      <c r="L115" t="inlineStr">
        <is>
          <t>Dinheiro em Espécie</t>
        </is>
      </c>
      <c r="M115" t="inlineStr">
        <is>
          <t>DESPESAS GERAIS</t>
        </is>
      </c>
      <c r="N115" t="inlineStr">
        <is>
          <t>MANUTENCAO EM GERAL</t>
        </is>
      </c>
      <c r="O115" t="inlineStr">
        <is>
          <t>2024-14</t>
        </is>
      </c>
      <c r="P115" t="inlineStr">
        <is>
          <t>Documentação Aprovada</t>
        </is>
      </c>
      <c r="Q115" t="inlineStr">
        <is>
          <t>Aprovado Diretoria</t>
        </is>
      </c>
      <c r="R115" t="inlineStr">
        <is>
          <t>Aprovado Caixa</t>
        </is>
      </c>
      <c r="S115" t="inlineStr">
        <is>
          <t>Pago</t>
        </is>
      </c>
    </row>
    <row r="116">
      <c r="A116" t="n">
        <v>47211</v>
      </c>
      <c r="C116" t="n">
        <v>265</v>
      </c>
      <c r="D116" t="inlineStr">
        <is>
          <t>Orfeu</t>
        </is>
      </c>
      <c r="E116" t="inlineStr">
        <is>
          <t>PETTY CASH</t>
        </is>
      </c>
      <c r="F116" t="n">
        <v>19.98</v>
      </c>
      <c r="G116" s="25" t="n">
        <v>45383</v>
      </c>
      <c r="H116" s="25" t="n">
        <v>45383</v>
      </c>
      <c r="I116" s="25" t="n">
        <v>45383</v>
      </c>
      <c r="J116" s="25" t="n">
        <v>45383</v>
      </c>
      <c r="K116" s="25" t="n">
        <v>45383</v>
      </c>
      <c r="L116" t="inlineStr">
        <is>
          <t>Dinheiro em Espécie</t>
        </is>
      </c>
      <c r="M116" t="inlineStr">
        <is>
          <t>INSUMOS</t>
        </is>
      </c>
      <c r="N116" t="inlineStr">
        <is>
          <t>ALIMENTOS</t>
        </is>
      </c>
      <c r="O116" t="inlineStr">
        <is>
          <t>2024-14</t>
        </is>
      </c>
      <c r="P116" t="inlineStr">
        <is>
          <t>Documentação Aprovada</t>
        </is>
      </c>
      <c r="Q116" t="inlineStr">
        <is>
          <t>Aprovado Diretoria</t>
        </is>
      </c>
      <c r="R116" t="inlineStr">
        <is>
          <t>Aprovado Caixa</t>
        </is>
      </c>
      <c r="S116" t="inlineStr">
        <is>
          <t>Pago</t>
        </is>
      </c>
    </row>
    <row r="117">
      <c r="A117" t="n">
        <v>47214</v>
      </c>
      <c r="C117" t="n">
        <v>265</v>
      </c>
      <c r="D117" t="inlineStr">
        <is>
          <t>Orfeu</t>
        </is>
      </c>
      <c r="E117" t="inlineStr">
        <is>
          <t>PETTY CASH</t>
        </is>
      </c>
      <c r="F117" t="n">
        <v>36</v>
      </c>
      <c r="G117" s="25" t="n">
        <v>45383</v>
      </c>
      <c r="H117" s="25" t="n">
        <v>45383</v>
      </c>
      <c r="I117" s="25" t="n">
        <v>45383</v>
      </c>
      <c r="J117" s="25" t="n">
        <v>45383</v>
      </c>
      <c r="K117" s="25" t="n">
        <v>45383</v>
      </c>
      <c r="L117" t="inlineStr">
        <is>
          <t>Dinheiro em Espécie</t>
        </is>
      </c>
      <c r="M117" t="inlineStr">
        <is>
          <t>INSUMOS</t>
        </is>
      </c>
      <c r="N117" t="inlineStr">
        <is>
          <t>ALIMENTOS</t>
        </is>
      </c>
      <c r="O117" t="inlineStr">
        <is>
          <t>2024-14</t>
        </is>
      </c>
      <c r="P117" t="inlineStr">
        <is>
          <t>Documentação Aprovada</t>
        </is>
      </c>
      <c r="Q117" t="inlineStr">
        <is>
          <t>Aprovado Diretoria</t>
        </is>
      </c>
      <c r="R117" t="inlineStr">
        <is>
          <t>Aprovado Caixa</t>
        </is>
      </c>
      <c r="S117" t="inlineStr">
        <is>
          <t>Pago</t>
        </is>
      </c>
    </row>
    <row r="118">
      <c r="A118" t="n">
        <v>47215</v>
      </c>
      <c r="C118" t="n">
        <v>265</v>
      </c>
      <c r="D118" t="inlineStr">
        <is>
          <t>Orfeu</t>
        </is>
      </c>
      <c r="E118" t="inlineStr">
        <is>
          <t>PETTY CASH</t>
        </is>
      </c>
      <c r="F118" t="n">
        <v>79.92</v>
      </c>
      <c r="G118" s="25" t="n">
        <v>45383</v>
      </c>
      <c r="H118" s="25" t="n">
        <v>45383</v>
      </c>
      <c r="I118" s="25" t="n">
        <v>45383</v>
      </c>
      <c r="J118" s="25" t="n">
        <v>45383</v>
      </c>
      <c r="K118" s="25" t="n">
        <v>45383</v>
      </c>
      <c r="L118" t="inlineStr">
        <is>
          <t>Dinheiro em Espécie</t>
        </is>
      </c>
      <c r="M118" t="inlineStr">
        <is>
          <t>INSUMOS</t>
        </is>
      </c>
      <c r="N118" t="inlineStr">
        <is>
          <t>ALIMENTOS</t>
        </is>
      </c>
      <c r="O118" t="inlineStr">
        <is>
          <t>2024-14</t>
        </is>
      </c>
      <c r="P118" t="inlineStr">
        <is>
          <t>Documentação Aprovada</t>
        </is>
      </c>
      <c r="Q118" t="inlineStr">
        <is>
          <t>Aprovado Diretoria</t>
        </is>
      </c>
      <c r="R118" t="inlineStr">
        <is>
          <t>Aprovado Caixa</t>
        </is>
      </c>
      <c r="S118" t="inlineStr">
        <is>
          <t>Pago</t>
        </is>
      </c>
    </row>
    <row r="119">
      <c r="A119" t="n">
        <v>47216</v>
      </c>
      <c r="C119" t="n">
        <v>265</v>
      </c>
      <c r="D119" t="inlineStr">
        <is>
          <t>Orfeu</t>
        </is>
      </c>
      <c r="E119" t="inlineStr">
        <is>
          <t>PETTY CASH</t>
        </is>
      </c>
      <c r="F119" t="n">
        <v>109.11</v>
      </c>
      <c r="G119" s="25" t="n">
        <v>45383</v>
      </c>
      <c r="H119" s="25" t="n">
        <v>45383</v>
      </c>
      <c r="I119" s="25" t="n">
        <v>45383</v>
      </c>
      <c r="J119" s="25" t="n">
        <v>45383</v>
      </c>
      <c r="K119" s="25" t="n">
        <v>45383</v>
      </c>
      <c r="L119" t="inlineStr">
        <is>
          <t>Dinheiro em Espécie</t>
        </is>
      </c>
      <c r="M119" t="inlineStr">
        <is>
          <t>DESPESAS GERAIS</t>
        </is>
      </c>
      <c r="N119" t="inlineStr">
        <is>
          <t>MANUTENCAO EM GERAL</t>
        </is>
      </c>
      <c r="O119" t="inlineStr">
        <is>
          <t>2024-14</t>
        </is>
      </c>
      <c r="P119" t="inlineStr">
        <is>
          <t>Documentação Aprovada</t>
        </is>
      </c>
      <c r="Q119" t="inlineStr">
        <is>
          <t>Aprovado Diretoria</t>
        </is>
      </c>
      <c r="R119" t="inlineStr">
        <is>
          <t>Aprovado Caixa</t>
        </is>
      </c>
      <c r="S119" t="inlineStr">
        <is>
          <t>Pago</t>
        </is>
      </c>
    </row>
    <row r="120">
      <c r="A120" t="n">
        <v>47218</v>
      </c>
      <c r="C120" t="n">
        <v>265</v>
      </c>
      <c r="D120" t="inlineStr">
        <is>
          <t>Orfeu</t>
        </is>
      </c>
      <c r="E120" t="inlineStr">
        <is>
          <t>PETTY CASH</t>
        </is>
      </c>
      <c r="F120" t="n">
        <v>33.08</v>
      </c>
      <c r="G120" s="25" t="n">
        <v>45383</v>
      </c>
      <c r="H120" s="25" t="n">
        <v>45383</v>
      </c>
      <c r="I120" s="25" t="n">
        <v>45383</v>
      </c>
      <c r="J120" s="25" t="n">
        <v>45383</v>
      </c>
      <c r="K120" s="25" t="n">
        <v>45383</v>
      </c>
      <c r="L120" t="inlineStr">
        <is>
          <t>Dinheiro em Espécie</t>
        </is>
      </c>
      <c r="M120" t="inlineStr">
        <is>
          <t>INSUMOS</t>
        </is>
      </c>
      <c r="N120" t="inlineStr">
        <is>
          <t>ALIMENTOS</t>
        </is>
      </c>
      <c r="O120" t="inlineStr">
        <is>
          <t>2024-14</t>
        </is>
      </c>
      <c r="P120" t="inlineStr">
        <is>
          <t>Documentação Aprovada</t>
        </is>
      </c>
      <c r="Q120" t="inlineStr">
        <is>
          <t>Aprovado Diretoria</t>
        </is>
      </c>
      <c r="R120" t="inlineStr">
        <is>
          <t>Aprovado Caixa</t>
        </is>
      </c>
      <c r="S120" t="inlineStr">
        <is>
          <t>Pago</t>
        </is>
      </c>
    </row>
    <row r="121">
      <c r="A121" t="n">
        <v>47220</v>
      </c>
      <c r="C121" t="n">
        <v>265</v>
      </c>
      <c r="D121" t="inlineStr">
        <is>
          <t>Orfeu</t>
        </is>
      </c>
      <c r="E121" t="inlineStr">
        <is>
          <t>PETTY CASH</t>
        </is>
      </c>
      <c r="F121" t="n">
        <v>36.06</v>
      </c>
      <c r="G121" s="25" t="n">
        <v>45383</v>
      </c>
      <c r="H121" s="25" t="n">
        <v>45383</v>
      </c>
      <c r="I121" s="25" t="n">
        <v>45383</v>
      </c>
      <c r="J121" s="25" t="n">
        <v>45383</v>
      </c>
      <c r="K121" s="25" t="n">
        <v>45383</v>
      </c>
      <c r="L121" t="inlineStr">
        <is>
          <t>Dinheiro em Espécie</t>
        </is>
      </c>
      <c r="M121" t="inlineStr">
        <is>
          <t>INSUMOS</t>
        </is>
      </c>
      <c r="N121" t="inlineStr">
        <is>
          <t>ALIMENTOS</t>
        </is>
      </c>
      <c r="O121" t="inlineStr">
        <is>
          <t>2024-14</t>
        </is>
      </c>
      <c r="P121" t="inlineStr">
        <is>
          <t>Documentação Aprovada</t>
        </is>
      </c>
      <c r="Q121" t="inlineStr">
        <is>
          <t>Aprovado Diretoria</t>
        </is>
      </c>
      <c r="R121" t="inlineStr">
        <is>
          <t>Aprovado Caixa</t>
        </is>
      </c>
      <c r="S121" t="inlineStr">
        <is>
          <t>Pago</t>
        </is>
      </c>
    </row>
    <row r="122">
      <c r="A122" t="n">
        <v>47222</v>
      </c>
      <c r="C122" t="n">
        <v>265</v>
      </c>
      <c r="D122" t="inlineStr">
        <is>
          <t>Orfeu</t>
        </is>
      </c>
      <c r="E122" t="inlineStr">
        <is>
          <t>PETTY CASH</t>
        </is>
      </c>
      <c r="F122" t="n">
        <v>42.53</v>
      </c>
      <c r="G122" s="25" t="n">
        <v>45383</v>
      </c>
      <c r="H122" s="25" t="n">
        <v>45383</v>
      </c>
      <c r="I122" s="25" t="n">
        <v>45383</v>
      </c>
      <c r="J122" s="25" t="n">
        <v>45383</v>
      </c>
      <c r="K122" s="25" t="n">
        <v>45383</v>
      </c>
      <c r="L122" t="inlineStr">
        <is>
          <t>Dinheiro em Espécie</t>
        </is>
      </c>
      <c r="M122" t="inlineStr">
        <is>
          <t>INSUMOS</t>
        </is>
      </c>
      <c r="N122" t="inlineStr">
        <is>
          <t>ALIMENTOS</t>
        </is>
      </c>
      <c r="O122" t="inlineStr">
        <is>
          <t>2024-14</t>
        </is>
      </c>
      <c r="P122" t="inlineStr">
        <is>
          <t>Documentação Aprovada</t>
        </is>
      </c>
      <c r="Q122" t="inlineStr">
        <is>
          <t>Aprovado Diretoria</t>
        </is>
      </c>
      <c r="R122" t="inlineStr">
        <is>
          <t>Aprovado Caixa</t>
        </is>
      </c>
      <c r="S122" t="inlineStr">
        <is>
          <t>Pago</t>
        </is>
      </c>
    </row>
    <row r="123">
      <c r="A123" t="n">
        <v>48621</v>
      </c>
      <c r="C123" t="n">
        <v>265</v>
      </c>
      <c r="D123" t="inlineStr">
        <is>
          <t>Orfeu</t>
        </is>
      </c>
      <c r="E123" t="inlineStr">
        <is>
          <t>PETTY CASH</t>
        </is>
      </c>
      <c r="F123" t="n">
        <v>39.93</v>
      </c>
      <c r="G123" s="25" t="n">
        <v>45383</v>
      </c>
      <c r="H123" s="25" t="n"/>
      <c r="I123" s="25" t="n">
        <v>45383</v>
      </c>
      <c r="J123" s="25" t="n">
        <v>45383</v>
      </c>
      <c r="K123" s="25" t="n">
        <v>45390</v>
      </c>
      <c r="L123" t="inlineStr">
        <is>
          <t>Dinheiro em Espécie</t>
        </is>
      </c>
      <c r="M123" t="inlineStr">
        <is>
          <t>UTILIDADES</t>
        </is>
      </c>
      <c r="N123" t="inlineStr">
        <is>
          <t xml:space="preserve"> CONDUÇÕES/TAXI/UBER</t>
        </is>
      </c>
      <c r="O123" t="inlineStr">
        <is>
          <t>2024-14</t>
        </is>
      </c>
      <c r="P123" t="inlineStr">
        <is>
          <t>Documentação Aprovada</t>
        </is>
      </c>
      <c r="Q123" t="inlineStr">
        <is>
          <t>Aprovado Diretoria</t>
        </is>
      </c>
      <c r="R123" t="inlineStr">
        <is>
          <t>Aprovado Caixa</t>
        </is>
      </c>
      <c r="S123" t="inlineStr">
        <is>
          <t>Pago</t>
        </is>
      </c>
    </row>
    <row r="124">
      <c r="A124" t="n">
        <v>46108</v>
      </c>
      <c r="C124" t="n">
        <v>265</v>
      </c>
      <c r="D124" t="inlineStr">
        <is>
          <t>Orfeu</t>
        </is>
      </c>
      <c r="E124" t="inlineStr">
        <is>
          <t>ICE4</t>
        </is>
      </c>
      <c r="F124" t="n">
        <v>266</v>
      </c>
      <c r="G124" s="25" t="n">
        <v>45383</v>
      </c>
      <c r="H124" s="25" t="n">
        <v>45383</v>
      </c>
      <c r="I124" s="25" t="n">
        <v>45383</v>
      </c>
      <c r="J124" s="25" t="n">
        <v>45372</v>
      </c>
      <c r="K124" s="25" t="n">
        <v>45376</v>
      </c>
      <c r="L124" t="inlineStr">
        <is>
          <t>Boleto Bancário</t>
        </is>
      </c>
      <c r="M124" t="inlineStr">
        <is>
          <t>INSUMOS</t>
        </is>
      </c>
      <c r="N124" t="inlineStr">
        <is>
          <t>BEBIDAS</t>
        </is>
      </c>
      <c r="O124" t="inlineStr">
        <is>
          <t>2024-14</t>
        </is>
      </c>
      <c r="P124" t="inlineStr">
        <is>
          <t>Documentação Aprovada</t>
        </is>
      </c>
      <c r="Q124" t="inlineStr">
        <is>
          <t>Aprovado Diretoria</t>
        </is>
      </c>
      <c r="R124" t="inlineStr">
        <is>
          <t>Aprovado Caixa</t>
        </is>
      </c>
      <c r="S124" t="inlineStr">
        <is>
          <t>Pago</t>
        </is>
      </c>
    </row>
    <row r="125">
      <c r="A125" t="n">
        <v>46114</v>
      </c>
      <c r="C125" t="n">
        <v>265</v>
      </c>
      <c r="D125" t="inlineStr">
        <is>
          <t>Orfeu</t>
        </is>
      </c>
      <c r="E125" t="inlineStr">
        <is>
          <t>ANDREIA SANTOS FREITAS DUARTE</t>
        </is>
      </c>
      <c r="F125" t="n">
        <v>2399.6</v>
      </c>
      <c r="G125" s="25" t="n">
        <v>45383</v>
      </c>
      <c r="H125" s="25" t="n">
        <v>45383</v>
      </c>
      <c r="I125" s="25" t="n">
        <v>45383</v>
      </c>
      <c r="J125" s="25" t="n">
        <v>45372</v>
      </c>
      <c r="K125" s="25" t="n">
        <v>45376</v>
      </c>
      <c r="L125" t="inlineStr">
        <is>
          <t>Boleto Bancário</t>
        </is>
      </c>
      <c r="M125" t="inlineStr">
        <is>
          <t>INSUMOS</t>
        </is>
      </c>
      <c r="N125" t="inlineStr">
        <is>
          <t>ALIMENTOS</t>
        </is>
      </c>
      <c r="O125" t="inlineStr">
        <is>
          <t>2024-14</t>
        </is>
      </c>
      <c r="P125" t="inlineStr">
        <is>
          <t>Documentação Aprovada</t>
        </is>
      </c>
      <c r="Q125" t="inlineStr">
        <is>
          <t>Aprovado Diretoria</t>
        </is>
      </c>
      <c r="R125" t="inlineStr">
        <is>
          <t>Aprovado Caixa</t>
        </is>
      </c>
      <c r="S125" t="inlineStr">
        <is>
          <t>Pago</t>
        </is>
      </c>
    </row>
    <row r="126">
      <c r="A126" t="n">
        <v>46115</v>
      </c>
      <c r="C126" t="n">
        <v>265</v>
      </c>
      <c r="D126" t="inlineStr">
        <is>
          <t>Orfeu</t>
        </is>
      </c>
      <c r="E126" t="inlineStr">
        <is>
          <t>ANDREIA SANTOS FREITAS DUARTE</t>
        </is>
      </c>
      <c r="F126" t="n">
        <v>496.7</v>
      </c>
      <c r="G126" s="25" t="n">
        <v>45383</v>
      </c>
      <c r="H126" s="25" t="n">
        <v>45383</v>
      </c>
      <c r="I126" s="25" t="n">
        <v>45383</v>
      </c>
      <c r="J126" s="25" t="n">
        <v>45372</v>
      </c>
      <c r="K126" s="25" t="n">
        <v>45376</v>
      </c>
      <c r="L126" t="inlineStr">
        <is>
          <t>Boleto Bancário</t>
        </is>
      </c>
      <c r="M126" t="inlineStr">
        <is>
          <t>INSUMOS</t>
        </is>
      </c>
      <c r="N126" t="inlineStr">
        <is>
          <t>ALIMENTOS</t>
        </is>
      </c>
      <c r="O126" t="inlineStr">
        <is>
          <t>2024-14</t>
        </is>
      </c>
      <c r="P126" t="inlineStr">
        <is>
          <t>Documentação Aprovada</t>
        </is>
      </c>
      <c r="Q126" t="inlineStr">
        <is>
          <t>Aprovado Diretoria</t>
        </is>
      </c>
      <c r="R126" t="inlineStr">
        <is>
          <t>Aprovado Caixa</t>
        </is>
      </c>
      <c r="S126" t="inlineStr">
        <is>
          <t>Pago</t>
        </is>
      </c>
    </row>
    <row r="127">
      <c r="A127" t="n">
        <v>46128</v>
      </c>
      <c r="C127" t="n">
        <v>265</v>
      </c>
      <c r="D127" t="inlineStr">
        <is>
          <t>Orfeu</t>
        </is>
      </c>
      <c r="E127" t="inlineStr">
        <is>
          <t>ANDREIA SANTOS FREITAS DUARTE</t>
        </is>
      </c>
      <c r="F127" t="n">
        <v>726.55</v>
      </c>
      <c r="G127" s="25" t="n">
        <v>45383</v>
      </c>
      <c r="H127" s="25" t="n">
        <v>45383</v>
      </c>
      <c r="I127" s="25" t="n">
        <v>45383</v>
      </c>
      <c r="J127" s="25" t="n">
        <v>45372</v>
      </c>
      <c r="K127" s="25" t="n">
        <v>45376</v>
      </c>
      <c r="L127" t="inlineStr">
        <is>
          <t>Boleto Bancário</t>
        </is>
      </c>
      <c r="M127" t="inlineStr">
        <is>
          <t>UTILIDADES</t>
        </is>
      </c>
      <c r="N127" t="inlineStr">
        <is>
          <t>HIGIENE E LIMPEZA</t>
        </is>
      </c>
      <c r="O127" t="inlineStr">
        <is>
          <t>2024-14</t>
        </is>
      </c>
      <c r="P127" t="inlineStr">
        <is>
          <t>Documentação Aprovada</t>
        </is>
      </c>
      <c r="Q127" t="inlineStr">
        <is>
          <t>Aprovado Diretoria</t>
        </is>
      </c>
      <c r="R127" t="inlineStr">
        <is>
          <t>Aprovado Caixa</t>
        </is>
      </c>
      <c r="S127" t="inlineStr">
        <is>
          <t>Pago</t>
        </is>
      </c>
    </row>
    <row r="128">
      <c r="A128" t="n">
        <v>46687</v>
      </c>
      <c r="C128" t="n">
        <v>265</v>
      </c>
      <c r="D128" t="inlineStr">
        <is>
          <t>Orfeu</t>
        </is>
      </c>
      <c r="E128" t="inlineStr">
        <is>
          <t>H.D. FRANGOS LTDA</t>
        </is>
      </c>
      <c r="F128" t="n">
        <v>364.71</v>
      </c>
      <c r="G128" s="25" t="n">
        <v>45383</v>
      </c>
      <c r="H128" s="25" t="n">
        <v>45383</v>
      </c>
      <c r="I128" s="25" t="n">
        <v>45383</v>
      </c>
      <c r="J128" s="25" t="n">
        <v>45376</v>
      </c>
      <c r="K128" s="25" t="n">
        <v>45378</v>
      </c>
      <c r="L128" t="inlineStr">
        <is>
          <t>Boleto Bancário</t>
        </is>
      </c>
      <c r="M128" t="inlineStr">
        <is>
          <t>INSUMOS</t>
        </is>
      </c>
      <c r="N128" t="inlineStr">
        <is>
          <t>ALIMENTOS</t>
        </is>
      </c>
      <c r="O128" t="inlineStr">
        <is>
          <t>2024-14</t>
        </is>
      </c>
      <c r="P128" t="inlineStr">
        <is>
          <t>Documentação Aprovada</t>
        </is>
      </c>
      <c r="Q128" t="inlineStr">
        <is>
          <t>Aprovado Diretoria</t>
        </is>
      </c>
      <c r="R128" t="inlineStr">
        <is>
          <t>Aprovado Caixa</t>
        </is>
      </c>
      <c r="S128" t="inlineStr">
        <is>
          <t>Pago</t>
        </is>
      </c>
    </row>
    <row r="129">
      <c r="A129" t="n">
        <v>46749</v>
      </c>
      <c r="C129" t="n">
        <v>265</v>
      </c>
      <c r="D129" t="inlineStr">
        <is>
          <t>Orfeu</t>
        </is>
      </c>
      <c r="E129" t="inlineStr">
        <is>
          <t>AJUDA DE CUSTO</t>
        </is>
      </c>
      <c r="F129" t="n">
        <v>1200</v>
      </c>
      <c r="G129" s="25" t="n">
        <v>45383</v>
      </c>
      <c r="H129" s="25" t="n">
        <v>45383</v>
      </c>
      <c r="I129" s="25" t="n">
        <v>45383</v>
      </c>
      <c r="J129" s="25" t="n">
        <v>45383</v>
      </c>
      <c r="K129" s="25" t="n">
        <v>45378</v>
      </c>
      <c r="L129" t="inlineStr">
        <is>
          <t>Dinheiro em Espécie</t>
        </is>
      </c>
      <c r="M129" t="inlineStr">
        <is>
          <t>MAO DE OBRA FIXA/ TEMPORARIOS</t>
        </is>
      </c>
      <c r="N129" t="inlineStr">
        <is>
          <t>VALE TRANSPORTE</t>
        </is>
      </c>
      <c r="O129" t="inlineStr">
        <is>
          <t>2024-14</t>
        </is>
      </c>
      <c r="P129" t="inlineStr">
        <is>
          <t>Documentação Aprovada</t>
        </is>
      </c>
      <c r="Q129" t="inlineStr">
        <is>
          <t>Aprovado Diretoria</t>
        </is>
      </c>
      <c r="R129" t="inlineStr">
        <is>
          <t>Aprovado Caixa</t>
        </is>
      </c>
      <c r="S129" t="inlineStr">
        <is>
          <t>Pago</t>
        </is>
      </c>
    </row>
    <row r="130">
      <c r="A130" t="n">
        <v>46988</v>
      </c>
      <c r="C130" t="n">
        <v>265</v>
      </c>
      <c r="D130" t="inlineStr">
        <is>
          <t>Orfeu</t>
        </is>
      </c>
      <c r="E130" t="inlineStr">
        <is>
          <t>JUNDIA FOODS DISTRIBUIDORA DE PRODUTOA ALIMENTICIOS LTDA</t>
        </is>
      </c>
      <c r="F130" t="n">
        <v>470.4</v>
      </c>
      <c r="G130" s="25" t="n">
        <v>45383</v>
      </c>
      <c r="H130" s="25" t="n">
        <v>45383</v>
      </c>
      <c r="I130" s="25" t="n">
        <v>45383</v>
      </c>
      <c r="J130" s="25" t="n">
        <v>45379</v>
      </c>
      <c r="K130" s="25" t="n">
        <v>45379</v>
      </c>
      <c r="L130" t="inlineStr">
        <is>
          <t>Boleto Bancário</t>
        </is>
      </c>
      <c r="O130" t="inlineStr">
        <is>
          <t>2024-14</t>
        </is>
      </c>
      <c r="P130" t="inlineStr">
        <is>
          <t>Documentação Aprovada</t>
        </is>
      </c>
      <c r="Q130" t="inlineStr">
        <is>
          <t>Aprovado Diretoria</t>
        </is>
      </c>
      <c r="R130" t="inlineStr">
        <is>
          <t>Aprovado Caixa</t>
        </is>
      </c>
      <c r="S130" t="inlineStr">
        <is>
          <t>Pago</t>
        </is>
      </c>
    </row>
    <row r="131">
      <c r="A131" t="n">
        <v>47022</v>
      </c>
      <c r="C131" t="n">
        <v>265</v>
      </c>
      <c r="D131" t="inlineStr">
        <is>
          <t>Orfeu</t>
        </is>
      </c>
      <c r="E131" t="inlineStr">
        <is>
          <t>BRH SAUDE OCUPACIONAL LTDA</t>
        </is>
      </c>
      <c r="F131" t="n">
        <v>173.52</v>
      </c>
      <c r="G131" s="25" t="n">
        <v>45383</v>
      </c>
      <c r="H131" s="25" t="n">
        <v>45383</v>
      </c>
      <c r="I131" s="25" t="n">
        <v>45383</v>
      </c>
      <c r="J131" s="25" t="n">
        <v>45365</v>
      </c>
      <c r="K131" s="25" t="n">
        <v>45383</v>
      </c>
      <c r="L131" t="inlineStr">
        <is>
          <t>Boleto Bancário</t>
        </is>
      </c>
      <c r="M131" t="inlineStr">
        <is>
          <t>MAO DE OBRA FIXA/ TEMPORARIOS</t>
        </is>
      </c>
      <c r="N131" t="inlineStr">
        <is>
          <t>EXAMES PERIODICOS</t>
        </is>
      </c>
      <c r="O131" t="inlineStr">
        <is>
          <t>2024-14</t>
        </is>
      </c>
      <c r="P131" t="inlineStr">
        <is>
          <t>Documentação Aprovada</t>
        </is>
      </c>
      <c r="Q131" t="inlineStr">
        <is>
          <t>Aprovado Diretoria</t>
        </is>
      </c>
      <c r="R131" t="inlineStr">
        <is>
          <t>Aprovado Caixa</t>
        </is>
      </c>
      <c r="S131" t="inlineStr">
        <is>
          <t>Pago</t>
        </is>
      </c>
    </row>
    <row r="132">
      <c r="A132" t="n">
        <v>47362</v>
      </c>
      <c r="C132" t="n">
        <v>265</v>
      </c>
      <c r="D132" t="inlineStr">
        <is>
          <t>Orfeu</t>
        </is>
      </c>
      <c r="E132" t="inlineStr">
        <is>
          <t>ZIGPAY LTDAS -ME</t>
        </is>
      </c>
      <c r="F132" t="n">
        <v>21934.95</v>
      </c>
      <c r="G132" s="25" t="n">
        <v>45382</v>
      </c>
      <c r="H132" s="25" t="n"/>
      <c r="I132" s="25" t="n">
        <v>45382</v>
      </c>
      <c r="J132" s="25" t="n">
        <v>45382</v>
      </c>
      <c r="K132" s="25" t="n">
        <v>45384</v>
      </c>
      <c r="L132" t="inlineStr">
        <is>
          <t>Encontro de Contas</t>
        </is>
      </c>
      <c r="M132" t="inlineStr">
        <is>
          <t>DEDUCOES SOBRE VENDA</t>
        </is>
      </c>
      <c r="N132" t="inlineStr">
        <is>
          <t>MEIOS DE PAGAMENTO</t>
        </is>
      </c>
      <c r="O132" t="inlineStr">
        <is>
          <t>2024-13</t>
        </is>
      </c>
      <c r="S132" t="inlineStr">
        <is>
          <t>Pago</t>
        </is>
      </c>
    </row>
    <row r="133">
      <c r="A133" t="n">
        <v>47363</v>
      </c>
      <c r="C133" t="n">
        <v>265</v>
      </c>
      <c r="D133" t="inlineStr">
        <is>
          <t>Orfeu</t>
        </is>
      </c>
      <c r="E133" t="inlineStr">
        <is>
          <t>ZIGPAY LTDAS -ME</t>
        </is>
      </c>
      <c r="F133" t="n">
        <v>2949.95</v>
      </c>
      <c r="G133" s="25" t="n">
        <v>45382</v>
      </c>
      <c r="H133" s="25" t="n"/>
      <c r="I133" s="25" t="n">
        <v>45382</v>
      </c>
      <c r="J133" s="25" t="n">
        <v>45382</v>
      </c>
      <c r="K133" s="25" t="n">
        <v>45384</v>
      </c>
      <c r="L133" t="inlineStr">
        <is>
          <t>Encontro de Contas</t>
        </is>
      </c>
      <c r="M133" t="inlineStr">
        <is>
          <t>DEDUCOES SOBRE VENDA</t>
        </is>
      </c>
      <c r="N133" t="inlineStr">
        <is>
          <t>MEIOS DE PAGAMENTO</t>
        </is>
      </c>
      <c r="O133" t="inlineStr">
        <is>
          <t>2024-13</t>
        </is>
      </c>
      <c r="S133" t="inlineStr">
        <is>
          <t>Pago</t>
        </is>
      </c>
    </row>
    <row r="134">
      <c r="A134" t="n">
        <v>47364</v>
      </c>
      <c r="C134" t="n">
        <v>265</v>
      </c>
      <c r="D134" t="inlineStr">
        <is>
          <t>Orfeu</t>
        </is>
      </c>
      <c r="E134" t="inlineStr">
        <is>
          <t>ZIGPAY LTDAS -ME</t>
        </is>
      </c>
      <c r="F134" t="n">
        <v>342.97</v>
      </c>
      <c r="G134" s="25" t="n">
        <v>45382</v>
      </c>
      <c r="H134" s="25" t="n"/>
      <c r="I134" s="25" t="n">
        <v>45382</v>
      </c>
      <c r="J134" s="25" t="n">
        <v>45382</v>
      </c>
      <c r="K134" s="25" t="n">
        <v>45384</v>
      </c>
      <c r="L134" t="inlineStr">
        <is>
          <t>Encontro de Contas</t>
        </is>
      </c>
      <c r="M134" t="inlineStr">
        <is>
          <t>DEDUCOES SOBRE VENDA</t>
        </is>
      </c>
      <c r="N134" t="inlineStr">
        <is>
          <t>MEIOS DE PAGAMENTO</t>
        </is>
      </c>
      <c r="O134" t="inlineStr">
        <is>
          <t>2024-13</t>
        </is>
      </c>
      <c r="S134" t="inlineStr">
        <is>
          <t>Pago</t>
        </is>
      </c>
    </row>
    <row r="135">
      <c r="A135" t="n">
        <v>47371</v>
      </c>
      <c r="C135" t="n">
        <v>265</v>
      </c>
      <c r="D135" t="inlineStr">
        <is>
          <t>Orfeu</t>
        </is>
      </c>
      <c r="E135" t="inlineStr">
        <is>
          <t>ZIGPAY LTDAS -ME</t>
        </is>
      </c>
      <c r="F135" t="n">
        <v>200</v>
      </c>
      <c r="G135" s="25" t="n">
        <v>45382</v>
      </c>
      <c r="H135" s="25" t="n"/>
      <c r="I135" s="25" t="n">
        <v>45382</v>
      </c>
      <c r="J135" s="25" t="n">
        <v>45382</v>
      </c>
      <c r="K135" s="25" t="n">
        <v>45384</v>
      </c>
      <c r="L135" t="inlineStr">
        <is>
          <t>Encontro de Contas</t>
        </is>
      </c>
      <c r="M135" t="inlineStr">
        <is>
          <t>DESPESAS BANCARIAS</t>
        </is>
      </c>
      <c r="N135" t="inlineStr">
        <is>
          <t>TARIFAS BANCARIAS</t>
        </is>
      </c>
      <c r="O135" t="inlineStr">
        <is>
          <t>2024-13</t>
        </is>
      </c>
      <c r="P135" t="inlineStr">
        <is>
          <t>Documentação Aprovada</t>
        </is>
      </c>
      <c r="S135" t="inlineStr">
        <is>
          <t>Pago</t>
        </is>
      </c>
    </row>
    <row r="136">
      <c r="A136" t="n">
        <v>47375</v>
      </c>
      <c r="C136" t="n">
        <v>265</v>
      </c>
      <c r="D136" t="inlineStr">
        <is>
          <t>Orfeu</t>
        </is>
      </c>
      <c r="E136" t="inlineStr">
        <is>
          <t>ZIGPAY LTDAS -ME</t>
        </is>
      </c>
      <c r="F136" t="n">
        <v>81.56999999999999</v>
      </c>
      <c r="G136" s="25" t="n">
        <v>45382</v>
      </c>
      <c r="H136" s="25" t="n"/>
      <c r="I136" s="25" t="n">
        <v>45382</v>
      </c>
      <c r="J136" s="25" t="n">
        <v>45382</v>
      </c>
      <c r="K136" s="25" t="n">
        <v>45384</v>
      </c>
      <c r="L136" t="inlineStr">
        <is>
          <t>Encontro de Contas</t>
        </is>
      </c>
      <c r="M136" t="inlineStr">
        <is>
          <t>DEDUCOES SOBRE VENDA</t>
        </is>
      </c>
      <c r="N136" t="inlineStr">
        <is>
          <t>MEIOS DE PAGAMENTO</t>
        </is>
      </c>
      <c r="O136" t="inlineStr">
        <is>
          <t>2024-13</t>
        </is>
      </c>
      <c r="S136" t="inlineStr">
        <is>
          <t>Pago</t>
        </is>
      </c>
    </row>
    <row r="137">
      <c r="A137" t="n">
        <v>47376</v>
      </c>
      <c r="C137" t="n">
        <v>265</v>
      </c>
      <c r="D137" t="inlineStr">
        <is>
          <t>Orfeu</t>
        </is>
      </c>
      <c r="E137" t="inlineStr">
        <is>
          <t>ZIGPAY LTDAS -ME</t>
        </is>
      </c>
      <c r="F137" t="n">
        <v>225.25</v>
      </c>
      <c r="G137" s="25" t="n">
        <v>45382</v>
      </c>
      <c r="H137" s="25" t="n"/>
      <c r="I137" s="25" t="n">
        <v>45382</v>
      </c>
      <c r="J137" s="25" t="n">
        <v>45382</v>
      </c>
      <c r="K137" s="25" t="n">
        <v>45384</v>
      </c>
      <c r="L137" t="inlineStr">
        <is>
          <t>Encontro de Contas</t>
        </is>
      </c>
      <c r="M137" t="inlineStr">
        <is>
          <t>DEDUCOES SOBRE VENDA</t>
        </is>
      </c>
      <c r="N137" t="inlineStr">
        <is>
          <t>MEIOS DE PAGAMENTO</t>
        </is>
      </c>
      <c r="O137" t="inlineStr">
        <is>
          <t>2024-13</t>
        </is>
      </c>
      <c r="S137" t="inlineStr">
        <is>
          <t>Pago</t>
        </is>
      </c>
    </row>
    <row r="138">
      <c r="A138" t="n">
        <v>47538</v>
      </c>
      <c r="C138" t="n">
        <v>265</v>
      </c>
      <c r="D138" t="inlineStr">
        <is>
          <t>Orfeu</t>
        </is>
      </c>
      <c r="E138" t="inlineStr">
        <is>
          <t xml:space="preserve">IFOOD. COM AGENCIA DE RESTAURANTES ONLINE S.A </t>
        </is>
      </c>
      <c r="F138" t="n">
        <v>3890.28</v>
      </c>
      <c r="G138" s="25" t="n">
        <v>45382</v>
      </c>
      <c r="H138" s="25" t="n"/>
      <c r="I138" s="25" t="n">
        <v>45382</v>
      </c>
      <c r="J138" s="25" t="n">
        <v>45382</v>
      </c>
      <c r="K138" s="25" t="n">
        <v>45384</v>
      </c>
      <c r="L138" t="inlineStr">
        <is>
          <t>Encontro de Contas</t>
        </is>
      </c>
      <c r="M138" t="inlineStr">
        <is>
          <t>DEDUCOES SOBRE VENDA</t>
        </is>
      </c>
      <c r="N138" t="inlineStr">
        <is>
          <t>MEIOS DE PAGAMENTO</t>
        </is>
      </c>
      <c r="O138" t="inlineStr">
        <is>
          <t>2024-13</t>
        </is>
      </c>
      <c r="S138" t="inlineStr">
        <is>
          <t>Pago</t>
        </is>
      </c>
    </row>
    <row r="139">
      <c r="A139" t="n">
        <v>47541</v>
      </c>
      <c r="C139" t="n">
        <v>265</v>
      </c>
      <c r="D139" t="inlineStr">
        <is>
          <t>Orfeu</t>
        </is>
      </c>
      <c r="E139" t="inlineStr">
        <is>
          <t>RAPPI BRASIL INTERMEDIACAO DE NEGOCIOS LTDA</t>
        </is>
      </c>
      <c r="F139" t="n">
        <v>527.9400000000001</v>
      </c>
      <c r="G139" s="25" t="n">
        <v>45382</v>
      </c>
      <c r="H139" s="25" t="n"/>
      <c r="I139" s="25" t="n">
        <v>45382</v>
      </c>
      <c r="J139" s="25" t="n">
        <v>45382</v>
      </c>
      <c r="K139" s="25" t="n">
        <v>45384</v>
      </c>
      <c r="L139" t="inlineStr">
        <is>
          <t>Encontro de Contas</t>
        </is>
      </c>
      <c r="M139" t="inlineStr">
        <is>
          <t>DEDUCOES SOBRE VENDA</t>
        </is>
      </c>
      <c r="N139" t="inlineStr">
        <is>
          <t>MEIOS DE PAGAMENTO</t>
        </is>
      </c>
      <c r="O139" t="inlineStr">
        <is>
          <t>2024-13</t>
        </is>
      </c>
      <c r="S139" t="inlineStr">
        <is>
          <t>Pago</t>
        </is>
      </c>
    </row>
    <row r="140">
      <c r="A140" t="n">
        <v>47192</v>
      </c>
      <c r="C140" t="n">
        <v>265</v>
      </c>
      <c r="D140" t="inlineStr">
        <is>
          <t>Orfeu</t>
        </is>
      </c>
      <c r="E140" t="inlineStr">
        <is>
          <t>PETTY CASH</t>
        </is>
      </c>
      <c r="F140" t="n">
        <v>60</v>
      </c>
      <c r="G140" s="25" t="n">
        <v>45380</v>
      </c>
      <c r="H140" s="25" t="n"/>
      <c r="I140" s="25" t="n">
        <v>45380</v>
      </c>
      <c r="J140" s="25" t="n">
        <v>45380</v>
      </c>
      <c r="K140" s="25" t="n">
        <v>45383</v>
      </c>
      <c r="L140" t="inlineStr">
        <is>
          <t>Dinheiro em Espécie</t>
        </is>
      </c>
      <c r="M140" t="inlineStr">
        <is>
          <t>INSUMOS</t>
        </is>
      </c>
      <c r="N140" t="inlineStr">
        <is>
          <t>ALIMENTOS</t>
        </is>
      </c>
      <c r="O140" t="inlineStr">
        <is>
          <t>2024-13</t>
        </is>
      </c>
      <c r="P140" t="inlineStr">
        <is>
          <t>Documentação Aprovada</t>
        </is>
      </c>
      <c r="Q140" t="inlineStr">
        <is>
          <t>Aprovado Diretoria</t>
        </is>
      </c>
      <c r="R140" t="inlineStr">
        <is>
          <t>Aprovado Caixa</t>
        </is>
      </c>
      <c r="S140" t="inlineStr">
        <is>
          <t>Pago</t>
        </is>
      </c>
    </row>
    <row r="141">
      <c r="A141" t="n">
        <v>47634</v>
      </c>
      <c r="C141" t="n">
        <v>265</v>
      </c>
      <c r="D141" t="inlineStr">
        <is>
          <t>Orfeu</t>
        </is>
      </c>
      <c r="E141" t="inlineStr">
        <is>
          <t>BRADESCO SA</t>
        </is>
      </c>
      <c r="F141" t="n">
        <v>58.77</v>
      </c>
      <c r="G141" s="25" t="n">
        <v>45379</v>
      </c>
      <c r="H141" s="25" t="n"/>
      <c r="I141" s="25" t="n">
        <v>45379</v>
      </c>
      <c r="J141" s="25" t="n">
        <v>45379</v>
      </c>
      <c r="K141" s="25" t="n">
        <v>45385</v>
      </c>
      <c r="L141" t="inlineStr">
        <is>
          <t>Encontro de Contas</t>
        </is>
      </c>
      <c r="M141" t="inlineStr">
        <is>
          <t>DESPESAS BANCARIAS</t>
        </is>
      </c>
      <c r="N141" t="inlineStr">
        <is>
          <t>TARIFAS BANCARIAS</t>
        </is>
      </c>
      <c r="O141" t="inlineStr">
        <is>
          <t>2024-13</t>
        </is>
      </c>
      <c r="P141" t="inlineStr">
        <is>
          <t>Documentação Aprovada</t>
        </is>
      </c>
      <c r="S141" t="inlineStr">
        <is>
          <t>Pago</t>
        </is>
      </c>
    </row>
    <row r="142">
      <c r="A142" t="n">
        <v>48633</v>
      </c>
      <c r="C142" t="n">
        <v>265</v>
      </c>
      <c r="D142" t="inlineStr">
        <is>
          <t>Orfeu</t>
        </is>
      </c>
      <c r="E142" t="inlineStr">
        <is>
          <t>BRADESCO SA</t>
        </is>
      </c>
      <c r="F142" t="n">
        <v>58.77</v>
      </c>
      <c r="G142" s="25" t="n">
        <v>45379</v>
      </c>
      <c r="H142" s="25" t="n"/>
      <c r="I142" s="25" t="n">
        <v>45379</v>
      </c>
      <c r="J142" s="25" t="n">
        <v>45379</v>
      </c>
      <c r="K142" s="25" t="n">
        <v>45390</v>
      </c>
      <c r="L142" t="inlineStr">
        <is>
          <t>Encontro de Contas</t>
        </is>
      </c>
      <c r="M142" t="inlineStr">
        <is>
          <t>DESPESAS BANCARIAS</t>
        </is>
      </c>
      <c r="N142" t="inlineStr">
        <is>
          <t>TARIFAS BANCARIAS</t>
        </is>
      </c>
      <c r="O142" t="inlineStr">
        <is>
          <t>2024-13</t>
        </is>
      </c>
      <c r="P142" t="inlineStr">
        <is>
          <t>Documentação Aprovada</t>
        </is>
      </c>
      <c r="S142" t="inlineStr">
        <is>
          <t>Pago</t>
        </is>
      </c>
    </row>
    <row r="143">
      <c r="A143" t="n">
        <v>45060</v>
      </c>
      <c r="C143" t="n">
        <v>265</v>
      </c>
      <c r="D143" t="inlineStr">
        <is>
          <t>Orfeu</t>
        </is>
      </c>
      <c r="E143" t="inlineStr">
        <is>
          <t>TARUMA CIA COMERCIAL AGRICOLA</t>
        </is>
      </c>
      <c r="F143" t="n">
        <v>288.14</v>
      </c>
      <c r="G143" s="25" t="n">
        <v>45379</v>
      </c>
      <c r="H143" s="25" t="n">
        <v>45379</v>
      </c>
      <c r="I143" s="25" t="n">
        <v>45379</v>
      </c>
      <c r="J143" s="25" t="n">
        <v>45366</v>
      </c>
      <c r="K143" s="25" t="n">
        <v>45366</v>
      </c>
      <c r="L143" t="inlineStr">
        <is>
          <t>Boleto Bancário</t>
        </is>
      </c>
      <c r="O143" t="inlineStr">
        <is>
          <t>2024-13</t>
        </is>
      </c>
      <c r="P143" t="inlineStr">
        <is>
          <t>Documentação Aprovada</t>
        </is>
      </c>
      <c r="Q143" t="inlineStr">
        <is>
          <t>Aprovado Diretoria</t>
        </is>
      </c>
      <c r="R143" t="inlineStr">
        <is>
          <t>Aprovado Caixa</t>
        </is>
      </c>
      <c r="S143" t="inlineStr">
        <is>
          <t>Pago</t>
        </is>
      </c>
    </row>
    <row r="144">
      <c r="A144" t="n">
        <v>45080</v>
      </c>
      <c r="C144" t="n">
        <v>265</v>
      </c>
      <c r="D144" t="inlineStr">
        <is>
          <t>Orfeu</t>
        </is>
      </c>
      <c r="E144" t="inlineStr">
        <is>
          <t>ANDREIA SANTOS FREITAS DUARTE</t>
        </is>
      </c>
      <c r="F144" t="n">
        <v>2141.46</v>
      </c>
      <c r="G144" s="25" t="n">
        <v>45379</v>
      </c>
      <c r="H144" s="25" t="n">
        <v>45379</v>
      </c>
      <c r="I144" s="25" t="n">
        <v>45379</v>
      </c>
      <c r="J144" s="25" t="n">
        <v>45366</v>
      </c>
      <c r="K144" s="25" t="n">
        <v>45366</v>
      </c>
      <c r="L144" t="inlineStr">
        <is>
          <t>Boleto Bancário</t>
        </is>
      </c>
      <c r="O144" t="inlineStr">
        <is>
          <t>2024-13</t>
        </is>
      </c>
      <c r="P144" t="inlineStr">
        <is>
          <t>Documentação Aprovada</t>
        </is>
      </c>
      <c r="Q144" t="inlineStr">
        <is>
          <t>Aprovado Diretoria</t>
        </is>
      </c>
      <c r="R144" t="inlineStr">
        <is>
          <t>Aprovado Caixa</t>
        </is>
      </c>
      <c r="S144" t="inlineStr">
        <is>
          <t>Pago</t>
        </is>
      </c>
    </row>
    <row r="145">
      <c r="A145" t="n">
        <v>45089</v>
      </c>
      <c r="C145" t="n">
        <v>265</v>
      </c>
      <c r="D145" t="inlineStr">
        <is>
          <t>Orfeu</t>
        </is>
      </c>
      <c r="E145" t="inlineStr">
        <is>
          <t>SAMPATACADO DE GENEROS ALIMENTICIOS E BEBIDAS LTDA</t>
        </is>
      </c>
      <c r="F145" t="n">
        <v>568.8</v>
      </c>
      <c r="G145" s="25" t="n">
        <v>45379</v>
      </c>
      <c r="H145" s="25" t="n">
        <v>45379</v>
      </c>
      <c r="I145" s="25" t="n">
        <v>45379</v>
      </c>
      <c r="J145" s="25" t="n">
        <v>45365</v>
      </c>
      <c r="K145" s="25" t="n">
        <v>45366</v>
      </c>
      <c r="L145" t="inlineStr">
        <is>
          <t>Boleto Bancário</t>
        </is>
      </c>
      <c r="M145" t="inlineStr">
        <is>
          <t>INSUMOS</t>
        </is>
      </c>
      <c r="N145" t="inlineStr">
        <is>
          <t>ALIMENTOS</t>
        </is>
      </c>
      <c r="O145" t="inlineStr">
        <is>
          <t>2024-13</t>
        </is>
      </c>
      <c r="P145" t="inlineStr">
        <is>
          <t>Documentação Aprovada</t>
        </is>
      </c>
      <c r="Q145" t="inlineStr">
        <is>
          <t>Aprovado Diretoria</t>
        </is>
      </c>
      <c r="R145" t="inlineStr">
        <is>
          <t>Aprovado Caixa</t>
        </is>
      </c>
      <c r="S145" t="inlineStr">
        <is>
          <t>Pago</t>
        </is>
      </c>
    </row>
    <row r="146">
      <c r="A146" t="n">
        <v>45090</v>
      </c>
      <c r="C146" t="n">
        <v>265</v>
      </c>
      <c r="D146" t="inlineStr">
        <is>
          <t>Orfeu</t>
        </is>
      </c>
      <c r="E146" t="inlineStr">
        <is>
          <t>H.D. FRANGOS LTDA</t>
        </is>
      </c>
      <c r="F146" t="n">
        <v>2523.49</v>
      </c>
      <c r="G146" s="25" t="n">
        <v>45379</v>
      </c>
      <c r="H146" s="25" t="n">
        <v>45379</v>
      </c>
      <c r="I146" s="25" t="n">
        <v>45379</v>
      </c>
      <c r="J146" s="25" t="n">
        <v>45364</v>
      </c>
      <c r="K146" s="25" t="n">
        <v>45366</v>
      </c>
      <c r="L146" t="inlineStr">
        <is>
          <t>Boleto Bancário</t>
        </is>
      </c>
      <c r="M146" t="inlineStr">
        <is>
          <t>INSUMOS</t>
        </is>
      </c>
      <c r="N146" t="inlineStr">
        <is>
          <t>ALIMENTOS</t>
        </is>
      </c>
      <c r="O146" t="inlineStr">
        <is>
          <t>2024-13</t>
        </is>
      </c>
      <c r="P146" t="inlineStr">
        <is>
          <t>Documentação Aprovada</t>
        </is>
      </c>
      <c r="Q146" t="inlineStr">
        <is>
          <t>Aprovado Diretoria</t>
        </is>
      </c>
      <c r="R146" t="inlineStr">
        <is>
          <t>Aprovado Caixa</t>
        </is>
      </c>
      <c r="S146" t="inlineStr">
        <is>
          <t>Pago</t>
        </is>
      </c>
    </row>
    <row r="147">
      <c r="A147" t="n">
        <v>45136</v>
      </c>
      <c r="C147" t="n">
        <v>265</v>
      </c>
      <c r="D147" t="inlineStr">
        <is>
          <t>Orfeu</t>
        </is>
      </c>
      <c r="E147" t="inlineStr">
        <is>
          <t xml:space="preserve">RECICLE SP SUCATAS </t>
        </is>
      </c>
      <c r="F147" t="n">
        <v>800</v>
      </c>
      <c r="G147" s="25" t="n">
        <v>45380</v>
      </c>
      <c r="H147" s="25" t="n">
        <v>45380</v>
      </c>
      <c r="I147" s="25" t="n">
        <v>45379</v>
      </c>
      <c r="J147" s="25" t="n">
        <v>45365</v>
      </c>
      <c r="K147" s="25" t="n">
        <v>45369</v>
      </c>
      <c r="L147" t="inlineStr">
        <is>
          <t>Transferência Bancária ou Pix</t>
        </is>
      </c>
      <c r="M147" t="inlineStr">
        <is>
          <t>INVESTIMENTOS</t>
        </is>
      </c>
      <c r="N147" t="inlineStr">
        <is>
          <t>INVESTIMENTO EM OBRA/ AMPLIACA</t>
        </is>
      </c>
      <c r="O147" t="inlineStr">
        <is>
          <t>2024-13</t>
        </is>
      </c>
      <c r="P147" t="inlineStr">
        <is>
          <t>Documentação Aprovada</t>
        </is>
      </c>
      <c r="Q147" t="inlineStr">
        <is>
          <t>Aprovado Diretoria</t>
        </is>
      </c>
      <c r="R147" t="inlineStr">
        <is>
          <t>Aprovado Caixa</t>
        </is>
      </c>
      <c r="S147" t="inlineStr">
        <is>
          <t>Pago</t>
        </is>
      </c>
    </row>
    <row r="148">
      <c r="A148" t="n">
        <v>45281</v>
      </c>
      <c r="C148" t="n">
        <v>265</v>
      </c>
      <c r="D148" t="inlineStr">
        <is>
          <t>Orfeu</t>
        </is>
      </c>
      <c r="E148" t="inlineStr">
        <is>
          <t>SAMPATACADO DE GENEROS ALIMENTICIOS E BEBIDAS LTDA</t>
        </is>
      </c>
      <c r="F148" t="n">
        <v>1702.38</v>
      </c>
      <c r="G148" s="25" t="n">
        <v>45380</v>
      </c>
      <c r="H148" s="25" t="n">
        <v>45380</v>
      </c>
      <c r="I148" s="25" t="n">
        <v>45379</v>
      </c>
      <c r="J148" s="25" t="n">
        <v>45369</v>
      </c>
      <c r="K148" s="25" t="n">
        <v>45369</v>
      </c>
      <c r="L148" t="inlineStr">
        <is>
          <t>Boleto Bancário</t>
        </is>
      </c>
      <c r="O148" t="inlineStr">
        <is>
          <t>2024-13</t>
        </is>
      </c>
      <c r="P148" t="inlineStr">
        <is>
          <t>Documentação Aprovada</t>
        </is>
      </c>
      <c r="Q148" t="inlineStr">
        <is>
          <t>Aprovado Diretoria</t>
        </is>
      </c>
      <c r="R148" t="inlineStr">
        <is>
          <t>Aprovado Caixa</t>
        </is>
      </c>
      <c r="S148" t="inlineStr">
        <is>
          <t>Pago</t>
        </is>
      </c>
    </row>
    <row r="149">
      <c r="A149" t="n">
        <v>45286</v>
      </c>
      <c r="C149" t="n">
        <v>265</v>
      </c>
      <c r="D149" t="inlineStr">
        <is>
          <t>Orfeu</t>
        </is>
      </c>
      <c r="E149" t="inlineStr">
        <is>
          <t xml:space="preserve">EMPORIO MEL </t>
        </is>
      </c>
      <c r="F149" t="n">
        <v>1588.06</v>
      </c>
      <c r="G149" s="25" t="n">
        <v>45380</v>
      </c>
      <c r="H149" s="25" t="n">
        <v>45380</v>
      </c>
      <c r="I149" s="25" t="n">
        <v>45379</v>
      </c>
      <c r="J149" s="25" t="n">
        <v>45369</v>
      </c>
      <c r="K149" s="25" t="n">
        <v>45369</v>
      </c>
      <c r="L149" t="inlineStr">
        <is>
          <t>Boleto Bancário</t>
        </is>
      </c>
      <c r="O149" t="inlineStr">
        <is>
          <t>2024-13</t>
        </is>
      </c>
      <c r="P149" t="inlineStr">
        <is>
          <t>Documentação Aprovada</t>
        </is>
      </c>
      <c r="Q149" t="inlineStr">
        <is>
          <t>Aprovado Diretoria</t>
        </is>
      </c>
      <c r="R149" t="inlineStr">
        <is>
          <t>Aprovado Caixa</t>
        </is>
      </c>
      <c r="S149" t="inlineStr">
        <is>
          <t>Pago</t>
        </is>
      </c>
    </row>
    <row r="150">
      <c r="A150" t="n">
        <v>45291</v>
      </c>
      <c r="C150" t="n">
        <v>265</v>
      </c>
      <c r="D150" t="inlineStr">
        <is>
          <t>Orfeu</t>
        </is>
      </c>
      <c r="E150" t="inlineStr">
        <is>
          <t>SAMPATACADO DE GENEROS ALIMENTICIOS E BEBIDAS LTDA</t>
        </is>
      </c>
      <c r="F150" t="n">
        <v>236.13</v>
      </c>
      <c r="G150" s="25" t="n">
        <v>45380</v>
      </c>
      <c r="H150" s="25" t="n">
        <v>45380</v>
      </c>
      <c r="I150" s="25" t="n">
        <v>45379</v>
      </c>
      <c r="J150" s="25" t="n">
        <v>45369</v>
      </c>
      <c r="K150" s="25" t="n">
        <v>45369</v>
      </c>
      <c r="L150" t="inlineStr">
        <is>
          <t>Boleto Bancário</t>
        </is>
      </c>
      <c r="M150" t="inlineStr">
        <is>
          <t>INSUMOS</t>
        </is>
      </c>
      <c r="N150" t="inlineStr">
        <is>
          <t>ALIMENTOS</t>
        </is>
      </c>
      <c r="O150" t="inlineStr">
        <is>
          <t>2024-13</t>
        </is>
      </c>
      <c r="P150" t="inlineStr">
        <is>
          <t>Documentação Aprovada</t>
        </is>
      </c>
      <c r="Q150" t="inlineStr">
        <is>
          <t>Aprovado Diretoria</t>
        </is>
      </c>
      <c r="R150" t="inlineStr">
        <is>
          <t>Aprovado Caixa</t>
        </is>
      </c>
      <c r="S150" t="inlineStr">
        <is>
          <t>Pago</t>
        </is>
      </c>
    </row>
    <row r="151">
      <c r="A151" t="n">
        <v>45399</v>
      </c>
      <c r="C151" t="n">
        <v>265</v>
      </c>
      <c r="D151" t="inlineStr">
        <is>
          <t>Orfeu</t>
        </is>
      </c>
      <c r="E151" t="inlineStr">
        <is>
          <t>MARIO PEDRO FELICIANO HORTIFRUTI EPP</t>
        </is>
      </c>
      <c r="F151" t="n">
        <v>1718.4</v>
      </c>
      <c r="G151" s="25" t="n">
        <v>45379</v>
      </c>
      <c r="H151" s="25" t="n">
        <v>45379</v>
      </c>
      <c r="I151" s="25" t="n">
        <v>45379</v>
      </c>
      <c r="J151" s="25" t="n">
        <v>45369</v>
      </c>
      <c r="K151" s="25" t="n">
        <v>45370</v>
      </c>
      <c r="L151" t="inlineStr">
        <is>
          <t>Boleto Bancário</t>
        </is>
      </c>
      <c r="M151" t="inlineStr">
        <is>
          <t>INSUMOS</t>
        </is>
      </c>
      <c r="N151" t="inlineStr">
        <is>
          <t>ALIMENTOS</t>
        </is>
      </c>
      <c r="O151" t="inlineStr">
        <is>
          <t>2024-13</t>
        </is>
      </c>
      <c r="P151" t="inlineStr">
        <is>
          <t>Documentação Aprovada</t>
        </is>
      </c>
      <c r="Q151" t="inlineStr">
        <is>
          <t>Aprovado Diretoria</t>
        </is>
      </c>
      <c r="R151" t="inlineStr">
        <is>
          <t>Aprovado Caixa</t>
        </is>
      </c>
      <c r="S151" t="inlineStr">
        <is>
          <t>Pago</t>
        </is>
      </c>
    </row>
    <row r="152">
      <c r="A152" t="n">
        <v>43914</v>
      </c>
      <c r="C152" t="n">
        <v>265</v>
      </c>
      <c r="D152" t="inlineStr">
        <is>
          <t>Orfeu</t>
        </is>
      </c>
      <c r="E152" t="inlineStr">
        <is>
          <t>PRESHH ALUGUEL DE MAQUINAS LTDA</t>
        </is>
      </c>
      <c r="F152" t="n">
        <v>396</v>
      </c>
      <c r="G152" s="25" t="n">
        <v>45379</v>
      </c>
      <c r="H152" s="25" t="n">
        <v>45379</v>
      </c>
      <c r="I152" s="25" t="n">
        <v>45379</v>
      </c>
      <c r="J152" s="25" t="n">
        <v>45359</v>
      </c>
      <c r="K152" s="25" t="n">
        <v>45359</v>
      </c>
      <c r="L152" t="inlineStr">
        <is>
          <t>Boleto Bancário</t>
        </is>
      </c>
      <c r="M152" t="inlineStr">
        <is>
          <t>UTILIDADES</t>
        </is>
      </c>
      <c r="N152" t="inlineStr">
        <is>
          <t xml:space="preserve"> GELO/ GAS CO2/ CARVAO</t>
        </is>
      </c>
      <c r="O152" t="inlineStr">
        <is>
          <t>2024-13</t>
        </is>
      </c>
      <c r="P152" t="inlineStr">
        <is>
          <t>Documentação Aprovada</t>
        </is>
      </c>
      <c r="Q152" t="inlineStr">
        <is>
          <t>Aprovado Diretoria</t>
        </is>
      </c>
      <c r="R152" t="inlineStr">
        <is>
          <t>Aprovado Caixa</t>
        </is>
      </c>
      <c r="S152" t="inlineStr">
        <is>
          <t>Pago</t>
        </is>
      </c>
    </row>
    <row r="153">
      <c r="A153" t="n">
        <v>44084</v>
      </c>
      <c r="C153" t="n">
        <v>265</v>
      </c>
      <c r="D153" t="inlineStr">
        <is>
          <t>Orfeu</t>
        </is>
      </c>
      <c r="E153" t="inlineStr">
        <is>
          <t>EAU DISTRIB. DE AGUA MINERAL EIRELI - EP</t>
        </is>
      </c>
      <c r="F153" t="n">
        <v>1604</v>
      </c>
      <c r="G153" s="25" t="n">
        <v>45379</v>
      </c>
      <c r="H153" s="25" t="n">
        <v>45379</v>
      </c>
      <c r="I153" s="25" t="n">
        <v>45379</v>
      </c>
      <c r="J153" s="25" t="n">
        <v>45362</v>
      </c>
      <c r="K153" s="25" t="n">
        <v>45362</v>
      </c>
      <c r="L153" t="inlineStr">
        <is>
          <t>Boleto Bancário</t>
        </is>
      </c>
      <c r="O153" t="inlineStr">
        <is>
          <t>2024-13</t>
        </is>
      </c>
      <c r="P153" t="inlineStr">
        <is>
          <t>Documentação Aprovada</t>
        </is>
      </c>
      <c r="Q153" t="inlineStr">
        <is>
          <t>Aprovado Diretoria</t>
        </is>
      </c>
      <c r="R153" t="inlineStr">
        <is>
          <t>Aprovado Caixa</t>
        </is>
      </c>
      <c r="S153" t="inlineStr">
        <is>
          <t>Pago</t>
        </is>
      </c>
    </row>
    <row r="154">
      <c r="A154" t="n">
        <v>45735</v>
      </c>
      <c r="B154" t="n">
        <v>113956</v>
      </c>
      <c r="C154" t="n">
        <v>265</v>
      </c>
      <c r="D154" t="inlineStr">
        <is>
          <t>Orfeu</t>
        </is>
      </c>
      <c r="E154" t="inlineStr">
        <is>
          <t>D.D.T. SERVICE SOCIEDADE EMPRESARIAL LTDA</t>
        </is>
      </c>
      <c r="F154" t="n">
        <v>600</v>
      </c>
      <c r="G154" s="25" t="n">
        <v>45379</v>
      </c>
      <c r="H154" s="25" t="n">
        <v>45379</v>
      </c>
      <c r="I154" s="25" t="n">
        <v>45379</v>
      </c>
      <c r="J154" s="25" t="n">
        <v>45352</v>
      </c>
      <c r="K154" s="25" t="n"/>
      <c r="M154" t="inlineStr">
        <is>
          <t>UTILIDADES</t>
        </is>
      </c>
      <c r="N154" t="inlineStr">
        <is>
          <t xml:space="preserve"> CONTROLE DE PRAGAS</t>
        </is>
      </c>
      <c r="O154" t="inlineStr">
        <is>
          <t>2024-13</t>
        </is>
      </c>
      <c r="P154" t="inlineStr">
        <is>
          <t>Documentação Aprovada</t>
        </is>
      </c>
      <c r="Q154" t="inlineStr">
        <is>
          <t>Aprovado Diretoria</t>
        </is>
      </c>
      <c r="R154" t="inlineStr">
        <is>
          <t>Aprovado Caixa</t>
        </is>
      </c>
      <c r="S154" t="inlineStr">
        <is>
          <t>Pago</t>
        </is>
      </c>
    </row>
    <row r="155">
      <c r="A155" t="n">
        <v>45835</v>
      </c>
      <c r="C155" t="n">
        <v>265</v>
      </c>
      <c r="D155" t="inlineStr">
        <is>
          <t>Orfeu</t>
        </is>
      </c>
      <c r="E155" t="inlineStr">
        <is>
          <t>LSA CORREA VINHOS</t>
        </is>
      </c>
      <c r="F155" t="n">
        <v>444</v>
      </c>
      <c r="G155" s="25" t="n">
        <v>45379</v>
      </c>
      <c r="H155" s="25" t="n">
        <v>45379</v>
      </c>
      <c r="I155" s="25" t="n">
        <v>45379</v>
      </c>
      <c r="J155" s="25" t="n">
        <v>45352</v>
      </c>
      <c r="K155" s="25" t="n">
        <v>45372</v>
      </c>
      <c r="L155" t="inlineStr">
        <is>
          <t>Boleto Bancário</t>
        </is>
      </c>
      <c r="M155" t="inlineStr">
        <is>
          <t>INSUMOS</t>
        </is>
      </c>
      <c r="N155" t="inlineStr">
        <is>
          <t>BEBIDAS</t>
        </is>
      </c>
      <c r="O155" t="inlineStr">
        <is>
          <t>2024-13</t>
        </is>
      </c>
      <c r="P155" t="inlineStr">
        <is>
          <t>Documentação Aprovada</t>
        </is>
      </c>
      <c r="Q155" t="inlineStr">
        <is>
          <t>Aprovado Diretoria</t>
        </is>
      </c>
      <c r="R155" t="inlineStr">
        <is>
          <t>Aprovado Caixa</t>
        </is>
      </c>
      <c r="S155" t="inlineStr">
        <is>
          <t>Pago</t>
        </is>
      </c>
    </row>
    <row r="156">
      <c r="A156" t="n">
        <v>46680</v>
      </c>
      <c r="C156" t="n">
        <v>265</v>
      </c>
      <c r="D156" t="inlineStr">
        <is>
          <t>Orfeu</t>
        </is>
      </c>
      <c r="E156" t="inlineStr">
        <is>
          <t>SELECAO COMERCIO DE CARVAO E VARIEDADE LTDA</t>
        </is>
      </c>
      <c r="F156" t="n">
        <v>448.5</v>
      </c>
      <c r="G156" s="25" t="n">
        <v>45380</v>
      </c>
      <c r="H156" s="25" t="n">
        <v>45379</v>
      </c>
      <c r="I156" s="25" t="n">
        <v>45379</v>
      </c>
      <c r="J156" s="25" t="n">
        <v>45373</v>
      </c>
      <c r="K156" s="25" t="n">
        <v>45378</v>
      </c>
      <c r="L156" t="inlineStr">
        <is>
          <t>Boleto Bancário</t>
        </is>
      </c>
      <c r="M156" t="inlineStr">
        <is>
          <t>UTILIDADES</t>
        </is>
      </c>
      <c r="N156" t="inlineStr">
        <is>
          <t xml:space="preserve"> GELO/ GAS CO2/ CARVAO</t>
        </is>
      </c>
      <c r="O156" t="inlineStr">
        <is>
          <t>2024-13</t>
        </is>
      </c>
      <c r="P156" t="inlineStr">
        <is>
          <t>Documentação Aprovada</t>
        </is>
      </c>
      <c r="Q156" t="inlineStr">
        <is>
          <t>Aprovado Diretoria</t>
        </is>
      </c>
      <c r="R156" t="inlineStr">
        <is>
          <t>Aprovado Caixa</t>
        </is>
      </c>
      <c r="S156" t="inlineStr">
        <is>
          <t>Pago</t>
        </is>
      </c>
    </row>
    <row r="157">
      <c r="A157" t="n">
        <v>33929</v>
      </c>
      <c r="C157" t="n">
        <v>265</v>
      </c>
      <c r="D157" t="inlineStr">
        <is>
          <t>Orfeu</t>
        </is>
      </c>
      <c r="E157" t="inlineStr">
        <is>
          <t>LEITERIA CABRIOLA - FROMAGES DE CHEVRE</t>
        </is>
      </c>
      <c r="F157" t="n">
        <v>162.6</v>
      </c>
      <c r="G157" s="25" t="n">
        <v>45379</v>
      </c>
      <c r="H157" s="25" t="n">
        <v>45379</v>
      </c>
      <c r="I157" s="25" t="n">
        <v>45379</v>
      </c>
      <c r="J157" s="25" t="n">
        <v>45350</v>
      </c>
      <c r="K157" s="25" t="n">
        <v>45351</v>
      </c>
      <c r="L157" t="inlineStr">
        <is>
          <t>Boleto Bancário</t>
        </is>
      </c>
      <c r="M157" t="inlineStr">
        <is>
          <t>INSUMOS</t>
        </is>
      </c>
      <c r="N157" t="inlineStr">
        <is>
          <t>ALIMENTOS</t>
        </is>
      </c>
      <c r="O157" t="inlineStr">
        <is>
          <t>2024-13</t>
        </is>
      </c>
      <c r="P157" t="inlineStr">
        <is>
          <t>Documentação Aprovada</t>
        </is>
      </c>
      <c r="Q157" t="inlineStr">
        <is>
          <t>Aprovado Diretoria</t>
        </is>
      </c>
      <c r="R157" t="inlineStr">
        <is>
          <t>Aprovado Caixa</t>
        </is>
      </c>
      <c r="S157" t="inlineStr">
        <is>
          <t>Pago</t>
        </is>
      </c>
    </row>
    <row r="158">
      <c r="A158" t="n">
        <v>34026</v>
      </c>
      <c r="C158" t="n">
        <v>265</v>
      </c>
      <c r="D158" t="inlineStr">
        <is>
          <t>Orfeu</t>
        </is>
      </c>
      <c r="E158" t="inlineStr">
        <is>
          <t>PLASTICOS SEGANTINI EIRELI</t>
        </is>
      </c>
      <c r="F158" t="n">
        <v>851.38</v>
      </c>
      <c r="G158" s="25" t="n">
        <v>45379</v>
      </c>
      <c r="H158" s="25" t="n">
        <v>45379</v>
      </c>
      <c r="I158" s="25" t="n">
        <v>45379</v>
      </c>
      <c r="J158" s="25" t="n">
        <v>45351</v>
      </c>
      <c r="K158" s="25" t="n">
        <v>45351</v>
      </c>
      <c r="L158" t="inlineStr">
        <is>
          <t>Boleto Bancário</t>
        </is>
      </c>
      <c r="M158" t="inlineStr">
        <is>
          <t>INSUMOS</t>
        </is>
      </c>
      <c r="N158" t="inlineStr">
        <is>
          <t>EMBALAGENS</t>
        </is>
      </c>
      <c r="O158" t="inlineStr">
        <is>
          <t>2024-13</t>
        </is>
      </c>
      <c r="P158" t="inlineStr">
        <is>
          <t>Documentação Aprovada</t>
        </is>
      </c>
      <c r="Q158" t="inlineStr">
        <is>
          <t>Aprovado Diretoria</t>
        </is>
      </c>
      <c r="R158" t="inlineStr">
        <is>
          <t>Aprovado Caixa</t>
        </is>
      </c>
      <c r="S158" t="inlineStr">
        <is>
          <t>Pago</t>
        </is>
      </c>
    </row>
    <row r="159">
      <c r="A159" t="n">
        <v>44800</v>
      </c>
      <c r="C159" t="n">
        <v>265</v>
      </c>
      <c r="D159" t="inlineStr">
        <is>
          <t>Orfeu</t>
        </is>
      </c>
      <c r="E159" t="inlineStr">
        <is>
          <t>SAMPATACADO DE GENEROS ALIMENTICIOS E BEBIDAS LTDA</t>
        </is>
      </c>
      <c r="F159" t="n">
        <v>2355.4</v>
      </c>
      <c r="G159" s="25" t="n">
        <v>45378</v>
      </c>
      <c r="H159" s="25" t="n">
        <v>45378</v>
      </c>
      <c r="I159" s="25" t="n">
        <v>45378</v>
      </c>
      <c r="J159" s="25" t="n">
        <v>45365</v>
      </c>
      <c r="K159" s="25" t="n">
        <v>45365</v>
      </c>
      <c r="L159" t="inlineStr">
        <is>
          <t>Boleto Bancário</t>
        </is>
      </c>
      <c r="O159" t="inlineStr">
        <is>
          <t>2024-13</t>
        </is>
      </c>
      <c r="P159" t="inlineStr">
        <is>
          <t>Documentação Aprovada</t>
        </is>
      </c>
      <c r="Q159" t="inlineStr">
        <is>
          <t>Aprovado Diretoria</t>
        </is>
      </c>
      <c r="R159" t="inlineStr">
        <is>
          <t>Aprovado Caixa</t>
        </is>
      </c>
      <c r="S159" t="inlineStr">
        <is>
          <t>Pago</t>
        </is>
      </c>
    </row>
    <row r="160">
      <c r="A160" t="n">
        <v>45043</v>
      </c>
      <c r="C160" t="n">
        <v>265</v>
      </c>
      <c r="D160" t="inlineStr">
        <is>
          <t>Orfeu</t>
        </is>
      </c>
      <c r="E160" t="inlineStr">
        <is>
          <t>MARIO PEDRO FELICIANO HORTIFRUTI EPP</t>
        </is>
      </c>
      <c r="F160" t="n">
        <v>125.46</v>
      </c>
      <c r="G160" s="25" t="n">
        <v>45378</v>
      </c>
      <c r="H160" s="25" t="n">
        <v>45378</v>
      </c>
      <c r="I160" s="25" t="n">
        <v>45378</v>
      </c>
      <c r="J160" s="25" t="n">
        <v>45366</v>
      </c>
      <c r="K160" s="25" t="n">
        <v>45366</v>
      </c>
      <c r="L160" t="inlineStr">
        <is>
          <t>Boleto Bancário</t>
        </is>
      </c>
      <c r="O160" t="inlineStr">
        <is>
          <t>2024-13</t>
        </is>
      </c>
      <c r="P160" t="inlineStr">
        <is>
          <t>Documentação Aprovada</t>
        </is>
      </c>
      <c r="Q160" t="inlineStr">
        <is>
          <t>Aprovado Diretoria</t>
        </is>
      </c>
      <c r="R160" t="inlineStr">
        <is>
          <t>Aprovado Caixa</t>
        </is>
      </c>
      <c r="S160" t="inlineStr">
        <is>
          <t>Pago</t>
        </is>
      </c>
    </row>
    <row r="161">
      <c r="A161" t="n">
        <v>45057</v>
      </c>
      <c r="C161" t="n">
        <v>265</v>
      </c>
      <c r="D161" t="inlineStr">
        <is>
          <t>Orfeu</t>
        </is>
      </c>
      <c r="E161" t="inlineStr">
        <is>
          <t>PSSS LTDA</t>
        </is>
      </c>
      <c r="F161" t="n">
        <v>2199.5</v>
      </c>
      <c r="G161" s="25" t="n">
        <v>45378</v>
      </c>
      <c r="H161" s="25" t="n">
        <v>45378</v>
      </c>
      <c r="I161" s="25" t="n">
        <v>45378</v>
      </c>
      <c r="J161" s="25" t="n">
        <v>45366</v>
      </c>
      <c r="K161" s="25" t="n">
        <v>45366</v>
      </c>
      <c r="L161" t="inlineStr">
        <is>
          <t>Boleto Bancário</t>
        </is>
      </c>
      <c r="O161" t="inlineStr">
        <is>
          <t>2024-13</t>
        </is>
      </c>
      <c r="P161" t="inlineStr">
        <is>
          <t>Documentação Aprovada</t>
        </is>
      </c>
      <c r="Q161" t="inlineStr">
        <is>
          <t>Aprovado Diretoria</t>
        </is>
      </c>
      <c r="R161" t="inlineStr">
        <is>
          <t>Aprovado Caixa</t>
        </is>
      </c>
      <c r="S161" t="inlineStr">
        <is>
          <t>Pago</t>
        </is>
      </c>
    </row>
    <row r="162">
      <c r="A162" t="n">
        <v>45065</v>
      </c>
      <c r="C162" t="n">
        <v>265</v>
      </c>
      <c r="D162" t="inlineStr">
        <is>
          <t>Orfeu</t>
        </is>
      </c>
      <c r="E162" t="inlineStr">
        <is>
          <t xml:space="preserve">PEDRO HENRIQUE RODRIGUES  </t>
        </is>
      </c>
      <c r="F162" t="n">
        <v>138.5</v>
      </c>
      <c r="G162" s="25" t="n">
        <v>45378</v>
      </c>
      <c r="H162" s="25" t="n">
        <v>45378</v>
      </c>
      <c r="I162" s="25" t="n">
        <v>45378</v>
      </c>
      <c r="J162" s="25" t="n">
        <v>45366</v>
      </c>
      <c r="K162" s="25" t="n">
        <v>45366</v>
      </c>
      <c r="L162" t="inlineStr">
        <is>
          <t>Boleto Bancário</t>
        </is>
      </c>
      <c r="O162" t="inlineStr">
        <is>
          <t>2024-13</t>
        </is>
      </c>
      <c r="P162" t="inlineStr">
        <is>
          <t>Documentação Aprovada</t>
        </is>
      </c>
      <c r="Q162" t="inlineStr">
        <is>
          <t>Aprovado Diretoria</t>
        </is>
      </c>
      <c r="R162" t="inlineStr">
        <is>
          <t>Aprovado Caixa</t>
        </is>
      </c>
      <c r="S162" t="inlineStr">
        <is>
          <t>Pago</t>
        </is>
      </c>
    </row>
    <row r="163">
      <c r="A163" t="n">
        <v>45073</v>
      </c>
      <c r="C163" t="n">
        <v>265</v>
      </c>
      <c r="D163" t="inlineStr">
        <is>
          <t>Orfeu</t>
        </is>
      </c>
      <c r="E163" t="inlineStr">
        <is>
          <t>TARUMA CIA COMERCIAL AGRICOLA</t>
        </is>
      </c>
      <c r="F163" t="n">
        <v>1712.4</v>
      </c>
      <c r="G163" s="25" t="n">
        <v>45378</v>
      </c>
      <c r="H163" s="25" t="n">
        <v>45378</v>
      </c>
      <c r="I163" s="25" t="n">
        <v>45378</v>
      </c>
      <c r="J163" s="25" t="n">
        <v>45366</v>
      </c>
      <c r="K163" s="25" t="n">
        <v>45366</v>
      </c>
      <c r="L163" t="inlineStr">
        <is>
          <t>Boleto Bancário</t>
        </is>
      </c>
      <c r="O163" t="inlineStr">
        <is>
          <t>2024-13</t>
        </is>
      </c>
      <c r="P163" t="inlineStr">
        <is>
          <t>Documentação Aprovada</t>
        </is>
      </c>
      <c r="Q163" t="inlineStr">
        <is>
          <t>Aprovado Diretoria</t>
        </is>
      </c>
      <c r="R163" t="inlineStr">
        <is>
          <t>Aprovado Caixa</t>
        </is>
      </c>
      <c r="S163" t="inlineStr">
        <is>
          <t>Pago</t>
        </is>
      </c>
    </row>
    <row r="164">
      <c r="A164" t="n">
        <v>45289</v>
      </c>
      <c r="C164" t="n">
        <v>265</v>
      </c>
      <c r="D164" t="inlineStr">
        <is>
          <t>Orfeu</t>
        </is>
      </c>
      <c r="E164" t="inlineStr">
        <is>
          <t>VALE TRANSPORTE</t>
        </is>
      </c>
      <c r="F164" t="n">
        <v>3301.57</v>
      </c>
      <c r="G164" s="25" t="n">
        <v>45378</v>
      </c>
      <c r="H164" s="25" t="n">
        <v>45378</v>
      </c>
      <c r="I164" s="25" t="n">
        <v>45378</v>
      </c>
      <c r="J164" s="25" t="n">
        <v>45369</v>
      </c>
      <c r="K164" s="25" t="n">
        <v>45369</v>
      </c>
      <c r="L164" t="inlineStr">
        <is>
          <t>Boleto Bancário</t>
        </is>
      </c>
      <c r="M164" t="inlineStr">
        <is>
          <t>MAO DE OBRA FIXA/ TEMPORARIOS</t>
        </is>
      </c>
      <c r="N164" t="inlineStr">
        <is>
          <t>VALE TRANSPORTE</t>
        </is>
      </c>
      <c r="O164" t="inlineStr">
        <is>
          <t>2024-13</t>
        </is>
      </c>
      <c r="P164" t="inlineStr">
        <is>
          <t>Documentação Aprovada</t>
        </is>
      </c>
      <c r="Q164" t="inlineStr">
        <is>
          <t>Aprovado Diretoria</t>
        </is>
      </c>
      <c r="R164" t="inlineStr">
        <is>
          <t>Aprovado Caixa</t>
        </is>
      </c>
      <c r="S164" t="inlineStr">
        <is>
          <t>Pago</t>
        </is>
      </c>
    </row>
    <row r="165">
      <c r="A165" t="n">
        <v>45400</v>
      </c>
      <c r="C165" t="n">
        <v>265</v>
      </c>
      <c r="D165" t="inlineStr">
        <is>
          <t>Orfeu</t>
        </is>
      </c>
      <c r="E165" t="inlineStr">
        <is>
          <t>ALPHALIX AMBIENTEAL LOC/ DE EQUIPAMENTOS EIRELI</t>
        </is>
      </c>
      <c r="F165" t="n">
        <v>3272.46</v>
      </c>
      <c r="G165" s="25" t="n">
        <v>45378</v>
      </c>
      <c r="H165" s="25" t="n">
        <v>45378</v>
      </c>
      <c r="I165" s="25" t="n">
        <v>45378</v>
      </c>
      <c r="J165" s="25" t="n">
        <v>45370</v>
      </c>
      <c r="K165" s="25" t="n">
        <v>45370</v>
      </c>
      <c r="L165" t="inlineStr">
        <is>
          <t>Boleto Bancário</t>
        </is>
      </c>
      <c r="M165" t="inlineStr">
        <is>
          <t>UTILIDADES</t>
        </is>
      </c>
      <c r="N165" t="inlineStr">
        <is>
          <t xml:space="preserve"> COLETA DE LIXO</t>
        </is>
      </c>
      <c r="O165" t="inlineStr">
        <is>
          <t>2024-13</t>
        </is>
      </c>
      <c r="P165" t="inlineStr">
        <is>
          <t>Documentação Aprovada</t>
        </is>
      </c>
      <c r="Q165" t="inlineStr">
        <is>
          <t>Aprovado Diretoria</t>
        </is>
      </c>
      <c r="R165" t="inlineStr">
        <is>
          <t>Aprovado Caixa</t>
        </is>
      </c>
      <c r="S165" t="inlineStr">
        <is>
          <t>Pago</t>
        </is>
      </c>
    </row>
    <row r="166">
      <c r="A166" t="n">
        <v>47644</v>
      </c>
      <c r="C166" t="n">
        <v>265</v>
      </c>
      <c r="D166" t="inlineStr">
        <is>
          <t>Orfeu</t>
        </is>
      </c>
      <c r="E166" t="inlineStr">
        <is>
          <t>BRADESCO SA</t>
        </is>
      </c>
      <c r="F166" t="n">
        <v>3.73</v>
      </c>
      <c r="G166" s="25" t="n">
        <v>45378</v>
      </c>
      <c r="H166" s="25" t="n"/>
      <c r="I166" s="25" t="n">
        <v>45378</v>
      </c>
      <c r="J166" s="25" t="n">
        <v>45378</v>
      </c>
      <c r="K166" s="25" t="n">
        <v>45385</v>
      </c>
      <c r="L166" t="inlineStr">
        <is>
          <t>Encontro de Contas</t>
        </is>
      </c>
      <c r="M166" t="inlineStr">
        <is>
          <t>DESPESAS BANCARIAS</t>
        </is>
      </c>
      <c r="N166" t="inlineStr">
        <is>
          <t>TARIFAS BANCARIAS</t>
        </is>
      </c>
      <c r="O166" t="inlineStr">
        <is>
          <t>2024-13</t>
        </is>
      </c>
      <c r="P166" t="inlineStr">
        <is>
          <t>Documentação Aprovada</t>
        </is>
      </c>
      <c r="S166" t="inlineStr">
        <is>
          <t>Pago</t>
        </is>
      </c>
    </row>
    <row r="167">
      <c r="A167" t="n">
        <v>46656</v>
      </c>
      <c r="C167" t="n">
        <v>265</v>
      </c>
      <c r="D167" t="inlineStr">
        <is>
          <t>Orfeu</t>
        </is>
      </c>
      <c r="E167" t="inlineStr">
        <is>
          <t>ANDREIA SANTOS FREITAS DUARTE</t>
        </is>
      </c>
      <c r="F167" t="n">
        <v>383</v>
      </c>
      <c r="G167" s="25" t="n">
        <v>45345</v>
      </c>
      <c r="H167" s="25" t="n">
        <v>45378</v>
      </c>
      <c r="I167" s="25" t="n">
        <v>45378</v>
      </c>
      <c r="J167" s="25" t="n">
        <v>45331</v>
      </c>
      <c r="K167" s="25" t="n">
        <v>45378</v>
      </c>
      <c r="L167" t="inlineStr">
        <is>
          <t>Boleto Bancário</t>
        </is>
      </c>
      <c r="M167" t="inlineStr">
        <is>
          <t>INSUMOS</t>
        </is>
      </c>
      <c r="N167" t="inlineStr">
        <is>
          <t>ALIMENTOS</t>
        </is>
      </c>
      <c r="O167" t="inlineStr">
        <is>
          <t>2024-8</t>
        </is>
      </c>
      <c r="P167" t="inlineStr">
        <is>
          <t>Documentação Aprovada</t>
        </is>
      </c>
      <c r="Q167" t="inlineStr">
        <is>
          <t>Aprovado Diretoria</t>
        </is>
      </c>
      <c r="R167" t="inlineStr">
        <is>
          <t>Aprovado Caixa</t>
        </is>
      </c>
      <c r="S167" t="inlineStr">
        <is>
          <t>Pago</t>
        </is>
      </c>
    </row>
    <row r="168">
      <c r="A168" t="n">
        <v>46814</v>
      </c>
      <c r="C168" t="n">
        <v>265</v>
      </c>
      <c r="D168" t="inlineStr">
        <is>
          <t>Orfeu</t>
        </is>
      </c>
      <c r="E168" t="inlineStr">
        <is>
          <t>PETTY CASH</t>
        </is>
      </c>
      <c r="F168" t="n">
        <v>105</v>
      </c>
      <c r="G168" s="25" t="n">
        <v>45378</v>
      </c>
      <c r="H168" s="25" t="n"/>
      <c r="I168" s="25" t="n">
        <v>45378</v>
      </c>
      <c r="J168" s="25" t="n">
        <v>45378</v>
      </c>
      <c r="K168" s="25" t="n">
        <v>45378</v>
      </c>
      <c r="L168" t="inlineStr">
        <is>
          <t>Dinheiro em Espécie</t>
        </is>
      </c>
      <c r="M168" t="inlineStr">
        <is>
          <t>UTILIDADES</t>
        </is>
      </c>
      <c r="N168" t="inlineStr">
        <is>
          <t>MATERIAL DE ESCRITORIO</t>
        </is>
      </c>
      <c r="O168" t="inlineStr">
        <is>
          <t>2024-13</t>
        </is>
      </c>
      <c r="P168" t="inlineStr">
        <is>
          <t>Documentação Aprovada</t>
        </is>
      </c>
      <c r="Q168" t="inlineStr">
        <is>
          <t>Aprovado Diretoria</t>
        </is>
      </c>
      <c r="R168" t="inlineStr">
        <is>
          <t>Aprovado Caixa</t>
        </is>
      </c>
      <c r="S168" t="inlineStr">
        <is>
          <t>Pago</t>
        </is>
      </c>
    </row>
    <row r="169">
      <c r="A169" t="n">
        <v>46815</v>
      </c>
      <c r="C169" t="n">
        <v>265</v>
      </c>
      <c r="D169" t="inlineStr">
        <is>
          <t>Orfeu</t>
        </is>
      </c>
      <c r="E169" t="inlineStr">
        <is>
          <t>PETTY CASH</t>
        </is>
      </c>
      <c r="F169" t="n">
        <v>39.9</v>
      </c>
      <c r="G169" s="25" t="n">
        <v>45378</v>
      </c>
      <c r="H169" s="25" t="n"/>
      <c r="I169" s="25" t="n">
        <v>45378</v>
      </c>
      <c r="J169" s="25" t="n">
        <v>45378</v>
      </c>
      <c r="K169" s="25" t="n">
        <v>45378</v>
      </c>
      <c r="L169" t="inlineStr">
        <is>
          <t>Dinheiro em Espécie</t>
        </is>
      </c>
      <c r="M169" t="inlineStr">
        <is>
          <t>DESPESAS GERAIS</t>
        </is>
      </c>
      <c r="N169" t="inlineStr">
        <is>
          <t>MANUTENCAO EM GERAL</t>
        </is>
      </c>
      <c r="O169" t="inlineStr">
        <is>
          <t>2024-13</t>
        </is>
      </c>
      <c r="P169" t="inlineStr">
        <is>
          <t>Documentação Aprovada</t>
        </is>
      </c>
      <c r="Q169" t="inlineStr">
        <is>
          <t>Aprovado Diretoria</t>
        </is>
      </c>
      <c r="R169" t="inlineStr">
        <is>
          <t>Aprovado Caixa</t>
        </is>
      </c>
      <c r="S169" t="inlineStr">
        <is>
          <t>Pago</t>
        </is>
      </c>
    </row>
    <row r="170">
      <c r="A170" t="n">
        <v>37024</v>
      </c>
      <c r="C170" t="n">
        <v>265</v>
      </c>
      <c r="D170" t="inlineStr">
        <is>
          <t>Orfeu</t>
        </is>
      </c>
      <c r="E170" t="inlineStr">
        <is>
          <t>PRESHH ALUGUEL DE MAQUINAS LTDA</t>
        </is>
      </c>
      <c r="F170" t="n">
        <v>319.4</v>
      </c>
      <c r="G170" s="25" t="n">
        <v>45377</v>
      </c>
      <c r="H170" s="25" t="n">
        <v>45377</v>
      </c>
      <c r="I170" s="25" t="n">
        <v>45377</v>
      </c>
      <c r="J170" s="25" t="n">
        <v>45357</v>
      </c>
      <c r="K170" s="25" t="n">
        <v>45357</v>
      </c>
      <c r="L170" t="inlineStr">
        <is>
          <t>Boleto Bancário</t>
        </is>
      </c>
      <c r="M170" t="inlineStr">
        <is>
          <t>UTILIDADES</t>
        </is>
      </c>
      <c r="N170" t="inlineStr">
        <is>
          <t xml:space="preserve"> GELO/ GAS CO2/ CARVAO</t>
        </is>
      </c>
      <c r="O170" t="inlineStr">
        <is>
          <t>2024-13</t>
        </is>
      </c>
      <c r="P170" t="inlineStr">
        <is>
          <t>Documentação Aprovada</t>
        </is>
      </c>
      <c r="Q170" t="inlineStr">
        <is>
          <t>Aprovado Diretoria</t>
        </is>
      </c>
      <c r="R170" t="inlineStr">
        <is>
          <t>Aprovado Caixa</t>
        </is>
      </c>
      <c r="S170" t="inlineStr">
        <is>
          <t>Pago</t>
        </is>
      </c>
    </row>
    <row r="171">
      <c r="A171" t="n">
        <v>47643</v>
      </c>
      <c r="C171" t="n">
        <v>265</v>
      </c>
      <c r="D171" t="inlineStr">
        <is>
          <t>Orfeu</t>
        </is>
      </c>
      <c r="E171" t="inlineStr">
        <is>
          <t>BRADESCO SA</t>
        </is>
      </c>
      <c r="F171" t="n">
        <v>22.25</v>
      </c>
      <c r="G171" s="25" t="n">
        <v>45377</v>
      </c>
      <c r="H171" s="25" t="n"/>
      <c r="I171" s="25" t="n">
        <v>45377</v>
      </c>
      <c r="J171" s="25" t="n">
        <v>45377</v>
      </c>
      <c r="K171" s="25" t="n">
        <v>45385</v>
      </c>
      <c r="L171" t="inlineStr">
        <is>
          <t>Encontro de Contas</t>
        </is>
      </c>
      <c r="M171" t="inlineStr">
        <is>
          <t>DESPESAS BANCARIAS</t>
        </is>
      </c>
      <c r="N171" t="inlineStr">
        <is>
          <t>TARIFAS BANCARIAS</t>
        </is>
      </c>
      <c r="O171" t="inlineStr">
        <is>
          <t>2024-13</t>
        </is>
      </c>
      <c r="P171" t="inlineStr">
        <is>
          <t>Documentação Aprovada</t>
        </is>
      </c>
      <c r="S171" t="inlineStr">
        <is>
          <t>Pago</t>
        </is>
      </c>
    </row>
    <row r="172">
      <c r="A172" t="n">
        <v>44798</v>
      </c>
      <c r="C172" t="n">
        <v>265</v>
      </c>
      <c r="D172" t="inlineStr">
        <is>
          <t>Orfeu</t>
        </is>
      </c>
      <c r="E172" t="inlineStr">
        <is>
          <t>LATICINIOS PIRAMIDE LTDA</t>
        </is>
      </c>
      <c r="F172" t="n">
        <v>467.96</v>
      </c>
      <c r="G172" s="25" t="n">
        <v>45377</v>
      </c>
      <c r="H172" s="25" t="n">
        <v>45377</v>
      </c>
      <c r="I172" s="25" t="n">
        <v>45377</v>
      </c>
      <c r="J172" s="25" t="n">
        <v>45365</v>
      </c>
      <c r="K172" s="25" t="n">
        <v>45365</v>
      </c>
      <c r="L172" t="inlineStr">
        <is>
          <t>Boleto Bancário</t>
        </is>
      </c>
      <c r="O172" t="inlineStr">
        <is>
          <t>2024-13</t>
        </is>
      </c>
      <c r="P172" t="inlineStr">
        <is>
          <t>Documentação Aprovada</t>
        </is>
      </c>
      <c r="Q172" t="inlineStr">
        <is>
          <t>Aprovado Diretoria</t>
        </is>
      </c>
      <c r="R172" t="inlineStr">
        <is>
          <t>Aprovado Caixa</t>
        </is>
      </c>
      <c r="S172" t="inlineStr">
        <is>
          <t>Pago</t>
        </is>
      </c>
    </row>
    <row r="173">
      <c r="A173" t="n">
        <v>44799</v>
      </c>
      <c r="C173" t="n">
        <v>265</v>
      </c>
      <c r="D173" t="inlineStr">
        <is>
          <t>Orfeu</t>
        </is>
      </c>
      <c r="E173" t="inlineStr">
        <is>
          <t>SAMPATACADO DE GENEROS ALIMENTICIOS E BEBIDAS LTDA</t>
        </is>
      </c>
      <c r="F173" t="n">
        <v>2366.71</v>
      </c>
      <c r="G173" s="25" t="n">
        <v>45377</v>
      </c>
      <c r="H173" s="25" t="n">
        <v>45377</v>
      </c>
      <c r="I173" s="25" t="n">
        <v>45377</v>
      </c>
      <c r="J173" s="25" t="n">
        <v>45365</v>
      </c>
      <c r="K173" s="25" t="n">
        <v>45365</v>
      </c>
      <c r="L173" t="inlineStr">
        <is>
          <t>Boleto Bancário</t>
        </is>
      </c>
      <c r="O173" t="inlineStr">
        <is>
          <t>2024-13</t>
        </is>
      </c>
      <c r="P173" t="inlineStr">
        <is>
          <t>Documentação Aprovada</t>
        </is>
      </c>
      <c r="Q173" t="inlineStr">
        <is>
          <t>Aprovado Diretoria</t>
        </is>
      </c>
      <c r="R173" t="inlineStr">
        <is>
          <t>Aprovado Caixa</t>
        </is>
      </c>
      <c r="S173" t="inlineStr">
        <is>
          <t>Pago</t>
        </is>
      </c>
    </row>
    <row r="174">
      <c r="A174" t="n">
        <v>44802</v>
      </c>
      <c r="C174" t="n">
        <v>265</v>
      </c>
      <c r="D174" t="inlineStr">
        <is>
          <t>Orfeu</t>
        </is>
      </c>
      <c r="E174" t="inlineStr">
        <is>
          <t xml:space="preserve">EMPORIO MEL </t>
        </is>
      </c>
      <c r="F174" t="n">
        <v>1232.04</v>
      </c>
      <c r="G174" s="25" t="n">
        <v>45377</v>
      </c>
      <c r="H174" s="25" t="n">
        <v>45377</v>
      </c>
      <c r="I174" s="25" t="n">
        <v>45377</v>
      </c>
      <c r="J174" s="25" t="n">
        <v>45365</v>
      </c>
      <c r="K174" s="25" t="n">
        <v>45365</v>
      </c>
      <c r="L174" t="inlineStr">
        <is>
          <t>Boleto Bancário</t>
        </is>
      </c>
      <c r="O174" t="inlineStr">
        <is>
          <t>2024-13</t>
        </is>
      </c>
      <c r="P174" t="inlineStr">
        <is>
          <t>Documentação Aprovada</t>
        </is>
      </c>
      <c r="Q174" t="inlineStr">
        <is>
          <t>Aprovado Diretoria</t>
        </is>
      </c>
      <c r="R174" t="inlineStr">
        <is>
          <t>Aprovado Caixa</t>
        </is>
      </c>
      <c r="S174" t="inlineStr">
        <is>
          <t>Pago</t>
        </is>
      </c>
    </row>
    <row r="175">
      <c r="A175" t="n">
        <v>45027</v>
      </c>
      <c r="C175" t="n">
        <v>265</v>
      </c>
      <c r="D175" t="inlineStr">
        <is>
          <t>Orfeu</t>
        </is>
      </c>
      <c r="E175" t="inlineStr">
        <is>
          <t>NOVA COMERCIAL PESCADOS LTDA</t>
        </is>
      </c>
      <c r="F175" t="n">
        <v>2711.6</v>
      </c>
      <c r="G175" s="25" t="n">
        <v>45377</v>
      </c>
      <c r="H175" s="25" t="n">
        <v>45377</v>
      </c>
      <c r="I175" s="25" t="n">
        <v>45377</v>
      </c>
      <c r="J175" s="25" t="n">
        <v>45363</v>
      </c>
      <c r="K175" s="25" t="n">
        <v>45366</v>
      </c>
      <c r="L175" t="inlineStr">
        <is>
          <t>Boleto Bancário</t>
        </is>
      </c>
      <c r="O175" t="inlineStr">
        <is>
          <t>2024-13</t>
        </is>
      </c>
      <c r="P175" t="inlineStr">
        <is>
          <t>Documentação Aprovada</t>
        </is>
      </c>
      <c r="Q175" t="inlineStr">
        <is>
          <t>Aprovado Diretoria</t>
        </is>
      </c>
      <c r="R175" t="inlineStr">
        <is>
          <t>Aprovado Caixa</t>
        </is>
      </c>
      <c r="S175" t="inlineStr">
        <is>
          <t>Pago</t>
        </is>
      </c>
    </row>
    <row r="176">
      <c r="A176" t="n">
        <v>45082</v>
      </c>
      <c r="C176" t="n">
        <v>265</v>
      </c>
      <c r="D176" t="inlineStr">
        <is>
          <t>Orfeu</t>
        </is>
      </c>
      <c r="E176" t="inlineStr">
        <is>
          <t>MARIO PEDRO FELICIANO HORTIFRUTI EPP</t>
        </is>
      </c>
      <c r="F176" t="n">
        <v>690.46</v>
      </c>
      <c r="G176" s="25" t="n">
        <v>45377</v>
      </c>
      <c r="H176" s="25" t="n">
        <v>45377</v>
      </c>
      <c r="I176" s="25" t="n">
        <v>45377</v>
      </c>
      <c r="J176" s="25" t="n">
        <v>45366</v>
      </c>
      <c r="K176" s="25" t="n">
        <v>45366</v>
      </c>
      <c r="L176" t="inlineStr">
        <is>
          <t>Boleto Bancário</t>
        </is>
      </c>
      <c r="O176" t="inlineStr">
        <is>
          <t>2024-13</t>
        </is>
      </c>
      <c r="P176" t="inlineStr">
        <is>
          <t>Documentação Aprovada</t>
        </is>
      </c>
      <c r="Q176" t="inlineStr">
        <is>
          <t>Aprovado Diretoria</t>
        </is>
      </c>
      <c r="R176" t="inlineStr">
        <is>
          <t>Aprovado Caixa</t>
        </is>
      </c>
      <c r="S176" t="inlineStr">
        <is>
          <t>Pago</t>
        </is>
      </c>
    </row>
    <row r="177">
      <c r="A177" t="n">
        <v>45085</v>
      </c>
      <c r="C177" t="n">
        <v>265</v>
      </c>
      <c r="D177" t="inlineStr">
        <is>
          <t>Orfeu</t>
        </is>
      </c>
      <c r="E177" t="inlineStr">
        <is>
          <t>BB DISTRIBUIDORA DE CARNES LTDA</t>
        </is>
      </c>
      <c r="F177" t="n">
        <v>1432.31</v>
      </c>
      <c r="G177" s="25" t="n">
        <v>45377</v>
      </c>
      <c r="H177" s="25" t="n">
        <v>45377</v>
      </c>
      <c r="I177" s="25" t="n">
        <v>45377</v>
      </c>
      <c r="J177" s="25" t="n">
        <v>45366</v>
      </c>
      <c r="K177" s="25" t="n">
        <v>45366</v>
      </c>
      <c r="L177" t="inlineStr">
        <is>
          <t>Boleto Bancário</t>
        </is>
      </c>
      <c r="M177" t="inlineStr">
        <is>
          <t>INSUMOS</t>
        </is>
      </c>
      <c r="N177" t="inlineStr">
        <is>
          <t>ALIMENTOS</t>
        </is>
      </c>
      <c r="O177" t="inlineStr">
        <is>
          <t>2024-13</t>
        </is>
      </c>
      <c r="P177" t="inlineStr">
        <is>
          <t>Documentação Aprovada</t>
        </is>
      </c>
      <c r="Q177" t="inlineStr">
        <is>
          <t>Aprovado Diretoria</t>
        </is>
      </c>
      <c r="R177" t="inlineStr">
        <is>
          <t>Aprovado Caixa</t>
        </is>
      </c>
      <c r="S177" t="inlineStr">
        <is>
          <t>Pago</t>
        </is>
      </c>
    </row>
    <row r="178">
      <c r="A178" t="n">
        <v>43757</v>
      </c>
      <c r="B178" t="n">
        <v>106721</v>
      </c>
      <c r="C178" t="n">
        <v>265</v>
      </c>
      <c r="D178" t="inlineStr">
        <is>
          <t>Orfeu</t>
        </is>
      </c>
      <c r="E178" t="inlineStr">
        <is>
          <t>ALBERTO ALVES DE SOUZA</t>
        </is>
      </c>
      <c r="F178" t="n">
        <v>2000</v>
      </c>
      <c r="G178" s="25" t="n">
        <v>45377</v>
      </c>
      <c r="H178" s="25" t="n">
        <v>45377</v>
      </c>
      <c r="I178" s="25" t="n">
        <v>45377</v>
      </c>
      <c r="J178" s="25" t="n">
        <v>45082</v>
      </c>
      <c r="K178" s="25" t="n"/>
      <c r="M178" t="inlineStr">
        <is>
          <t>ENDIVIDAMENTO</t>
        </is>
      </c>
      <c r="N178" t="inlineStr">
        <is>
          <t xml:space="preserve"> PROCESSO JUDICIAL</t>
        </is>
      </c>
      <c r="O178" t="inlineStr">
        <is>
          <t>2024-13</t>
        </is>
      </c>
      <c r="P178" t="inlineStr">
        <is>
          <t>Documentação Aprovada</t>
        </is>
      </c>
      <c r="Q178" t="inlineStr">
        <is>
          <t>Aprovado Diretoria</t>
        </is>
      </c>
      <c r="R178" t="inlineStr">
        <is>
          <t>Aprovado Caixa</t>
        </is>
      </c>
      <c r="S178" t="inlineStr">
        <is>
          <t>Pago</t>
        </is>
      </c>
    </row>
    <row r="179">
      <c r="A179" t="n">
        <v>45905</v>
      </c>
      <c r="C179" t="n">
        <v>265</v>
      </c>
      <c r="D179" t="inlineStr">
        <is>
          <t>Orfeu</t>
        </is>
      </c>
      <c r="E179" t="inlineStr">
        <is>
          <t>ESTAFF SOLUCOES TECNOLOGICAS DE AGENCIAMENTO LTDA</t>
        </is>
      </c>
      <c r="F179" t="n">
        <v>19517.66</v>
      </c>
      <c r="G179" s="25" t="n">
        <v>45377</v>
      </c>
      <c r="H179" s="25" t="n">
        <v>45377</v>
      </c>
      <c r="I179" s="25" t="n">
        <v>45377</v>
      </c>
      <c r="J179" s="25" t="n">
        <v>45372</v>
      </c>
      <c r="K179" s="25" t="n">
        <v>45372</v>
      </c>
      <c r="L179" t="inlineStr">
        <is>
          <t>Boleto Bancário</t>
        </is>
      </c>
      <c r="M179" t="inlineStr">
        <is>
          <t>MAO DE OBRA FIXA/ TEMPORARIOS</t>
        </is>
      </c>
      <c r="N179" t="inlineStr">
        <is>
          <t>MÃO DE OBRA EXTRA</t>
        </is>
      </c>
      <c r="O179" t="inlineStr">
        <is>
          <t>2024-13</t>
        </is>
      </c>
      <c r="P179" t="inlineStr">
        <is>
          <t>Documentação Aprovada</t>
        </is>
      </c>
      <c r="Q179" t="inlineStr">
        <is>
          <t>Aprovado Diretoria</t>
        </is>
      </c>
      <c r="R179" t="inlineStr">
        <is>
          <t>Aprovado Caixa</t>
        </is>
      </c>
      <c r="S179" t="inlineStr">
        <is>
          <t>Pago</t>
        </is>
      </c>
    </row>
    <row r="180">
      <c r="A180" t="n">
        <v>46100</v>
      </c>
      <c r="C180" t="n">
        <v>265</v>
      </c>
      <c r="D180" t="inlineStr">
        <is>
          <t>Orfeu</t>
        </is>
      </c>
      <c r="E180" t="inlineStr">
        <is>
          <t>SELECAO COMERCIO DE CARVAO E VARIEDADE LTDA</t>
        </is>
      </c>
      <c r="F180" t="n">
        <v>299</v>
      </c>
      <c r="G180" s="25" t="n">
        <v>45377</v>
      </c>
      <c r="H180" s="25" t="n">
        <v>45377</v>
      </c>
      <c r="I180" s="25" t="n">
        <v>45377</v>
      </c>
      <c r="J180" s="25" t="n">
        <v>45370</v>
      </c>
      <c r="K180" s="25" t="n">
        <v>45376</v>
      </c>
      <c r="L180" t="inlineStr">
        <is>
          <t>Boleto Bancário</t>
        </is>
      </c>
      <c r="O180" t="inlineStr">
        <is>
          <t>2024-13</t>
        </is>
      </c>
      <c r="P180" t="inlineStr">
        <is>
          <t>Documentação Aprovada</t>
        </is>
      </c>
      <c r="Q180" t="inlineStr">
        <is>
          <t>Aprovado Diretoria</t>
        </is>
      </c>
      <c r="R180" t="inlineStr">
        <is>
          <t>Aprovado Caixa</t>
        </is>
      </c>
      <c r="S180" t="inlineStr">
        <is>
          <t>Pago</t>
        </is>
      </c>
    </row>
    <row r="181">
      <c r="A181" t="n">
        <v>46529</v>
      </c>
      <c r="C181" t="n">
        <v>265</v>
      </c>
      <c r="D181" t="inlineStr">
        <is>
          <t>Orfeu</t>
        </is>
      </c>
      <c r="E181" t="inlineStr">
        <is>
          <t>PETTY CASH</t>
        </is>
      </c>
      <c r="F181" t="n">
        <v>45.5</v>
      </c>
      <c r="G181" s="25" t="n">
        <v>45377</v>
      </c>
      <c r="H181" s="25" t="n"/>
      <c r="I181" s="25" t="n">
        <v>45377</v>
      </c>
      <c r="J181" s="25" t="n">
        <v>45377</v>
      </c>
      <c r="K181" s="25" t="n">
        <v>45377</v>
      </c>
      <c r="L181" t="inlineStr">
        <is>
          <t>Dinheiro em Espécie</t>
        </is>
      </c>
      <c r="M181" t="inlineStr">
        <is>
          <t>UTILIDADES</t>
        </is>
      </c>
      <c r="N181" t="inlineStr">
        <is>
          <t>MATERIAL DE ESCRITORIO</t>
        </is>
      </c>
      <c r="O181" t="inlineStr">
        <is>
          <t>2024-13</t>
        </is>
      </c>
      <c r="P181" t="inlineStr">
        <is>
          <t>Documentação Aprovada</t>
        </is>
      </c>
      <c r="Q181" t="inlineStr">
        <is>
          <t>Aprovado Diretoria</t>
        </is>
      </c>
      <c r="R181" t="inlineStr">
        <is>
          <t>Aprovado Caixa</t>
        </is>
      </c>
      <c r="S181" t="inlineStr">
        <is>
          <t>Pago</t>
        </is>
      </c>
    </row>
    <row r="182">
      <c r="A182" t="n">
        <v>46541</v>
      </c>
      <c r="C182" t="n">
        <v>265</v>
      </c>
      <c r="D182" t="inlineStr">
        <is>
          <t>Orfeu</t>
        </is>
      </c>
      <c r="E182" t="inlineStr">
        <is>
          <t>PETTY CASH</t>
        </is>
      </c>
      <c r="F182" t="n">
        <v>28</v>
      </c>
      <c r="G182" s="25" t="n">
        <v>45377</v>
      </c>
      <c r="H182" s="25" t="n"/>
      <c r="I182" s="25" t="n">
        <v>45377</v>
      </c>
      <c r="J182" s="25" t="n">
        <v>45377</v>
      </c>
      <c r="K182" s="25" t="n">
        <v>45377</v>
      </c>
      <c r="L182" t="inlineStr">
        <is>
          <t>Dinheiro em Espécie</t>
        </is>
      </c>
      <c r="M182" t="inlineStr">
        <is>
          <t>UTILIDADES</t>
        </is>
      </c>
      <c r="N182" t="inlineStr">
        <is>
          <t>MATERIAL DE ESCRITORIO</t>
        </is>
      </c>
      <c r="O182" t="inlineStr">
        <is>
          <t>2024-13</t>
        </is>
      </c>
      <c r="P182" t="inlineStr">
        <is>
          <t>Documentação Aprovada</t>
        </is>
      </c>
      <c r="Q182" t="inlineStr">
        <is>
          <t>Aprovado Diretoria</t>
        </is>
      </c>
      <c r="R182" t="inlineStr">
        <is>
          <t>Aprovado Caixa</t>
        </is>
      </c>
      <c r="S182" t="inlineStr">
        <is>
          <t>Pago</t>
        </is>
      </c>
    </row>
    <row r="183">
      <c r="A183" t="n">
        <v>46821</v>
      </c>
      <c r="C183" t="n">
        <v>265</v>
      </c>
      <c r="D183" t="inlineStr">
        <is>
          <t>Orfeu</t>
        </is>
      </c>
      <c r="E183" t="inlineStr">
        <is>
          <t>BRADESCO SA</t>
        </is>
      </c>
      <c r="F183" t="n">
        <v>18</v>
      </c>
      <c r="G183" s="25" t="n">
        <v>45377</v>
      </c>
      <c r="H183" s="25" t="n"/>
      <c r="I183" s="25" t="n">
        <v>45377</v>
      </c>
      <c r="J183" s="25" t="n">
        <v>45377</v>
      </c>
      <c r="K183" s="25" t="n">
        <v>45378</v>
      </c>
      <c r="L183" t="inlineStr">
        <is>
          <t>Encontro de Contas</t>
        </is>
      </c>
      <c r="M183" t="inlineStr">
        <is>
          <t>DESPESAS BANCARIAS</t>
        </is>
      </c>
      <c r="N183" t="inlineStr">
        <is>
          <t>TARIFAS BANCARIAS</t>
        </is>
      </c>
      <c r="O183" t="inlineStr">
        <is>
          <t>2024-13</t>
        </is>
      </c>
      <c r="P183" t="inlineStr">
        <is>
          <t>Documentação Aprovada</t>
        </is>
      </c>
      <c r="S183" t="inlineStr">
        <is>
          <t>Pago</t>
        </is>
      </c>
    </row>
    <row r="184">
      <c r="A184" t="n">
        <v>33592</v>
      </c>
      <c r="C184" t="n">
        <v>265</v>
      </c>
      <c r="D184" t="inlineStr">
        <is>
          <t>Orfeu</t>
        </is>
      </c>
      <c r="E184" t="inlineStr">
        <is>
          <t xml:space="preserve">EMPORIO MEL </t>
        </is>
      </c>
      <c r="F184" t="n">
        <v>1215.95</v>
      </c>
      <c r="G184" s="25" t="n">
        <v>45376</v>
      </c>
      <c r="H184" s="25" t="n">
        <v>45376</v>
      </c>
      <c r="I184" s="25" t="n">
        <v>45376</v>
      </c>
      <c r="J184" s="25" t="n">
        <v>45341</v>
      </c>
      <c r="K184" s="25" t="n">
        <v>45348</v>
      </c>
      <c r="L184" t="inlineStr">
        <is>
          <t>Boleto Bancário</t>
        </is>
      </c>
      <c r="M184" t="inlineStr">
        <is>
          <t>INSUMOS</t>
        </is>
      </c>
      <c r="N184" t="inlineStr">
        <is>
          <t>ALIMENTOS</t>
        </is>
      </c>
      <c r="O184" t="inlineStr">
        <is>
          <t>2024-13</t>
        </is>
      </c>
      <c r="P184" t="inlineStr">
        <is>
          <t>Documentação Aprovada</t>
        </is>
      </c>
      <c r="Q184" t="inlineStr">
        <is>
          <t>Aprovado Diretoria</t>
        </is>
      </c>
      <c r="R184" t="inlineStr">
        <is>
          <t>Aprovado Caixa</t>
        </is>
      </c>
      <c r="S184" t="inlineStr">
        <is>
          <t>Pago</t>
        </is>
      </c>
    </row>
    <row r="185">
      <c r="A185" t="n">
        <v>33643</v>
      </c>
      <c r="C185" t="n">
        <v>265</v>
      </c>
      <c r="D185" t="inlineStr">
        <is>
          <t>Orfeu</t>
        </is>
      </c>
      <c r="E185" t="inlineStr">
        <is>
          <t>REBAL COMERCIAL LTDA</t>
        </is>
      </c>
      <c r="F185" t="n">
        <v>503.14</v>
      </c>
      <c r="G185" s="25" t="n">
        <v>45374</v>
      </c>
      <c r="H185" s="25" t="n">
        <v>45376</v>
      </c>
      <c r="I185" s="25" t="n">
        <v>45376</v>
      </c>
      <c r="J185" s="25" t="n">
        <v>45344</v>
      </c>
      <c r="K185" s="25" t="n">
        <v>45348</v>
      </c>
      <c r="L185" t="inlineStr">
        <is>
          <t>Boleto Bancário</t>
        </is>
      </c>
      <c r="M185" t="inlineStr">
        <is>
          <t>UTILIDADES</t>
        </is>
      </c>
      <c r="N185" t="inlineStr">
        <is>
          <t>UTENSILIOS</t>
        </is>
      </c>
      <c r="O185" t="inlineStr">
        <is>
          <t>2024-12</t>
        </is>
      </c>
      <c r="P185" t="inlineStr">
        <is>
          <t>Documentação Aprovada</t>
        </is>
      </c>
      <c r="Q185" t="inlineStr">
        <is>
          <t>Aprovado Diretoria</t>
        </is>
      </c>
      <c r="R185" t="inlineStr">
        <is>
          <t>Aprovado Caixa</t>
        </is>
      </c>
      <c r="S185" t="inlineStr">
        <is>
          <t>Pago</t>
        </is>
      </c>
    </row>
    <row r="186">
      <c r="A186" t="n">
        <v>45728</v>
      </c>
      <c r="B186" t="n">
        <v>113957</v>
      </c>
      <c r="C186" t="n">
        <v>265</v>
      </c>
      <c r="D186" t="inlineStr">
        <is>
          <t>Orfeu</t>
        </is>
      </c>
      <c r="E186" t="inlineStr">
        <is>
          <t>COMISSOES E GORJETAS</t>
        </is>
      </c>
      <c r="F186" t="n">
        <v>30885.6</v>
      </c>
      <c r="G186" s="25" t="n">
        <v>45376</v>
      </c>
      <c r="H186" s="25" t="n">
        <v>45376</v>
      </c>
      <c r="I186" s="25" t="n">
        <v>45376</v>
      </c>
      <c r="J186" s="25" t="n">
        <v>45351</v>
      </c>
      <c r="K186" s="25" t="n"/>
      <c r="M186" t="inlineStr">
        <is>
          <t>MAO DE OBRA FIXA/ TEMPORARIOS</t>
        </is>
      </c>
      <c r="N186" t="inlineStr">
        <is>
          <t>COMISSÕES E GORJETA</t>
        </is>
      </c>
      <c r="O186" t="inlineStr">
        <is>
          <t>2024-13</t>
        </is>
      </c>
      <c r="P186" t="inlineStr">
        <is>
          <t>Documentação Aprovada</t>
        </is>
      </c>
      <c r="Q186" t="inlineStr">
        <is>
          <t>Aprovado Diretoria</t>
        </is>
      </c>
      <c r="R186" t="inlineStr">
        <is>
          <t>Aprovado Caixa</t>
        </is>
      </c>
      <c r="S186" t="inlineStr">
        <is>
          <t>Pago</t>
        </is>
      </c>
    </row>
    <row r="187">
      <c r="A187" t="n">
        <v>46035</v>
      </c>
      <c r="C187" t="n">
        <v>265</v>
      </c>
      <c r="D187" t="inlineStr">
        <is>
          <t>Orfeu</t>
        </is>
      </c>
      <c r="E187" t="inlineStr">
        <is>
          <t>PETTY CASH</t>
        </is>
      </c>
      <c r="F187" t="n">
        <v>27.9</v>
      </c>
      <c r="G187" s="25" t="n">
        <v>45376</v>
      </c>
      <c r="H187" s="25" t="n"/>
      <c r="I187" s="25" t="n">
        <v>45376</v>
      </c>
      <c r="J187" s="25" t="n">
        <v>45376</v>
      </c>
      <c r="K187" s="25" t="n">
        <v>45376</v>
      </c>
      <c r="L187" t="inlineStr">
        <is>
          <t>Dinheiro em Espécie</t>
        </is>
      </c>
      <c r="M187" t="inlineStr">
        <is>
          <t>DESPESAS GERAIS</t>
        </is>
      </c>
      <c r="N187" t="inlineStr">
        <is>
          <t>MANUTENCAO EM GERAL</t>
        </is>
      </c>
      <c r="O187" t="inlineStr">
        <is>
          <t>2024-13</t>
        </is>
      </c>
      <c r="P187" t="inlineStr">
        <is>
          <t>Documentação Aprovada</t>
        </is>
      </c>
      <c r="Q187" t="inlineStr">
        <is>
          <t>Aprovado Diretoria</t>
        </is>
      </c>
      <c r="R187" t="inlineStr">
        <is>
          <t>Aprovado Caixa</t>
        </is>
      </c>
      <c r="S187" t="inlineStr">
        <is>
          <t>Pago</t>
        </is>
      </c>
    </row>
    <row r="188">
      <c r="A188" t="n">
        <v>46511</v>
      </c>
      <c r="C188" t="n">
        <v>265</v>
      </c>
      <c r="D188" t="inlineStr">
        <is>
          <t>Orfeu</t>
        </is>
      </c>
      <c r="E188" t="inlineStr">
        <is>
          <t>BRADESCO SA</t>
        </is>
      </c>
      <c r="F188" t="n">
        <v>135.02</v>
      </c>
      <c r="G188" s="25" t="n">
        <v>45376</v>
      </c>
      <c r="H188" s="25" t="n"/>
      <c r="I188" s="25" t="n">
        <v>45376</v>
      </c>
      <c r="J188" s="25" t="n">
        <v>45376</v>
      </c>
      <c r="K188" s="25" t="n">
        <v>45377</v>
      </c>
      <c r="L188" t="inlineStr">
        <is>
          <t>Encontro de Contas</t>
        </is>
      </c>
      <c r="M188" t="inlineStr">
        <is>
          <t>DESPESAS BANCARIAS</t>
        </is>
      </c>
      <c r="N188" t="inlineStr">
        <is>
          <t>TARIFAS BANCARIAS</t>
        </is>
      </c>
      <c r="O188" t="inlineStr">
        <is>
          <t>2024-13</t>
        </is>
      </c>
      <c r="P188" t="inlineStr">
        <is>
          <t>Documentação Aprovada</t>
        </is>
      </c>
      <c r="S188" t="inlineStr">
        <is>
          <t>Pago</t>
        </is>
      </c>
    </row>
    <row r="189">
      <c r="A189" t="n">
        <v>43378</v>
      </c>
      <c r="C189" t="n">
        <v>265</v>
      </c>
      <c r="D189" t="inlineStr">
        <is>
          <t>Orfeu</t>
        </is>
      </c>
      <c r="E189" t="inlineStr">
        <is>
          <t>PJ 45021768000180</t>
        </is>
      </c>
      <c r="F189" t="n">
        <v>165.8</v>
      </c>
      <c r="G189" s="25" t="n">
        <v>45376</v>
      </c>
      <c r="H189" s="25" t="n">
        <v>45376</v>
      </c>
      <c r="I189" s="25" t="n">
        <v>45376</v>
      </c>
      <c r="J189" s="25" t="n">
        <v>45351</v>
      </c>
      <c r="K189" s="25" t="n">
        <v>45357</v>
      </c>
      <c r="L189" t="inlineStr">
        <is>
          <t>Transferência Bancária ou Pix</t>
        </is>
      </c>
      <c r="M189" t="inlineStr">
        <is>
          <t>MAO DE OBRA FIXA/ TEMPORARIOS</t>
        </is>
      </c>
      <c r="N189" t="inlineStr">
        <is>
          <t>COMISSÕES E GORJETA</t>
        </is>
      </c>
      <c r="O189" t="inlineStr">
        <is>
          <t>2024-13</t>
        </is>
      </c>
      <c r="P189" t="inlineStr">
        <is>
          <t>Documentação Aprovada</t>
        </is>
      </c>
      <c r="Q189" t="inlineStr">
        <is>
          <t>Aprovado Diretoria</t>
        </is>
      </c>
      <c r="R189" t="inlineStr">
        <is>
          <t>Aprovado Caixa</t>
        </is>
      </c>
      <c r="S189" t="inlineStr">
        <is>
          <t>Pago</t>
        </is>
      </c>
    </row>
    <row r="190">
      <c r="A190" t="n">
        <v>43725</v>
      </c>
      <c r="B190" t="n">
        <v>111998</v>
      </c>
      <c r="C190" t="n">
        <v>265</v>
      </c>
      <c r="D190" t="inlineStr">
        <is>
          <t>Orfeu</t>
        </is>
      </c>
      <c r="E190" t="inlineStr">
        <is>
          <t>PJ 47290007000159</t>
        </is>
      </c>
      <c r="F190" t="n">
        <v>3786.1</v>
      </c>
      <c r="G190" s="25" t="n">
        <v>45376</v>
      </c>
      <c r="H190" s="25" t="n">
        <v>45376</v>
      </c>
      <c r="I190" s="25" t="n">
        <v>45376</v>
      </c>
      <c r="J190" s="25" t="n">
        <v>45352</v>
      </c>
      <c r="K190" s="25" t="n"/>
      <c r="M190" t="inlineStr">
        <is>
          <t>MAO DE OBRA FIXA/ TEMPORARIOS</t>
        </is>
      </c>
      <c r="N190" t="inlineStr">
        <is>
          <t>COMISSÕES E GORJETA</t>
        </is>
      </c>
      <c r="O190" t="inlineStr">
        <is>
          <t>2024-13</t>
        </is>
      </c>
      <c r="P190" t="inlineStr">
        <is>
          <t>Documentação Aprovada</t>
        </is>
      </c>
      <c r="Q190" t="inlineStr">
        <is>
          <t>Aprovado Diretoria</t>
        </is>
      </c>
      <c r="R190" t="inlineStr">
        <is>
          <t>Aprovado Caixa</t>
        </is>
      </c>
      <c r="S190" t="inlineStr">
        <is>
          <t>Pago</t>
        </is>
      </c>
    </row>
    <row r="191">
      <c r="A191" t="n">
        <v>43728</v>
      </c>
      <c r="B191" t="n">
        <v>111994</v>
      </c>
      <c r="C191" t="n">
        <v>265</v>
      </c>
      <c r="D191" t="inlineStr">
        <is>
          <t>Orfeu</t>
        </is>
      </c>
      <c r="E191" t="inlineStr">
        <is>
          <t>PJ 26865471000156</t>
        </is>
      </c>
      <c r="F191" t="n">
        <v>2990</v>
      </c>
      <c r="G191" s="25" t="n">
        <v>45376</v>
      </c>
      <c r="H191" s="25" t="n">
        <v>45376</v>
      </c>
      <c r="I191" s="25" t="n">
        <v>45376</v>
      </c>
      <c r="J191" s="25" t="n">
        <v>45352</v>
      </c>
      <c r="K191" s="25" t="n"/>
      <c r="M191" t="inlineStr">
        <is>
          <t>MAO DE OBRA FIXA/ TEMPORARIOS</t>
        </is>
      </c>
      <c r="N191" t="inlineStr">
        <is>
          <t>COMISSÕES E GORJETA</t>
        </is>
      </c>
      <c r="O191" t="inlineStr">
        <is>
          <t>2024-13</t>
        </is>
      </c>
      <c r="P191" t="inlineStr">
        <is>
          <t>Documentação Aprovada</t>
        </is>
      </c>
      <c r="Q191" t="inlineStr">
        <is>
          <t>Aprovado Diretoria</t>
        </is>
      </c>
      <c r="R191" t="inlineStr">
        <is>
          <t>Aprovado Caixa</t>
        </is>
      </c>
      <c r="S191" t="inlineStr">
        <is>
          <t>Pago</t>
        </is>
      </c>
    </row>
    <row r="192">
      <c r="A192" t="n">
        <v>43746</v>
      </c>
      <c r="B192" t="n">
        <v>111995</v>
      </c>
      <c r="C192" t="n">
        <v>265</v>
      </c>
      <c r="D192" t="inlineStr">
        <is>
          <t>Orfeu</t>
        </is>
      </c>
      <c r="E192" t="inlineStr">
        <is>
          <t>PJ 27887410000152</t>
        </is>
      </c>
      <c r="F192" t="n">
        <v>3786.1</v>
      </c>
      <c r="G192" s="25" t="n">
        <v>45376</v>
      </c>
      <c r="H192" s="25" t="n">
        <v>45376</v>
      </c>
      <c r="I192" s="25" t="n">
        <v>45376</v>
      </c>
      <c r="J192" s="25" t="n">
        <v>45352</v>
      </c>
      <c r="K192" s="25" t="n"/>
      <c r="M192" t="inlineStr">
        <is>
          <t>MAO DE OBRA FIXA/ TEMPORARIOS</t>
        </is>
      </c>
      <c r="N192" t="inlineStr">
        <is>
          <t>COMISSÕES E GORJETA</t>
        </is>
      </c>
      <c r="O192" t="inlineStr">
        <is>
          <t>2024-13</t>
        </is>
      </c>
      <c r="P192" t="inlineStr">
        <is>
          <t>Documentação Aprovada</t>
        </is>
      </c>
      <c r="Q192" t="inlineStr">
        <is>
          <t>Aprovado Diretoria</t>
        </is>
      </c>
      <c r="R192" t="inlineStr">
        <is>
          <t>Aprovado Caixa</t>
        </is>
      </c>
      <c r="S192" t="inlineStr">
        <is>
          <t>Pago</t>
        </is>
      </c>
    </row>
    <row r="193">
      <c r="A193" t="n">
        <v>43756</v>
      </c>
      <c r="B193" t="n">
        <v>111997</v>
      </c>
      <c r="C193" t="n">
        <v>265</v>
      </c>
      <c r="D193" t="inlineStr">
        <is>
          <t>Orfeu</t>
        </is>
      </c>
      <c r="E193" t="inlineStr">
        <is>
          <t>PJ 47103768000154</t>
        </is>
      </c>
      <c r="F193" t="n">
        <v>2990</v>
      </c>
      <c r="G193" s="25" t="n">
        <v>45376</v>
      </c>
      <c r="H193" s="25" t="n">
        <v>45376</v>
      </c>
      <c r="I193" s="25" t="n">
        <v>45376</v>
      </c>
      <c r="J193" s="25" t="n">
        <v>45352</v>
      </c>
      <c r="K193" s="25" t="n"/>
      <c r="M193" t="inlineStr">
        <is>
          <t>MAO DE OBRA FIXA/ TEMPORARIOS</t>
        </is>
      </c>
      <c r="N193" t="inlineStr">
        <is>
          <t>COMISSÕES E GORJETA</t>
        </is>
      </c>
      <c r="O193" t="inlineStr">
        <is>
          <t>2024-13</t>
        </is>
      </c>
      <c r="P193" t="inlineStr">
        <is>
          <t>Documentação Aprovada</t>
        </is>
      </c>
      <c r="Q193" t="inlineStr">
        <is>
          <t>Aprovado Diretoria</t>
        </is>
      </c>
      <c r="R193" t="inlineStr">
        <is>
          <t>Aprovado Caixa</t>
        </is>
      </c>
      <c r="S193" t="inlineStr">
        <is>
          <t>Pago</t>
        </is>
      </c>
    </row>
    <row r="194">
      <c r="A194" t="n">
        <v>43761</v>
      </c>
      <c r="B194" t="n">
        <v>111603</v>
      </c>
      <c r="C194" t="n">
        <v>265</v>
      </c>
      <c r="D194" t="inlineStr">
        <is>
          <t>Orfeu</t>
        </is>
      </c>
      <c r="E194" t="inlineStr">
        <is>
          <t>SUFLEX TECNOLOGIA LTDA</t>
        </is>
      </c>
      <c r="F194" t="n">
        <v>180</v>
      </c>
      <c r="G194" s="25" t="n">
        <v>45376</v>
      </c>
      <c r="H194" s="25" t="n">
        <v>45376</v>
      </c>
      <c r="I194" s="25" t="n">
        <v>45376</v>
      </c>
      <c r="J194" s="25" t="n">
        <v>45344</v>
      </c>
      <c r="K194" s="25" t="n"/>
      <c r="M194" t="inlineStr">
        <is>
          <t>SISTEMAS/ T.I</t>
        </is>
      </c>
      <c r="N194" t="inlineStr">
        <is>
          <t>SISTEMAS</t>
        </is>
      </c>
      <c r="O194" t="inlineStr">
        <is>
          <t>2024-13</t>
        </is>
      </c>
      <c r="P194" t="inlineStr">
        <is>
          <t>Documentação Aprovada</t>
        </is>
      </c>
      <c r="Q194" t="inlineStr">
        <is>
          <t>Aprovado Diretoria</t>
        </is>
      </c>
      <c r="R194" t="inlineStr">
        <is>
          <t>Aprovado Caixa</t>
        </is>
      </c>
      <c r="S194" t="inlineStr">
        <is>
          <t>Pago</t>
        </is>
      </c>
    </row>
    <row r="195">
      <c r="A195" t="n">
        <v>43781</v>
      </c>
      <c r="B195" t="n">
        <v>111834</v>
      </c>
      <c r="C195" t="n">
        <v>265</v>
      </c>
      <c r="D195" t="inlineStr">
        <is>
          <t>Orfeu</t>
        </is>
      </c>
      <c r="E195" t="inlineStr">
        <is>
          <t>PJ 48259476000178</t>
        </is>
      </c>
      <c r="F195" t="n">
        <v>800</v>
      </c>
      <c r="G195" s="25" t="n">
        <v>45376</v>
      </c>
      <c r="H195" s="25" t="n">
        <v>45376</v>
      </c>
      <c r="I195" s="25" t="n">
        <v>45376</v>
      </c>
      <c r="J195" s="25" t="n">
        <v>45351</v>
      </c>
      <c r="K195" s="25" t="n"/>
      <c r="M195" t="inlineStr">
        <is>
          <t>MAO DE OBRA FIXA/ TEMPORARIOS</t>
        </is>
      </c>
      <c r="N195" t="inlineStr">
        <is>
          <t>COMISSÕES E GORJETA</t>
        </is>
      </c>
      <c r="O195" t="inlineStr">
        <is>
          <t>2024-13</t>
        </is>
      </c>
      <c r="P195" t="inlineStr">
        <is>
          <t>Documentação Aprovada</t>
        </is>
      </c>
      <c r="Q195" t="inlineStr">
        <is>
          <t>Aprovado Diretoria</t>
        </is>
      </c>
      <c r="R195" t="inlineStr">
        <is>
          <t>Aprovado Caixa</t>
        </is>
      </c>
      <c r="S195" t="inlineStr">
        <is>
          <t>Pago</t>
        </is>
      </c>
    </row>
    <row r="196">
      <c r="A196" t="n">
        <v>43782</v>
      </c>
      <c r="B196" t="n">
        <v>111996</v>
      </c>
      <c r="C196" t="n">
        <v>265</v>
      </c>
      <c r="D196" t="inlineStr">
        <is>
          <t>Orfeu</t>
        </is>
      </c>
      <c r="E196" t="inlineStr">
        <is>
          <t>PJ 33013781000108</t>
        </is>
      </c>
      <c r="F196" t="n">
        <v>3786.1</v>
      </c>
      <c r="G196" s="25" t="n">
        <v>45376</v>
      </c>
      <c r="H196" s="25" t="n">
        <v>45376</v>
      </c>
      <c r="I196" s="25" t="n">
        <v>45376</v>
      </c>
      <c r="J196" s="25" t="n">
        <v>45352</v>
      </c>
      <c r="K196" s="25" t="n"/>
      <c r="M196" t="inlineStr">
        <is>
          <t>MAO DE OBRA FIXA/ TEMPORARIOS</t>
        </is>
      </c>
      <c r="N196" t="inlineStr">
        <is>
          <t>COMISSÕES E GORJETA</t>
        </is>
      </c>
      <c r="O196" t="inlineStr">
        <is>
          <t>2024-13</t>
        </is>
      </c>
      <c r="P196" t="inlineStr">
        <is>
          <t>Documentação Aprovada</t>
        </is>
      </c>
      <c r="Q196" t="inlineStr">
        <is>
          <t>Aprovado Diretoria</t>
        </is>
      </c>
      <c r="R196" t="inlineStr">
        <is>
          <t>Aprovado Caixa</t>
        </is>
      </c>
      <c r="S196" t="inlineStr">
        <is>
          <t>Pago</t>
        </is>
      </c>
    </row>
    <row r="197">
      <c r="A197" t="n">
        <v>43793</v>
      </c>
      <c r="B197" t="n">
        <v>111999</v>
      </c>
      <c r="C197" t="n">
        <v>265</v>
      </c>
      <c r="D197" t="inlineStr">
        <is>
          <t>Orfeu</t>
        </is>
      </c>
      <c r="E197" t="inlineStr">
        <is>
          <t>PJ 47618310000138</t>
        </is>
      </c>
      <c r="F197" t="n">
        <v>3786.1</v>
      </c>
      <c r="G197" s="25" t="n">
        <v>45376</v>
      </c>
      <c r="H197" s="25" t="n">
        <v>45376</v>
      </c>
      <c r="I197" s="25" t="n">
        <v>45376</v>
      </c>
      <c r="J197" s="25" t="n">
        <v>45352</v>
      </c>
      <c r="K197" s="25" t="n"/>
      <c r="M197" t="inlineStr">
        <is>
          <t>MAO DE OBRA FIXA/ TEMPORARIOS</t>
        </is>
      </c>
      <c r="N197" t="inlineStr">
        <is>
          <t>COMISSÕES E GORJETA</t>
        </is>
      </c>
      <c r="O197" t="inlineStr">
        <is>
          <t>2024-13</t>
        </is>
      </c>
      <c r="P197" t="inlineStr">
        <is>
          <t>Documentação Aprovada</t>
        </is>
      </c>
      <c r="Q197" t="inlineStr">
        <is>
          <t>Aprovado Diretoria</t>
        </is>
      </c>
      <c r="R197" t="inlineStr">
        <is>
          <t>Aprovado Caixa</t>
        </is>
      </c>
      <c r="S197" t="inlineStr">
        <is>
          <t>Pago</t>
        </is>
      </c>
    </row>
    <row r="198">
      <c r="A198" t="n">
        <v>44108</v>
      </c>
      <c r="C198" t="n">
        <v>265</v>
      </c>
      <c r="D198" t="inlineStr">
        <is>
          <t>Orfeu</t>
        </is>
      </c>
      <c r="E198" t="inlineStr">
        <is>
          <t>BATARD PADARIA ARTESANAL LTDA</t>
        </is>
      </c>
      <c r="F198" t="n">
        <v>557</v>
      </c>
      <c r="G198" s="25" t="n">
        <v>45374</v>
      </c>
      <c r="H198" s="25" t="n">
        <v>45376</v>
      </c>
      <c r="I198" s="25" t="n">
        <v>45376</v>
      </c>
      <c r="J198" s="25" t="n">
        <v>45362</v>
      </c>
      <c r="K198" s="25" t="n">
        <v>45362</v>
      </c>
      <c r="L198" t="inlineStr">
        <is>
          <t>Boleto Bancário</t>
        </is>
      </c>
      <c r="O198" t="inlineStr">
        <is>
          <t>2024-12</t>
        </is>
      </c>
      <c r="P198" t="inlineStr">
        <is>
          <t>Documentação Aprovada</t>
        </is>
      </c>
      <c r="Q198" t="inlineStr">
        <is>
          <t>Aprovado Diretoria</t>
        </is>
      </c>
      <c r="R198" t="inlineStr">
        <is>
          <t>Aprovado Caixa</t>
        </is>
      </c>
      <c r="S198" t="inlineStr">
        <is>
          <t>Pago</t>
        </is>
      </c>
    </row>
    <row r="199">
      <c r="A199" t="n">
        <v>44285</v>
      </c>
      <c r="C199" t="n">
        <v>265</v>
      </c>
      <c r="D199" t="inlineStr">
        <is>
          <t>Orfeu</t>
        </is>
      </c>
      <c r="E199" t="inlineStr">
        <is>
          <t>CIUFFI HORTIFRUTI EIRELI</t>
        </is>
      </c>
      <c r="F199" t="n">
        <v>2128.95</v>
      </c>
      <c r="G199" s="25" t="n">
        <v>45376</v>
      </c>
      <c r="H199" s="25" t="n">
        <v>45376</v>
      </c>
      <c r="I199" s="25" t="n">
        <v>45376</v>
      </c>
      <c r="J199" s="25" t="n">
        <v>45362</v>
      </c>
      <c r="K199" s="25" t="n">
        <v>45363</v>
      </c>
      <c r="L199" t="inlineStr">
        <is>
          <t>Boleto Bancário</t>
        </is>
      </c>
      <c r="O199" t="inlineStr">
        <is>
          <t>2024-13</t>
        </is>
      </c>
      <c r="P199" t="inlineStr">
        <is>
          <t>Documentação Aprovada</t>
        </is>
      </c>
      <c r="Q199" t="inlineStr">
        <is>
          <t>Aprovado Diretoria</t>
        </is>
      </c>
      <c r="R199" t="inlineStr">
        <is>
          <t>Aprovado Caixa</t>
        </is>
      </c>
      <c r="S199" t="inlineStr">
        <is>
          <t>Pago</t>
        </is>
      </c>
    </row>
    <row r="200">
      <c r="A200" t="n">
        <v>44286</v>
      </c>
      <c r="C200" t="n">
        <v>265</v>
      </c>
      <c r="D200" t="inlineStr">
        <is>
          <t>Orfeu</t>
        </is>
      </c>
      <c r="E200" t="inlineStr">
        <is>
          <t>MARIO PEDRO FELICIANO HORTIFRUTI EPP</t>
        </is>
      </c>
      <c r="F200" t="n">
        <v>359.59</v>
      </c>
      <c r="G200" s="25" t="n">
        <v>45374</v>
      </c>
      <c r="H200" s="25" t="n">
        <v>45376</v>
      </c>
      <c r="I200" s="25" t="n">
        <v>45376</v>
      </c>
      <c r="J200" s="25" t="n">
        <v>45362</v>
      </c>
      <c r="K200" s="25" t="n">
        <v>45363</v>
      </c>
      <c r="L200" t="inlineStr">
        <is>
          <t>Boleto Bancário</t>
        </is>
      </c>
      <c r="O200" t="inlineStr">
        <is>
          <t>2024-12</t>
        </is>
      </c>
      <c r="P200" t="inlineStr">
        <is>
          <t>Documentação Aprovada</t>
        </is>
      </c>
      <c r="Q200" t="inlineStr">
        <is>
          <t>Aprovado Diretoria</t>
        </is>
      </c>
      <c r="R200" t="inlineStr">
        <is>
          <t>Aprovado Caixa</t>
        </is>
      </c>
      <c r="S200" t="inlineStr">
        <is>
          <t>Pago</t>
        </is>
      </c>
    </row>
    <row r="201">
      <c r="A201" t="n">
        <v>44288</v>
      </c>
      <c r="C201" t="n">
        <v>265</v>
      </c>
      <c r="D201" t="inlineStr">
        <is>
          <t>Orfeu</t>
        </is>
      </c>
      <c r="E201" t="inlineStr">
        <is>
          <t>TARUMA CIA COMERCIAL AGRICOLA</t>
        </is>
      </c>
      <c r="F201" t="n">
        <v>783.95</v>
      </c>
      <c r="G201" s="25" t="n">
        <v>45376</v>
      </c>
      <c r="H201" s="25" t="n">
        <v>45376</v>
      </c>
      <c r="I201" s="25" t="n">
        <v>45376</v>
      </c>
      <c r="J201" s="25" t="n">
        <v>45361</v>
      </c>
      <c r="K201" s="25" t="n">
        <v>45363</v>
      </c>
      <c r="L201" t="inlineStr">
        <is>
          <t>Boleto Bancário</t>
        </is>
      </c>
      <c r="O201" t="inlineStr">
        <is>
          <t>2024-13</t>
        </is>
      </c>
      <c r="P201" t="inlineStr">
        <is>
          <t>Documentação Aprovada</t>
        </is>
      </c>
      <c r="Q201" t="inlineStr">
        <is>
          <t>Aprovado Diretoria</t>
        </is>
      </c>
      <c r="R201" t="inlineStr">
        <is>
          <t>Aprovado Caixa</t>
        </is>
      </c>
      <c r="S201" t="inlineStr">
        <is>
          <t>Pago</t>
        </is>
      </c>
    </row>
    <row r="202">
      <c r="A202" t="n">
        <v>44297</v>
      </c>
      <c r="C202" t="n">
        <v>265</v>
      </c>
      <c r="D202" t="inlineStr">
        <is>
          <t>Orfeu</t>
        </is>
      </c>
      <c r="E202" t="inlineStr">
        <is>
          <t xml:space="preserve">MATURY CAJUCULTURA </t>
        </is>
      </c>
      <c r="F202" t="n">
        <v>340.78</v>
      </c>
      <c r="G202" s="25" t="n">
        <v>45376</v>
      </c>
      <c r="H202" s="25" t="n">
        <v>45376</v>
      </c>
      <c r="I202" s="25" t="n">
        <v>45376</v>
      </c>
      <c r="J202" s="25" t="n">
        <v>45362</v>
      </c>
      <c r="K202" s="25" t="n">
        <v>45363</v>
      </c>
      <c r="L202" t="inlineStr">
        <is>
          <t>Boleto Bancário</t>
        </is>
      </c>
      <c r="M202" t="inlineStr">
        <is>
          <t>INSUMOS</t>
        </is>
      </c>
      <c r="N202" t="inlineStr">
        <is>
          <t>BEBIDAS</t>
        </is>
      </c>
      <c r="O202" t="inlineStr">
        <is>
          <t>2024-13</t>
        </is>
      </c>
      <c r="P202" t="inlineStr">
        <is>
          <t>Documentação Aprovada</t>
        </is>
      </c>
      <c r="Q202" t="inlineStr">
        <is>
          <t>Aprovado Diretoria</t>
        </is>
      </c>
      <c r="R202" t="inlineStr">
        <is>
          <t>Aprovado Caixa</t>
        </is>
      </c>
      <c r="S202" t="inlineStr">
        <is>
          <t>Pago</t>
        </is>
      </c>
    </row>
    <row r="203">
      <c r="A203" t="n">
        <v>44328</v>
      </c>
      <c r="C203" t="n">
        <v>265</v>
      </c>
      <c r="D203" t="inlineStr">
        <is>
          <t>Orfeu</t>
        </is>
      </c>
      <c r="E203" t="inlineStr">
        <is>
          <t>TELEFONICA BRASIL SA</t>
        </is>
      </c>
      <c r="F203" t="n">
        <v>175.93</v>
      </c>
      <c r="G203" s="25" t="n">
        <v>45376</v>
      </c>
      <c r="H203" s="25" t="n">
        <v>45376</v>
      </c>
      <c r="I203" s="25" t="n">
        <v>45376</v>
      </c>
      <c r="J203" s="25" t="n">
        <v>45363</v>
      </c>
      <c r="K203" s="25" t="n">
        <v>45363</v>
      </c>
      <c r="L203" t="inlineStr">
        <is>
          <t>Boleto Bancário</t>
        </is>
      </c>
      <c r="M203" t="inlineStr">
        <is>
          <t>SISTEMAS/ T.I</t>
        </is>
      </c>
      <c r="N203" t="inlineStr">
        <is>
          <t>INTERNET</t>
        </is>
      </c>
      <c r="O203" t="inlineStr">
        <is>
          <t>2024-13</t>
        </is>
      </c>
      <c r="P203" t="inlineStr">
        <is>
          <t>Documentação Aprovada</t>
        </is>
      </c>
      <c r="Q203" t="inlineStr">
        <is>
          <t>Aprovado Diretoria</t>
        </is>
      </c>
      <c r="R203" t="inlineStr">
        <is>
          <t>Aprovado Caixa</t>
        </is>
      </c>
      <c r="S203" t="inlineStr">
        <is>
          <t>Pago</t>
        </is>
      </c>
    </row>
    <row r="204">
      <c r="A204" t="n">
        <v>44796</v>
      </c>
      <c r="C204" t="n">
        <v>265</v>
      </c>
      <c r="D204" t="inlineStr">
        <is>
          <t>Orfeu</t>
        </is>
      </c>
      <c r="E204" t="inlineStr">
        <is>
          <t xml:space="preserve">MATURY CAJUCULTURA </t>
        </is>
      </c>
      <c r="F204" t="n">
        <v>802.2</v>
      </c>
      <c r="G204" s="25" t="n">
        <v>45376</v>
      </c>
      <c r="H204" s="25" t="n">
        <v>45376</v>
      </c>
      <c r="I204" s="25" t="n">
        <v>45376</v>
      </c>
      <c r="J204" s="25" t="n">
        <v>45365</v>
      </c>
      <c r="K204" s="25" t="n">
        <v>45365</v>
      </c>
      <c r="L204" t="inlineStr">
        <is>
          <t>Boleto Bancário</t>
        </is>
      </c>
      <c r="O204" t="inlineStr">
        <is>
          <t>2024-13</t>
        </is>
      </c>
      <c r="P204" t="inlineStr">
        <is>
          <t>Documentação Aprovada</t>
        </is>
      </c>
      <c r="Q204" t="inlineStr">
        <is>
          <t>Aprovado Diretoria</t>
        </is>
      </c>
      <c r="R204" t="inlineStr">
        <is>
          <t>Aprovado Caixa</t>
        </is>
      </c>
      <c r="S204" t="inlineStr">
        <is>
          <t>Pago</t>
        </is>
      </c>
    </row>
    <row r="205">
      <c r="A205" t="n">
        <v>44803</v>
      </c>
      <c r="C205" t="n">
        <v>265</v>
      </c>
      <c r="D205" t="inlineStr">
        <is>
          <t>Orfeu</t>
        </is>
      </c>
      <c r="E205" t="inlineStr">
        <is>
          <t>MARIO PEDRO FELICIANO HORTIFRUTI EPP</t>
        </is>
      </c>
      <c r="F205" t="n">
        <v>247.61</v>
      </c>
      <c r="G205" s="25" t="n">
        <v>45376</v>
      </c>
      <c r="H205" s="25" t="n">
        <v>45376</v>
      </c>
      <c r="I205" s="25" t="n">
        <v>45376</v>
      </c>
      <c r="J205" s="25" t="n">
        <v>45365</v>
      </c>
      <c r="K205" s="25" t="n">
        <v>45365</v>
      </c>
      <c r="L205" t="inlineStr">
        <is>
          <t>Boleto Bancário</t>
        </is>
      </c>
      <c r="O205" t="inlineStr">
        <is>
          <t>2024-13</t>
        </is>
      </c>
      <c r="P205" t="inlineStr">
        <is>
          <t>Documentação Aprovada</t>
        </is>
      </c>
      <c r="Q205" t="inlineStr">
        <is>
          <t>Aprovado Diretoria</t>
        </is>
      </c>
      <c r="R205" t="inlineStr">
        <is>
          <t>Aprovado Caixa</t>
        </is>
      </c>
      <c r="S205" t="inlineStr">
        <is>
          <t>Pago</t>
        </is>
      </c>
    </row>
    <row r="206">
      <c r="A206" t="n">
        <v>44805</v>
      </c>
      <c r="C206" t="n">
        <v>265</v>
      </c>
      <c r="D206" t="inlineStr">
        <is>
          <t>Orfeu</t>
        </is>
      </c>
      <c r="E206" t="inlineStr">
        <is>
          <t xml:space="preserve">MRC INDUSTRIA E COMERCIO DE BEBIDAS </t>
        </is>
      </c>
      <c r="F206" t="n">
        <v>1976.73</v>
      </c>
      <c r="G206" s="25" t="n">
        <v>45376</v>
      </c>
      <c r="H206" s="25" t="n">
        <v>45376</v>
      </c>
      <c r="I206" s="25" t="n">
        <v>45376</v>
      </c>
      <c r="J206" s="25" t="n">
        <v>45365</v>
      </c>
      <c r="K206" s="25" t="n">
        <v>45365</v>
      </c>
      <c r="L206" t="inlineStr">
        <is>
          <t>Boleto Bancário</t>
        </is>
      </c>
      <c r="O206" t="inlineStr">
        <is>
          <t>2024-13</t>
        </is>
      </c>
      <c r="P206" t="inlineStr">
        <is>
          <t>Documentação Aprovada</t>
        </is>
      </c>
      <c r="Q206" t="inlineStr">
        <is>
          <t>Aprovado Diretoria</t>
        </is>
      </c>
      <c r="R206" t="inlineStr">
        <is>
          <t>Aprovado Caixa</t>
        </is>
      </c>
      <c r="S206" t="inlineStr">
        <is>
          <t>Pago</t>
        </is>
      </c>
    </row>
    <row r="207">
      <c r="A207" t="n">
        <v>44808</v>
      </c>
      <c r="C207" t="n">
        <v>265</v>
      </c>
      <c r="D207" t="inlineStr">
        <is>
          <t>Orfeu</t>
        </is>
      </c>
      <c r="E207" t="inlineStr">
        <is>
          <t>ANDREIA SANTOS FREITAS DUARTE</t>
        </is>
      </c>
      <c r="F207" t="n">
        <v>258</v>
      </c>
      <c r="G207" s="25" t="n">
        <v>45376</v>
      </c>
      <c r="H207" s="25" t="n">
        <v>45376</v>
      </c>
      <c r="I207" s="25" t="n">
        <v>45376</v>
      </c>
      <c r="J207" s="25" t="n">
        <v>45365</v>
      </c>
      <c r="K207" s="25" t="n">
        <v>45365</v>
      </c>
      <c r="L207" t="inlineStr">
        <is>
          <t>Boleto Bancário</t>
        </is>
      </c>
      <c r="O207" t="inlineStr">
        <is>
          <t>2024-13</t>
        </is>
      </c>
      <c r="P207" t="inlineStr">
        <is>
          <t>Documentação Aprovada</t>
        </is>
      </c>
      <c r="Q207" t="inlineStr">
        <is>
          <t>Aprovado Diretoria</t>
        </is>
      </c>
      <c r="R207" t="inlineStr">
        <is>
          <t>Aprovado Caixa</t>
        </is>
      </c>
      <c r="S207" t="inlineStr">
        <is>
          <t>Pago</t>
        </is>
      </c>
    </row>
    <row r="208">
      <c r="A208" t="n">
        <v>44810</v>
      </c>
      <c r="C208" t="n">
        <v>265</v>
      </c>
      <c r="D208" t="inlineStr">
        <is>
          <t>Orfeu</t>
        </is>
      </c>
      <c r="E208" t="inlineStr">
        <is>
          <t>ANDREIA SANTOS FREITAS DUARTE</t>
        </is>
      </c>
      <c r="F208" t="n">
        <v>2439.6</v>
      </c>
      <c r="G208" s="25" t="n">
        <v>45376</v>
      </c>
      <c r="H208" s="25" t="n">
        <v>45376</v>
      </c>
      <c r="I208" s="25" t="n">
        <v>45376</v>
      </c>
      <c r="J208" s="25" t="n">
        <v>45363</v>
      </c>
      <c r="K208" s="25" t="n">
        <v>45365</v>
      </c>
      <c r="L208" t="inlineStr">
        <is>
          <t>Boleto Bancário</t>
        </is>
      </c>
      <c r="M208" t="inlineStr">
        <is>
          <t>INSUMOS</t>
        </is>
      </c>
      <c r="N208" t="inlineStr">
        <is>
          <t>ALIMENTOS</t>
        </is>
      </c>
      <c r="O208" t="inlineStr">
        <is>
          <t>2024-13</t>
        </is>
      </c>
      <c r="P208" t="inlineStr">
        <is>
          <t>Documentação Aprovada</t>
        </is>
      </c>
      <c r="Q208" t="inlineStr">
        <is>
          <t>Aprovado Diretoria</t>
        </is>
      </c>
      <c r="R208" t="inlineStr">
        <is>
          <t>Aprovado Caixa</t>
        </is>
      </c>
      <c r="S208" t="inlineStr">
        <is>
          <t>Pago</t>
        </is>
      </c>
    </row>
    <row r="209">
      <c r="A209" t="n">
        <v>45030</v>
      </c>
      <c r="C209" t="n">
        <v>265</v>
      </c>
      <c r="D209" t="inlineStr">
        <is>
          <t>Orfeu</t>
        </is>
      </c>
      <c r="E209" t="inlineStr">
        <is>
          <t>ICE4</t>
        </is>
      </c>
      <c r="F209" t="n">
        <v>513</v>
      </c>
      <c r="G209" s="25" t="n">
        <v>45376</v>
      </c>
      <c r="H209" s="25" t="n">
        <v>45376</v>
      </c>
      <c r="I209" s="25" t="n">
        <v>45376</v>
      </c>
      <c r="J209" s="25" t="n">
        <v>45365</v>
      </c>
      <c r="K209" s="25" t="n">
        <v>45366</v>
      </c>
      <c r="L209" t="inlineStr">
        <is>
          <t>Boleto Bancário</t>
        </is>
      </c>
      <c r="O209" t="inlineStr">
        <is>
          <t>2024-13</t>
        </is>
      </c>
      <c r="P209" t="inlineStr">
        <is>
          <t>Documentação Aprovada</t>
        </is>
      </c>
      <c r="Q209" t="inlineStr">
        <is>
          <t>Aprovado Diretoria</t>
        </is>
      </c>
      <c r="R209" t="inlineStr">
        <is>
          <t>Aprovado Caixa</t>
        </is>
      </c>
      <c r="S209" t="inlineStr">
        <is>
          <t>Pago</t>
        </is>
      </c>
    </row>
    <row r="210">
      <c r="A210" t="n">
        <v>45187</v>
      </c>
      <c r="C210" t="n">
        <v>265</v>
      </c>
      <c r="D210" t="inlineStr">
        <is>
          <t>Orfeu</t>
        </is>
      </c>
      <c r="E210" t="inlineStr">
        <is>
          <t>COMPANHIA DE GAS DE SAO PAULO</t>
        </is>
      </c>
      <c r="F210" t="n">
        <v>10547.2</v>
      </c>
      <c r="G210" s="25" t="n">
        <v>45375</v>
      </c>
      <c r="H210" s="25" t="n">
        <v>45376</v>
      </c>
      <c r="I210" s="25" t="n">
        <v>45376</v>
      </c>
      <c r="J210" s="25" t="n">
        <v>45369</v>
      </c>
      <c r="K210" s="25" t="n">
        <v>45369</v>
      </c>
      <c r="L210" t="inlineStr">
        <is>
          <t>Boleto Bancário</t>
        </is>
      </c>
      <c r="M210" t="inlineStr">
        <is>
          <t>UTILIDADES</t>
        </is>
      </c>
      <c r="N210" t="inlineStr">
        <is>
          <t xml:space="preserve"> GAS DE COZINHA</t>
        </is>
      </c>
      <c r="O210" t="inlineStr">
        <is>
          <t>2024-12</t>
        </is>
      </c>
      <c r="P210" t="inlineStr">
        <is>
          <t>Documentação Aprovada</t>
        </is>
      </c>
      <c r="Q210" t="inlineStr">
        <is>
          <t>Aprovado Diretoria</t>
        </is>
      </c>
      <c r="R210" t="inlineStr">
        <is>
          <t>Aprovado Caixa</t>
        </is>
      </c>
      <c r="S210" t="inlineStr">
        <is>
          <t>Pago</t>
        </is>
      </c>
    </row>
    <row r="211">
      <c r="A211" t="n">
        <v>45202</v>
      </c>
      <c r="C211" t="n">
        <v>265</v>
      </c>
      <c r="D211" t="inlineStr">
        <is>
          <t>Orfeu</t>
        </is>
      </c>
      <c r="E211" t="inlineStr">
        <is>
          <t>TELEFONICA BRASIL S/A</t>
        </is>
      </c>
      <c r="F211" t="n">
        <v>117.63</v>
      </c>
      <c r="G211" s="25" t="n">
        <v>45375</v>
      </c>
      <c r="H211" s="25" t="n">
        <v>45376</v>
      </c>
      <c r="I211" s="25" t="n">
        <v>45376</v>
      </c>
      <c r="J211" s="25" t="n">
        <v>45369</v>
      </c>
      <c r="K211" s="25" t="n">
        <v>45369</v>
      </c>
      <c r="L211" t="inlineStr">
        <is>
          <t>Boleto Bancário</t>
        </is>
      </c>
      <c r="M211" t="inlineStr">
        <is>
          <t>SISTEMAS/ T.I</t>
        </is>
      </c>
      <c r="N211" t="inlineStr">
        <is>
          <t>INTERNET</t>
        </is>
      </c>
      <c r="O211" t="inlineStr">
        <is>
          <t>2024-12</t>
        </is>
      </c>
      <c r="P211" t="inlineStr">
        <is>
          <t>Documentação Aprovada</t>
        </is>
      </c>
      <c r="Q211" t="inlineStr">
        <is>
          <t>Aprovado Diretoria</t>
        </is>
      </c>
      <c r="R211" t="inlineStr">
        <is>
          <t>Aprovado Caixa</t>
        </is>
      </c>
      <c r="S211" t="inlineStr">
        <is>
          <t>Pago</t>
        </is>
      </c>
    </row>
    <row r="212">
      <c r="A212" t="n">
        <v>45348</v>
      </c>
      <c r="C212" t="n">
        <v>265</v>
      </c>
      <c r="D212" t="inlineStr">
        <is>
          <t>Orfeu</t>
        </is>
      </c>
      <c r="E212" t="inlineStr">
        <is>
          <t>MACHINE SERVICE LTDA</t>
        </is>
      </c>
      <c r="F212" t="n">
        <v>5510</v>
      </c>
      <c r="G212" s="25" t="n">
        <v>45374</v>
      </c>
      <c r="H212" s="25" t="n">
        <v>45376</v>
      </c>
      <c r="I212" s="25" t="n">
        <v>45376</v>
      </c>
      <c r="J212" s="25" t="n">
        <v>45369</v>
      </c>
      <c r="K212" s="25" t="n">
        <v>45370</v>
      </c>
      <c r="L212" t="inlineStr">
        <is>
          <t>Transferência Bancária ou Pix</t>
        </is>
      </c>
      <c r="M212" t="inlineStr">
        <is>
          <t>SERVICOS DE TERCEIROS</t>
        </is>
      </c>
      <c r="N212" t="inlineStr">
        <is>
          <t>SERVICO DE SEGURANCA</t>
        </is>
      </c>
      <c r="O212" t="inlineStr">
        <is>
          <t>2024-12</t>
        </is>
      </c>
      <c r="P212" t="inlineStr">
        <is>
          <t>Documentação Aprovada</t>
        </is>
      </c>
      <c r="Q212" t="inlineStr">
        <is>
          <t>Aprovado Diretoria</t>
        </is>
      </c>
      <c r="R212" t="inlineStr">
        <is>
          <t>Aprovado Caixa</t>
        </is>
      </c>
      <c r="S212" t="inlineStr">
        <is>
          <t>Pago</t>
        </is>
      </c>
    </row>
    <row r="213">
      <c r="A213" t="n">
        <v>46018</v>
      </c>
      <c r="C213" t="n">
        <v>265</v>
      </c>
      <c r="D213" t="inlineStr">
        <is>
          <t>Orfeu</t>
        </is>
      </c>
      <c r="E213" t="inlineStr">
        <is>
          <t>PETTY CASH</t>
        </is>
      </c>
      <c r="F213" t="n">
        <v>17.98</v>
      </c>
      <c r="G213" s="25" t="n">
        <v>45374</v>
      </c>
      <c r="H213" s="25" t="n"/>
      <c r="I213" s="25" t="n">
        <v>45374</v>
      </c>
      <c r="J213" s="25" t="n">
        <v>45374</v>
      </c>
      <c r="K213" s="25" t="n">
        <v>45376</v>
      </c>
      <c r="L213" t="inlineStr">
        <is>
          <t>Dinheiro em Espécie</t>
        </is>
      </c>
      <c r="M213" t="inlineStr">
        <is>
          <t>DESPESAS GERAIS</t>
        </is>
      </c>
      <c r="N213" t="inlineStr">
        <is>
          <t>MANUTENCAO EM GERAL</t>
        </is>
      </c>
      <c r="O213" t="inlineStr">
        <is>
          <t>2024-12</t>
        </is>
      </c>
      <c r="P213" t="inlineStr">
        <is>
          <t>Documentação Aprovada</t>
        </is>
      </c>
      <c r="Q213" t="inlineStr">
        <is>
          <t>Aprovado Diretoria</t>
        </is>
      </c>
      <c r="R213" t="inlineStr">
        <is>
          <t>Aprovado Caixa</t>
        </is>
      </c>
      <c r="S213" t="inlineStr">
        <is>
          <t>Pago</t>
        </is>
      </c>
    </row>
    <row r="214">
      <c r="A214" t="n">
        <v>46480</v>
      </c>
      <c r="C214" t="n">
        <v>265</v>
      </c>
      <c r="D214" t="inlineStr">
        <is>
          <t>Orfeu</t>
        </is>
      </c>
      <c r="E214" t="inlineStr">
        <is>
          <t>PETTY CASH</t>
        </is>
      </c>
      <c r="F214" t="n">
        <v>20</v>
      </c>
      <c r="G214" s="25" t="n">
        <v>45374</v>
      </c>
      <c r="H214" s="25" t="n"/>
      <c r="I214" s="25" t="n">
        <v>45374</v>
      </c>
      <c r="J214" s="25" t="n">
        <v>45374</v>
      </c>
      <c r="K214" s="25" t="n">
        <v>45377</v>
      </c>
      <c r="L214" t="inlineStr">
        <is>
          <t>Dinheiro em Espécie</t>
        </is>
      </c>
      <c r="M214" t="inlineStr">
        <is>
          <t>UTILIDADES</t>
        </is>
      </c>
      <c r="N214" t="inlineStr">
        <is>
          <t>MATERIAL DE ESCRITORIO</t>
        </is>
      </c>
      <c r="O214" t="inlineStr">
        <is>
          <t>2024-12</t>
        </is>
      </c>
      <c r="P214" t="inlineStr">
        <is>
          <t>Documentação Aprovada</t>
        </is>
      </c>
      <c r="Q214" t="inlineStr">
        <is>
          <t>Aprovado Diretoria</t>
        </is>
      </c>
      <c r="R214" t="inlineStr">
        <is>
          <t>Aprovado Caixa</t>
        </is>
      </c>
      <c r="S214" t="inlineStr">
        <is>
          <t>Pago</t>
        </is>
      </c>
    </row>
    <row r="215">
      <c r="A215" t="n">
        <v>45943</v>
      </c>
      <c r="C215" t="n">
        <v>265</v>
      </c>
      <c r="D215" t="inlineStr">
        <is>
          <t>Orfeu</t>
        </is>
      </c>
      <c r="E215" t="inlineStr">
        <is>
          <t>ALBO COMERCIO E LOCAÇÃO DE GERADORES EIRELI</t>
        </is>
      </c>
      <c r="F215" t="n">
        <v>2500</v>
      </c>
      <c r="G215" s="25" t="n">
        <v>45373</v>
      </c>
      <c r="H215" s="25" t="n">
        <v>45373</v>
      </c>
      <c r="I215" s="25" t="n">
        <v>45373</v>
      </c>
      <c r="J215" s="25" t="n">
        <v>45373</v>
      </c>
      <c r="K215" s="25" t="n">
        <v>45373</v>
      </c>
      <c r="L215" t="inlineStr">
        <is>
          <t>Transferência Bancária ou Pix</t>
        </is>
      </c>
      <c r="M215" t="inlineStr">
        <is>
          <t>LOCACOES</t>
        </is>
      </c>
      <c r="N215" t="inlineStr">
        <is>
          <t>INVESTIMENTO EM EQUIPAMENTO</t>
        </is>
      </c>
      <c r="O215" t="inlineStr">
        <is>
          <t>2024-12</t>
        </is>
      </c>
      <c r="P215" t="inlineStr">
        <is>
          <t>Documentação Aprovada</t>
        </is>
      </c>
      <c r="Q215" t="inlineStr">
        <is>
          <t>Aprovado Diretoria</t>
        </is>
      </c>
      <c r="R215" t="inlineStr">
        <is>
          <t>Aprovado Caixa</t>
        </is>
      </c>
      <c r="S215" t="inlineStr">
        <is>
          <t>Pago</t>
        </is>
      </c>
    </row>
    <row r="216">
      <c r="A216" t="n">
        <v>45977</v>
      </c>
      <c r="C216" t="n">
        <v>265</v>
      </c>
      <c r="D216" t="inlineStr">
        <is>
          <t>Orfeu</t>
        </is>
      </c>
      <c r="E216" t="inlineStr">
        <is>
          <t>PETTY CASH</t>
        </is>
      </c>
      <c r="F216" t="n">
        <v>38.4</v>
      </c>
      <c r="G216" s="25" t="n">
        <v>45373</v>
      </c>
      <c r="H216" s="25" t="n"/>
      <c r="I216" s="25" t="n">
        <v>45373</v>
      </c>
      <c r="J216" s="25" t="n">
        <v>45373</v>
      </c>
      <c r="K216" s="25" t="n">
        <v>45373</v>
      </c>
      <c r="L216" t="inlineStr">
        <is>
          <t>Dinheiro em Espécie</t>
        </is>
      </c>
      <c r="M216" t="inlineStr">
        <is>
          <t>DESPESAS GERAIS</t>
        </is>
      </c>
      <c r="N216" t="inlineStr">
        <is>
          <t>MANUTENCAO EM GERAL</t>
        </is>
      </c>
      <c r="O216" t="inlineStr">
        <is>
          <t>2024-12</t>
        </is>
      </c>
      <c r="P216" t="inlineStr">
        <is>
          <t>Documentação Aprovada</t>
        </is>
      </c>
      <c r="Q216" t="inlineStr">
        <is>
          <t>Aprovado Diretoria</t>
        </is>
      </c>
      <c r="R216" t="inlineStr">
        <is>
          <t>Aprovado Caixa</t>
        </is>
      </c>
      <c r="S216" t="inlineStr">
        <is>
          <t>Pago</t>
        </is>
      </c>
    </row>
    <row r="217">
      <c r="A217" t="n">
        <v>45979</v>
      </c>
      <c r="C217" t="n">
        <v>265</v>
      </c>
      <c r="D217" t="inlineStr">
        <is>
          <t>Orfeu</t>
        </is>
      </c>
      <c r="E217" t="inlineStr">
        <is>
          <t>PETTY CASH</t>
        </is>
      </c>
      <c r="F217" t="n">
        <v>94</v>
      </c>
      <c r="G217" s="25" t="n">
        <v>45373</v>
      </c>
      <c r="H217" s="25" t="n"/>
      <c r="I217" s="25" t="n">
        <v>45373</v>
      </c>
      <c r="J217" s="25" t="n">
        <v>45373</v>
      </c>
      <c r="K217" s="25" t="n">
        <v>45373</v>
      </c>
      <c r="L217" t="inlineStr">
        <is>
          <t>Dinheiro em Espécie</t>
        </is>
      </c>
      <c r="M217" t="inlineStr">
        <is>
          <t>UTILIDADES</t>
        </is>
      </c>
      <c r="N217" t="inlineStr">
        <is>
          <t>UTENSILIOS</t>
        </is>
      </c>
      <c r="O217" t="inlineStr">
        <is>
          <t>2024-12</t>
        </is>
      </c>
      <c r="P217" t="inlineStr">
        <is>
          <t>Documentação Aprovada</t>
        </is>
      </c>
      <c r="Q217" t="inlineStr">
        <is>
          <t>Aprovado Diretoria</t>
        </is>
      </c>
      <c r="R217" t="inlineStr">
        <is>
          <t>Aprovado Caixa</t>
        </is>
      </c>
      <c r="S217" t="inlineStr">
        <is>
          <t>Pago</t>
        </is>
      </c>
    </row>
    <row r="218">
      <c r="A218" t="n">
        <v>46020</v>
      </c>
      <c r="C218" t="n">
        <v>265</v>
      </c>
      <c r="D218" t="inlineStr">
        <is>
          <t>Orfeu</t>
        </is>
      </c>
      <c r="E218" t="inlineStr">
        <is>
          <t>PETTY CASH</t>
        </is>
      </c>
      <c r="F218" t="n">
        <v>91.11</v>
      </c>
      <c r="G218" s="25" t="n">
        <v>45373</v>
      </c>
      <c r="H218" s="25" t="n"/>
      <c r="I218" s="25" t="n">
        <v>45373</v>
      </c>
      <c r="J218" s="25" t="n">
        <v>45373</v>
      </c>
      <c r="K218" s="25" t="n">
        <v>45376</v>
      </c>
      <c r="L218" t="inlineStr">
        <is>
          <t>Dinheiro em Espécie</t>
        </is>
      </c>
      <c r="M218" t="inlineStr">
        <is>
          <t>DESPESAS GERAIS</t>
        </is>
      </c>
      <c r="N218" t="inlineStr">
        <is>
          <t>MANUTENCAO EM GERAL</t>
        </is>
      </c>
      <c r="O218" t="inlineStr">
        <is>
          <t>2024-12</t>
        </is>
      </c>
      <c r="P218" t="inlineStr">
        <is>
          <t>Documentação Aprovada</t>
        </is>
      </c>
      <c r="Q218" t="inlineStr">
        <is>
          <t>Aprovado Diretoria</t>
        </is>
      </c>
      <c r="R218" t="inlineStr">
        <is>
          <t>Aprovado Caixa</t>
        </is>
      </c>
      <c r="S218" t="inlineStr">
        <is>
          <t>Pago</t>
        </is>
      </c>
    </row>
    <row r="219">
      <c r="A219" t="n">
        <v>33641</v>
      </c>
      <c r="C219" t="n">
        <v>265</v>
      </c>
      <c r="D219" t="inlineStr">
        <is>
          <t>Orfeu</t>
        </is>
      </c>
      <c r="E219" t="inlineStr">
        <is>
          <t>PLASTICOS SEGANTINI EIRELI</t>
        </is>
      </c>
      <c r="F219" t="n">
        <v>670.38</v>
      </c>
      <c r="G219" s="25" t="n">
        <v>45373</v>
      </c>
      <c r="H219" s="25" t="n">
        <v>45373</v>
      </c>
      <c r="I219" s="25" t="n">
        <v>45373</v>
      </c>
      <c r="J219" s="25" t="n">
        <v>45345</v>
      </c>
      <c r="K219" s="25" t="n">
        <v>45348</v>
      </c>
      <c r="L219" t="inlineStr">
        <is>
          <t>Boleto Bancário</t>
        </is>
      </c>
      <c r="M219" t="inlineStr">
        <is>
          <t>INSUMOS</t>
        </is>
      </c>
      <c r="N219" t="inlineStr">
        <is>
          <t>EMBALAGENS</t>
        </is>
      </c>
      <c r="O219" t="inlineStr">
        <is>
          <t>2024-12</t>
        </is>
      </c>
      <c r="P219" t="inlineStr">
        <is>
          <t>Documentação Aprovada</t>
        </is>
      </c>
      <c r="Q219" t="inlineStr">
        <is>
          <t>Aprovado Diretoria</t>
        </is>
      </c>
      <c r="R219" t="inlineStr">
        <is>
          <t>Aprovado Caixa</t>
        </is>
      </c>
      <c r="S219" t="inlineStr">
        <is>
          <t>Pago</t>
        </is>
      </c>
    </row>
    <row r="220">
      <c r="A220" t="n">
        <v>33644</v>
      </c>
      <c r="C220" t="n">
        <v>265</v>
      </c>
      <c r="D220" t="inlineStr">
        <is>
          <t>Orfeu</t>
        </is>
      </c>
      <c r="E220" t="inlineStr">
        <is>
          <t>ZAHIL IMPORTADORA LTDA</t>
        </is>
      </c>
      <c r="F220" t="n">
        <v>775.74</v>
      </c>
      <c r="G220" s="25" t="n">
        <v>45373</v>
      </c>
      <c r="H220" s="25" t="n">
        <v>45373</v>
      </c>
      <c r="I220" s="25" t="n">
        <v>45373</v>
      </c>
      <c r="J220" s="25" t="n">
        <v>45344</v>
      </c>
      <c r="K220" s="25" t="n">
        <v>45348</v>
      </c>
      <c r="L220" t="inlineStr">
        <is>
          <t>Boleto Bancário</t>
        </is>
      </c>
      <c r="M220" t="inlineStr">
        <is>
          <t>INSUMOS</t>
        </is>
      </c>
      <c r="N220" t="inlineStr">
        <is>
          <t>BEBIDAS</t>
        </is>
      </c>
      <c r="O220" t="inlineStr">
        <is>
          <t>2024-12</t>
        </is>
      </c>
      <c r="P220" t="inlineStr">
        <is>
          <t>Documentação Aprovada</t>
        </is>
      </c>
      <c r="Q220" t="inlineStr">
        <is>
          <t>Aprovado Diretoria</t>
        </is>
      </c>
      <c r="R220" t="inlineStr">
        <is>
          <t>Aprovado Caixa</t>
        </is>
      </c>
      <c r="S220" t="inlineStr">
        <is>
          <t>Pago</t>
        </is>
      </c>
    </row>
    <row r="221">
      <c r="A221" t="n">
        <v>44284</v>
      </c>
      <c r="C221" t="n">
        <v>265</v>
      </c>
      <c r="D221" t="inlineStr">
        <is>
          <t>Orfeu</t>
        </is>
      </c>
      <c r="E221" t="inlineStr">
        <is>
          <t>TARUMA CIA COMERCIAL AGRICOLA</t>
        </is>
      </c>
      <c r="F221" t="n">
        <v>236.4</v>
      </c>
      <c r="G221" s="25" t="n">
        <v>45373</v>
      </c>
      <c r="H221" s="25" t="n">
        <v>45373</v>
      </c>
      <c r="I221" s="25" t="n">
        <v>45373</v>
      </c>
      <c r="J221" s="25" t="n">
        <v>45358</v>
      </c>
      <c r="K221" s="25" t="n">
        <v>45363</v>
      </c>
      <c r="L221" t="inlineStr">
        <is>
          <t>Boleto Bancário</t>
        </is>
      </c>
      <c r="O221" t="inlineStr">
        <is>
          <t>2024-12</t>
        </is>
      </c>
      <c r="P221" t="inlineStr">
        <is>
          <t>Documentação Aprovada</t>
        </is>
      </c>
      <c r="Q221" t="inlineStr">
        <is>
          <t>Aprovado Diretoria</t>
        </is>
      </c>
      <c r="R221" t="inlineStr">
        <is>
          <t>Aprovado Caixa</t>
        </is>
      </c>
      <c r="S221" t="inlineStr">
        <is>
          <t>Pago</t>
        </is>
      </c>
    </row>
    <row r="222">
      <c r="A222" t="n">
        <v>44287</v>
      </c>
      <c r="C222" t="n">
        <v>265</v>
      </c>
      <c r="D222" t="inlineStr">
        <is>
          <t>Orfeu</t>
        </is>
      </c>
      <c r="E222" t="inlineStr">
        <is>
          <t>BB DISTRIBUIDORA DE CARNES LTDA</t>
        </is>
      </c>
      <c r="F222" t="n">
        <v>1423.04</v>
      </c>
      <c r="G222" s="25" t="n">
        <v>45373</v>
      </c>
      <c r="H222" s="25" t="n">
        <v>45373</v>
      </c>
      <c r="I222" s="25" t="n">
        <v>45373</v>
      </c>
      <c r="J222" s="25" t="n">
        <v>45359</v>
      </c>
      <c r="K222" s="25" t="n">
        <v>45363</v>
      </c>
      <c r="L222" t="inlineStr">
        <is>
          <t>Boleto Bancário</t>
        </is>
      </c>
      <c r="O222" t="inlineStr">
        <is>
          <t>2024-12</t>
        </is>
      </c>
      <c r="P222" t="inlineStr">
        <is>
          <t>Documentação Aprovada</t>
        </is>
      </c>
      <c r="Q222" t="inlineStr">
        <is>
          <t>Aprovado Diretoria</t>
        </is>
      </c>
      <c r="R222" t="inlineStr">
        <is>
          <t>Aprovado Caixa</t>
        </is>
      </c>
      <c r="S222" t="inlineStr">
        <is>
          <t>Pago</t>
        </is>
      </c>
    </row>
    <row r="223">
      <c r="A223" t="n">
        <v>44295</v>
      </c>
      <c r="C223" t="n">
        <v>265</v>
      </c>
      <c r="D223" t="inlineStr">
        <is>
          <t>Orfeu</t>
        </is>
      </c>
      <c r="E223" t="inlineStr">
        <is>
          <t>ANDREIA SANTOS FREITAS DUARTE</t>
        </is>
      </c>
      <c r="F223" t="n">
        <v>559.52</v>
      </c>
      <c r="G223" s="25" t="n">
        <v>45373</v>
      </c>
      <c r="H223" s="25" t="n">
        <v>45373</v>
      </c>
      <c r="I223" s="25" t="n">
        <v>45373</v>
      </c>
      <c r="J223" s="25" t="n">
        <v>45359</v>
      </c>
      <c r="K223" s="25" t="n">
        <v>45363</v>
      </c>
      <c r="L223" t="inlineStr">
        <is>
          <t>Boleto Bancário</t>
        </is>
      </c>
      <c r="M223" t="inlineStr">
        <is>
          <t>INSUMOS</t>
        </is>
      </c>
      <c r="N223" t="inlineStr">
        <is>
          <t>ALIMENTOS</t>
        </is>
      </c>
      <c r="O223" t="inlineStr">
        <is>
          <t>2024-12</t>
        </is>
      </c>
      <c r="P223" t="inlineStr">
        <is>
          <t>Documentação Aprovada</t>
        </is>
      </c>
      <c r="Q223" t="inlineStr">
        <is>
          <t>Aprovado Diretoria</t>
        </is>
      </c>
      <c r="R223" t="inlineStr">
        <is>
          <t>Aprovado Caixa</t>
        </is>
      </c>
      <c r="S223" t="inlineStr">
        <is>
          <t>Pago</t>
        </is>
      </c>
    </row>
    <row r="224">
      <c r="A224" t="n">
        <v>44299</v>
      </c>
      <c r="C224" t="n">
        <v>265</v>
      </c>
      <c r="D224" t="inlineStr">
        <is>
          <t>Orfeu</t>
        </is>
      </c>
      <c r="E224" t="inlineStr">
        <is>
          <t xml:space="preserve">EMPORIO MEL </t>
        </is>
      </c>
      <c r="F224" t="n">
        <v>369.96</v>
      </c>
      <c r="G224" s="25" t="n">
        <v>45373</v>
      </c>
      <c r="H224" s="25" t="n">
        <v>45373</v>
      </c>
      <c r="I224" s="25" t="n">
        <v>45373</v>
      </c>
      <c r="J224" s="25" t="n">
        <v>45359</v>
      </c>
      <c r="K224" s="25" t="n">
        <v>45363</v>
      </c>
      <c r="L224" t="inlineStr">
        <is>
          <t>Boleto Bancário</t>
        </is>
      </c>
      <c r="M224" t="inlineStr">
        <is>
          <t>INSUMOS</t>
        </is>
      </c>
      <c r="N224" t="inlineStr">
        <is>
          <t>ALIMENTOS</t>
        </is>
      </c>
      <c r="O224" t="inlineStr">
        <is>
          <t>2024-12</t>
        </is>
      </c>
      <c r="P224" t="inlineStr">
        <is>
          <t>Documentação Aprovada</t>
        </is>
      </c>
      <c r="Q224" t="inlineStr">
        <is>
          <t>Aprovado Diretoria</t>
        </is>
      </c>
      <c r="R224" t="inlineStr">
        <is>
          <t>Aprovado Caixa</t>
        </is>
      </c>
      <c r="S224" t="inlineStr">
        <is>
          <t>Pago</t>
        </is>
      </c>
    </row>
    <row r="225">
      <c r="A225" t="n">
        <v>44300</v>
      </c>
      <c r="C225" t="n">
        <v>265</v>
      </c>
      <c r="D225" t="inlineStr">
        <is>
          <t>Orfeu</t>
        </is>
      </c>
      <c r="E225" t="inlineStr">
        <is>
          <t xml:space="preserve">EMPORIO MEL </t>
        </is>
      </c>
      <c r="F225" t="n">
        <v>692.2</v>
      </c>
      <c r="G225" s="25" t="n">
        <v>45373</v>
      </c>
      <c r="H225" s="25" t="n">
        <v>45373</v>
      </c>
      <c r="I225" s="25" t="n">
        <v>45373</v>
      </c>
      <c r="J225" s="25" t="n">
        <v>45359</v>
      </c>
      <c r="K225" s="25" t="n">
        <v>45363</v>
      </c>
      <c r="L225" t="inlineStr">
        <is>
          <t>Boleto Bancário</t>
        </is>
      </c>
      <c r="M225" t="inlineStr">
        <is>
          <t>INSUMOS</t>
        </is>
      </c>
      <c r="N225" t="inlineStr">
        <is>
          <t>BEBIDAS</t>
        </is>
      </c>
      <c r="O225" t="inlineStr">
        <is>
          <t>2024-12</t>
        </is>
      </c>
      <c r="P225" t="inlineStr">
        <is>
          <t>Documentação Aprovada</t>
        </is>
      </c>
      <c r="Q225" t="inlineStr">
        <is>
          <t>Aprovado Diretoria</t>
        </is>
      </c>
      <c r="R225" t="inlineStr">
        <is>
          <t>Aprovado Caixa</t>
        </is>
      </c>
      <c r="S225" t="inlineStr">
        <is>
          <t>Pago</t>
        </is>
      </c>
    </row>
    <row r="226">
      <c r="A226" t="n">
        <v>44367</v>
      </c>
      <c r="C226" t="n">
        <v>265</v>
      </c>
      <c r="D226" t="inlineStr">
        <is>
          <t>Orfeu</t>
        </is>
      </c>
      <c r="E226" t="inlineStr">
        <is>
          <t>VALE TRANSPORTE</t>
        </is>
      </c>
      <c r="F226" t="n">
        <v>1526.42</v>
      </c>
      <c r="G226" s="25" t="n">
        <v>45373</v>
      </c>
      <c r="H226" s="25" t="n">
        <v>45373</v>
      </c>
      <c r="I226" s="25" t="n">
        <v>45373</v>
      </c>
      <c r="J226" s="25" t="n">
        <v>45363</v>
      </c>
      <c r="K226" s="25" t="n">
        <v>45363</v>
      </c>
      <c r="L226" t="inlineStr">
        <is>
          <t>Boleto Bancário</t>
        </is>
      </c>
      <c r="M226" t="inlineStr">
        <is>
          <t>MAO DE OBRA FIXA/ TEMPORARIOS</t>
        </is>
      </c>
      <c r="N226" t="inlineStr">
        <is>
          <t>VALE TRANSPORTE</t>
        </is>
      </c>
      <c r="O226" t="inlineStr">
        <is>
          <t>2024-12</t>
        </is>
      </c>
      <c r="P226" t="inlineStr">
        <is>
          <t>Documentação Aprovada</t>
        </is>
      </c>
      <c r="Q226" t="inlineStr">
        <is>
          <t>Aprovado Diretoria</t>
        </is>
      </c>
      <c r="R226" t="inlineStr">
        <is>
          <t>Aprovado Caixa</t>
        </is>
      </c>
      <c r="S226" t="inlineStr">
        <is>
          <t>Pago</t>
        </is>
      </c>
    </row>
    <row r="227">
      <c r="A227" t="n">
        <v>45091</v>
      </c>
      <c r="C227" t="n">
        <v>265</v>
      </c>
      <c r="D227" t="inlineStr">
        <is>
          <t>Orfeu</t>
        </is>
      </c>
      <c r="E227" t="inlineStr">
        <is>
          <t>AURORA ALVORADA ESTACIONAMENTO E LANCHON</t>
        </is>
      </c>
      <c r="F227" t="n">
        <v>90.69</v>
      </c>
      <c r="G227" s="25" t="n">
        <v>45373</v>
      </c>
      <c r="H227" s="25" t="n">
        <v>45373</v>
      </c>
      <c r="I227" s="25" t="n">
        <v>45373</v>
      </c>
      <c r="J227" s="25" t="n">
        <v>45366</v>
      </c>
      <c r="K227" s="25" t="n">
        <v>45366</v>
      </c>
      <c r="L227" t="inlineStr">
        <is>
          <t>Boleto Bancário</t>
        </is>
      </c>
      <c r="M227" t="inlineStr">
        <is>
          <t>INSUMOS</t>
        </is>
      </c>
      <c r="N227" t="inlineStr">
        <is>
          <t>ALIMENTOS</t>
        </is>
      </c>
      <c r="O227" t="inlineStr">
        <is>
          <t>2024-12</t>
        </is>
      </c>
      <c r="P227" t="inlineStr">
        <is>
          <t>Documentação Aprovada</t>
        </is>
      </c>
      <c r="Q227" t="inlineStr">
        <is>
          <t>Aprovado Diretoria</t>
        </is>
      </c>
      <c r="R227" t="inlineStr">
        <is>
          <t>Aprovado Caixa</t>
        </is>
      </c>
      <c r="S227" t="inlineStr">
        <is>
          <t>Pago</t>
        </is>
      </c>
    </row>
    <row r="228">
      <c r="A228" t="n">
        <v>45092</v>
      </c>
      <c r="C228" t="n">
        <v>265</v>
      </c>
      <c r="D228" t="inlineStr">
        <is>
          <t>Orfeu</t>
        </is>
      </c>
      <c r="E228" t="inlineStr">
        <is>
          <t>AURORA ALVORADA ESTACIONAMENTO E LANCHON</t>
        </is>
      </c>
      <c r="F228" t="n">
        <v>91.09999999999999</v>
      </c>
      <c r="G228" s="25" t="n">
        <v>45373</v>
      </c>
      <c r="H228" s="25" t="n">
        <v>45373</v>
      </c>
      <c r="I228" s="25" t="n">
        <v>45373</v>
      </c>
      <c r="J228" s="25" t="n">
        <v>45366</v>
      </c>
      <c r="K228" s="25" t="n">
        <v>45366</v>
      </c>
      <c r="L228" t="inlineStr">
        <is>
          <t>Boleto Bancário</t>
        </is>
      </c>
      <c r="M228" t="inlineStr">
        <is>
          <t>INSUMOS</t>
        </is>
      </c>
      <c r="N228" t="inlineStr">
        <is>
          <t>ALIMENTOS</t>
        </is>
      </c>
      <c r="O228" t="inlineStr">
        <is>
          <t>2024-12</t>
        </is>
      </c>
      <c r="P228" t="inlineStr">
        <is>
          <t>Documentação Aprovada</t>
        </is>
      </c>
      <c r="Q228" t="inlineStr">
        <is>
          <t>Aprovado Diretoria</t>
        </is>
      </c>
      <c r="R228" t="inlineStr">
        <is>
          <t>Aprovado Caixa</t>
        </is>
      </c>
      <c r="S228" t="inlineStr">
        <is>
          <t>Pago</t>
        </is>
      </c>
    </row>
    <row r="229">
      <c r="A229" t="n">
        <v>45093</v>
      </c>
      <c r="C229" t="n">
        <v>265</v>
      </c>
      <c r="D229" t="inlineStr">
        <is>
          <t>Orfeu</t>
        </is>
      </c>
      <c r="E229" t="inlineStr">
        <is>
          <t>AURORA ALVORADA ESTACIONAMENTO E LANCHON</t>
        </is>
      </c>
      <c r="F229" t="n">
        <v>51.95</v>
      </c>
      <c r="G229" s="25" t="n">
        <v>45373</v>
      </c>
      <c r="H229" s="25" t="n">
        <v>45373</v>
      </c>
      <c r="I229" s="25" t="n">
        <v>45373</v>
      </c>
      <c r="J229" s="25" t="n">
        <v>45366</v>
      </c>
      <c r="K229" s="25" t="n">
        <v>45366</v>
      </c>
      <c r="L229" t="inlineStr">
        <is>
          <t>Boleto Bancário</t>
        </is>
      </c>
      <c r="M229" t="inlineStr">
        <is>
          <t>INSUMOS</t>
        </is>
      </c>
      <c r="N229" t="inlineStr">
        <is>
          <t>ALIMENTOS</t>
        </is>
      </c>
      <c r="O229" t="inlineStr">
        <is>
          <t>2024-12</t>
        </is>
      </c>
      <c r="P229" t="inlineStr">
        <is>
          <t>Documentação Aprovada</t>
        </is>
      </c>
      <c r="Q229" t="inlineStr">
        <is>
          <t>Aprovado Diretoria</t>
        </is>
      </c>
      <c r="R229" t="inlineStr">
        <is>
          <t>Aprovado Caixa</t>
        </is>
      </c>
      <c r="S229" t="inlineStr">
        <is>
          <t>Pago</t>
        </is>
      </c>
    </row>
    <row r="230">
      <c r="A230" t="n">
        <v>45282</v>
      </c>
      <c r="C230" t="n">
        <v>265</v>
      </c>
      <c r="D230" t="inlineStr">
        <is>
          <t>Orfeu</t>
        </is>
      </c>
      <c r="E230" t="inlineStr">
        <is>
          <t>SELECAO COMERCIO DE CARVAO E VARIEDADE LTDA</t>
        </is>
      </c>
      <c r="F230" t="n">
        <v>448.5</v>
      </c>
      <c r="G230" s="25" t="n">
        <v>45373</v>
      </c>
      <c r="H230" s="25" t="n">
        <v>45373</v>
      </c>
      <c r="I230" s="25" t="n">
        <v>45373</v>
      </c>
      <c r="J230" s="25" t="n">
        <v>45369</v>
      </c>
      <c r="K230" s="25" t="n">
        <v>45369</v>
      </c>
      <c r="L230" t="inlineStr">
        <is>
          <t>Boleto Bancário</t>
        </is>
      </c>
      <c r="M230" t="inlineStr">
        <is>
          <t>UTILIDADES</t>
        </is>
      </c>
      <c r="N230" t="inlineStr">
        <is>
          <t xml:space="preserve"> GELO/ GAS CO2/ CARVAO</t>
        </is>
      </c>
      <c r="O230" t="inlineStr">
        <is>
          <t>2024-12</t>
        </is>
      </c>
      <c r="P230" t="inlineStr">
        <is>
          <t>Documentação Aprovada</t>
        </is>
      </c>
      <c r="Q230" t="inlineStr">
        <is>
          <t>Aprovado Diretoria</t>
        </is>
      </c>
      <c r="R230" t="inlineStr">
        <is>
          <t>Aprovado Caixa</t>
        </is>
      </c>
      <c r="S230" t="inlineStr">
        <is>
          <t>Pago</t>
        </is>
      </c>
    </row>
    <row r="231">
      <c r="A231" t="n">
        <v>45312</v>
      </c>
      <c r="C231" t="n">
        <v>265</v>
      </c>
      <c r="D231" t="inlineStr">
        <is>
          <t>Orfeu</t>
        </is>
      </c>
      <c r="E231" t="inlineStr">
        <is>
          <t>JOSE FERREIRA DE SOUSA</t>
        </is>
      </c>
      <c r="F231" t="n">
        <v>13992.83</v>
      </c>
      <c r="G231" s="25" t="n">
        <v>45373</v>
      </c>
      <c r="H231" s="25" t="n">
        <v>45373</v>
      </c>
      <c r="I231" s="25" t="n">
        <v>45373</v>
      </c>
      <c r="J231" s="25" t="n">
        <v>45369</v>
      </c>
      <c r="K231" s="25" t="n">
        <v>45369</v>
      </c>
      <c r="L231" t="inlineStr">
        <is>
          <t>Transferência Bancária ou Pix</t>
        </is>
      </c>
      <c r="M231" t="inlineStr">
        <is>
          <t>MAO DE OBRA FIXA/ TEMPORARIOS</t>
        </is>
      </c>
      <c r="N231" t="inlineStr">
        <is>
          <t>SALARIOS</t>
        </is>
      </c>
      <c r="O231" t="inlineStr">
        <is>
          <t>2024-12</t>
        </is>
      </c>
      <c r="P231" t="inlineStr">
        <is>
          <t>Documentação Aprovada</t>
        </is>
      </c>
      <c r="Q231" t="inlineStr">
        <is>
          <t>Aprovado Diretoria</t>
        </is>
      </c>
      <c r="R231" t="inlineStr">
        <is>
          <t>Aprovado Caixa</t>
        </is>
      </c>
      <c r="S231" t="inlineStr">
        <is>
          <t>Pago</t>
        </is>
      </c>
    </row>
    <row r="232">
      <c r="A232" t="n">
        <v>45314</v>
      </c>
      <c r="C232" t="n">
        <v>265</v>
      </c>
      <c r="D232" t="inlineStr">
        <is>
          <t>Orfeu</t>
        </is>
      </c>
      <c r="E232" t="inlineStr">
        <is>
          <t>FGTS</t>
        </is>
      </c>
      <c r="F232" t="n">
        <v>3169.15</v>
      </c>
      <c r="G232" s="25" t="n">
        <v>45373</v>
      </c>
      <c r="H232" s="25" t="n">
        <v>45373</v>
      </c>
      <c r="I232" s="25" t="n">
        <v>45373</v>
      </c>
      <c r="J232" s="25" t="n">
        <v>45369</v>
      </c>
      <c r="K232" s="25" t="n">
        <v>45369</v>
      </c>
      <c r="L232" t="inlineStr">
        <is>
          <t>Boleto Bancário</t>
        </is>
      </c>
      <c r="M232" t="inlineStr">
        <is>
          <t>MAO DE OBRA FIXA/ TEMPORARIOS</t>
        </is>
      </c>
      <c r="N232" t="inlineStr">
        <is>
          <t>MULTA RESCISORIA</t>
        </is>
      </c>
      <c r="O232" t="inlineStr">
        <is>
          <t>2024-12</t>
        </is>
      </c>
      <c r="P232" t="inlineStr">
        <is>
          <t>Documentação Aprovada</t>
        </is>
      </c>
      <c r="Q232" t="inlineStr">
        <is>
          <t>Aprovado Diretoria</t>
        </is>
      </c>
      <c r="R232" t="inlineStr">
        <is>
          <t>Aprovado Caixa</t>
        </is>
      </c>
      <c r="S232" t="inlineStr">
        <is>
          <t>Pago</t>
        </is>
      </c>
    </row>
    <row r="233">
      <c r="A233" t="n">
        <v>43506</v>
      </c>
      <c r="C233" t="n">
        <v>265</v>
      </c>
      <c r="D233" t="inlineStr">
        <is>
          <t>Orfeu</t>
        </is>
      </c>
      <c r="E233" t="inlineStr">
        <is>
          <t xml:space="preserve">ANDRE DE CAMARGO ALMEIDA </t>
        </is>
      </c>
      <c r="F233" t="n">
        <v>1200</v>
      </c>
      <c r="G233" s="25" t="n">
        <v>45373</v>
      </c>
      <c r="H233" s="25" t="n">
        <v>45373</v>
      </c>
      <c r="I233" s="25" t="n">
        <v>45373</v>
      </c>
      <c r="J233" s="25" t="n">
        <v>45358</v>
      </c>
      <c r="K233" s="25" t="n">
        <v>45358</v>
      </c>
      <c r="L233" t="inlineStr">
        <is>
          <t>Transferência Bancária ou Pix</t>
        </is>
      </c>
      <c r="M233" t="inlineStr">
        <is>
          <t>CUSTOS COM MARKETING</t>
        </is>
      </c>
      <c r="N233" t="inlineStr">
        <is>
          <t xml:space="preserve"> EVENTOS MARKETING</t>
        </is>
      </c>
      <c r="O233" t="inlineStr">
        <is>
          <t>2024-12</t>
        </is>
      </c>
      <c r="P233" t="inlineStr">
        <is>
          <t>Documentação Aprovada</t>
        </is>
      </c>
      <c r="Q233" t="inlineStr">
        <is>
          <t>Aprovado Diretoria</t>
        </is>
      </c>
      <c r="R233" t="inlineStr">
        <is>
          <t>Aprovado Caixa</t>
        </is>
      </c>
      <c r="S233" t="inlineStr">
        <is>
          <t>Pago</t>
        </is>
      </c>
    </row>
    <row r="234">
      <c r="A234" t="n">
        <v>43796</v>
      </c>
      <c r="B234" t="n">
        <v>111310</v>
      </c>
      <c r="C234" t="n">
        <v>265</v>
      </c>
      <c r="D234" t="inlineStr">
        <is>
          <t>Orfeu</t>
        </is>
      </c>
      <c r="E234" t="inlineStr">
        <is>
          <t>ATIVAONLINE EDITORA E INDUSTRIA GRAFICA LTDA</t>
        </is>
      </c>
      <c r="F234" t="n">
        <v>2000</v>
      </c>
      <c r="G234" s="25" t="n">
        <v>45373</v>
      </c>
      <c r="H234" s="25" t="n">
        <v>45373</v>
      </c>
      <c r="I234" s="25" t="n">
        <v>45373</v>
      </c>
      <c r="J234" s="25" t="n">
        <v>45343</v>
      </c>
      <c r="K234" s="25" t="n"/>
      <c r="M234" t="inlineStr">
        <is>
          <t>CUSTOS COM MARKETING</t>
        </is>
      </c>
      <c r="N234" t="inlineStr">
        <is>
          <t xml:space="preserve"> MATERIAL PROMOCIONAL</t>
        </is>
      </c>
      <c r="O234" t="inlineStr">
        <is>
          <t>2024-12</t>
        </is>
      </c>
      <c r="P234" t="inlineStr">
        <is>
          <t>Documentação Aprovada</t>
        </is>
      </c>
      <c r="Q234" t="inlineStr">
        <is>
          <t>Aprovado Diretoria</t>
        </is>
      </c>
      <c r="R234" t="inlineStr">
        <is>
          <t>Aprovado Caixa</t>
        </is>
      </c>
      <c r="S234" t="inlineStr">
        <is>
          <t>Pago</t>
        </is>
      </c>
    </row>
    <row r="235">
      <c r="A235" t="n">
        <v>44147</v>
      </c>
      <c r="C235" t="n">
        <v>265</v>
      </c>
      <c r="D235" t="inlineStr">
        <is>
          <t>Orfeu</t>
        </is>
      </c>
      <c r="E235" t="inlineStr">
        <is>
          <t>MURILLO S- DUARTE COMERCIAL LTDA</t>
        </is>
      </c>
      <c r="F235" t="n">
        <v>1239.8</v>
      </c>
      <c r="G235" s="25" t="n">
        <v>45373</v>
      </c>
      <c r="H235" s="25" t="n">
        <v>45373</v>
      </c>
      <c r="I235" s="25" t="n">
        <v>45373</v>
      </c>
      <c r="J235" s="25" t="n">
        <v>45362</v>
      </c>
      <c r="K235" s="25" t="n">
        <v>45362</v>
      </c>
      <c r="L235" t="inlineStr">
        <is>
          <t>Boleto Bancário</t>
        </is>
      </c>
      <c r="O235" t="inlineStr">
        <is>
          <t>2024-12</t>
        </is>
      </c>
      <c r="P235" t="inlineStr">
        <is>
          <t>Documentação Aprovada</t>
        </is>
      </c>
      <c r="Q235" t="inlineStr">
        <is>
          <t>Aprovado Diretoria</t>
        </is>
      </c>
      <c r="R235" t="inlineStr">
        <is>
          <t>Aprovado Caixa</t>
        </is>
      </c>
      <c r="S235" t="inlineStr">
        <is>
          <t>Pago</t>
        </is>
      </c>
    </row>
    <row r="236">
      <c r="A236" t="n">
        <v>44129</v>
      </c>
      <c r="C236" t="n">
        <v>265</v>
      </c>
      <c r="D236" t="inlineStr">
        <is>
          <t>Orfeu</t>
        </is>
      </c>
      <c r="E236" t="inlineStr">
        <is>
          <t>BB DISTRIBUIDORA DE CARNES LTDA</t>
        </is>
      </c>
      <c r="F236" t="n">
        <v>8151.77</v>
      </c>
      <c r="G236" s="25" t="n">
        <v>45372</v>
      </c>
      <c r="H236" s="25" t="n">
        <v>45372</v>
      </c>
      <c r="I236" s="25" t="n">
        <v>45372</v>
      </c>
      <c r="J236" s="25" t="n">
        <v>45362</v>
      </c>
      <c r="K236" s="25" t="n">
        <v>45362</v>
      </c>
      <c r="L236" t="inlineStr">
        <is>
          <t>Boleto Bancário</t>
        </is>
      </c>
      <c r="O236" t="inlineStr">
        <is>
          <t>2024-12</t>
        </is>
      </c>
      <c r="P236" t="inlineStr">
        <is>
          <t>Documentação Aprovada</t>
        </is>
      </c>
      <c r="Q236" t="inlineStr">
        <is>
          <t>Aprovado Diretoria</t>
        </is>
      </c>
      <c r="R236" t="inlineStr">
        <is>
          <t>Aprovado Caixa</t>
        </is>
      </c>
      <c r="S236" t="inlineStr">
        <is>
          <t>Pago</t>
        </is>
      </c>
    </row>
    <row r="237">
      <c r="A237" t="n">
        <v>44155</v>
      </c>
      <c r="C237" t="n">
        <v>265</v>
      </c>
      <c r="D237" t="inlineStr">
        <is>
          <t>Orfeu</t>
        </is>
      </c>
      <c r="E237" t="inlineStr">
        <is>
          <t>MARIO PEDRO FELICIANO HORTIFRUTI EPP</t>
        </is>
      </c>
      <c r="F237" t="n">
        <v>1438.97</v>
      </c>
      <c r="G237" s="25" t="n">
        <v>45372</v>
      </c>
      <c r="H237" s="25" t="n">
        <v>45372</v>
      </c>
      <c r="I237" s="25" t="n">
        <v>45372</v>
      </c>
      <c r="J237" s="25" t="n">
        <v>45362</v>
      </c>
      <c r="K237" s="25" t="n">
        <v>45362</v>
      </c>
      <c r="L237" t="inlineStr">
        <is>
          <t>Boleto Bancário</t>
        </is>
      </c>
      <c r="O237" t="inlineStr">
        <is>
          <t>2024-12</t>
        </is>
      </c>
      <c r="P237" t="inlineStr">
        <is>
          <t>Documentação Aprovada</t>
        </is>
      </c>
      <c r="Q237" t="inlineStr">
        <is>
          <t>Aprovado Diretoria</t>
        </is>
      </c>
      <c r="R237" t="inlineStr">
        <is>
          <t>Aprovado Caixa</t>
        </is>
      </c>
      <c r="S237" t="inlineStr">
        <is>
          <t>Pago</t>
        </is>
      </c>
    </row>
    <row r="238">
      <c r="A238" t="n">
        <v>44175</v>
      </c>
      <c r="C238" t="n">
        <v>265</v>
      </c>
      <c r="D238" t="inlineStr">
        <is>
          <t>Orfeu</t>
        </is>
      </c>
      <c r="E238" t="inlineStr">
        <is>
          <t>CIUFFI HORTIFRUTI EIRELI</t>
        </is>
      </c>
      <c r="F238" t="n">
        <v>1195.6</v>
      </c>
      <c r="G238" s="25" t="n">
        <v>45372</v>
      </c>
      <c r="H238" s="25" t="n">
        <v>45372</v>
      </c>
      <c r="I238" s="25" t="n">
        <v>45372</v>
      </c>
      <c r="J238" s="25" t="n">
        <v>45362</v>
      </c>
      <c r="K238" s="25" t="n">
        <v>45362</v>
      </c>
      <c r="L238" t="inlineStr">
        <is>
          <t>Boleto Bancário</t>
        </is>
      </c>
      <c r="O238" t="inlineStr">
        <is>
          <t>2024-12</t>
        </is>
      </c>
      <c r="P238" t="inlineStr">
        <is>
          <t>Documentação Aprovada</t>
        </is>
      </c>
      <c r="Q238" t="inlineStr">
        <is>
          <t>Aprovado Diretoria</t>
        </is>
      </c>
      <c r="R238" t="inlineStr">
        <is>
          <t>Aprovado Caixa</t>
        </is>
      </c>
      <c r="S238" t="inlineStr">
        <is>
          <t>Pago</t>
        </is>
      </c>
    </row>
    <row r="239">
      <c r="A239" t="n">
        <v>44209</v>
      </c>
      <c r="C239" t="n">
        <v>265</v>
      </c>
      <c r="D239" t="inlineStr">
        <is>
          <t>Orfeu</t>
        </is>
      </c>
      <c r="E239" t="inlineStr">
        <is>
          <t>STAR COPIAS COMERCIO E SERVICOS LTDA</t>
        </is>
      </c>
      <c r="F239" t="n">
        <v>133.3</v>
      </c>
      <c r="G239" s="25" t="n">
        <v>45372</v>
      </c>
      <c r="H239" s="25" t="n">
        <v>45372</v>
      </c>
      <c r="I239" s="25" t="n">
        <v>45372</v>
      </c>
      <c r="J239" s="25" t="n">
        <v>45362</v>
      </c>
      <c r="K239" s="25" t="n">
        <v>45362</v>
      </c>
      <c r="L239" t="inlineStr">
        <is>
          <t>Boleto Bancário</t>
        </is>
      </c>
      <c r="M239" t="inlineStr">
        <is>
          <t>LOCACOES</t>
        </is>
      </c>
      <c r="N239" t="inlineStr">
        <is>
          <t>LOCACAO DE EQUIPAMENTOS</t>
        </is>
      </c>
      <c r="O239" t="inlineStr">
        <is>
          <t>2024-12</t>
        </is>
      </c>
      <c r="P239" t="inlineStr">
        <is>
          <t>Documentação Aprovada</t>
        </is>
      </c>
      <c r="Q239" t="inlineStr">
        <is>
          <t>Aprovado Diretoria</t>
        </is>
      </c>
      <c r="R239" t="inlineStr">
        <is>
          <t>Aprovado Caixa</t>
        </is>
      </c>
      <c r="S239" t="inlineStr">
        <is>
          <t>Pago</t>
        </is>
      </c>
    </row>
    <row r="240">
      <c r="A240" t="n">
        <v>33591</v>
      </c>
      <c r="C240" t="n">
        <v>265</v>
      </c>
      <c r="D240" t="inlineStr">
        <is>
          <t>Orfeu</t>
        </is>
      </c>
      <c r="E240" t="inlineStr">
        <is>
          <t>LEITERIA CABRIOLA - FROMAGES DE CHEVRE</t>
        </is>
      </c>
      <c r="F240" t="n">
        <v>650.4</v>
      </c>
      <c r="G240" s="25" t="n">
        <v>45372</v>
      </c>
      <c r="H240" s="25" t="n">
        <v>45372</v>
      </c>
      <c r="I240" s="25" t="n">
        <v>45372</v>
      </c>
      <c r="J240" s="25" t="n">
        <v>45343</v>
      </c>
      <c r="K240" s="25" t="n">
        <v>45348</v>
      </c>
      <c r="L240" t="inlineStr">
        <is>
          <t>Boleto Bancário</t>
        </is>
      </c>
      <c r="M240" t="inlineStr">
        <is>
          <t>INSUMOS</t>
        </is>
      </c>
      <c r="N240" t="inlineStr">
        <is>
          <t>ALIMENTOS</t>
        </is>
      </c>
      <c r="O240" t="inlineStr">
        <is>
          <t>2024-12</t>
        </is>
      </c>
      <c r="P240" t="inlineStr">
        <is>
          <t>Documentação Aprovada</t>
        </is>
      </c>
      <c r="Q240" t="inlineStr">
        <is>
          <t>Aprovado Diretoria</t>
        </is>
      </c>
      <c r="R240" t="inlineStr">
        <is>
          <t>Aprovado Caixa</t>
        </is>
      </c>
      <c r="S240" t="inlineStr">
        <is>
          <t>Pago</t>
        </is>
      </c>
    </row>
    <row r="241">
      <c r="A241" t="n">
        <v>46019</v>
      </c>
      <c r="C241" t="n">
        <v>265</v>
      </c>
      <c r="D241" t="inlineStr">
        <is>
          <t>Orfeu</t>
        </is>
      </c>
      <c r="E241" t="inlineStr">
        <is>
          <t>PETTY CASH</t>
        </is>
      </c>
      <c r="F241" t="n">
        <v>22</v>
      </c>
      <c r="G241" s="25" t="n">
        <v>45372</v>
      </c>
      <c r="H241" s="25" t="n"/>
      <c r="I241" s="25" t="n">
        <v>45372</v>
      </c>
      <c r="J241" s="25" t="n">
        <v>45372</v>
      </c>
      <c r="K241" s="25" t="n">
        <v>45376</v>
      </c>
      <c r="L241" t="inlineStr">
        <is>
          <t>Dinheiro em Espécie</t>
        </is>
      </c>
      <c r="M241" t="inlineStr">
        <is>
          <t>INSUMOS</t>
        </is>
      </c>
      <c r="N241" t="inlineStr">
        <is>
          <t>ALIMENTOS</t>
        </is>
      </c>
      <c r="O241" t="inlineStr">
        <is>
          <t>2024-12</t>
        </is>
      </c>
      <c r="P241" t="inlineStr">
        <is>
          <t>Documentação Aprovada</t>
        </is>
      </c>
      <c r="Q241" t="inlineStr">
        <is>
          <t>Aprovado Diretoria</t>
        </is>
      </c>
      <c r="R241" t="inlineStr">
        <is>
          <t>Aprovado Caixa</t>
        </is>
      </c>
      <c r="S241" t="inlineStr">
        <is>
          <t>Pago</t>
        </is>
      </c>
    </row>
    <row r="242">
      <c r="A242" t="n">
        <v>44296</v>
      </c>
      <c r="C242" t="n">
        <v>265</v>
      </c>
      <c r="D242" t="inlineStr">
        <is>
          <t>Orfeu</t>
        </is>
      </c>
      <c r="E242" t="inlineStr">
        <is>
          <t>H.D. FRANGOS LTDA</t>
        </is>
      </c>
      <c r="F242" t="n">
        <v>2119.66</v>
      </c>
      <c r="G242" s="25" t="n">
        <v>45372</v>
      </c>
      <c r="H242" s="25" t="n">
        <v>45372</v>
      </c>
      <c r="I242" s="25" t="n">
        <v>45372</v>
      </c>
      <c r="J242" s="25" t="n">
        <v>45358</v>
      </c>
      <c r="K242" s="25" t="n">
        <v>45363</v>
      </c>
      <c r="L242" t="inlineStr">
        <is>
          <t>Boleto Bancário</t>
        </is>
      </c>
      <c r="M242" t="inlineStr">
        <is>
          <t>INSUMOS</t>
        </is>
      </c>
      <c r="N242" t="inlineStr">
        <is>
          <t>ALIMENTOS</t>
        </is>
      </c>
      <c r="O242" t="inlineStr">
        <is>
          <t>2024-12</t>
        </is>
      </c>
      <c r="P242" t="inlineStr">
        <is>
          <t>Documentação Aprovada</t>
        </is>
      </c>
      <c r="Q242" t="inlineStr">
        <is>
          <t>Aprovado Diretoria</t>
        </is>
      </c>
      <c r="R242" t="inlineStr">
        <is>
          <t>Aprovado Caixa</t>
        </is>
      </c>
      <c r="S242" t="inlineStr">
        <is>
          <t>Pago</t>
        </is>
      </c>
    </row>
    <row r="243">
      <c r="A243" t="n">
        <v>44302</v>
      </c>
      <c r="C243" t="n">
        <v>265</v>
      </c>
      <c r="D243" t="inlineStr">
        <is>
          <t>Orfeu</t>
        </is>
      </c>
      <c r="E243" t="inlineStr">
        <is>
          <t>SAMPATACADO DE GENEROS ALIMENTICIOS E BEBIDAS LTDA</t>
        </is>
      </c>
      <c r="F243" t="n">
        <v>223.84</v>
      </c>
      <c r="G243" s="25" t="n">
        <v>45372</v>
      </c>
      <c r="H243" s="25" t="n">
        <v>45372</v>
      </c>
      <c r="I243" s="25" t="n">
        <v>45372</v>
      </c>
      <c r="J243" s="25" t="n">
        <v>46453</v>
      </c>
      <c r="K243" s="25" t="n">
        <v>45363</v>
      </c>
      <c r="L243" t="inlineStr">
        <is>
          <t>Boleto Bancário</t>
        </is>
      </c>
      <c r="M243" t="inlineStr">
        <is>
          <t>INSUMOS</t>
        </is>
      </c>
      <c r="N243" t="inlineStr">
        <is>
          <t>ALIMENTOS</t>
        </is>
      </c>
      <c r="O243" t="inlineStr">
        <is>
          <t>2024-12</t>
        </is>
      </c>
      <c r="P243" t="inlineStr">
        <is>
          <t>Documentação Aprovada</t>
        </is>
      </c>
      <c r="Q243" t="inlineStr">
        <is>
          <t>Aprovado Diretoria</t>
        </is>
      </c>
      <c r="R243" t="inlineStr">
        <is>
          <t>Aprovado Caixa</t>
        </is>
      </c>
      <c r="S243" t="inlineStr">
        <is>
          <t>Pago</t>
        </is>
      </c>
    </row>
    <row r="244">
      <c r="A244" t="n">
        <v>45485</v>
      </c>
      <c r="C244" t="n">
        <v>265</v>
      </c>
      <c r="D244" t="inlineStr">
        <is>
          <t>Orfeu</t>
        </is>
      </c>
      <c r="E244" t="inlineStr">
        <is>
          <t>ISIZ</t>
        </is>
      </c>
      <c r="F244" t="n">
        <v>49.27</v>
      </c>
      <c r="G244" s="25" t="n">
        <v>45372</v>
      </c>
      <c r="H244" s="25" t="n">
        <v>45372</v>
      </c>
      <c r="I244" s="25" t="n">
        <v>45372</v>
      </c>
      <c r="J244" s="25" t="n">
        <v>45370</v>
      </c>
      <c r="K244" s="25" t="n">
        <v>45371</v>
      </c>
      <c r="L244" t="inlineStr">
        <is>
          <t>Transferência Bancária ou Pix</t>
        </is>
      </c>
      <c r="M244" t="inlineStr">
        <is>
          <t>UTILIDADES</t>
        </is>
      </c>
      <c r="N244" t="inlineStr">
        <is>
          <t xml:space="preserve"> REEMBOLSO</t>
        </is>
      </c>
      <c r="O244" t="inlineStr">
        <is>
          <t>2024-12</t>
        </is>
      </c>
      <c r="P244" t="inlineStr">
        <is>
          <t>Documentação Aprovada</t>
        </is>
      </c>
      <c r="Q244" t="inlineStr">
        <is>
          <t>Aprovado Diretoria</t>
        </is>
      </c>
      <c r="R244" t="inlineStr">
        <is>
          <t>Aprovado Caixa</t>
        </is>
      </c>
      <c r="S244" t="inlineStr">
        <is>
          <t>Pago</t>
        </is>
      </c>
    </row>
    <row r="245">
      <c r="A245" t="n">
        <v>33948</v>
      </c>
      <c r="C245" t="n">
        <v>265</v>
      </c>
      <c r="D245" t="inlineStr">
        <is>
          <t>Orfeu</t>
        </is>
      </c>
      <c r="E245" t="inlineStr">
        <is>
          <t>FG7 COMERCIO E DISTRIBUICAO DE BEBIDAS -</t>
        </is>
      </c>
      <c r="F245" t="n">
        <v>1465.82</v>
      </c>
      <c r="G245" s="25" t="n">
        <v>45371</v>
      </c>
      <c r="H245" s="25" t="n">
        <v>45371</v>
      </c>
      <c r="I245" s="25" t="n">
        <v>45371</v>
      </c>
      <c r="J245" s="25" t="n">
        <v>45379</v>
      </c>
      <c r="K245" s="25" t="n">
        <v>45351</v>
      </c>
      <c r="L245" t="inlineStr">
        <is>
          <t>Boleto Bancário</t>
        </is>
      </c>
      <c r="M245" t="inlineStr">
        <is>
          <t>INSUMOS</t>
        </is>
      </c>
      <c r="N245" t="inlineStr">
        <is>
          <t>BEBIDAS</t>
        </is>
      </c>
      <c r="O245" t="inlineStr">
        <is>
          <t>2024-12</t>
        </is>
      </c>
      <c r="P245" t="inlineStr">
        <is>
          <t>Documentação Aprovada</t>
        </is>
      </c>
      <c r="Q245" t="inlineStr">
        <is>
          <t>Aprovado Diretoria</t>
        </is>
      </c>
      <c r="R245" t="inlineStr">
        <is>
          <t>Aprovado Caixa</t>
        </is>
      </c>
      <c r="S245" t="inlineStr">
        <is>
          <t>Pago</t>
        </is>
      </c>
    </row>
    <row r="246">
      <c r="A246" t="n">
        <v>34506</v>
      </c>
      <c r="C246" t="n">
        <v>265</v>
      </c>
      <c r="D246" t="inlineStr">
        <is>
          <t>Orfeu</t>
        </is>
      </c>
      <c r="E246" t="inlineStr">
        <is>
          <t>INSS</t>
        </is>
      </c>
      <c r="F246" t="n">
        <v>7301.25</v>
      </c>
      <c r="G246" s="25" t="n">
        <v>45371</v>
      </c>
      <c r="H246" s="25" t="n">
        <v>45371</v>
      </c>
      <c r="I246" s="25" t="n">
        <v>45371</v>
      </c>
      <c r="J246" s="25" t="n">
        <v>45351</v>
      </c>
      <c r="K246" s="25" t="n">
        <v>45355</v>
      </c>
      <c r="L246" t="inlineStr">
        <is>
          <t>Boleto Bancário</t>
        </is>
      </c>
      <c r="M246" t="inlineStr">
        <is>
          <t>MAO DE OBRA FIXA/ TEMPORARIOS</t>
        </is>
      </c>
      <c r="N246" t="inlineStr">
        <is>
          <t>INSS</t>
        </is>
      </c>
      <c r="O246" t="inlineStr">
        <is>
          <t>2024-12</t>
        </is>
      </c>
      <c r="P246" t="inlineStr">
        <is>
          <t>Documentação Aprovada</t>
        </is>
      </c>
      <c r="Q246" t="inlineStr">
        <is>
          <t>Aprovado Diretoria</t>
        </is>
      </c>
      <c r="R246" t="inlineStr">
        <is>
          <t>Aprovado Caixa</t>
        </is>
      </c>
      <c r="S246" t="inlineStr">
        <is>
          <t>Pago</t>
        </is>
      </c>
    </row>
    <row r="247">
      <c r="A247" t="n">
        <v>34508</v>
      </c>
      <c r="C247" t="n">
        <v>265</v>
      </c>
      <c r="D247" t="inlineStr">
        <is>
          <t>Orfeu</t>
        </is>
      </c>
      <c r="E247" t="inlineStr">
        <is>
          <t>IRRF</t>
        </is>
      </c>
      <c r="F247" t="n">
        <v>3141.04</v>
      </c>
      <c r="G247" s="25" t="n">
        <v>45371</v>
      </c>
      <c r="H247" s="25" t="n">
        <v>45371</v>
      </c>
      <c r="I247" s="25" t="n">
        <v>45371</v>
      </c>
      <c r="J247" s="25" t="n">
        <v>45351</v>
      </c>
      <c r="K247" s="25" t="n">
        <v>45355</v>
      </c>
      <c r="L247" t="inlineStr">
        <is>
          <t>Boleto Bancário</t>
        </is>
      </c>
      <c r="M247" t="inlineStr">
        <is>
          <t>IMPOSTOS/ TRIBUTOS</t>
        </is>
      </c>
      <c r="N247" t="inlineStr">
        <is>
          <t>IRRF</t>
        </is>
      </c>
      <c r="O247" t="inlineStr">
        <is>
          <t>2024-12</t>
        </is>
      </c>
      <c r="P247" t="inlineStr">
        <is>
          <t>Documentação Aprovada</t>
        </is>
      </c>
      <c r="Q247" t="inlineStr">
        <is>
          <t>Aprovado Diretoria</t>
        </is>
      </c>
      <c r="R247" t="inlineStr">
        <is>
          <t>Aprovado Caixa</t>
        </is>
      </c>
      <c r="S247" t="inlineStr">
        <is>
          <t>Pago</t>
        </is>
      </c>
    </row>
    <row r="248">
      <c r="A248" t="n">
        <v>34589</v>
      </c>
      <c r="C248" t="n">
        <v>265</v>
      </c>
      <c r="D248" t="inlineStr">
        <is>
          <t>Orfeu</t>
        </is>
      </c>
      <c r="E248" t="inlineStr">
        <is>
          <t>FABIO BENSONE - MARCENARIA PARANA</t>
        </is>
      </c>
      <c r="F248" t="n">
        <v>300</v>
      </c>
      <c r="G248" s="25" t="n">
        <v>45371</v>
      </c>
      <c r="H248" s="25" t="n">
        <v>45371</v>
      </c>
      <c r="I248" s="25" t="n">
        <v>45371</v>
      </c>
      <c r="J248" s="25" t="n">
        <v>45387</v>
      </c>
      <c r="K248" s="25" t="n">
        <v>45356</v>
      </c>
      <c r="L248" t="inlineStr">
        <is>
          <t>Transferência Bancária ou Pix</t>
        </is>
      </c>
      <c r="M248" t="inlineStr">
        <is>
          <t>DESPESAS GERAIS</t>
        </is>
      </c>
      <c r="N248" t="inlineStr">
        <is>
          <t>FRETES E CARRETOS</t>
        </is>
      </c>
      <c r="O248" t="inlineStr">
        <is>
          <t>2024-12</t>
        </is>
      </c>
      <c r="P248" t="inlineStr">
        <is>
          <t>Documentação Aprovada</t>
        </is>
      </c>
      <c r="Q248" t="inlineStr">
        <is>
          <t>Aprovado Diretoria</t>
        </is>
      </c>
      <c r="R248" t="inlineStr">
        <is>
          <t>Aprovado Caixa</t>
        </is>
      </c>
      <c r="S248" t="inlineStr">
        <is>
          <t>Pago</t>
        </is>
      </c>
    </row>
    <row r="249">
      <c r="A249" t="n">
        <v>34592</v>
      </c>
      <c r="C249" t="n">
        <v>265</v>
      </c>
      <c r="D249" t="inlineStr">
        <is>
          <t>Orfeu</t>
        </is>
      </c>
      <c r="E249" t="inlineStr">
        <is>
          <t>SFREG LAV SEC 3 LAVANDERIA E TINTURARIA ALVES LTDA</t>
        </is>
      </c>
      <c r="F249" t="n">
        <v>147.5</v>
      </c>
      <c r="G249" s="25" t="n">
        <v>45371</v>
      </c>
      <c r="H249" s="25" t="n">
        <v>45371</v>
      </c>
      <c r="I249" s="25" t="n">
        <v>45371</v>
      </c>
      <c r="J249" s="25" t="n">
        <v>45356</v>
      </c>
      <c r="K249" s="25" t="n">
        <v>45356</v>
      </c>
      <c r="L249" t="inlineStr">
        <is>
          <t>Transferência Bancária ou Pix</t>
        </is>
      </c>
      <c r="M249" t="inlineStr">
        <is>
          <t>MAO DE OBRA FIXA/ TEMPORARIOS</t>
        </is>
      </c>
      <c r="N249" t="inlineStr">
        <is>
          <t>UNIFORMES MANUT. E REPOSICAO</t>
        </is>
      </c>
      <c r="O249" t="inlineStr">
        <is>
          <t>2024-12</t>
        </is>
      </c>
      <c r="P249" t="inlineStr">
        <is>
          <t>Documentação Aprovada</t>
        </is>
      </c>
      <c r="Q249" t="inlineStr">
        <is>
          <t>Aprovado Diretoria</t>
        </is>
      </c>
      <c r="R249" t="inlineStr">
        <is>
          <t>Aprovado Caixa</t>
        </is>
      </c>
      <c r="S249" t="inlineStr">
        <is>
          <t>Pago</t>
        </is>
      </c>
    </row>
    <row r="250">
      <c r="A250" t="n">
        <v>43785</v>
      </c>
      <c r="B250" t="n">
        <v>111311</v>
      </c>
      <c r="C250" t="n">
        <v>265</v>
      </c>
      <c r="D250" t="inlineStr">
        <is>
          <t>Orfeu</t>
        </is>
      </c>
      <c r="E250" t="inlineStr">
        <is>
          <t>KIMBRA PRODUTOS DE HIGIENE E LIMPEZA LTDA</t>
        </is>
      </c>
      <c r="F250" t="n">
        <v>547.5700000000001</v>
      </c>
      <c r="G250" s="25" t="n">
        <v>45371</v>
      </c>
      <c r="H250" s="25" t="n">
        <v>45371</v>
      </c>
      <c r="I250" s="25" t="n">
        <v>45371</v>
      </c>
      <c r="J250" s="25" t="n">
        <v>45336</v>
      </c>
      <c r="K250" s="25" t="n"/>
      <c r="M250" t="inlineStr">
        <is>
          <t>UTILIDADES</t>
        </is>
      </c>
      <c r="N250" t="inlineStr">
        <is>
          <t>HIGIENE E LIMPEZA</t>
        </is>
      </c>
      <c r="O250" t="inlineStr">
        <is>
          <t>2024-12</t>
        </is>
      </c>
      <c r="P250" t="inlineStr">
        <is>
          <t>Documentação Aprovada</t>
        </is>
      </c>
      <c r="Q250" t="inlineStr">
        <is>
          <t>Aprovado Diretoria</t>
        </is>
      </c>
      <c r="R250" t="inlineStr">
        <is>
          <t>Aprovado Caixa</t>
        </is>
      </c>
      <c r="S250" t="inlineStr">
        <is>
          <t>Pago</t>
        </is>
      </c>
    </row>
    <row r="251">
      <c r="A251" t="n">
        <v>43855</v>
      </c>
      <c r="C251" t="n">
        <v>265</v>
      </c>
      <c r="D251" t="inlineStr">
        <is>
          <t>Orfeu</t>
        </is>
      </c>
      <c r="E251" t="inlineStr">
        <is>
          <t>SALARIOS FUNCIONARIOS EXTRA</t>
        </is>
      </c>
      <c r="F251" t="n">
        <v>12913.33</v>
      </c>
      <c r="G251" s="25" t="n">
        <v>45371</v>
      </c>
      <c r="H251" s="25" t="n">
        <v>45371</v>
      </c>
      <c r="I251" s="25" t="n">
        <v>45371</v>
      </c>
      <c r="J251" s="25" t="n">
        <v>45352</v>
      </c>
      <c r="K251" s="25" t="n">
        <v>45359</v>
      </c>
      <c r="L251" t="inlineStr">
        <is>
          <t>Transferência Bancária ou Pix</t>
        </is>
      </c>
      <c r="M251" t="inlineStr">
        <is>
          <t>MAO DE OBRA FIXA/ TEMPORARIOS</t>
        </is>
      </c>
      <c r="N251" t="inlineStr">
        <is>
          <t>SALARIOS</t>
        </is>
      </c>
      <c r="O251" t="inlineStr">
        <is>
          <t>2024-12</t>
        </is>
      </c>
      <c r="P251" t="inlineStr">
        <is>
          <t>Documentação Aprovada</t>
        </is>
      </c>
      <c r="Q251" t="inlineStr">
        <is>
          <t>Aprovado Diretoria</t>
        </is>
      </c>
      <c r="R251" t="inlineStr">
        <is>
          <t>Aprovado Caixa</t>
        </is>
      </c>
      <c r="S251" t="inlineStr">
        <is>
          <t>Pago</t>
        </is>
      </c>
    </row>
    <row r="252">
      <c r="A252" t="n">
        <v>44126</v>
      </c>
      <c r="C252" t="n">
        <v>265</v>
      </c>
      <c r="D252" t="inlineStr">
        <is>
          <t>Orfeu</t>
        </is>
      </c>
      <c r="E252" t="inlineStr">
        <is>
          <t>T F CIUFF HORTIFRUTI LTDA</t>
        </is>
      </c>
      <c r="F252" t="n">
        <v>2068.05</v>
      </c>
      <c r="G252" s="25" t="n">
        <v>45371</v>
      </c>
      <c r="H252" s="25" t="n">
        <v>45371</v>
      </c>
      <c r="I252" s="25" t="n">
        <v>45371</v>
      </c>
      <c r="J252" s="25" t="n">
        <v>45362</v>
      </c>
      <c r="K252" s="25" t="n">
        <v>45362</v>
      </c>
      <c r="L252" t="inlineStr">
        <is>
          <t>Boleto Bancário</t>
        </is>
      </c>
      <c r="O252" t="inlineStr">
        <is>
          <t>2024-12</t>
        </is>
      </c>
      <c r="P252" t="inlineStr">
        <is>
          <t>Documentação Aprovada</t>
        </is>
      </c>
      <c r="Q252" t="inlineStr">
        <is>
          <t>Aprovado Diretoria</t>
        </is>
      </c>
      <c r="R252" t="inlineStr">
        <is>
          <t>Aprovado Caixa</t>
        </is>
      </c>
      <c r="S252" t="inlineStr">
        <is>
          <t>Pago</t>
        </is>
      </c>
    </row>
    <row r="253">
      <c r="A253" t="n">
        <v>44130</v>
      </c>
      <c r="C253" t="n">
        <v>265</v>
      </c>
      <c r="D253" t="inlineStr">
        <is>
          <t>Orfeu</t>
        </is>
      </c>
      <c r="E253" t="inlineStr">
        <is>
          <t>VERDEMAR COMERCIO DE PESCADOS SOCIEDADE UNIPESSOAL LTDA</t>
        </is>
      </c>
      <c r="F253" t="n">
        <v>374.4</v>
      </c>
      <c r="G253" s="25" t="n">
        <v>45371</v>
      </c>
      <c r="H253" s="25" t="n">
        <v>45371</v>
      </c>
      <c r="I253" s="25" t="n">
        <v>45371</v>
      </c>
      <c r="J253" s="25" t="n">
        <v>45362</v>
      </c>
      <c r="K253" s="25" t="n">
        <v>45362</v>
      </c>
      <c r="L253" t="inlineStr">
        <is>
          <t>Boleto Bancário</t>
        </is>
      </c>
      <c r="O253" t="inlineStr">
        <is>
          <t>2024-12</t>
        </is>
      </c>
      <c r="P253" t="inlineStr">
        <is>
          <t>Documentação Aprovada</t>
        </is>
      </c>
      <c r="Q253" t="inlineStr">
        <is>
          <t>Aprovado Diretoria</t>
        </is>
      </c>
      <c r="R253" t="inlineStr">
        <is>
          <t>Aprovado Caixa</t>
        </is>
      </c>
      <c r="S253" t="inlineStr">
        <is>
          <t>Pago</t>
        </is>
      </c>
    </row>
    <row r="254">
      <c r="A254" t="n">
        <v>44134</v>
      </c>
      <c r="C254" t="n">
        <v>265</v>
      </c>
      <c r="D254" t="inlineStr">
        <is>
          <t>Orfeu</t>
        </is>
      </c>
      <c r="E254" t="inlineStr">
        <is>
          <t>TARUMA CIA COMERCIAL AGRICOLA</t>
        </is>
      </c>
      <c r="F254" t="n">
        <v>326.51</v>
      </c>
      <c r="G254" s="25" t="n">
        <v>45371</v>
      </c>
      <c r="H254" s="25" t="n">
        <v>45371</v>
      </c>
      <c r="I254" s="25" t="n">
        <v>45371</v>
      </c>
      <c r="J254" s="25" t="n">
        <v>45362</v>
      </c>
      <c r="K254" s="25" t="n">
        <v>45362</v>
      </c>
      <c r="L254" t="inlineStr">
        <is>
          <t>Boleto Bancário</t>
        </is>
      </c>
      <c r="O254" t="inlineStr">
        <is>
          <t>2024-12</t>
        </is>
      </c>
      <c r="P254" t="inlineStr">
        <is>
          <t>Documentação Aprovada</t>
        </is>
      </c>
      <c r="Q254" t="inlineStr">
        <is>
          <t>Aprovado Diretoria</t>
        </is>
      </c>
      <c r="R254" t="inlineStr">
        <is>
          <t>Aprovado Caixa</t>
        </is>
      </c>
      <c r="S254" t="inlineStr">
        <is>
          <t>Pago</t>
        </is>
      </c>
    </row>
    <row r="255">
      <c r="A255" t="n">
        <v>44135</v>
      </c>
      <c r="C255" t="n">
        <v>265</v>
      </c>
      <c r="D255" t="inlineStr">
        <is>
          <t>Orfeu</t>
        </is>
      </c>
      <c r="E255" t="inlineStr">
        <is>
          <t>MARIO PEDRO FELICIANO HORTIFRUTI EPP</t>
        </is>
      </c>
      <c r="F255" t="n">
        <v>90</v>
      </c>
      <c r="G255" s="25" t="n">
        <v>45371</v>
      </c>
      <c r="H255" s="25" t="n">
        <v>45371</v>
      </c>
      <c r="I255" s="25" t="n">
        <v>45371</v>
      </c>
      <c r="J255" s="25" t="n">
        <v>45362</v>
      </c>
      <c r="K255" s="25" t="n">
        <v>45362</v>
      </c>
      <c r="L255" t="inlineStr">
        <is>
          <t>Boleto Bancário</t>
        </is>
      </c>
      <c r="O255" t="inlineStr">
        <is>
          <t>2024-12</t>
        </is>
      </c>
      <c r="P255" t="inlineStr">
        <is>
          <t>Documentação Aprovada</t>
        </is>
      </c>
      <c r="Q255" t="inlineStr">
        <is>
          <t>Aprovado Diretoria</t>
        </is>
      </c>
      <c r="R255" t="inlineStr">
        <is>
          <t>Aprovado Caixa</t>
        </is>
      </c>
      <c r="S255" t="inlineStr">
        <is>
          <t>Pago</t>
        </is>
      </c>
    </row>
    <row r="256">
      <c r="A256" t="n">
        <v>44176</v>
      </c>
      <c r="C256" t="n">
        <v>265</v>
      </c>
      <c r="D256" t="inlineStr">
        <is>
          <t>Orfeu</t>
        </is>
      </c>
      <c r="E256" t="inlineStr">
        <is>
          <t>SAMPATACADO DE GENEROS ALIMENTICIOS E BEBIDAS LTDA</t>
        </is>
      </c>
      <c r="F256" t="n">
        <v>309.98</v>
      </c>
      <c r="G256" s="25" t="n">
        <v>45371</v>
      </c>
      <c r="H256" s="25" t="n">
        <v>45371</v>
      </c>
      <c r="I256" s="25" t="n">
        <v>45371</v>
      </c>
      <c r="J256" s="25" t="n">
        <v>45358</v>
      </c>
      <c r="K256" s="25" t="n">
        <v>45362</v>
      </c>
      <c r="L256" t="inlineStr">
        <is>
          <t>Boleto Bancário</t>
        </is>
      </c>
      <c r="M256" t="inlineStr">
        <is>
          <t>INSUMOS</t>
        </is>
      </c>
      <c r="N256" t="inlineStr">
        <is>
          <t>ALIMENTOS</t>
        </is>
      </c>
      <c r="O256" t="inlineStr">
        <is>
          <t>2024-12</t>
        </is>
      </c>
      <c r="P256" t="inlineStr">
        <is>
          <t>Documentação Aprovada</t>
        </is>
      </c>
      <c r="Q256" t="inlineStr">
        <is>
          <t>Aprovado Diretoria</t>
        </is>
      </c>
      <c r="R256" t="inlineStr">
        <is>
          <t>Aprovado Caixa</t>
        </is>
      </c>
      <c r="S256" t="inlineStr">
        <is>
          <t>Pago</t>
        </is>
      </c>
    </row>
    <row r="257">
      <c r="A257" t="n">
        <v>44960</v>
      </c>
      <c r="B257" t="n">
        <v>113940</v>
      </c>
      <c r="C257" t="n">
        <v>265</v>
      </c>
      <c r="D257" t="inlineStr">
        <is>
          <t xml:space="preserve">Duroc </t>
        </is>
      </c>
      <c r="E257" t="inlineStr">
        <is>
          <t>IAN URASAKI COSTA</t>
        </is>
      </c>
      <c r="F257" t="n">
        <v>792.71</v>
      </c>
      <c r="G257" s="25" t="n">
        <v>45371</v>
      </c>
      <c r="H257" s="25" t="n">
        <v>45371</v>
      </c>
      <c r="I257" s="25" t="n">
        <v>45371</v>
      </c>
      <c r="J257" s="25" t="n">
        <v>45371</v>
      </c>
      <c r="K257" s="25" t="n"/>
      <c r="M257" t="inlineStr">
        <is>
          <t>MAO DE OBRA FIXA/ TEMPORARIOS</t>
        </is>
      </c>
      <c r="N257" t="inlineStr">
        <is>
          <t>SALARIOS</t>
        </is>
      </c>
      <c r="O257" t="inlineStr">
        <is>
          <t>2024-12</t>
        </is>
      </c>
      <c r="P257" t="inlineStr">
        <is>
          <t>Documentação Aprovada</t>
        </is>
      </c>
      <c r="Q257" t="inlineStr">
        <is>
          <t>Aprovado Diretoria</t>
        </is>
      </c>
      <c r="R257" t="inlineStr">
        <is>
          <t>Aprovado Caixa</t>
        </is>
      </c>
      <c r="S257" t="inlineStr">
        <is>
          <t>Pago</t>
        </is>
      </c>
    </row>
    <row r="258">
      <c r="A258" t="n">
        <v>44961</v>
      </c>
      <c r="B258" t="n">
        <v>113939</v>
      </c>
      <c r="C258" t="n">
        <v>265</v>
      </c>
      <c r="D258" t="inlineStr">
        <is>
          <t xml:space="preserve">Duroc </t>
        </is>
      </c>
      <c r="E258" t="inlineStr">
        <is>
          <t>EDVALDO ROCHA DE MESQUITA</t>
        </is>
      </c>
      <c r="F258" t="n">
        <v>1328.77</v>
      </c>
      <c r="G258" s="25" t="n">
        <v>45371</v>
      </c>
      <c r="H258" s="25" t="n">
        <v>45371</v>
      </c>
      <c r="I258" s="25" t="n">
        <v>45371</v>
      </c>
      <c r="J258" s="25" t="n">
        <v>45371</v>
      </c>
      <c r="K258" s="25" t="n"/>
      <c r="M258" t="inlineStr">
        <is>
          <t>MAO DE OBRA FIXA/ TEMPORARIOS</t>
        </is>
      </c>
      <c r="N258" t="inlineStr">
        <is>
          <t>SALARIOS</t>
        </is>
      </c>
      <c r="O258" t="inlineStr">
        <is>
          <t>2024-12</t>
        </is>
      </c>
      <c r="P258" t="inlineStr">
        <is>
          <t>Documentação Aprovada</t>
        </is>
      </c>
      <c r="Q258" t="inlineStr">
        <is>
          <t>Aprovado Diretoria</t>
        </is>
      </c>
      <c r="R258" t="inlineStr">
        <is>
          <t>Aprovado Caixa</t>
        </is>
      </c>
      <c r="S258" t="inlineStr">
        <is>
          <t>Pago</t>
        </is>
      </c>
    </row>
    <row r="259">
      <c r="A259" t="n">
        <v>44962</v>
      </c>
      <c r="B259" t="n">
        <v>113947</v>
      </c>
      <c r="C259" t="n">
        <v>265</v>
      </c>
      <c r="D259" t="inlineStr">
        <is>
          <t xml:space="preserve">Duroc </t>
        </is>
      </c>
      <c r="E259" t="inlineStr">
        <is>
          <t>PEDRO JAMIS NEVES TEIXEIRA</t>
        </is>
      </c>
      <c r="F259" t="n">
        <v>1023.92</v>
      </c>
      <c r="G259" s="25" t="n">
        <v>45371</v>
      </c>
      <c r="H259" s="25" t="n">
        <v>45371</v>
      </c>
      <c r="I259" s="25" t="n">
        <v>45371</v>
      </c>
      <c r="J259" s="25" t="n">
        <v>45371</v>
      </c>
      <c r="K259" s="25" t="n"/>
      <c r="M259" t="inlineStr">
        <is>
          <t>MAO DE OBRA FIXA/ TEMPORARIOS</t>
        </is>
      </c>
      <c r="N259" t="inlineStr">
        <is>
          <t>SALARIOS</t>
        </is>
      </c>
      <c r="O259" t="inlineStr">
        <is>
          <t>2024-12</t>
        </is>
      </c>
      <c r="P259" t="inlineStr">
        <is>
          <t>Documentação Aprovada</t>
        </is>
      </c>
      <c r="Q259" t="inlineStr">
        <is>
          <t>Aprovado Diretoria</t>
        </is>
      </c>
      <c r="R259" t="inlineStr">
        <is>
          <t>Aprovado Caixa</t>
        </is>
      </c>
      <c r="S259" t="inlineStr">
        <is>
          <t>Pago</t>
        </is>
      </c>
    </row>
    <row r="260">
      <c r="A260" t="n">
        <v>44963</v>
      </c>
      <c r="B260" t="n">
        <v>113946</v>
      </c>
      <c r="C260" t="n">
        <v>265</v>
      </c>
      <c r="D260" t="inlineStr">
        <is>
          <t xml:space="preserve">Duroc </t>
        </is>
      </c>
      <c r="E260" t="inlineStr">
        <is>
          <t>MATEUS RODRIGUES CAVALCANTE</t>
        </is>
      </c>
      <c r="F260" t="n">
        <v>953.27</v>
      </c>
      <c r="G260" s="25" t="n">
        <v>45371</v>
      </c>
      <c r="H260" s="25" t="n">
        <v>45371</v>
      </c>
      <c r="I260" s="25" t="n">
        <v>45371</v>
      </c>
      <c r="J260" s="25" t="n">
        <v>45371</v>
      </c>
      <c r="K260" s="25" t="n"/>
      <c r="M260" t="inlineStr">
        <is>
          <t>MAO DE OBRA FIXA/ TEMPORARIOS</t>
        </is>
      </c>
      <c r="N260" t="inlineStr">
        <is>
          <t>SALARIOS</t>
        </is>
      </c>
      <c r="O260" t="inlineStr">
        <is>
          <t>2024-12</t>
        </is>
      </c>
      <c r="P260" t="inlineStr">
        <is>
          <t>Documentação Aprovada</t>
        </is>
      </c>
      <c r="Q260" t="inlineStr">
        <is>
          <t>Aprovado Diretoria</t>
        </is>
      </c>
      <c r="R260" t="inlineStr">
        <is>
          <t>Aprovado Caixa</t>
        </is>
      </c>
      <c r="S260" t="inlineStr">
        <is>
          <t>Pago</t>
        </is>
      </c>
    </row>
    <row r="261">
      <c r="A261" t="n">
        <v>44964</v>
      </c>
      <c r="B261" t="n">
        <v>113942</v>
      </c>
      <c r="C261" t="n">
        <v>265</v>
      </c>
      <c r="D261" t="inlineStr">
        <is>
          <t xml:space="preserve">Duroc </t>
        </is>
      </c>
      <c r="E261" t="inlineStr">
        <is>
          <t>JOSE FERREIRA DE SOUSA</t>
        </is>
      </c>
      <c r="F261" t="n">
        <v>792.71</v>
      </c>
      <c r="G261" s="25" t="n">
        <v>45371</v>
      </c>
      <c r="H261" s="25" t="n">
        <v>45371</v>
      </c>
      <c r="I261" s="25" t="n">
        <v>45371</v>
      </c>
      <c r="J261" s="25" t="n">
        <v>45371</v>
      </c>
      <c r="K261" s="25" t="n"/>
      <c r="M261" t="inlineStr">
        <is>
          <t>MAO DE OBRA FIXA/ TEMPORARIOS</t>
        </is>
      </c>
      <c r="N261" t="inlineStr">
        <is>
          <t>SALARIOS</t>
        </is>
      </c>
      <c r="O261" t="inlineStr">
        <is>
          <t>2024-12</t>
        </is>
      </c>
      <c r="P261" t="inlineStr">
        <is>
          <t>Documentação Aprovada</t>
        </is>
      </c>
      <c r="Q261" t="inlineStr">
        <is>
          <t>Aprovado Diretoria</t>
        </is>
      </c>
      <c r="R261" t="inlineStr">
        <is>
          <t>Aprovado Caixa</t>
        </is>
      </c>
      <c r="S261" t="inlineStr">
        <is>
          <t>Pago</t>
        </is>
      </c>
    </row>
    <row r="262">
      <c r="A262" t="n">
        <v>44965</v>
      </c>
      <c r="B262" t="n">
        <v>113945</v>
      </c>
      <c r="C262" t="n">
        <v>265</v>
      </c>
      <c r="D262" t="inlineStr">
        <is>
          <t xml:space="preserve">Duroc </t>
        </is>
      </c>
      <c r="E262" t="inlineStr">
        <is>
          <t>MARCOS AYRON AMORIM NOGUEIRA BARBOSA</t>
        </is>
      </c>
      <c r="F262" t="n">
        <v>766.16</v>
      </c>
      <c r="G262" s="25" t="n">
        <v>45371</v>
      </c>
      <c r="H262" s="25" t="n">
        <v>45371</v>
      </c>
      <c r="I262" s="25" t="n">
        <v>45371</v>
      </c>
      <c r="J262" s="25" t="n">
        <v>45371</v>
      </c>
      <c r="K262" s="25" t="n"/>
      <c r="M262" t="inlineStr">
        <is>
          <t>MAO DE OBRA FIXA/ TEMPORARIOS</t>
        </is>
      </c>
      <c r="N262" t="inlineStr">
        <is>
          <t>SALARIOS</t>
        </is>
      </c>
      <c r="O262" t="inlineStr">
        <is>
          <t>2024-12</t>
        </is>
      </c>
      <c r="P262" t="inlineStr">
        <is>
          <t>Documentação Aprovada</t>
        </is>
      </c>
      <c r="Q262" t="inlineStr">
        <is>
          <t>Aprovado Diretoria</t>
        </is>
      </c>
      <c r="R262" t="inlineStr">
        <is>
          <t>Aprovado Caixa</t>
        </is>
      </c>
      <c r="S262" t="inlineStr">
        <is>
          <t>Pago</t>
        </is>
      </c>
    </row>
    <row r="263">
      <c r="A263" t="n">
        <v>44966</v>
      </c>
      <c r="B263" t="n">
        <v>113948</v>
      </c>
      <c r="C263" t="n">
        <v>265</v>
      </c>
      <c r="D263" t="inlineStr">
        <is>
          <t xml:space="preserve">Duroc </t>
        </is>
      </c>
      <c r="E263" t="inlineStr">
        <is>
          <t>RODRIGO BARBOSA DAMASCENO</t>
        </is>
      </c>
      <c r="F263" t="n">
        <v>927.16</v>
      </c>
      <c r="G263" s="25" t="n">
        <v>45371</v>
      </c>
      <c r="H263" s="25" t="n">
        <v>45371</v>
      </c>
      <c r="I263" s="25" t="n">
        <v>45371</v>
      </c>
      <c r="J263" s="25" t="n">
        <v>45371</v>
      </c>
      <c r="K263" s="25" t="n"/>
      <c r="M263" t="inlineStr">
        <is>
          <t>MAO DE OBRA FIXA/ TEMPORARIOS</t>
        </is>
      </c>
      <c r="N263" t="inlineStr">
        <is>
          <t>SALARIOS</t>
        </is>
      </c>
      <c r="O263" t="inlineStr">
        <is>
          <t>2024-12</t>
        </is>
      </c>
      <c r="P263" t="inlineStr">
        <is>
          <t>Documentação Aprovada</t>
        </is>
      </c>
      <c r="Q263" t="inlineStr">
        <is>
          <t>Aprovado Diretoria</t>
        </is>
      </c>
      <c r="R263" t="inlineStr">
        <is>
          <t>Aprovado Caixa</t>
        </is>
      </c>
      <c r="S263" t="inlineStr">
        <is>
          <t>Pago</t>
        </is>
      </c>
    </row>
    <row r="264">
      <c r="A264" t="n">
        <v>44967</v>
      </c>
      <c r="B264" t="n">
        <v>113937</v>
      </c>
      <c r="C264" t="n">
        <v>265</v>
      </c>
      <c r="D264" t="inlineStr">
        <is>
          <t xml:space="preserve">Duroc </t>
        </is>
      </c>
      <c r="F264" t="n">
        <v>782.14</v>
      </c>
      <c r="G264" s="25" t="n">
        <v>45371</v>
      </c>
      <c r="H264" s="25" t="n">
        <v>45371</v>
      </c>
      <c r="I264" s="25" t="n">
        <v>45371</v>
      </c>
      <c r="J264" s="25" t="n">
        <v>45371</v>
      </c>
      <c r="K264" s="25" t="n"/>
      <c r="M264" t="inlineStr">
        <is>
          <t>MAO DE OBRA FIXA/ TEMPORARIOS</t>
        </is>
      </c>
      <c r="N264" t="inlineStr">
        <is>
          <t>SALARIOS</t>
        </is>
      </c>
      <c r="O264" t="inlineStr">
        <is>
          <t>2024-12</t>
        </is>
      </c>
      <c r="P264" t="inlineStr">
        <is>
          <t>Documentação Aprovada</t>
        </is>
      </c>
      <c r="Q264" t="inlineStr">
        <is>
          <t>Aprovado Diretoria</t>
        </is>
      </c>
      <c r="R264" t="inlineStr">
        <is>
          <t>Aprovado Caixa</t>
        </is>
      </c>
      <c r="S264" t="inlineStr">
        <is>
          <t>Pago</t>
        </is>
      </c>
    </row>
    <row r="265">
      <c r="A265" t="n">
        <v>44968</v>
      </c>
      <c r="B265" t="n">
        <v>113941</v>
      </c>
      <c r="C265" t="n">
        <v>265</v>
      </c>
      <c r="D265" t="inlineStr">
        <is>
          <t xml:space="preserve">Duroc </t>
        </is>
      </c>
      <c r="E265" t="inlineStr">
        <is>
          <t>JOCIANA LIMA AMORIM</t>
        </is>
      </c>
      <c r="F265" t="n">
        <v>952.52</v>
      </c>
      <c r="G265" s="25" t="n">
        <v>45371</v>
      </c>
      <c r="H265" s="25" t="n">
        <v>45371</v>
      </c>
      <c r="I265" s="25" t="n">
        <v>45371</v>
      </c>
      <c r="J265" s="25" t="n">
        <v>45371</v>
      </c>
      <c r="K265" s="25" t="n"/>
      <c r="M265" t="inlineStr">
        <is>
          <t>MAO DE OBRA FIXA/ TEMPORARIOS</t>
        </is>
      </c>
      <c r="N265" t="inlineStr">
        <is>
          <t>SALARIOS</t>
        </is>
      </c>
      <c r="O265" t="inlineStr">
        <is>
          <t>2024-12</t>
        </is>
      </c>
      <c r="P265" t="inlineStr">
        <is>
          <t>Documentação Aprovada</t>
        </is>
      </c>
      <c r="Q265" t="inlineStr">
        <is>
          <t>Aprovado Diretoria</t>
        </is>
      </c>
      <c r="R265" t="inlineStr">
        <is>
          <t>Aprovado Caixa</t>
        </is>
      </c>
      <c r="S265" t="inlineStr">
        <is>
          <t>Pago</t>
        </is>
      </c>
    </row>
    <row r="266">
      <c r="A266" t="n">
        <v>44969</v>
      </c>
      <c r="B266" t="n">
        <v>113936</v>
      </c>
      <c r="C266" t="n">
        <v>265</v>
      </c>
      <c r="D266" t="inlineStr">
        <is>
          <t xml:space="preserve">Duroc </t>
        </is>
      </c>
      <c r="F266" t="n">
        <v>769.34</v>
      </c>
      <c r="G266" s="25" t="n">
        <v>45371</v>
      </c>
      <c r="H266" s="25" t="n">
        <v>45371</v>
      </c>
      <c r="I266" s="25" t="n">
        <v>45371</v>
      </c>
      <c r="J266" s="25" t="n">
        <v>45371</v>
      </c>
      <c r="K266" s="25" t="n"/>
      <c r="M266" t="inlineStr">
        <is>
          <t>MAO DE OBRA FIXA/ TEMPORARIOS</t>
        </is>
      </c>
      <c r="N266" t="inlineStr">
        <is>
          <t>SALARIOS</t>
        </is>
      </c>
      <c r="O266" t="inlineStr">
        <is>
          <t>2024-12</t>
        </is>
      </c>
      <c r="P266" t="inlineStr">
        <is>
          <t>Documentação Aprovada</t>
        </is>
      </c>
      <c r="Q266" t="inlineStr">
        <is>
          <t>Aprovado Diretoria</t>
        </is>
      </c>
      <c r="R266" t="inlineStr">
        <is>
          <t>Aprovado Caixa</t>
        </is>
      </c>
      <c r="S266" t="inlineStr">
        <is>
          <t>Pago</t>
        </is>
      </c>
    </row>
    <row r="267">
      <c r="A267" t="n">
        <v>44970</v>
      </c>
      <c r="B267" t="n">
        <v>113944</v>
      </c>
      <c r="C267" t="n">
        <v>265</v>
      </c>
      <c r="D267" t="inlineStr">
        <is>
          <t xml:space="preserve">Duroc </t>
        </is>
      </c>
      <c r="E267" t="inlineStr">
        <is>
          <t>MAIA URASAKI COSTA</t>
        </is>
      </c>
      <c r="F267" t="n">
        <v>768.87</v>
      </c>
      <c r="G267" s="25" t="n">
        <v>45371</v>
      </c>
      <c r="H267" s="25" t="n">
        <v>45371</v>
      </c>
      <c r="I267" s="25" t="n">
        <v>45371</v>
      </c>
      <c r="J267" s="25" t="n">
        <v>45371</v>
      </c>
      <c r="K267" s="25" t="n"/>
      <c r="M267" t="inlineStr">
        <is>
          <t>MAO DE OBRA FIXA/ TEMPORARIOS</t>
        </is>
      </c>
      <c r="N267" t="inlineStr">
        <is>
          <t>SALARIOS</t>
        </is>
      </c>
      <c r="O267" t="inlineStr">
        <is>
          <t>2024-12</t>
        </is>
      </c>
      <c r="P267" t="inlineStr">
        <is>
          <t>Documentação Aprovada</t>
        </is>
      </c>
      <c r="Q267" t="inlineStr">
        <is>
          <t>Aprovado Diretoria</t>
        </is>
      </c>
      <c r="R267" t="inlineStr">
        <is>
          <t>Aprovado Caixa</t>
        </is>
      </c>
      <c r="S267" t="inlineStr">
        <is>
          <t>Pago</t>
        </is>
      </c>
    </row>
    <row r="268">
      <c r="A268" t="n">
        <v>44971</v>
      </c>
      <c r="B268" t="n">
        <v>113938</v>
      </c>
      <c r="C268" t="n">
        <v>265</v>
      </c>
      <c r="D268" t="inlineStr">
        <is>
          <t xml:space="preserve">Duroc </t>
        </is>
      </c>
      <c r="E268" t="inlineStr">
        <is>
          <t>EDEMAR DA SILVA</t>
        </is>
      </c>
      <c r="F268" t="n">
        <v>768.12</v>
      </c>
      <c r="G268" s="25" t="n">
        <v>45371</v>
      </c>
      <c r="H268" s="25" t="n">
        <v>45371</v>
      </c>
      <c r="I268" s="25" t="n">
        <v>45371</v>
      </c>
      <c r="J268" s="25" t="n">
        <v>45371</v>
      </c>
      <c r="K268" s="25" t="n"/>
      <c r="M268" t="inlineStr">
        <is>
          <t>MAO DE OBRA FIXA/ TEMPORARIOS</t>
        </is>
      </c>
      <c r="N268" t="inlineStr">
        <is>
          <t>SALARIOS</t>
        </is>
      </c>
      <c r="O268" t="inlineStr">
        <is>
          <t>2024-12</t>
        </is>
      </c>
      <c r="P268" t="inlineStr">
        <is>
          <t>Documentação Aprovada</t>
        </is>
      </c>
      <c r="Q268" t="inlineStr">
        <is>
          <t>Aprovado Diretoria</t>
        </is>
      </c>
      <c r="R268" t="inlineStr">
        <is>
          <t>Aprovado Caixa</t>
        </is>
      </c>
      <c r="S268" t="inlineStr">
        <is>
          <t>Pago</t>
        </is>
      </c>
    </row>
    <row r="269">
      <c r="A269" t="n">
        <v>44972</v>
      </c>
      <c r="B269" t="n">
        <v>113943</v>
      </c>
      <c r="C269" t="n">
        <v>265</v>
      </c>
      <c r="D269" t="inlineStr">
        <is>
          <t xml:space="preserve">Duroc </t>
        </is>
      </c>
      <c r="E269" t="inlineStr">
        <is>
          <t>JOSEANA LIMA AMORIM</t>
        </is>
      </c>
      <c r="F269" t="n">
        <v>792.71</v>
      </c>
      <c r="G269" s="25" t="n">
        <v>45371</v>
      </c>
      <c r="H269" s="25" t="n">
        <v>45371</v>
      </c>
      <c r="I269" s="25" t="n">
        <v>45371</v>
      </c>
      <c r="J269" s="25" t="n">
        <v>45371</v>
      </c>
      <c r="K269" s="25" t="n"/>
      <c r="M269" t="inlineStr">
        <is>
          <t>MAO DE OBRA FIXA/ TEMPORARIOS</t>
        </is>
      </c>
      <c r="N269" t="inlineStr">
        <is>
          <t>SALARIOS</t>
        </is>
      </c>
      <c r="O269" t="inlineStr">
        <is>
          <t>2024-12</t>
        </is>
      </c>
      <c r="P269" t="inlineStr">
        <is>
          <t>Documentação Aprovada</t>
        </is>
      </c>
      <c r="Q269" t="inlineStr">
        <is>
          <t>Aprovado Diretoria</t>
        </is>
      </c>
      <c r="R269" t="inlineStr">
        <is>
          <t>Aprovado Caixa</t>
        </is>
      </c>
      <c r="S269" t="inlineStr">
        <is>
          <t>Pago</t>
        </is>
      </c>
    </row>
    <row r="270">
      <c r="A270" t="n">
        <v>45621</v>
      </c>
      <c r="B270" t="n">
        <v>110905</v>
      </c>
      <c r="C270" t="n">
        <v>265</v>
      </c>
      <c r="D270" t="inlineStr">
        <is>
          <t>Orfeu</t>
        </is>
      </c>
      <c r="E270" t="inlineStr">
        <is>
          <t>NIVALDO ALVES (SIMBAS)</t>
        </is>
      </c>
      <c r="F270" t="n">
        <v>3850</v>
      </c>
      <c r="G270" s="25" t="n">
        <v>45343</v>
      </c>
      <c r="H270" s="25" t="n">
        <v>45371</v>
      </c>
      <c r="I270" s="25" t="n">
        <v>45371</v>
      </c>
      <c r="J270" s="25" t="n">
        <v>45328</v>
      </c>
      <c r="K270" s="25" t="n"/>
      <c r="M270" t="inlineStr">
        <is>
          <t>CUSTOS COM MARKETING</t>
        </is>
      </c>
      <c r="N270" t="inlineStr">
        <is>
          <t>LOCACAO DE EQUIPAMENTOS EVENTO</t>
        </is>
      </c>
      <c r="O270" t="inlineStr">
        <is>
          <t>2024-8</t>
        </is>
      </c>
      <c r="P270" t="inlineStr">
        <is>
          <t>Documentação Aprovada</t>
        </is>
      </c>
      <c r="Q270" t="inlineStr">
        <is>
          <t>Aprovado Diretoria</t>
        </is>
      </c>
      <c r="R270" t="inlineStr">
        <is>
          <t>Aprovado Caixa</t>
        </is>
      </c>
      <c r="S270" t="inlineStr">
        <is>
          <t>Pago</t>
        </is>
      </c>
    </row>
    <row r="271">
      <c r="A271" t="n">
        <v>36881</v>
      </c>
      <c r="C271" t="n">
        <v>265</v>
      </c>
      <c r="D271" t="inlineStr">
        <is>
          <t>Orfeu</t>
        </is>
      </c>
      <c r="E271" t="inlineStr">
        <is>
          <t xml:space="preserve">TETRACAMPEAO MATERIAS PARA CONSTRUCAO </t>
        </is>
      </c>
      <c r="F271" t="n">
        <v>156.5</v>
      </c>
      <c r="G271" s="25" t="n">
        <v>45371</v>
      </c>
      <c r="H271" s="25" t="n">
        <v>45371</v>
      </c>
      <c r="I271" s="25" t="n">
        <v>45371</v>
      </c>
      <c r="J271" s="25" t="n">
        <v>45356</v>
      </c>
      <c r="K271" s="25" t="n">
        <v>45356</v>
      </c>
      <c r="L271" t="inlineStr">
        <is>
          <t>Transferência Bancária ou Pix</t>
        </is>
      </c>
      <c r="M271" t="inlineStr">
        <is>
          <t>INVESTIMENTOS</t>
        </is>
      </c>
      <c r="N271" t="inlineStr">
        <is>
          <t>INVESTIMENTO EM OBRA/ AMPLIACA</t>
        </is>
      </c>
      <c r="O271" t="inlineStr">
        <is>
          <t>2024-12</t>
        </is>
      </c>
      <c r="P271" t="inlineStr">
        <is>
          <t>Documentação Aprovada</t>
        </is>
      </c>
      <c r="Q271" t="inlineStr">
        <is>
          <t>Aprovado Diretoria</t>
        </is>
      </c>
      <c r="R271" t="inlineStr">
        <is>
          <t>Aprovado Caixa</t>
        </is>
      </c>
      <c r="S271" t="inlineStr">
        <is>
          <t>Pago</t>
        </is>
      </c>
    </row>
    <row r="272">
      <c r="A272" t="n">
        <v>44542</v>
      </c>
      <c r="C272" t="n">
        <v>265</v>
      </c>
      <c r="D272" t="inlineStr">
        <is>
          <t>Orfeu</t>
        </is>
      </c>
      <c r="F272" t="n">
        <v>17682.5</v>
      </c>
      <c r="G272" s="25" t="n">
        <v>45370</v>
      </c>
      <c r="H272" s="25" t="n">
        <v>45370</v>
      </c>
      <c r="I272" s="25" t="n">
        <v>45370</v>
      </c>
      <c r="J272" s="25" t="n">
        <v>45364</v>
      </c>
      <c r="K272" s="25" t="n">
        <v>45364</v>
      </c>
      <c r="L272" t="inlineStr">
        <is>
          <t>Boleto Bancário</t>
        </is>
      </c>
      <c r="M272" t="inlineStr">
        <is>
          <t>MAO DE OBRA FIXA/ TEMPORARIOS</t>
        </is>
      </c>
      <c r="N272" t="inlineStr">
        <is>
          <t>MÃO DE OBRA EXTRA</t>
        </is>
      </c>
      <c r="O272" t="inlineStr">
        <is>
          <t>2024-12</t>
        </is>
      </c>
      <c r="P272" t="inlineStr">
        <is>
          <t>Documentação Aprovada</t>
        </is>
      </c>
      <c r="Q272" t="inlineStr">
        <is>
          <t>Aprovado Diretoria</t>
        </is>
      </c>
      <c r="R272" t="inlineStr">
        <is>
          <t>Aprovado Caixa</t>
        </is>
      </c>
      <c r="S272" t="inlineStr">
        <is>
          <t>Pago</t>
        </is>
      </c>
    </row>
    <row r="273">
      <c r="A273" t="n">
        <v>44797</v>
      </c>
      <c r="C273" t="n">
        <v>265</v>
      </c>
      <c r="D273" t="inlineStr">
        <is>
          <t>Orfeu</t>
        </is>
      </c>
      <c r="E273" t="inlineStr">
        <is>
          <t>JUNDIA FOODS DISTRIBUIDORA DE PRODUTOA ALIMENTICIOS LTDA</t>
        </is>
      </c>
      <c r="F273" t="n">
        <v>470.4</v>
      </c>
      <c r="G273" s="25" t="n">
        <v>45370</v>
      </c>
      <c r="H273" s="25" t="n">
        <v>45370</v>
      </c>
      <c r="I273" s="25" t="n">
        <v>45370</v>
      </c>
      <c r="J273" s="25" t="n">
        <v>45365</v>
      </c>
      <c r="K273" s="25" t="n">
        <v>45365</v>
      </c>
      <c r="L273" t="inlineStr">
        <is>
          <t>Boleto Bancário</t>
        </is>
      </c>
      <c r="O273" t="inlineStr">
        <is>
          <t>2024-12</t>
        </is>
      </c>
      <c r="P273" t="inlineStr">
        <is>
          <t>Documentação Aprovada</t>
        </is>
      </c>
      <c r="Q273" t="inlineStr">
        <is>
          <t>Aprovado Diretoria</t>
        </is>
      </c>
      <c r="R273" t="inlineStr">
        <is>
          <t>Aprovado Caixa</t>
        </is>
      </c>
      <c r="S273" t="inlineStr">
        <is>
          <t>Pago</t>
        </is>
      </c>
    </row>
    <row r="274">
      <c r="A274" t="n">
        <v>44842</v>
      </c>
      <c r="B274" t="n">
        <v>113865</v>
      </c>
      <c r="C274" t="n">
        <v>265</v>
      </c>
      <c r="D274" t="inlineStr">
        <is>
          <t>Orfeu</t>
        </is>
      </c>
      <c r="E274" t="inlineStr">
        <is>
          <t>ANTONIO JÚNIOR FERREIRA DA COSTA ARAÚJO</t>
        </is>
      </c>
      <c r="F274" t="n">
        <v>2000</v>
      </c>
      <c r="G274" s="25" t="n">
        <v>45370</v>
      </c>
      <c r="H274" s="25" t="n">
        <v>45370</v>
      </c>
      <c r="I274" s="25" t="n">
        <v>45370</v>
      </c>
      <c r="J274" s="25" t="n">
        <v>45076</v>
      </c>
      <c r="K274" s="25" t="n"/>
      <c r="M274" t="inlineStr">
        <is>
          <t>ENDIVIDAMENTO</t>
        </is>
      </c>
      <c r="N274" t="inlineStr">
        <is>
          <t xml:space="preserve"> PROCESSO JUDICIAL</t>
        </is>
      </c>
      <c r="O274" t="inlineStr">
        <is>
          <t>2024-12</t>
        </is>
      </c>
      <c r="P274" t="inlineStr">
        <is>
          <t>Documentação Aprovada</t>
        </is>
      </c>
      <c r="Q274" t="inlineStr">
        <is>
          <t>Aprovado Diretoria</t>
        </is>
      </c>
      <c r="R274" t="inlineStr">
        <is>
          <t>Aprovado Caixa</t>
        </is>
      </c>
      <c r="S274" t="inlineStr">
        <is>
          <t>Pago</t>
        </is>
      </c>
    </row>
    <row r="275">
      <c r="A275" t="n">
        <v>44846</v>
      </c>
      <c r="B275" t="n">
        <v>113866</v>
      </c>
      <c r="C275" t="n">
        <v>265</v>
      </c>
      <c r="D275" t="inlineStr">
        <is>
          <t>Orfeu</t>
        </is>
      </c>
      <c r="E275" t="inlineStr">
        <is>
          <t>BRUNO FERREIRA OVILLE PEREIRA</t>
        </is>
      </c>
      <c r="F275" t="n">
        <v>3000</v>
      </c>
      <c r="G275" s="25" t="n">
        <v>45370</v>
      </c>
      <c r="H275" s="25" t="n">
        <v>45370</v>
      </c>
      <c r="I275" s="25" t="n">
        <v>45370</v>
      </c>
      <c r="J275" s="25" t="n">
        <v>45077</v>
      </c>
      <c r="K275" s="25" t="n"/>
      <c r="M275" t="inlineStr">
        <is>
          <t>ENDIVIDAMENTO</t>
        </is>
      </c>
      <c r="N275" t="inlineStr">
        <is>
          <t xml:space="preserve"> PROCESSO JUDICIAL</t>
        </is>
      </c>
      <c r="O275" t="inlineStr">
        <is>
          <t>2024-12</t>
        </is>
      </c>
      <c r="P275" t="inlineStr">
        <is>
          <t>Documentação Aprovada</t>
        </is>
      </c>
      <c r="Q275" t="inlineStr">
        <is>
          <t>Aprovado Diretoria</t>
        </is>
      </c>
      <c r="R275" t="inlineStr">
        <is>
          <t>Aprovado Caixa</t>
        </is>
      </c>
      <c r="S275" t="inlineStr">
        <is>
          <t>Pago</t>
        </is>
      </c>
    </row>
    <row r="276">
      <c r="A276" t="n">
        <v>45028</v>
      </c>
      <c r="C276" t="n">
        <v>265</v>
      </c>
      <c r="D276" t="inlineStr">
        <is>
          <t>Orfeu</t>
        </is>
      </c>
      <c r="E276" t="inlineStr">
        <is>
          <t>SELECAO COMERCIO DE CARVAO E VARIEDADE LTDA</t>
        </is>
      </c>
      <c r="F276" t="n">
        <v>448.5</v>
      </c>
      <c r="G276" s="25" t="n">
        <v>45370</v>
      </c>
      <c r="H276" s="25" t="n">
        <v>45370</v>
      </c>
      <c r="I276" s="25" t="n">
        <v>45370</v>
      </c>
      <c r="J276" s="25" t="n">
        <v>45362</v>
      </c>
      <c r="K276" s="25" t="n">
        <v>45366</v>
      </c>
      <c r="L276" t="inlineStr">
        <is>
          <t>Boleto Bancário</t>
        </is>
      </c>
      <c r="O276" t="inlineStr">
        <is>
          <t>2024-12</t>
        </is>
      </c>
      <c r="P276" t="inlineStr">
        <is>
          <t>Documentação Aprovada</t>
        </is>
      </c>
      <c r="Q276" t="inlineStr">
        <is>
          <t>Aprovado Diretoria</t>
        </is>
      </c>
      <c r="R276" t="inlineStr">
        <is>
          <t>Aprovado Caixa</t>
        </is>
      </c>
      <c r="S276" t="inlineStr">
        <is>
          <t>Pago</t>
        </is>
      </c>
    </row>
    <row r="277">
      <c r="A277" t="n">
        <v>45426</v>
      </c>
      <c r="C277" t="n">
        <v>265</v>
      </c>
      <c r="D277" t="inlineStr">
        <is>
          <t>Orfeu</t>
        </is>
      </c>
      <c r="E277" t="inlineStr">
        <is>
          <t>PETTY CASH</t>
        </is>
      </c>
      <c r="F277" t="n">
        <v>19.98</v>
      </c>
      <c r="G277" s="25" t="n">
        <v>45370</v>
      </c>
      <c r="H277" s="25" t="n"/>
      <c r="I277" s="25" t="n">
        <v>45370</v>
      </c>
      <c r="J277" s="25" t="n">
        <v>45370</v>
      </c>
      <c r="K277" s="25" t="n">
        <v>45370</v>
      </c>
      <c r="L277" t="inlineStr">
        <is>
          <t>Dinheiro em Espécie</t>
        </is>
      </c>
      <c r="M277" t="inlineStr">
        <is>
          <t>UTILIDADES</t>
        </is>
      </c>
      <c r="N277" t="inlineStr">
        <is>
          <t>UTENSILIOS</t>
        </is>
      </c>
      <c r="O277" t="inlineStr">
        <is>
          <t>2024-12</t>
        </is>
      </c>
      <c r="P277" t="inlineStr">
        <is>
          <t>Documentação Aprovada</t>
        </is>
      </c>
      <c r="Q277" t="inlineStr">
        <is>
          <t>Aprovado Diretoria</t>
        </is>
      </c>
      <c r="R277" t="inlineStr">
        <is>
          <t>Aprovado Caixa</t>
        </is>
      </c>
      <c r="S277" t="inlineStr">
        <is>
          <t>Pago</t>
        </is>
      </c>
    </row>
    <row r="278">
      <c r="A278" t="n">
        <v>45428</v>
      </c>
      <c r="C278" t="n">
        <v>265</v>
      </c>
      <c r="D278" t="inlineStr">
        <is>
          <t>Orfeu</t>
        </is>
      </c>
      <c r="E278" t="inlineStr">
        <is>
          <t>PETTY CASH</t>
        </is>
      </c>
      <c r="F278" t="n">
        <v>33.5</v>
      </c>
      <c r="G278" s="25" t="n">
        <v>45370</v>
      </c>
      <c r="H278" s="25" t="n"/>
      <c r="I278" s="25" t="n">
        <v>45370</v>
      </c>
      <c r="J278" s="25" t="n">
        <v>45370</v>
      </c>
      <c r="K278" s="25" t="n">
        <v>45370</v>
      </c>
      <c r="L278" t="inlineStr">
        <is>
          <t>Dinheiro em Espécie</t>
        </is>
      </c>
      <c r="M278" t="inlineStr">
        <is>
          <t>DESPESAS GERAIS</t>
        </is>
      </c>
      <c r="N278" t="inlineStr">
        <is>
          <t>MANUTENCAO EM GERAL</t>
        </is>
      </c>
      <c r="O278" t="inlineStr">
        <is>
          <t>2024-12</t>
        </is>
      </c>
      <c r="P278" t="inlineStr">
        <is>
          <t>Documentação Aprovada</t>
        </is>
      </c>
      <c r="Q278" t="inlineStr">
        <is>
          <t>Aprovado Diretoria</t>
        </is>
      </c>
      <c r="R278" t="inlineStr">
        <is>
          <t>Aprovado Caixa</t>
        </is>
      </c>
      <c r="S278" t="inlineStr">
        <is>
          <t>Pago</t>
        </is>
      </c>
    </row>
    <row r="279">
      <c r="A279" t="n">
        <v>43723</v>
      </c>
      <c r="B279" t="n">
        <v>111689</v>
      </c>
      <c r="C279" t="n">
        <v>265</v>
      </c>
      <c r="D279" t="inlineStr">
        <is>
          <t>Orfeu</t>
        </is>
      </c>
      <c r="E279" t="inlineStr">
        <is>
          <t>DTK COMERCIO DE ALIMENTOS LTDA</t>
        </is>
      </c>
      <c r="F279" t="n">
        <v>1159.41</v>
      </c>
      <c r="G279" s="25" t="n">
        <v>45370</v>
      </c>
      <c r="H279" s="25" t="n">
        <v>45370</v>
      </c>
      <c r="I279" s="25" t="n">
        <v>45370</v>
      </c>
      <c r="J279" s="25" t="n">
        <v>45349</v>
      </c>
      <c r="K279" s="25" t="n"/>
      <c r="M279" t="inlineStr">
        <is>
          <t>INSUMOS</t>
        </is>
      </c>
      <c r="N279" t="inlineStr">
        <is>
          <t>ALIMENTOS</t>
        </is>
      </c>
      <c r="O279" t="inlineStr">
        <is>
          <t>2024-12</t>
        </is>
      </c>
      <c r="P279" t="inlineStr">
        <is>
          <t>Documentação Aprovada</t>
        </is>
      </c>
      <c r="Q279" t="inlineStr">
        <is>
          <t>Aprovado Diretoria</t>
        </is>
      </c>
      <c r="R279" t="inlineStr">
        <is>
          <t>Aprovado Caixa</t>
        </is>
      </c>
      <c r="S279" t="inlineStr">
        <is>
          <t>Pago</t>
        </is>
      </c>
    </row>
    <row r="280">
      <c r="A280" t="n">
        <v>43732</v>
      </c>
      <c r="B280" t="n">
        <v>111691</v>
      </c>
      <c r="C280" t="n">
        <v>265</v>
      </c>
      <c r="D280" t="inlineStr">
        <is>
          <t>Orfeu</t>
        </is>
      </c>
      <c r="E280" t="inlineStr">
        <is>
          <t>EMPORIO MEL COMERCIO DE ALIMENTOS E BEBI</t>
        </is>
      </c>
      <c r="F280" t="n">
        <v>788.4</v>
      </c>
      <c r="G280" s="25" t="n">
        <v>45370</v>
      </c>
      <c r="H280" s="25" t="n">
        <v>45370</v>
      </c>
      <c r="I280" s="25" t="n">
        <v>45370</v>
      </c>
      <c r="J280" s="25" t="n">
        <v>45349</v>
      </c>
      <c r="K280" s="25" t="n"/>
      <c r="M280" t="inlineStr">
        <is>
          <t>INSUMOS</t>
        </is>
      </c>
      <c r="N280" t="inlineStr">
        <is>
          <t>BEBIDAS</t>
        </is>
      </c>
      <c r="O280" t="inlineStr">
        <is>
          <t>2024-12</t>
        </is>
      </c>
      <c r="P280" t="inlineStr">
        <is>
          <t>Documentação Aprovada</t>
        </is>
      </c>
      <c r="Q280" t="inlineStr">
        <is>
          <t>Aprovado Diretoria</t>
        </is>
      </c>
      <c r="R280" t="inlineStr">
        <is>
          <t>Aprovado Caixa</t>
        </is>
      </c>
      <c r="S280" t="inlineStr">
        <is>
          <t>Pago</t>
        </is>
      </c>
    </row>
    <row r="281">
      <c r="A281" t="n">
        <v>43760</v>
      </c>
      <c r="B281" t="n">
        <v>111312</v>
      </c>
      <c r="C281" t="n">
        <v>265</v>
      </c>
      <c r="D281" t="inlineStr">
        <is>
          <t>Orfeu</t>
        </is>
      </c>
      <c r="E281" t="inlineStr">
        <is>
          <t>EMPORIO MEL COMERCIO DE ALIMENTOS E BEBI</t>
        </is>
      </c>
      <c r="F281" t="n">
        <v>2049.7</v>
      </c>
      <c r="G281" s="25" t="n">
        <v>45370</v>
      </c>
      <c r="H281" s="25" t="n">
        <v>45370</v>
      </c>
      <c r="I281" s="25" t="n">
        <v>45370</v>
      </c>
      <c r="J281" s="25" t="n">
        <v>45337</v>
      </c>
      <c r="K281" s="25" t="n"/>
      <c r="M281" t="inlineStr">
        <is>
          <t>INSUMOS</t>
        </is>
      </c>
      <c r="N281" t="inlineStr">
        <is>
          <t>ALIMENTOS</t>
        </is>
      </c>
      <c r="O281" t="inlineStr">
        <is>
          <t>2024-12</t>
        </is>
      </c>
      <c r="P281" t="inlineStr">
        <is>
          <t>Documentação Aprovada</t>
        </is>
      </c>
      <c r="Q281" t="inlineStr">
        <is>
          <t>Aprovado Diretoria</t>
        </is>
      </c>
      <c r="R281" t="inlineStr">
        <is>
          <t>Aprovado Caixa</t>
        </is>
      </c>
      <c r="S281" t="inlineStr">
        <is>
          <t>Pago</t>
        </is>
      </c>
    </row>
    <row r="282">
      <c r="A282" t="n">
        <v>43786</v>
      </c>
      <c r="B282" t="n">
        <v>111690</v>
      </c>
      <c r="C282" t="n">
        <v>265</v>
      </c>
      <c r="D282" t="inlineStr">
        <is>
          <t>Orfeu</t>
        </is>
      </c>
      <c r="E282" t="inlineStr">
        <is>
          <t>EAU DISTRIB. DE AGUA MINERAL EIRELI - EP</t>
        </is>
      </c>
      <c r="F282" t="n">
        <v>1398</v>
      </c>
      <c r="G282" s="25" t="n">
        <v>45370</v>
      </c>
      <c r="H282" s="25" t="n">
        <v>45370</v>
      </c>
      <c r="I282" s="25" t="n">
        <v>45370</v>
      </c>
      <c r="J282" s="25" t="n">
        <v>45348</v>
      </c>
      <c r="K282" s="25" t="n"/>
      <c r="M282" t="inlineStr">
        <is>
          <t>INSUMOS</t>
        </is>
      </c>
      <c r="N282" t="inlineStr">
        <is>
          <t>BEBIDAS</t>
        </is>
      </c>
      <c r="O282" t="inlineStr">
        <is>
          <t>2024-12</t>
        </is>
      </c>
      <c r="P282" t="inlineStr">
        <is>
          <t>Documentação Aprovada</t>
        </is>
      </c>
      <c r="Q282" t="inlineStr">
        <is>
          <t>Aprovado Diretoria</t>
        </is>
      </c>
      <c r="R282" t="inlineStr">
        <is>
          <t>Aprovado Caixa</t>
        </is>
      </c>
      <c r="S282" t="inlineStr">
        <is>
          <t>Pago</t>
        </is>
      </c>
    </row>
    <row r="283">
      <c r="A283" t="n">
        <v>44136</v>
      </c>
      <c r="C283" t="n">
        <v>265</v>
      </c>
      <c r="D283" t="inlineStr">
        <is>
          <t>Orfeu</t>
        </is>
      </c>
      <c r="E283" t="inlineStr">
        <is>
          <t>MARIO PEDRO FELICIANO HORTIFRUTI EPP</t>
        </is>
      </c>
      <c r="F283" t="n">
        <v>451.01</v>
      </c>
      <c r="G283" s="25" t="n">
        <v>45370</v>
      </c>
      <c r="H283" s="25" t="n">
        <v>45370</v>
      </c>
      <c r="I283" s="25" t="n">
        <v>45370</v>
      </c>
      <c r="J283" s="25" t="n">
        <v>45362</v>
      </c>
      <c r="K283" s="25" t="n">
        <v>45362</v>
      </c>
      <c r="L283" t="inlineStr">
        <is>
          <t>Boleto Bancário</t>
        </is>
      </c>
      <c r="O283" t="inlineStr">
        <is>
          <t>2024-12</t>
        </is>
      </c>
      <c r="P283" t="inlineStr">
        <is>
          <t>Documentação Aprovada</t>
        </is>
      </c>
      <c r="Q283" t="inlineStr">
        <is>
          <t>Aprovado Diretoria</t>
        </is>
      </c>
      <c r="R283" t="inlineStr">
        <is>
          <t>Aprovado Caixa</t>
        </is>
      </c>
      <c r="S283" t="inlineStr">
        <is>
          <t>Pago</t>
        </is>
      </c>
    </row>
    <row r="284">
      <c r="A284" t="n">
        <v>44150</v>
      </c>
      <c r="C284" t="n">
        <v>265</v>
      </c>
      <c r="D284" t="inlineStr">
        <is>
          <t>Orfeu</t>
        </is>
      </c>
      <c r="E284" t="inlineStr">
        <is>
          <t>LUZART INDUSTRIA E COM.  DE VELAS LTDA -</t>
        </is>
      </c>
      <c r="F284" t="n">
        <v>1260</v>
      </c>
      <c r="G284" s="25" t="n">
        <v>45370</v>
      </c>
      <c r="H284" s="25" t="n">
        <v>45370</v>
      </c>
      <c r="I284" s="25" t="n">
        <v>45370</v>
      </c>
      <c r="J284" s="25" t="n">
        <v>45362</v>
      </c>
      <c r="K284" s="25" t="n">
        <v>45362</v>
      </c>
      <c r="L284" t="inlineStr">
        <is>
          <t>Boleto Bancário</t>
        </is>
      </c>
      <c r="O284" t="inlineStr">
        <is>
          <t>2024-12</t>
        </is>
      </c>
      <c r="P284" t="inlineStr">
        <is>
          <t>Documentação Aprovada</t>
        </is>
      </c>
      <c r="Q284" t="inlineStr">
        <is>
          <t>Aprovado Diretoria</t>
        </is>
      </c>
      <c r="R284" t="inlineStr">
        <is>
          <t>Aprovado Caixa</t>
        </is>
      </c>
      <c r="S284" t="inlineStr">
        <is>
          <t>Pago</t>
        </is>
      </c>
    </row>
    <row r="285">
      <c r="A285" t="n">
        <v>44179</v>
      </c>
      <c r="C285" t="n">
        <v>265</v>
      </c>
      <c r="D285" t="inlineStr">
        <is>
          <t>Orfeu</t>
        </is>
      </c>
      <c r="E285" t="inlineStr">
        <is>
          <t>MARIO PEDRO FELICIANO HORTIFRUTI EPP</t>
        </is>
      </c>
      <c r="F285" t="n">
        <v>60.92</v>
      </c>
      <c r="G285" s="25" t="n">
        <v>45370</v>
      </c>
      <c r="H285" s="25" t="n">
        <v>45370</v>
      </c>
      <c r="I285" s="25" t="n">
        <v>45370</v>
      </c>
      <c r="J285" s="25" t="n">
        <v>45358</v>
      </c>
      <c r="K285" s="25" t="n">
        <v>45362</v>
      </c>
      <c r="L285" t="inlineStr">
        <is>
          <t>Boleto Bancário</t>
        </is>
      </c>
      <c r="M285" t="inlineStr">
        <is>
          <t>INSUMOS</t>
        </is>
      </c>
      <c r="N285" t="inlineStr">
        <is>
          <t>ALIMENTOS</t>
        </is>
      </c>
      <c r="O285" t="inlineStr">
        <is>
          <t>2024-12</t>
        </is>
      </c>
      <c r="P285" t="inlineStr">
        <is>
          <t>Documentação Aprovada</t>
        </is>
      </c>
      <c r="Q285" t="inlineStr">
        <is>
          <t>Aprovado Diretoria</t>
        </is>
      </c>
      <c r="R285" t="inlineStr">
        <is>
          <t>Aprovado Caixa</t>
        </is>
      </c>
      <c r="S285" t="inlineStr">
        <is>
          <t>Pago</t>
        </is>
      </c>
    </row>
    <row r="286">
      <c r="A286" t="n">
        <v>43735</v>
      </c>
      <c r="B286" t="n">
        <v>111313</v>
      </c>
      <c r="C286" t="n">
        <v>265</v>
      </c>
      <c r="D286" t="inlineStr">
        <is>
          <t>Orfeu</t>
        </is>
      </c>
      <c r="E286" t="inlineStr">
        <is>
          <t>AMBEV S. A. - CDD SAO PAULO</t>
        </is>
      </c>
      <c r="F286" t="n">
        <v>1162</v>
      </c>
      <c r="G286" s="25" t="n">
        <v>45369</v>
      </c>
      <c r="H286" s="25" t="n">
        <v>45369</v>
      </c>
      <c r="I286" s="25" t="n">
        <v>45369</v>
      </c>
      <c r="J286" s="25" t="n">
        <v>45338</v>
      </c>
      <c r="K286" s="25" t="n"/>
      <c r="M286" t="inlineStr">
        <is>
          <t>INSUMOS</t>
        </is>
      </c>
      <c r="N286" t="inlineStr">
        <is>
          <t>BEBIDAS</t>
        </is>
      </c>
      <c r="O286" t="inlineStr">
        <is>
          <t>2024-12</t>
        </is>
      </c>
      <c r="P286" t="inlineStr">
        <is>
          <t>Documentação Aprovada</t>
        </is>
      </c>
      <c r="Q286" t="inlineStr">
        <is>
          <t>Aprovado Diretoria</t>
        </is>
      </c>
      <c r="R286" t="inlineStr">
        <is>
          <t>Aprovado Caixa</t>
        </is>
      </c>
      <c r="S286" t="inlineStr">
        <is>
          <t>Pago</t>
        </is>
      </c>
    </row>
    <row r="287">
      <c r="A287" t="n">
        <v>43767</v>
      </c>
      <c r="B287" t="n">
        <v>111836</v>
      </c>
      <c r="C287" t="n">
        <v>265</v>
      </c>
      <c r="D287" t="inlineStr">
        <is>
          <t>Orfeu</t>
        </is>
      </c>
      <c r="E287" t="inlineStr">
        <is>
          <t>LEROY MERLIN COMPANHIA BRASILEIRA DE BRICOLAGEM</t>
        </is>
      </c>
      <c r="F287" t="n">
        <v>847.91</v>
      </c>
      <c r="G287" s="25" t="n">
        <v>45369</v>
      </c>
      <c r="H287" s="25" t="n">
        <v>45369</v>
      </c>
      <c r="I287" s="25" t="n">
        <v>45369</v>
      </c>
      <c r="J287" s="25" t="n">
        <v>45351</v>
      </c>
      <c r="K287" s="25" t="n"/>
      <c r="M287" t="inlineStr">
        <is>
          <t>INVESTIMENTOS</t>
        </is>
      </c>
      <c r="N287" t="inlineStr">
        <is>
          <t>INVESTIMENTO EM OBRA/ AMPLIACA</t>
        </is>
      </c>
      <c r="O287" t="inlineStr">
        <is>
          <t>2024-12</t>
        </is>
      </c>
      <c r="P287" t="inlineStr">
        <is>
          <t>Documentação Aprovada</t>
        </is>
      </c>
      <c r="Q287" t="inlineStr">
        <is>
          <t>Aprovado Diretoria</t>
        </is>
      </c>
      <c r="R287" t="inlineStr">
        <is>
          <t>Aprovado Caixa</t>
        </is>
      </c>
      <c r="S287" t="inlineStr">
        <is>
          <t>Pago</t>
        </is>
      </c>
    </row>
    <row r="288">
      <c r="A288" t="n">
        <v>43772</v>
      </c>
      <c r="B288" t="n">
        <v>111692</v>
      </c>
      <c r="C288" t="n">
        <v>265</v>
      </c>
      <c r="D288" t="inlineStr">
        <is>
          <t>Orfeu</t>
        </is>
      </c>
      <c r="E288" t="inlineStr">
        <is>
          <t>KARATER PARTICIPACOES E GESTAO DE NEGOCIOS LTDA</t>
        </is>
      </c>
      <c r="F288" t="n">
        <v>15803.2</v>
      </c>
      <c r="G288" s="25" t="n">
        <v>45368</v>
      </c>
      <c r="H288" s="25" t="n">
        <v>45369</v>
      </c>
      <c r="I288" s="25" t="n">
        <v>45369</v>
      </c>
      <c r="J288" s="25" t="n">
        <v>45350</v>
      </c>
      <c r="K288" s="25" t="n"/>
      <c r="M288" t="inlineStr">
        <is>
          <t>UTILIDADES</t>
        </is>
      </c>
      <c r="N288" t="inlineStr">
        <is>
          <t>AGUA/ ESGOTO</t>
        </is>
      </c>
      <c r="O288" t="inlineStr">
        <is>
          <t>2024-11</t>
        </is>
      </c>
      <c r="P288" t="inlineStr">
        <is>
          <t>Documentação Aprovada</t>
        </is>
      </c>
      <c r="Q288" t="inlineStr">
        <is>
          <t>Aprovado Diretoria</t>
        </is>
      </c>
      <c r="R288" t="inlineStr">
        <is>
          <t>Aprovado Caixa</t>
        </is>
      </c>
      <c r="S288" t="inlineStr">
        <is>
          <t>Pago</t>
        </is>
      </c>
    </row>
    <row r="289">
      <c r="A289" t="n">
        <v>43788</v>
      </c>
      <c r="B289" t="n">
        <v>111837</v>
      </c>
      <c r="C289" t="n">
        <v>265</v>
      </c>
      <c r="D289" t="inlineStr">
        <is>
          <t>Orfeu</t>
        </is>
      </c>
      <c r="E289" t="inlineStr">
        <is>
          <t>LEROY MERLIN COMPANHIA BRASILEIRA DE BRICOLAGEM</t>
        </is>
      </c>
      <c r="F289" t="n">
        <v>739.6</v>
      </c>
      <c r="G289" s="25" t="n">
        <v>45369</v>
      </c>
      <c r="H289" s="25" t="n">
        <v>45369</v>
      </c>
      <c r="I289" s="25" t="n">
        <v>45369</v>
      </c>
      <c r="J289" s="25" t="n">
        <v>45351</v>
      </c>
      <c r="K289" s="25" t="n"/>
      <c r="M289" t="inlineStr">
        <is>
          <t>CUSTOS DE MANUTENCAO</t>
        </is>
      </c>
      <c r="N289" t="inlineStr">
        <is>
          <t>MANUTENCAO EM GERAL</t>
        </is>
      </c>
      <c r="O289" t="inlineStr">
        <is>
          <t>2024-12</t>
        </is>
      </c>
      <c r="P289" t="inlineStr">
        <is>
          <t>Documentação Aprovada</t>
        </is>
      </c>
      <c r="Q289" t="inlineStr">
        <is>
          <t>Aprovado Diretoria</t>
        </is>
      </c>
      <c r="R289" t="inlineStr">
        <is>
          <t>Aprovado Caixa</t>
        </is>
      </c>
      <c r="S289" t="inlineStr">
        <is>
          <t>Pago</t>
        </is>
      </c>
    </row>
    <row r="290">
      <c r="A290" t="n">
        <v>43792</v>
      </c>
      <c r="B290" t="n">
        <v>111693</v>
      </c>
      <c r="C290" t="n">
        <v>265</v>
      </c>
      <c r="D290" t="inlineStr">
        <is>
          <t>Orfeu</t>
        </is>
      </c>
      <c r="E290" t="inlineStr">
        <is>
          <t>KARATER PARTICIPACOES E GESTAO DE NEGOCIOS LTDA</t>
        </is>
      </c>
      <c r="F290" t="n">
        <v>10676.69</v>
      </c>
      <c r="G290" s="25" t="n">
        <v>45368</v>
      </c>
      <c r="H290" s="25" t="n">
        <v>45369</v>
      </c>
      <c r="I290" s="25" t="n">
        <v>45369</v>
      </c>
      <c r="J290" s="25" t="n">
        <v>45350</v>
      </c>
      <c r="K290" s="25" t="n"/>
      <c r="M290" t="inlineStr">
        <is>
          <t>CUSTO DE OCUPACAO</t>
        </is>
      </c>
      <c r="N290" t="inlineStr">
        <is>
          <t>CONDOMINIO</t>
        </is>
      </c>
      <c r="O290" t="inlineStr">
        <is>
          <t>2024-11</t>
        </is>
      </c>
      <c r="P290" t="inlineStr">
        <is>
          <t>Documentação Aprovada</t>
        </is>
      </c>
      <c r="Q290" t="inlineStr">
        <is>
          <t>Aprovado Diretoria</t>
        </is>
      </c>
      <c r="R290" t="inlineStr">
        <is>
          <t>Aprovado Caixa</t>
        </is>
      </c>
      <c r="S290" t="inlineStr">
        <is>
          <t>Pago</t>
        </is>
      </c>
    </row>
    <row r="291">
      <c r="A291" t="n">
        <v>43797</v>
      </c>
      <c r="B291" t="n">
        <v>111835</v>
      </c>
      <c r="C291" t="n">
        <v>265</v>
      </c>
      <c r="D291" t="inlineStr">
        <is>
          <t>Orfeu</t>
        </is>
      </c>
      <c r="E291" t="inlineStr">
        <is>
          <t>CITYBASIC MATERIAIS DE CONSTRUCAO EIRELI</t>
        </is>
      </c>
      <c r="F291" t="n">
        <v>171</v>
      </c>
      <c r="G291" s="25" t="n">
        <v>45369</v>
      </c>
      <c r="H291" s="25" t="n">
        <v>45369</v>
      </c>
      <c r="I291" s="25" t="n">
        <v>45369</v>
      </c>
      <c r="J291" s="25" t="n">
        <v>45351</v>
      </c>
      <c r="K291" s="25" t="n"/>
      <c r="M291" t="inlineStr">
        <is>
          <t>CUSTOS DE MANUTENCAO</t>
        </is>
      </c>
      <c r="N291" t="inlineStr">
        <is>
          <t>MANUTENCAO EM GERAL</t>
        </is>
      </c>
      <c r="O291" t="inlineStr">
        <is>
          <t>2024-12</t>
        </is>
      </c>
      <c r="P291" t="inlineStr">
        <is>
          <t>Documentação Aprovada</t>
        </is>
      </c>
      <c r="Q291" t="inlineStr">
        <is>
          <t>Aprovado Diretoria</t>
        </is>
      </c>
      <c r="R291" t="inlineStr">
        <is>
          <t>Aprovado Caixa</t>
        </is>
      </c>
      <c r="S291" t="inlineStr">
        <is>
          <t>Pago</t>
        </is>
      </c>
    </row>
    <row r="292">
      <c r="A292" t="n">
        <v>43821</v>
      </c>
      <c r="C292" t="n">
        <v>265</v>
      </c>
      <c r="D292" t="inlineStr">
        <is>
          <t>Orfeu</t>
        </is>
      </c>
      <c r="E292" t="inlineStr">
        <is>
          <t>KARATER PARTICIPACOES E GESTAO DE NEGOCIOS LTDA</t>
        </is>
      </c>
      <c r="F292" t="n">
        <v>22875.41</v>
      </c>
      <c r="G292" s="25" t="n">
        <v>45369</v>
      </c>
      <c r="H292" s="25" t="n">
        <v>45369</v>
      </c>
      <c r="I292" s="25" t="n">
        <v>45369</v>
      </c>
      <c r="J292" s="25" t="n">
        <v>45351</v>
      </c>
      <c r="K292" s="25" t="n">
        <v>45359</v>
      </c>
      <c r="L292" t="inlineStr">
        <is>
          <t>Boleto Bancário</t>
        </is>
      </c>
      <c r="M292" t="inlineStr">
        <is>
          <t>CUSTO DE OCUPACAO</t>
        </is>
      </c>
      <c r="N292" t="inlineStr">
        <is>
          <t>ALUGUEL DE IMOVEIS</t>
        </is>
      </c>
      <c r="O292" t="inlineStr">
        <is>
          <t>2024-12</t>
        </is>
      </c>
      <c r="P292" t="inlineStr">
        <is>
          <t>Documentação Aprovada</t>
        </is>
      </c>
      <c r="Q292" t="inlineStr">
        <is>
          <t>Aprovado Diretoria</t>
        </is>
      </c>
      <c r="R292" t="inlineStr">
        <is>
          <t>Aprovado Caixa</t>
        </is>
      </c>
      <c r="S292" t="inlineStr">
        <is>
          <t>Pago</t>
        </is>
      </c>
    </row>
    <row r="293">
      <c r="A293" t="n">
        <v>43825</v>
      </c>
      <c r="C293" t="n">
        <v>265</v>
      </c>
      <c r="D293" t="inlineStr">
        <is>
          <t>Orfeu</t>
        </is>
      </c>
      <c r="E293" t="inlineStr">
        <is>
          <t>KARATER PARTICIPACOES E GESTAO DE NEGOCIOS LTDA</t>
        </is>
      </c>
      <c r="F293" t="n">
        <v>2075.92</v>
      </c>
      <c r="G293" s="25" t="n">
        <v>45369</v>
      </c>
      <c r="H293" s="25" t="n">
        <v>45369</v>
      </c>
      <c r="I293" s="25" t="n">
        <v>45369</v>
      </c>
      <c r="J293" s="25" t="n">
        <v>45351</v>
      </c>
      <c r="K293" s="25" t="n">
        <v>45359</v>
      </c>
      <c r="L293" t="inlineStr">
        <is>
          <t>Boleto Bancário</t>
        </is>
      </c>
      <c r="M293" t="inlineStr">
        <is>
          <t>CUSTO DE OCUPACAO</t>
        </is>
      </c>
      <c r="N293" t="inlineStr">
        <is>
          <t xml:space="preserve"> IPTU</t>
        </is>
      </c>
      <c r="O293" t="inlineStr">
        <is>
          <t>2024-12</t>
        </is>
      </c>
      <c r="P293" t="inlineStr">
        <is>
          <t>Documentação Aprovada</t>
        </is>
      </c>
      <c r="Q293" t="inlineStr">
        <is>
          <t>Aprovado Diretoria</t>
        </is>
      </c>
      <c r="R293" t="inlineStr">
        <is>
          <t>Aprovado Caixa</t>
        </is>
      </c>
      <c r="S293" t="inlineStr">
        <is>
          <t>Pago</t>
        </is>
      </c>
    </row>
    <row r="294">
      <c r="A294" t="n">
        <v>44082</v>
      </c>
      <c r="C294" t="n">
        <v>265</v>
      </c>
      <c r="D294" t="inlineStr">
        <is>
          <t>Orfeu</t>
        </is>
      </c>
      <c r="E294" t="inlineStr">
        <is>
          <t xml:space="preserve">MRC INDUSTRIA E COMERCIO DE BEBIDAS </t>
        </is>
      </c>
      <c r="F294" t="n">
        <v>800</v>
      </c>
      <c r="G294" s="25" t="n">
        <v>45369</v>
      </c>
      <c r="H294" s="25" t="n">
        <v>45369</v>
      </c>
      <c r="I294" s="25" t="n">
        <v>45369</v>
      </c>
      <c r="J294" s="25" t="n">
        <v>45362</v>
      </c>
      <c r="K294" s="25" t="n">
        <v>45362</v>
      </c>
      <c r="L294" t="inlineStr">
        <is>
          <t>Boleto Bancário</t>
        </is>
      </c>
      <c r="O294" t="inlineStr">
        <is>
          <t>2024-12</t>
        </is>
      </c>
      <c r="P294" t="inlineStr">
        <is>
          <t>Documentação Aprovada</t>
        </is>
      </c>
      <c r="Q294" t="inlineStr">
        <is>
          <t>Aprovado Diretoria</t>
        </is>
      </c>
      <c r="R294" t="inlineStr">
        <is>
          <t>Aprovado Caixa</t>
        </is>
      </c>
      <c r="S294" t="inlineStr">
        <is>
          <t>Pago</t>
        </is>
      </c>
    </row>
    <row r="295">
      <c r="A295" t="n">
        <v>44121</v>
      </c>
      <c r="C295" t="n">
        <v>265</v>
      </c>
      <c r="D295" t="inlineStr">
        <is>
          <t>Orfeu</t>
        </is>
      </c>
      <c r="E295" t="inlineStr">
        <is>
          <t>ICE4</t>
        </is>
      </c>
      <c r="F295" t="n">
        <v>266</v>
      </c>
      <c r="G295" s="25" t="n">
        <v>45369</v>
      </c>
      <c r="H295" s="25" t="n">
        <v>45369</v>
      </c>
      <c r="I295" s="25" t="n">
        <v>45369</v>
      </c>
      <c r="J295" s="25" t="n">
        <v>45362</v>
      </c>
      <c r="K295" s="25" t="n">
        <v>45362</v>
      </c>
      <c r="L295" t="inlineStr">
        <is>
          <t>Boleto Bancário</t>
        </is>
      </c>
      <c r="O295" t="inlineStr">
        <is>
          <t>2024-12</t>
        </is>
      </c>
      <c r="P295" t="inlineStr">
        <is>
          <t>Documentação Aprovada</t>
        </is>
      </c>
      <c r="Q295" t="inlineStr">
        <is>
          <t>Aprovado Diretoria</t>
        </is>
      </c>
      <c r="R295" t="inlineStr">
        <is>
          <t>Aprovado Caixa</t>
        </is>
      </c>
      <c r="S295" t="inlineStr">
        <is>
          <t>Pago</t>
        </is>
      </c>
    </row>
    <row r="296">
      <c r="A296" t="n">
        <v>44140</v>
      </c>
      <c r="C296" t="n">
        <v>265</v>
      </c>
      <c r="D296" t="inlineStr">
        <is>
          <t>Orfeu</t>
        </is>
      </c>
      <c r="E296" t="inlineStr">
        <is>
          <t>MURILLO S- DUARTE COMERCIAL LTDA</t>
        </is>
      </c>
      <c r="F296" t="n">
        <v>307.98</v>
      </c>
      <c r="G296" s="25" t="n">
        <v>45369</v>
      </c>
      <c r="H296" s="25" t="n">
        <v>45369</v>
      </c>
      <c r="I296" s="25" t="n">
        <v>45369</v>
      </c>
      <c r="J296" s="25" t="n">
        <v>45362</v>
      </c>
      <c r="K296" s="25" t="n">
        <v>45362</v>
      </c>
      <c r="L296" t="inlineStr">
        <is>
          <t>Boleto Bancário</t>
        </is>
      </c>
      <c r="O296" t="inlineStr">
        <is>
          <t>2024-12</t>
        </is>
      </c>
      <c r="P296" t="inlineStr">
        <is>
          <t>Documentação Aprovada</t>
        </is>
      </c>
      <c r="Q296" t="inlineStr">
        <is>
          <t>Aprovado Diretoria</t>
        </is>
      </c>
      <c r="R296" t="inlineStr">
        <is>
          <t>Aprovado Caixa</t>
        </is>
      </c>
      <c r="S296" t="inlineStr">
        <is>
          <t>Pago</t>
        </is>
      </c>
    </row>
    <row r="297">
      <c r="A297" t="n">
        <v>44143</v>
      </c>
      <c r="C297" t="n">
        <v>265</v>
      </c>
      <c r="D297" t="inlineStr">
        <is>
          <t>Orfeu</t>
        </is>
      </c>
      <c r="E297" t="inlineStr">
        <is>
          <t>MURILLO S- DUARTE COMERCIAL LTDA</t>
        </is>
      </c>
      <c r="F297" t="n">
        <v>987.8</v>
      </c>
      <c r="G297" s="25" t="n">
        <v>45369</v>
      </c>
      <c r="H297" s="25" t="n">
        <v>45369</v>
      </c>
      <c r="I297" s="25" t="n">
        <v>45369</v>
      </c>
      <c r="J297" s="25" t="n">
        <v>45362</v>
      </c>
      <c r="K297" s="25" t="n">
        <v>45362</v>
      </c>
      <c r="L297" t="inlineStr">
        <is>
          <t>Boleto Bancário</t>
        </is>
      </c>
      <c r="O297" t="inlineStr">
        <is>
          <t>2024-12</t>
        </is>
      </c>
      <c r="P297" t="inlineStr">
        <is>
          <t>Documentação Aprovada</t>
        </is>
      </c>
      <c r="Q297" t="inlineStr">
        <is>
          <t>Aprovado Diretoria</t>
        </is>
      </c>
      <c r="R297" t="inlineStr">
        <is>
          <t>Aprovado Caixa</t>
        </is>
      </c>
      <c r="S297" t="inlineStr">
        <is>
          <t>Pago</t>
        </is>
      </c>
    </row>
    <row r="298">
      <c r="A298" t="n">
        <v>44145</v>
      </c>
      <c r="C298" t="n">
        <v>265</v>
      </c>
      <c r="D298" t="inlineStr">
        <is>
          <t>Orfeu</t>
        </is>
      </c>
      <c r="E298" t="inlineStr">
        <is>
          <t>MURILLO S- DUARTE COMERCIAL LTDA</t>
        </is>
      </c>
      <c r="F298" t="n">
        <v>2728.19</v>
      </c>
      <c r="G298" s="25" t="n">
        <v>45369</v>
      </c>
      <c r="H298" s="25" t="n">
        <v>45369</v>
      </c>
      <c r="I298" s="25" t="n">
        <v>45369</v>
      </c>
      <c r="J298" s="25" t="n">
        <v>45362</v>
      </c>
      <c r="K298" s="25" t="n">
        <v>45362</v>
      </c>
      <c r="L298" t="inlineStr">
        <is>
          <t>Boleto Bancário</t>
        </is>
      </c>
      <c r="O298" t="inlineStr">
        <is>
          <t>2024-12</t>
        </is>
      </c>
      <c r="P298" t="inlineStr">
        <is>
          <t>Documentação Aprovada</t>
        </is>
      </c>
      <c r="Q298" t="inlineStr">
        <is>
          <t>Aprovado Diretoria</t>
        </is>
      </c>
      <c r="R298" t="inlineStr">
        <is>
          <t>Aprovado Caixa</t>
        </is>
      </c>
      <c r="S298" t="inlineStr">
        <is>
          <t>Pago</t>
        </is>
      </c>
    </row>
    <row r="299">
      <c r="A299" t="n">
        <v>47641</v>
      </c>
      <c r="C299" t="n">
        <v>265</v>
      </c>
      <c r="D299" t="inlineStr">
        <is>
          <t>Orfeu</t>
        </is>
      </c>
      <c r="E299" t="inlineStr">
        <is>
          <t>BRADESCO SA</t>
        </is>
      </c>
      <c r="F299" t="n">
        <v>84.58</v>
      </c>
      <c r="G299" s="25" t="n">
        <v>45369</v>
      </c>
      <c r="H299" s="25" t="n"/>
      <c r="I299" s="25" t="n">
        <v>45369</v>
      </c>
      <c r="J299" s="25" t="n">
        <v>45369</v>
      </c>
      <c r="K299" s="25" t="n">
        <v>45385</v>
      </c>
      <c r="L299" t="inlineStr">
        <is>
          <t>Encontro de Contas</t>
        </is>
      </c>
      <c r="M299" t="inlineStr">
        <is>
          <t>DESPESAS BANCARIAS</t>
        </is>
      </c>
      <c r="N299" t="inlineStr">
        <is>
          <t>TARIFAS BANCARIAS</t>
        </is>
      </c>
      <c r="O299" t="inlineStr">
        <is>
          <t>2024-12</t>
        </is>
      </c>
      <c r="P299" t="inlineStr">
        <is>
          <t>Documentação Aprovada</t>
        </is>
      </c>
      <c r="S299" t="inlineStr">
        <is>
          <t>Pago</t>
        </is>
      </c>
    </row>
    <row r="300">
      <c r="A300" t="n">
        <v>34561</v>
      </c>
      <c r="C300" t="n">
        <v>265</v>
      </c>
      <c r="D300" t="inlineStr">
        <is>
          <t>Orfeu</t>
        </is>
      </c>
      <c r="E300" t="inlineStr">
        <is>
          <t>TARUMA CIA COMERCIAL AGRICOLA</t>
        </is>
      </c>
      <c r="F300" t="n">
        <v>2867.72</v>
      </c>
      <c r="G300" s="25" t="n">
        <v>45369</v>
      </c>
      <c r="H300" s="25" t="n">
        <v>45369</v>
      </c>
      <c r="I300" s="25" t="n">
        <v>45369</v>
      </c>
      <c r="J300" s="25" t="n">
        <v>45387</v>
      </c>
      <c r="K300" s="25" t="n">
        <v>45356</v>
      </c>
      <c r="L300" t="inlineStr">
        <is>
          <t>Boleto Bancário</t>
        </is>
      </c>
      <c r="M300" t="inlineStr">
        <is>
          <t>INSUMOS</t>
        </is>
      </c>
      <c r="N300" t="inlineStr">
        <is>
          <t>ALIMENTOS</t>
        </is>
      </c>
      <c r="O300" t="inlineStr">
        <is>
          <t>2024-12</t>
        </is>
      </c>
      <c r="P300" t="inlineStr">
        <is>
          <t>Documentação Aprovada</t>
        </is>
      </c>
      <c r="Q300" t="inlineStr">
        <is>
          <t>Aprovado Diretoria</t>
        </is>
      </c>
      <c r="R300" t="inlineStr">
        <is>
          <t>Aprovado Caixa</t>
        </is>
      </c>
      <c r="S300" t="inlineStr">
        <is>
          <t>Pago</t>
        </is>
      </c>
    </row>
    <row r="301">
      <c r="A301" t="n">
        <v>34565</v>
      </c>
      <c r="C301" t="n">
        <v>265</v>
      </c>
      <c r="D301" t="inlineStr">
        <is>
          <t>Orfeu</t>
        </is>
      </c>
      <c r="E301" t="inlineStr">
        <is>
          <t>MARIO PEDRO FELICIANO HORTIFRUTI EPP</t>
        </is>
      </c>
      <c r="F301" t="n">
        <v>201.35</v>
      </c>
      <c r="G301" s="25" t="n">
        <v>45367</v>
      </c>
      <c r="H301" s="25" t="n">
        <v>45369</v>
      </c>
      <c r="I301" s="25" t="n">
        <v>45369</v>
      </c>
      <c r="J301" s="25" t="n">
        <v>45353</v>
      </c>
      <c r="K301" s="25" t="n">
        <v>45356</v>
      </c>
      <c r="L301" t="inlineStr">
        <is>
          <t>Boleto Bancário</t>
        </is>
      </c>
      <c r="M301" t="inlineStr">
        <is>
          <t>INSUMOS</t>
        </is>
      </c>
      <c r="N301" t="inlineStr">
        <is>
          <t>ALIMENTOS</t>
        </is>
      </c>
      <c r="O301" t="inlineStr">
        <is>
          <t>2024-11</t>
        </is>
      </c>
      <c r="P301" t="inlineStr">
        <is>
          <t>Documentação Aprovada</t>
        </is>
      </c>
      <c r="Q301" t="inlineStr">
        <is>
          <t>Aprovado Diretoria</t>
        </is>
      </c>
      <c r="R301" t="inlineStr">
        <is>
          <t>Aprovado Caixa</t>
        </is>
      </c>
      <c r="S301" t="inlineStr">
        <is>
          <t>Pago</t>
        </is>
      </c>
    </row>
    <row r="302">
      <c r="A302" t="n">
        <v>34566</v>
      </c>
      <c r="C302" t="n">
        <v>265</v>
      </c>
      <c r="D302" t="inlineStr">
        <is>
          <t>Orfeu</t>
        </is>
      </c>
      <c r="E302" t="inlineStr">
        <is>
          <t>MARIO PEDRO FELICIANO HORTIFRUTI EPP</t>
        </is>
      </c>
      <c r="F302" t="n">
        <v>1192.73</v>
      </c>
      <c r="G302" s="25" t="n">
        <v>45367</v>
      </c>
      <c r="H302" s="25" t="n">
        <v>45369</v>
      </c>
      <c r="I302" s="25" t="n">
        <v>45369</v>
      </c>
      <c r="J302" s="25" t="n">
        <v>45353</v>
      </c>
      <c r="K302" s="25" t="n">
        <v>45356</v>
      </c>
      <c r="L302" t="inlineStr">
        <is>
          <t>Boleto Bancário</t>
        </is>
      </c>
      <c r="M302" t="inlineStr">
        <is>
          <t>INSUMOS</t>
        </is>
      </c>
      <c r="N302" t="inlineStr">
        <is>
          <t>ALIMENTOS</t>
        </is>
      </c>
      <c r="O302" t="inlineStr">
        <is>
          <t>2024-11</t>
        </is>
      </c>
      <c r="P302" t="inlineStr">
        <is>
          <t>Documentação Aprovada</t>
        </is>
      </c>
      <c r="Q302" t="inlineStr">
        <is>
          <t>Aprovado Diretoria</t>
        </is>
      </c>
      <c r="R302" t="inlineStr">
        <is>
          <t>Aprovado Caixa</t>
        </is>
      </c>
      <c r="S302" t="inlineStr">
        <is>
          <t>Pago</t>
        </is>
      </c>
    </row>
    <row r="303">
      <c r="A303" t="n">
        <v>34579</v>
      </c>
      <c r="C303" t="n">
        <v>265</v>
      </c>
      <c r="D303" t="inlineStr">
        <is>
          <t>Orfeu</t>
        </is>
      </c>
      <c r="E303" t="inlineStr">
        <is>
          <t>MARIO PEDRO FELICIANO HORTIFRUTI EPP</t>
        </is>
      </c>
      <c r="F303" t="n">
        <v>1050.71</v>
      </c>
      <c r="G303" s="25" t="n">
        <v>45369</v>
      </c>
      <c r="H303" s="25" t="n">
        <v>45369</v>
      </c>
      <c r="I303" s="25" t="n">
        <v>45369</v>
      </c>
      <c r="J303" s="25" t="n">
        <v>45356</v>
      </c>
      <c r="K303" s="25" t="n">
        <v>45356</v>
      </c>
      <c r="L303" t="inlineStr">
        <is>
          <t>Boleto Bancário</t>
        </is>
      </c>
      <c r="M303" t="inlineStr">
        <is>
          <t>INSUMOS</t>
        </is>
      </c>
      <c r="N303" t="inlineStr">
        <is>
          <t>ALIMENTOS</t>
        </is>
      </c>
      <c r="O303" t="inlineStr">
        <is>
          <t>2024-12</t>
        </is>
      </c>
      <c r="P303" t="inlineStr">
        <is>
          <t>Documentação Aprovada</t>
        </is>
      </c>
      <c r="Q303" t="inlineStr">
        <is>
          <t>Aprovado Diretoria</t>
        </is>
      </c>
      <c r="R303" t="inlineStr">
        <is>
          <t>Aprovado Caixa</t>
        </is>
      </c>
      <c r="S303" t="inlineStr">
        <is>
          <t>Pago</t>
        </is>
      </c>
    </row>
    <row r="304">
      <c r="A304" t="n">
        <v>34588</v>
      </c>
      <c r="C304" t="n">
        <v>265</v>
      </c>
      <c r="D304" t="inlineStr">
        <is>
          <t>Orfeu</t>
        </is>
      </c>
      <c r="E304" t="inlineStr">
        <is>
          <t xml:space="preserve">PEDRO HENRIQUE RODRIGUES  </t>
        </is>
      </c>
      <c r="F304" t="n">
        <v>252</v>
      </c>
      <c r="G304" s="25" t="n">
        <v>45369</v>
      </c>
      <c r="H304" s="25" t="n">
        <v>45369</v>
      </c>
      <c r="I304" s="25" t="n">
        <v>45369</v>
      </c>
      <c r="J304" s="25" t="n">
        <v>45356</v>
      </c>
      <c r="K304" s="25" t="n">
        <v>45356</v>
      </c>
      <c r="L304" t="inlineStr">
        <is>
          <t>Boleto Bancário</t>
        </is>
      </c>
      <c r="M304" t="inlineStr">
        <is>
          <t>INSUMOS</t>
        </is>
      </c>
      <c r="N304" t="inlineStr">
        <is>
          <t>ALIMENTOS</t>
        </is>
      </c>
      <c r="O304" t="inlineStr">
        <is>
          <t>2024-12</t>
        </is>
      </c>
      <c r="P304" t="inlineStr">
        <is>
          <t>Documentação Aprovada</t>
        </is>
      </c>
      <c r="Q304" t="inlineStr">
        <is>
          <t>Aprovado Diretoria</t>
        </is>
      </c>
      <c r="R304" t="inlineStr">
        <is>
          <t>Aprovado Caixa</t>
        </is>
      </c>
      <c r="S304" t="inlineStr">
        <is>
          <t>Pago</t>
        </is>
      </c>
    </row>
    <row r="305">
      <c r="A305" t="n">
        <v>44843</v>
      </c>
      <c r="B305" t="n">
        <v>113868</v>
      </c>
      <c r="C305" t="n">
        <v>265</v>
      </c>
      <c r="D305" t="inlineStr">
        <is>
          <t>Orfeu</t>
        </is>
      </c>
      <c r="E305" t="inlineStr">
        <is>
          <t>HEADCHEF ASSESSORIA DE SEGURANCA DOS ALIMENTOS LTDA</t>
        </is>
      </c>
      <c r="F305" t="n">
        <v>1114.61</v>
      </c>
      <c r="G305" s="25" t="n">
        <v>45369</v>
      </c>
      <c r="H305" s="25" t="n">
        <v>45369</v>
      </c>
      <c r="I305" s="25" t="n">
        <v>45369</v>
      </c>
      <c r="J305" s="25" t="n">
        <v>45323</v>
      </c>
      <c r="K305" s="25" t="n"/>
      <c r="M305" t="inlineStr">
        <is>
          <t>SERVICOS DE TERCEIROS</t>
        </is>
      </c>
      <c r="N305" t="inlineStr">
        <is>
          <t>ASSESSORIA GERAL</t>
        </is>
      </c>
      <c r="O305" t="inlineStr">
        <is>
          <t>2024-12</t>
        </is>
      </c>
      <c r="P305" t="inlineStr">
        <is>
          <t>Documentação Aprovada</t>
        </is>
      </c>
      <c r="Q305" t="inlineStr">
        <is>
          <t>Aprovado Diretoria</t>
        </is>
      </c>
      <c r="R305" t="inlineStr">
        <is>
          <t>Aprovado Caixa</t>
        </is>
      </c>
      <c r="S305" t="inlineStr">
        <is>
          <t>Pago</t>
        </is>
      </c>
    </row>
    <row r="306">
      <c r="A306" t="n">
        <v>44844</v>
      </c>
      <c r="B306" t="n">
        <v>113869</v>
      </c>
      <c r="C306" t="n">
        <v>265</v>
      </c>
      <c r="D306" t="inlineStr">
        <is>
          <t>Orfeu</t>
        </is>
      </c>
      <c r="E306" t="inlineStr">
        <is>
          <t>LETÍCIA MONTEIRO DA CONCEIÇÃO</t>
        </is>
      </c>
      <c r="F306" t="n">
        <v>2000</v>
      </c>
      <c r="G306" s="25" t="n">
        <v>45369</v>
      </c>
      <c r="H306" s="25" t="n">
        <v>45369</v>
      </c>
      <c r="I306" s="25" t="n">
        <v>45369</v>
      </c>
      <c r="J306" s="25" t="n">
        <v>45107</v>
      </c>
      <c r="K306" s="25" t="n"/>
      <c r="M306" t="inlineStr">
        <is>
          <t>ENDIVIDAMENTO</t>
        </is>
      </c>
      <c r="N306" t="inlineStr">
        <is>
          <t xml:space="preserve"> PROCESSO JUDICIAL</t>
        </is>
      </c>
      <c r="O306" t="inlineStr">
        <is>
          <t>2024-12</t>
        </is>
      </c>
      <c r="P306" t="inlineStr">
        <is>
          <t>Documentação Aprovada</t>
        </is>
      </c>
      <c r="Q306" t="inlineStr">
        <is>
          <t>Aprovado Diretoria</t>
        </is>
      </c>
      <c r="R306" t="inlineStr">
        <is>
          <t>Aprovado Caixa</t>
        </is>
      </c>
      <c r="S306" t="inlineStr">
        <is>
          <t>Pago</t>
        </is>
      </c>
    </row>
    <row r="307">
      <c r="A307" t="n">
        <v>45248</v>
      </c>
      <c r="C307" t="n">
        <v>265</v>
      </c>
      <c r="D307" t="inlineStr">
        <is>
          <t>Orfeu</t>
        </is>
      </c>
      <c r="E307" t="inlineStr">
        <is>
          <t>PETTY CASH</t>
        </is>
      </c>
      <c r="F307" t="n">
        <v>29.94</v>
      </c>
      <c r="G307" s="25" t="n">
        <v>45369</v>
      </c>
      <c r="H307" s="25" t="n"/>
      <c r="I307" s="25" t="n">
        <v>45369</v>
      </c>
      <c r="J307" s="25" t="n">
        <v>45369</v>
      </c>
      <c r="K307" s="25" t="n">
        <v>45369</v>
      </c>
      <c r="L307" t="inlineStr">
        <is>
          <t>Dinheiro em Espécie</t>
        </is>
      </c>
      <c r="M307" t="inlineStr">
        <is>
          <t>INSUMOS</t>
        </is>
      </c>
      <c r="N307" t="inlineStr">
        <is>
          <t>ALIMENTOS</t>
        </is>
      </c>
      <c r="O307" t="inlineStr">
        <is>
          <t>2024-12</t>
        </is>
      </c>
      <c r="P307" t="inlineStr">
        <is>
          <t>Documentação Aprovada</t>
        </is>
      </c>
      <c r="Q307" t="inlineStr">
        <is>
          <t>Aprovado Diretoria</t>
        </is>
      </c>
      <c r="R307" t="inlineStr">
        <is>
          <t>Aprovado Caixa</t>
        </is>
      </c>
      <c r="S307" t="inlineStr">
        <is>
          <t>Pago</t>
        </is>
      </c>
    </row>
    <row r="308">
      <c r="A308" t="n">
        <v>45358</v>
      </c>
      <c r="C308" t="n">
        <v>265</v>
      </c>
      <c r="D308" t="inlineStr">
        <is>
          <t>Orfeu</t>
        </is>
      </c>
      <c r="E308" t="inlineStr">
        <is>
          <t>PETTY CASH</t>
        </is>
      </c>
      <c r="F308" t="n">
        <v>300</v>
      </c>
      <c r="G308" s="25" t="n">
        <v>45369</v>
      </c>
      <c r="H308" s="25" t="n"/>
      <c r="I308" s="25" t="n">
        <v>45369</v>
      </c>
      <c r="J308" s="25" t="n">
        <v>45369</v>
      </c>
      <c r="K308" s="25" t="n">
        <v>45370</v>
      </c>
      <c r="L308" t="inlineStr">
        <is>
          <t>Dinheiro em Espécie</t>
        </is>
      </c>
      <c r="M308" t="inlineStr">
        <is>
          <t>UTILIDADES</t>
        </is>
      </c>
      <c r="N308" t="inlineStr">
        <is>
          <t>MATERIAL DE ESCRITORIO</t>
        </is>
      </c>
      <c r="O308" t="inlineStr">
        <is>
          <t>2024-12</t>
        </is>
      </c>
      <c r="P308" t="inlineStr">
        <is>
          <t>Documentação Aprovada</t>
        </is>
      </c>
      <c r="Q308" t="inlineStr">
        <is>
          <t>Aprovado Diretoria</t>
        </is>
      </c>
      <c r="R308" t="inlineStr">
        <is>
          <t>Aprovado Caixa</t>
        </is>
      </c>
      <c r="S308" t="inlineStr">
        <is>
          <t>Pago</t>
        </is>
      </c>
    </row>
    <row r="309">
      <c r="A309" t="n">
        <v>45359</v>
      </c>
      <c r="C309" t="n">
        <v>265</v>
      </c>
      <c r="D309" t="inlineStr">
        <is>
          <t>Orfeu</t>
        </is>
      </c>
      <c r="E309" t="inlineStr">
        <is>
          <t>PETTY CASH</t>
        </is>
      </c>
      <c r="F309" t="n">
        <v>30</v>
      </c>
      <c r="G309" s="25" t="n">
        <v>45369</v>
      </c>
      <c r="H309" s="25" t="n"/>
      <c r="I309" s="25" t="n">
        <v>45369</v>
      </c>
      <c r="J309" s="25" t="n">
        <v>45369</v>
      </c>
      <c r="K309" s="25" t="n">
        <v>45370</v>
      </c>
      <c r="L309" t="inlineStr">
        <is>
          <t>Dinheiro em Espécie</t>
        </is>
      </c>
      <c r="M309" t="inlineStr">
        <is>
          <t>UTILIDADES</t>
        </is>
      </c>
      <c r="N309" t="inlineStr">
        <is>
          <t>MATERIAL DE ESCRITORIO</t>
        </is>
      </c>
      <c r="O309" t="inlineStr">
        <is>
          <t>2024-12</t>
        </is>
      </c>
      <c r="P309" t="inlineStr">
        <is>
          <t>Documentação Aprovada</t>
        </is>
      </c>
      <c r="Q309" t="inlineStr">
        <is>
          <t>Aprovado Diretoria</t>
        </is>
      </c>
      <c r="R309" t="inlineStr">
        <is>
          <t>Aprovado Caixa</t>
        </is>
      </c>
      <c r="S309" t="inlineStr">
        <is>
          <t>Pago</t>
        </is>
      </c>
    </row>
    <row r="310">
      <c r="A310" t="n">
        <v>45683</v>
      </c>
      <c r="C310" t="n">
        <v>265</v>
      </c>
      <c r="D310" t="inlineStr">
        <is>
          <t>Orfeu</t>
        </is>
      </c>
      <c r="E310" t="inlineStr">
        <is>
          <t>ZIGPAY LTDAS -ME</t>
        </is>
      </c>
      <c r="F310" t="n">
        <v>84.58</v>
      </c>
      <c r="G310" s="25" t="n">
        <v>45369</v>
      </c>
      <c r="H310" s="25" t="n"/>
      <c r="I310" s="25" t="n">
        <v>45369</v>
      </c>
      <c r="J310" s="25" t="n">
        <v>45369</v>
      </c>
      <c r="K310" s="25" t="n">
        <v>45372</v>
      </c>
      <c r="L310" t="inlineStr">
        <is>
          <t>Encontro de Contas</t>
        </is>
      </c>
      <c r="M310" t="inlineStr">
        <is>
          <t>DESPESAS BANCARIAS</t>
        </is>
      </c>
      <c r="N310" t="inlineStr">
        <is>
          <t>TARIFAS BANCARIAS</t>
        </is>
      </c>
      <c r="O310" t="inlineStr">
        <is>
          <t>2024-12</t>
        </is>
      </c>
      <c r="P310" t="inlineStr">
        <is>
          <t>Documentação Aprovada</t>
        </is>
      </c>
      <c r="S310" t="inlineStr">
        <is>
          <t>Pago</t>
        </is>
      </c>
    </row>
    <row r="311">
      <c r="A311" t="n">
        <v>45692</v>
      </c>
      <c r="C311" t="n">
        <v>265</v>
      </c>
      <c r="D311" t="inlineStr">
        <is>
          <t>Orfeu</t>
        </is>
      </c>
      <c r="E311" t="inlineStr">
        <is>
          <t>BRADESCO SA</t>
        </is>
      </c>
      <c r="F311" t="n">
        <v>0.23</v>
      </c>
      <c r="G311" s="25" t="n">
        <v>45369</v>
      </c>
      <c r="H311" s="25" t="n"/>
      <c r="I311" s="25" t="n">
        <v>45369</v>
      </c>
      <c r="J311" s="25" t="n">
        <v>45369</v>
      </c>
      <c r="K311" s="25" t="n">
        <v>45372</v>
      </c>
      <c r="L311" t="inlineStr">
        <is>
          <t>Encontro de Contas</t>
        </is>
      </c>
      <c r="M311" t="inlineStr">
        <is>
          <t>DESPESAS BANCARIAS</t>
        </is>
      </c>
      <c r="N311" t="inlineStr">
        <is>
          <t>TARIFAS BANCARIAS</t>
        </is>
      </c>
      <c r="O311" t="inlineStr">
        <is>
          <t>2024-12</t>
        </is>
      </c>
      <c r="P311" t="inlineStr">
        <is>
          <t>Documentação Aprovada</t>
        </is>
      </c>
      <c r="S311" t="inlineStr">
        <is>
          <t>Pago</t>
        </is>
      </c>
    </row>
    <row r="312">
      <c r="A312" t="n">
        <v>45978</v>
      </c>
      <c r="C312" t="n">
        <v>265</v>
      </c>
      <c r="D312" t="inlineStr">
        <is>
          <t>Orfeu</t>
        </is>
      </c>
      <c r="E312" t="inlineStr">
        <is>
          <t>PETTY CASH</t>
        </is>
      </c>
      <c r="F312" t="n">
        <v>67.58</v>
      </c>
      <c r="G312" s="25" t="n">
        <v>45368</v>
      </c>
      <c r="H312" s="25" t="n"/>
      <c r="I312" s="25" t="n">
        <v>45368</v>
      </c>
      <c r="J312" s="25" t="n">
        <v>45368</v>
      </c>
      <c r="K312" s="25" t="n">
        <v>45373</v>
      </c>
      <c r="L312" t="inlineStr">
        <is>
          <t>Dinheiro em Espécie</t>
        </is>
      </c>
      <c r="M312" t="inlineStr">
        <is>
          <t>INSUMOS</t>
        </is>
      </c>
      <c r="N312" t="inlineStr">
        <is>
          <t>ALIMENTOS</t>
        </is>
      </c>
      <c r="O312" t="inlineStr">
        <is>
          <t>2024-11</t>
        </is>
      </c>
      <c r="P312" t="inlineStr">
        <is>
          <t>Documentação Aprovada</t>
        </is>
      </c>
      <c r="Q312" t="inlineStr">
        <is>
          <t>Aprovado Diretoria</t>
        </is>
      </c>
      <c r="R312" t="inlineStr">
        <is>
          <t>Aprovado Caixa</t>
        </is>
      </c>
      <c r="S312" t="inlineStr">
        <is>
          <t>Pago</t>
        </is>
      </c>
    </row>
    <row r="313">
      <c r="A313" t="n">
        <v>45243</v>
      </c>
      <c r="C313" t="n">
        <v>265</v>
      </c>
      <c r="D313" t="inlineStr">
        <is>
          <t>Orfeu</t>
        </is>
      </c>
      <c r="E313" t="inlineStr">
        <is>
          <t>PETTY CASH</t>
        </is>
      </c>
      <c r="F313" t="n">
        <v>39.17</v>
      </c>
      <c r="G313" s="25" t="n">
        <v>45368</v>
      </c>
      <c r="H313" s="25" t="n"/>
      <c r="I313" s="25" t="n">
        <v>45368</v>
      </c>
      <c r="J313" s="25" t="n">
        <v>45368</v>
      </c>
      <c r="K313" s="25" t="n">
        <v>45369</v>
      </c>
      <c r="L313" t="inlineStr">
        <is>
          <t>Dinheiro em Espécie</t>
        </is>
      </c>
      <c r="M313" t="inlineStr">
        <is>
          <t>INSUMOS</t>
        </is>
      </c>
      <c r="N313" t="inlineStr">
        <is>
          <t>ALIMENTOS</t>
        </is>
      </c>
      <c r="O313" t="inlineStr">
        <is>
          <t>2024-11</t>
        </is>
      </c>
      <c r="P313" t="inlineStr">
        <is>
          <t>Documentação Aprovada</t>
        </is>
      </c>
      <c r="Q313" t="inlineStr">
        <is>
          <t>Aprovado Diretoria</t>
        </is>
      </c>
      <c r="R313" t="inlineStr">
        <is>
          <t>Aprovado Caixa</t>
        </is>
      </c>
      <c r="S313" t="inlineStr">
        <is>
          <t>Pago</t>
        </is>
      </c>
    </row>
    <row r="314">
      <c r="A314" t="n">
        <v>45241</v>
      </c>
      <c r="C314" t="n">
        <v>265</v>
      </c>
      <c r="D314" t="inlineStr">
        <is>
          <t>Orfeu</t>
        </is>
      </c>
      <c r="E314" t="inlineStr">
        <is>
          <t>PETTY CASH</t>
        </is>
      </c>
      <c r="F314" t="n">
        <v>14.99</v>
      </c>
      <c r="G314" s="25" t="n">
        <v>45367</v>
      </c>
      <c r="H314" s="25" t="n"/>
      <c r="I314" s="25" t="n">
        <v>45367</v>
      </c>
      <c r="J314" s="25" t="n">
        <v>45367</v>
      </c>
      <c r="K314" s="25" t="n">
        <v>45369</v>
      </c>
      <c r="L314" t="inlineStr">
        <is>
          <t>Dinheiro em Espécie</t>
        </is>
      </c>
      <c r="M314" t="inlineStr">
        <is>
          <t>INSUMOS</t>
        </is>
      </c>
      <c r="N314" t="inlineStr">
        <is>
          <t>ALIMENTOS</t>
        </is>
      </c>
      <c r="O314" t="inlineStr">
        <is>
          <t>2024-11</t>
        </is>
      </c>
      <c r="P314" t="inlineStr">
        <is>
          <t>Documentação Aprovada</t>
        </is>
      </c>
      <c r="Q314" t="inlineStr">
        <is>
          <t>Aprovado Diretoria</t>
        </is>
      </c>
      <c r="R314" t="inlineStr">
        <is>
          <t>Aprovado Caixa</t>
        </is>
      </c>
      <c r="S314" t="inlineStr">
        <is>
          <t>Pago</t>
        </is>
      </c>
    </row>
    <row r="315">
      <c r="A315" t="n">
        <v>43744</v>
      </c>
      <c r="B315" t="n">
        <v>111317</v>
      </c>
      <c r="C315" t="n">
        <v>265</v>
      </c>
      <c r="D315" t="inlineStr">
        <is>
          <t>Orfeu</t>
        </is>
      </c>
      <c r="E315" t="inlineStr">
        <is>
          <t>EMPORIO MEL COMERCIO DE ALIMENTOS E BEBI</t>
        </is>
      </c>
      <c r="F315" t="n">
        <v>2627.76</v>
      </c>
      <c r="G315" s="25" t="n">
        <v>45366</v>
      </c>
      <c r="H315" s="25" t="n">
        <v>45366</v>
      </c>
      <c r="I315" s="25" t="n">
        <v>45366</v>
      </c>
      <c r="J315" s="25" t="n">
        <v>45336</v>
      </c>
      <c r="K315" s="25" t="n"/>
      <c r="M315" t="inlineStr">
        <is>
          <t>INSUMOS</t>
        </is>
      </c>
      <c r="N315" t="inlineStr">
        <is>
          <t>BEBIDAS</t>
        </is>
      </c>
      <c r="O315" t="inlineStr">
        <is>
          <t>2024-11</t>
        </is>
      </c>
      <c r="P315" t="inlineStr">
        <is>
          <t>Documentação Aprovada</t>
        </is>
      </c>
      <c r="Q315" t="inlineStr">
        <is>
          <t>Aprovado Diretoria</t>
        </is>
      </c>
      <c r="R315" t="inlineStr">
        <is>
          <t>Aprovado Caixa</t>
        </is>
      </c>
      <c r="S315" t="inlineStr">
        <is>
          <t>Pago</t>
        </is>
      </c>
    </row>
    <row r="316">
      <c r="A316" t="n">
        <v>43750</v>
      </c>
      <c r="B316" t="n">
        <v>111318</v>
      </c>
      <c r="C316" t="n">
        <v>265</v>
      </c>
      <c r="D316" t="inlineStr">
        <is>
          <t>Orfeu</t>
        </is>
      </c>
      <c r="E316" t="inlineStr">
        <is>
          <t>ZAHIL IMPORTADORA LTDA</t>
        </is>
      </c>
      <c r="F316" t="n">
        <v>1196.2</v>
      </c>
      <c r="G316" s="25" t="n">
        <v>45366</v>
      </c>
      <c r="H316" s="25" t="n">
        <v>45366</v>
      </c>
      <c r="I316" s="25" t="n">
        <v>45366</v>
      </c>
      <c r="J316" s="25" t="n">
        <v>45336</v>
      </c>
      <c r="K316" s="25" t="n"/>
      <c r="M316" t="inlineStr">
        <is>
          <t>INSUMOS</t>
        </is>
      </c>
      <c r="N316" t="inlineStr">
        <is>
          <t>BEBIDAS</t>
        </is>
      </c>
      <c r="O316" t="inlineStr">
        <is>
          <t>2024-11</t>
        </is>
      </c>
      <c r="P316" t="inlineStr">
        <is>
          <t>Documentação Aprovada</t>
        </is>
      </c>
      <c r="Q316" t="inlineStr">
        <is>
          <t>Aprovado Diretoria</t>
        </is>
      </c>
      <c r="R316" t="inlineStr">
        <is>
          <t>Aprovado Caixa</t>
        </is>
      </c>
      <c r="S316" t="inlineStr">
        <is>
          <t>Pago</t>
        </is>
      </c>
    </row>
    <row r="317">
      <c r="A317" t="n">
        <v>43759</v>
      </c>
      <c r="B317" t="n">
        <v>109643</v>
      </c>
      <c r="C317" t="n">
        <v>265</v>
      </c>
      <c r="D317" t="inlineStr">
        <is>
          <t>Orfeu</t>
        </is>
      </c>
      <c r="E317" t="inlineStr">
        <is>
          <t>ZAHIL IMPORTADORA LTDA</t>
        </is>
      </c>
      <c r="F317" t="n">
        <v>2064.59</v>
      </c>
      <c r="G317" s="25" t="n">
        <v>45366</v>
      </c>
      <c r="H317" s="25" t="n">
        <v>45366</v>
      </c>
      <c r="I317" s="25" t="n">
        <v>45366</v>
      </c>
      <c r="J317" s="25" t="n">
        <v>45321</v>
      </c>
      <c r="K317" s="25" t="n"/>
      <c r="M317" t="inlineStr">
        <is>
          <t>INSUMOS</t>
        </is>
      </c>
      <c r="N317" t="inlineStr">
        <is>
          <t>BEBIDAS</t>
        </is>
      </c>
      <c r="O317" t="inlineStr">
        <is>
          <t>2024-11</t>
        </is>
      </c>
      <c r="P317" t="inlineStr">
        <is>
          <t>Documentação Aprovada</t>
        </is>
      </c>
      <c r="Q317" t="inlineStr">
        <is>
          <t>Aprovado Diretoria</t>
        </is>
      </c>
      <c r="R317" t="inlineStr">
        <is>
          <t>Aprovado Caixa</t>
        </is>
      </c>
      <c r="S317" t="inlineStr">
        <is>
          <t>Pago</t>
        </is>
      </c>
    </row>
    <row r="318">
      <c r="A318" t="n">
        <v>43763</v>
      </c>
      <c r="B318" t="n">
        <v>112000</v>
      </c>
      <c r="C318" t="n">
        <v>265</v>
      </c>
      <c r="D318" t="inlineStr">
        <is>
          <t>Orfeu</t>
        </is>
      </c>
      <c r="E318" t="inlineStr">
        <is>
          <t>GET IN TECNOLOGIA S.A.</t>
        </is>
      </c>
      <c r="F318" t="n">
        <v>219</v>
      </c>
      <c r="G318" s="25" t="n">
        <v>45366</v>
      </c>
      <c r="H318" s="25" t="n">
        <v>45366</v>
      </c>
      <c r="I318" s="25" t="n">
        <v>45366</v>
      </c>
      <c r="J318" s="25" t="n">
        <v>45352</v>
      </c>
      <c r="K318" s="25" t="n"/>
      <c r="M318" t="inlineStr">
        <is>
          <t>SISTEMAS/ T.I</t>
        </is>
      </c>
      <c r="N318" t="inlineStr">
        <is>
          <t>SISTEMAS</t>
        </is>
      </c>
      <c r="O318" t="inlineStr">
        <is>
          <t>2024-11</t>
        </is>
      </c>
      <c r="P318" t="inlineStr">
        <is>
          <t>Documentação Aprovada</t>
        </is>
      </c>
      <c r="Q318" t="inlineStr">
        <is>
          <t>Aprovado Diretoria</t>
        </is>
      </c>
      <c r="R318" t="inlineStr">
        <is>
          <t>Aprovado Caixa</t>
        </is>
      </c>
      <c r="S318" t="inlineStr">
        <is>
          <t>Pago</t>
        </is>
      </c>
    </row>
    <row r="319">
      <c r="A319" t="n">
        <v>43770</v>
      </c>
      <c r="B319" t="n">
        <v>111316</v>
      </c>
      <c r="C319" t="n">
        <v>265</v>
      </c>
      <c r="D319" t="inlineStr">
        <is>
          <t>Orfeu</t>
        </is>
      </c>
      <c r="E319" t="inlineStr">
        <is>
          <t>AMBEV S. A. - CDD SAO PAULO</t>
        </is>
      </c>
      <c r="F319" t="n">
        <v>6390.4</v>
      </c>
      <c r="G319" s="25" t="n">
        <v>45366</v>
      </c>
      <c r="H319" s="25" t="n">
        <v>45366</v>
      </c>
      <c r="I319" s="25" t="n">
        <v>45366</v>
      </c>
      <c r="J319" s="25" t="n">
        <v>45335</v>
      </c>
      <c r="K319" s="25" t="n"/>
      <c r="M319" t="inlineStr">
        <is>
          <t>INSUMOS</t>
        </is>
      </c>
      <c r="N319" t="inlineStr">
        <is>
          <t>BEBIDAS</t>
        </is>
      </c>
      <c r="O319" t="inlineStr">
        <is>
          <t>2024-11</t>
        </is>
      </c>
      <c r="P319" t="inlineStr">
        <is>
          <t>Documentação Aprovada</t>
        </is>
      </c>
      <c r="Q319" t="inlineStr">
        <is>
          <t>Aprovado Diretoria</t>
        </is>
      </c>
      <c r="R319" t="inlineStr">
        <is>
          <t>Aprovado Caixa</t>
        </is>
      </c>
      <c r="S319" t="inlineStr">
        <is>
          <t>Pago</t>
        </is>
      </c>
    </row>
    <row r="320">
      <c r="A320" t="n">
        <v>43779</v>
      </c>
      <c r="B320" t="n">
        <v>111314</v>
      </c>
      <c r="C320" t="n">
        <v>265</v>
      </c>
      <c r="D320" t="inlineStr">
        <is>
          <t>Orfeu</t>
        </is>
      </c>
      <c r="E320" t="inlineStr">
        <is>
          <t>AMBEV S. A. - CDD SAO PAULO</t>
        </is>
      </c>
      <c r="F320" t="n">
        <v>651.84</v>
      </c>
      <c r="G320" s="25" t="n">
        <v>45366</v>
      </c>
      <c r="H320" s="25" t="n">
        <v>45366</v>
      </c>
      <c r="I320" s="25" t="n">
        <v>45366</v>
      </c>
      <c r="J320" s="25" t="n">
        <v>45335</v>
      </c>
      <c r="K320" s="25" t="n"/>
      <c r="M320" t="inlineStr">
        <is>
          <t>INSUMOS</t>
        </is>
      </c>
      <c r="N320" t="inlineStr">
        <is>
          <t>BEBIDAS</t>
        </is>
      </c>
      <c r="O320" t="inlineStr">
        <is>
          <t>2024-11</t>
        </is>
      </c>
      <c r="P320" t="inlineStr">
        <is>
          <t>Documentação Aprovada</t>
        </is>
      </c>
      <c r="Q320" t="inlineStr">
        <is>
          <t>Aprovado Diretoria</t>
        </is>
      </c>
      <c r="R320" t="inlineStr">
        <is>
          <t>Aprovado Caixa</t>
        </is>
      </c>
      <c r="S320" t="inlineStr">
        <is>
          <t>Pago</t>
        </is>
      </c>
    </row>
    <row r="321">
      <c r="A321" t="n">
        <v>43780</v>
      </c>
      <c r="B321" t="n">
        <v>111315</v>
      </c>
      <c r="C321" t="n">
        <v>265</v>
      </c>
      <c r="D321" t="inlineStr">
        <is>
          <t>Orfeu</t>
        </is>
      </c>
      <c r="E321" t="inlineStr">
        <is>
          <t>AMBEV S. A. - CDD SAO PAULO</t>
        </is>
      </c>
      <c r="F321" t="n">
        <v>1866.67</v>
      </c>
      <c r="G321" s="25" t="n">
        <v>45366</v>
      </c>
      <c r="H321" s="25" t="n">
        <v>45366</v>
      </c>
      <c r="I321" s="25" t="n">
        <v>45366</v>
      </c>
      <c r="J321" s="25" t="n">
        <v>45335</v>
      </c>
      <c r="K321" s="25" t="n"/>
      <c r="M321" t="inlineStr">
        <is>
          <t>INSUMOS</t>
        </is>
      </c>
      <c r="N321" t="inlineStr">
        <is>
          <t>BEBIDAS</t>
        </is>
      </c>
      <c r="O321" t="inlineStr">
        <is>
          <t>2024-11</t>
        </is>
      </c>
      <c r="P321" t="inlineStr">
        <is>
          <t>Documentação Aprovada</t>
        </is>
      </c>
      <c r="Q321" t="inlineStr">
        <is>
          <t>Aprovado Diretoria</t>
        </is>
      </c>
      <c r="R321" t="inlineStr">
        <is>
          <t>Aprovado Caixa</t>
        </is>
      </c>
      <c r="S321" t="inlineStr">
        <is>
          <t>Pago</t>
        </is>
      </c>
    </row>
    <row r="322">
      <c r="A322" t="n">
        <v>43900</v>
      </c>
      <c r="C322" t="n">
        <v>265</v>
      </c>
      <c r="D322" t="inlineStr">
        <is>
          <t>Orfeu</t>
        </is>
      </c>
      <c r="E322" t="inlineStr">
        <is>
          <t>JOSE CASSIO PREVEDEL SISTEMAS ME</t>
        </is>
      </c>
      <c r="F322" t="n">
        <v>400</v>
      </c>
      <c r="G322" s="25" t="n">
        <v>45366</v>
      </c>
      <c r="H322" s="25" t="n">
        <v>45366</v>
      </c>
      <c r="I322" s="25" t="n">
        <v>45366</v>
      </c>
      <c r="J322" s="25" t="n">
        <v>45359</v>
      </c>
      <c r="K322" s="25" t="n">
        <v>45359</v>
      </c>
      <c r="L322" t="inlineStr">
        <is>
          <t>Boleto Bancário</t>
        </is>
      </c>
      <c r="M322" t="inlineStr">
        <is>
          <t>LOCACOES</t>
        </is>
      </c>
      <c r="N322" t="inlineStr">
        <is>
          <t>LOCACAO DE EQUIPAMENTOS</t>
        </is>
      </c>
      <c r="O322" t="inlineStr">
        <is>
          <t>2024-11</t>
        </is>
      </c>
      <c r="P322" t="inlineStr">
        <is>
          <t>Documentação Aprovada</t>
        </is>
      </c>
      <c r="Q322" t="inlineStr">
        <is>
          <t>Aprovado Diretoria</t>
        </is>
      </c>
      <c r="R322" t="inlineStr">
        <is>
          <t>Aprovado Caixa</t>
        </is>
      </c>
      <c r="S322" t="inlineStr">
        <is>
          <t>Pago</t>
        </is>
      </c>
    </row>
    <row r="323">
      <c r="A323" t="n">
        <v>44283</v>
      </c>
      <c r="C323" t="n">
        <v>265</v>
      </c>
      <c r="D323" t="inlineStr">
        <is>
          <t>Orfeu</t>
        </is>
      </c>
      <c r="E323" t="inlineStr">
        <is>
          <t>SELECAO COMERCIO DE CARVAO E VARIEDADE LTDA</t>
        </is>
      </c>
      <c r="F323" t="n">
        <v>897</v>
      </c>
      <c r="G323" s="25" t="n">
        <v>45366</v>
      </c>
      <c r="H323" s="25" t="n">
        <v>45366</v>
      </c>
      <c r="I323" s="25" t="n">
        <v>45366</v>
      </c>
      <c r="J323" s="25" t="n">
        <v>45358</v>
      </c>
      <c r="K323" s="25" t="n">
        <v>45363</v>
      </c>
      <c r="L323" t="inlineStr">
        <is>
          <t>Boleto Bancário</t>
        </is>
      </c>
      <c r="O323" t="inlineStr">
        <is>
          <t>2024-11</t>
        </is>
      </c>
      <c r="P323" t="inlineStr">
        <is>
          <t>Documentação Aprovada</t>
        </is>
      </c>
      <c r="Q323" t="inlineStr">
        <is>
          <t>Aprovado Diretoria</t>
        </is>
      </c>
      <c r="R323" t="inlineStr">
        <is>
          <t>Aprovado Caixa</t>
        </is>
      </c>
      <c r="S323" t="inlineStr">
        <is>
          <t>Pago</t>
        </is>
      </c>
    </row>
    <row r="324">
      <c r="A324" t="n">
        <v>44943</v>
      </c>
      <c r="C324" t="n">
        <v>265</v>
      </c>
      <c r="D324" t="inlineStr">
        <is>
          <t>Orfeu</t>
        </is>
      </c>
      <c r="E324" t="inlineStr">
        <is>
          <t xml:space="preserve">DENIS DOS SANTOS </t>
        </is>
      </c>
      <c r="F324" t="n">
        <v>5000</v>
      </c>
      <c r="G324" s="25" t="n">
        <v>45366</v>
      </c>
      <c r="H324" s="25" t="n">
        <v>45366</v>
      </c>
      <c r="I324" s="25" t="n">
        <v>45366</v>
      </c>
      <c r="J324" s="25" t="n">
        <v>45352</v>
      </c>
      <c r="K324" s="25" t="n">
        <v>45366</v>
      </c>
      <c r="L324" t="inlineStr">
        <is>
          <t>Transferência Bancária ou Pix</t>
        </is>
      </c>
      <c r="M324" t="inlineStr">
        <is>
          <t>DESPESAS GERAIS</t>
        </is>
      </c>
      <c r="N324" t="inlineStr">
        <is>
          <t>MANUTENCAO EM GERAL</t>
        </is>
      </c>
      <c r="O324" t="inlineStr">
        <is>
          <t>2024-11</t>
        </is>
      </c>
      <c r="P324" t="inlineStr">
        <is>
          <t>Documentação Aprovada</t>
        </is>
      </c>
      <c r="Q324" t="inlineStr">
        <is>
          <t>Aprovado Diretoria</t>
        </is>
      </c>
      <c r="R324" t="inlineStr">
        <is>
          <t>Aprovado Caixa</t>
        </is>
      </c>
      <c r="S324" t="inlineStr">
        <is>
          <t>Pago</t>
        </is>
      </c>
    </row>
    <row r="325">
      <c r="A325" t="n">
        <v>45244</v>
      </c>
      <c r="C325" t="n">
        <v>265</v>
      </c>
      <c r="D325" t="inlineStr">
        <is>
          <t>Orfeu</t>
        </is>
      </c>
      <c r="E325" t="inlineStr">
        <is>
          <t>PETTY CASH</t>
        </is>
      </c>
      <c r="F325" t="n">
        <v>21.25</v>
      </c>
      <c r="G325" s="25" t="n">
        <v>45366</v>
      </c>
      <c r="H325" s="25" t="n"/>
      <c r="I325" s="25" t="n">
        <v>45366</v>
      </c>
      <c r="J325" s="25" t="n">
        <v>45366</v>
      </c>
      <c r="K325" s="25" t="n">
        <v>45369</v>
      </c>
      <c r="L325" t="inlineStr">
        <is>
          <t>Dinheiro em Espécie</t>
        </is>
      </c>
      <c r="M325" t="inlineStr">
        <is>
          <t>DESPESAS GERAIS</t>
        </is>
      </c>
      <c r="N325" t="inlineStr">
        <is>
          <t>MANUTENCAO EM GERAL</t>
        </is>
      </c>
      <c r="O325" t="inlineStr">
        <is>
          <t>2024-11</t>
        </is>
      </c>
      <c r="P325" t="inlineStr">
        <is>
          <t>Documentação Aprovada</t>
        </is>
      </c>
      <c r="Q325" t="inlineStr">
        <is>
          <t>Aprovado Diretoria</t>
        </is>
      </c>
      <c r="R325" t="inlineStr">
        <is>
          <t>Aprovado Caixa</t>
        </is>
      </c>
      <c r="S325" t="inlineStr">
        <is>
          <t>Pago</t>
        </is>
      </c>
    </row>
    <row r="326">
      <c r="A326" t="n">
        <v>45245</v>
      </c>
      <c r="C326" t="n">
        <v>265</v>
      </c>
      <c r="D326" t="inlineStr">
        <is>
          <t>Orfeu</t>
        </is>
      </c>
      <c r="E326" t="inlineStr">
        <is>
          <t>PETTY CASH</t>
        </is>
      </c>
      <c r="F326" t="n">
        <v>55</v>
      </c>
      <c r="G326" s="25" t="n">
        <v>45366</v>
      </c>
      <c r="H326" s="25" t="n"/>
      <c r="I326" s="25" t="n">
        <v>45366</v>
      </c>
      <c r="J326" s="25" t="n">
        <v>45366</v>
      </c>
      <c r="K326" s="25" t="n">
        <v>45369</v>
      </c>
      <c r="L326" t="inlineStr">
        <is>
          <t>Dinheiro em Espécie</t>
        </is>
      </c>
      <c r="M326" t="inlineStr">
        <is>
          <t>DESPESAS GERAIS</t>
        </is>
      </c>
      <c r="N326" t="inlineStr">
        <is>
          <t>MANUTENCAO EM GERAL</t>
        </is>
      </c>
      <c r="O326" t="inlineStr">
        <is>
          <t>2024-11</t>
        </is>
      </c>
      <c r="P326" t="inlineStr">
        <is>
          <t>Documentação Aprovada</t>
        </is>
      </c>
      <c r="Q326" t="inlineStr">
        <is>
          <t>Aprovado Diretoria</t>
        </is>
      </c>
      <c r="R326" t="inlineStr">
        <is>
          <t>Aprovado Caixa</t>
        </is>
      </c>
      <c r="S326" t="inlineStr">
        <is>
          <t>Pago</t>
        </is>
      </c>
    </row>
    <row r="327">
      <c r="A327" t="n">
        <v>45247</v>
      </c>
      <c r="C327" t="n">
        <v>265</v>
      </c>
      <c r="D327" t="inlineStr">
        <is>
          <t>Orfeu</t>
        </is>
      </c>
      <c r="E327" t="inlineStr">
        <is>
          <t>PETTY CASH</t>
        </is>
      </c>
      <c r="F327" t="n">
        <v>17.7</v>
      </c>
      <c r="G327" s="25" t="n">
        <v>45366</v>
      </c>
      <c r="H327" s="25" t="n"/>
      <c r="I327" s="25" t="n">
        <v>45366</v>
      </c>
      <c r="J327" s="25" t="n">
        <v>45366</v>
      </c>
      <c r="K327" s="25" t="n">
        <v>45369</v>
      </c>
      <c r="L327" t="inlineStr">
        <is>
          <t>Dinheiro em Espécie</t>
        </is>
      </c>
      <c r="M327" t="inlineStr">
        <is>
          <t>DESPESAS GERAIS</t>
        </is>
      </c>
      <c r="N327" t="inlineStr">
        <is>
          <t>MANUTENCAO EM GERAL</t>
        </is>
      </c>
      <c r="O327" t="inlineStr">
        <is>
          <t>2024-11</t>
        </is>
      </c>
      <c r="P327" t="inlineStr">
        <is>
          <t>Documentação Aprovada</t>
        </is>
      </c>
      <c r="Q327" t="inlineStr">
        <is>
          <t>Aprovado Diretoria</t>
        </is>
      </c>
      <c r="R327" t="inlineStr">
        <is>
          <t>Aprovado Caixa</t>
        </is>
      </c>
      <c r="S327" t="inlineStr">
        <is>
          <t>Pago</t>
        </is>
      </c>
    </row>
    <row r="328">
      <c r="A328" t="n">
        <v>45250</v>
      </c>
      <c r="C328" t="n">
        <v>265</v>
      </c>
      <c r="D328" t="inlineStr">
        <is>
          <t>Orfeu</t>
        </is>
      </c>
      <c r="E328" t="inlineStr">
        <is>
          <t>PETTY CASH</t>
        </is>
      </c>
      <c r="F328" t="n">
        <v>89.8</v>
      </c>
      <c r="G328" s="25" t="n">
        <v>45366</v>
      </c>
      <c r="H328" s="25" t="n"/>
      <c r="I328" s="25" t="n">
        <v>45366</v>
      </c>
      <c r="J328" s="25" t="n">
        <v>45366</v>
      </c>
      <c r="K328" s="25" t="n">
        <v>45369</v>
      </c>
      <c r="L328" t="inlineStr">
        <is>
          <t>Dinheiro em Espécie</t>
        </is>
      </c>
      <c r="M328" t="inlineStr">
        <is>
          <t>DESPESAS GERAIS</t>
        </is>
      </c>
      <c r="N328" t="inlineStr">
        <is>
          <t>MANUTENCAO EM GERAL</t>
        </is>
      </c>
      <c r="O328" t="inlineStr">
        <is>
          <t>2024-11</t>
        </is>
      </c>
      <c r="P328" t="inlineStr">
        <is>
          <t>Documentação Aprovada</t>
        </is>
      </c>
      <c r="Q328" t="inlineStr">
        <is>
          <t>Aprovado Diretoria</t>
        </is>
      </c>
      <c r="R328" t="inlineStr">
        <is>
          <t>Aprovado Caixa</t>
        </is>
      </c>
      <c r="S328" t="inlineStr">
        <is>
          <t>Pago</t>
        </is>
      </c>
    </row>
    <row r="329">
      <c r="A329" t="n">
        <v>45251</v>
      </c>
      <c r="C329" t="n">
        <v>265</v>
      </c>
      <c r="D329" t="inlineStr">
        <is>
          <t>Orfeu</t>
        </is>
      </c>
      <c r="E329" t="inlineStr">
        <is>
          <t>PETTY CASH</t>
        </is>
      </c>
      <c r="F329" t="n">
        <v>20</v>
      </c>
      <c r="G329" s="25" t="n">
        <v>45366</v>
      </c>
      <c r="H329" s="25" t="n"/>
      <c r="I329" s="25" t="n">
        <v>45366</v>
      </c>
      <c r="J329" s="25" t="n">
        <v>45366</v>
      </c>
      <c r="K329" s="25" t="n">
        <v>45369</v>
      </c>
      <c r="L329" t="inlineStr">
        <is>
          <t>Dinheiro em Espécie</t>
        </is>
      </c>
      <c r="M329" t="inlineStr">
        <is>
          <t>UTILIDADES</t>
        </is>
      </c>
      <c r="N329" t="inlineStr">
        <is>
          <t xml:space="preserve"> CONDUÇÕES/TAXI/UBER</t>
        </is>
      </c>
      <c r="O329" t="inlineStr">
        <is>
          <t>2024-11</t>
        </is>
      </c>
      <c r="P329" t="inlineStr">
        <is>
          <t>Documentação Aprovada</t>
        </is>
      </c>
      <c r="Q329" t="inlineStr">
        <is>
          <t>Aprovado Diretoria</t>
        </is>
      </c>
      <c r="R329" t="inlineStr">
        <is>
          <t>Aprovado Caixa</t>
        </is>
      </c>
      <c r="S329" t="inlineStr">
        <is>
          <t>Pago</t>
        </is>
      </c>
    </row>
    <row r="330">
      <c r="A330" t="n">
        <v>45255</v>
      </c>
      <c r="C330" t="n">
        <v>265</v>
      </c>
      <c r="D330" t="inlineStr">
        <is>
          <t>Orfeu</t>
        </is>
      </c>
      <c r="E330" t="inlineStr">
        <is>
          <t>BRADESCO SA</t>
        </is>
      </c>
      <c r="F330" t="n">
        <v>169.16</v>
      </c>
      <c r="G330" s="25" t="n">
        <v>45366</v>
      </c>
      <c r="H330" s="25" t="n"/>
      <c r="I330" s="25" t="n">
        <v>45366</v>
      </c>
      <c r="J330" s="25" t="n">
        <v>45366</v>
      </c>
      <c r="K330" s="25" t="n">
        <v>45369</v>
      </c>
      <c r="L330" t="inlineStr">
        <is>
          <t>Encontro de Contas</t>
        </is>
      </c>
      <c r="M330" t="inlineStr">
        <is>
          <t>DESPESAS BANCARIAS</t>
        </is>
      </c>
      <c r="N330" t="inlineStr">
        <is>
          <t>TARIFAS BANCARIAS</t>
        </is>
      </c>
      <c r="O330" t="inlineStr">
        <is>
          <t>2024-11</t>
        </is>
      </c>
      <c r="P330" t="inlineStr">
        <is>
          <t>Documentação Aprovada</t>
        </is>
      </c>
      <c r="S330" t="inlineStr">
        <is>
          <t>Pago</t>
        </is>
      </c>
    </row>
    <row r="331">
      <c r="A331" t="n">
        <v>33928</v>
      </c>
      <c r="C331" t="n">
        <v>265</v>
      </c>
      <c r="D331" t="inlineStr">
        <is>
          <t>Orfeu</t>
        </is>
      </c>
      <c r="E331" t="inlineStr">
        <is>
          <t>BATARD PADARIA ARTESANAL LTDA</t>
        </is>
      </c>
      <c r="F331" t="n">
        <v>369</v>
      </c>
      <c r="G331" s="25" t="n">
        <v>45366</v>
      </c>
      <c r="H331" s="25" t="n">
        <v>45366</v>
      </c>
      <c r="I331" s="25" t="n">
        <v>45366</v>
      </c>
      <c r="J331" s="25" t="n">
        <v>45350</v>
      </c>
      <c r="K331" s="25" t="n">
        <v>45351</v>
      </c>
      <c r="L331" t="inlineStr">
        <is>
          <t>Boleto Bancário</t>
        </is>
      </c>
      <c r="M331" t="inlineStr">
        <is>
          <t>INSUMOS</t>
        </is>
      </c>
      <c r="N331" t="inlineStr">
        <is>
          <t>ALIMENTOS</t>
        </is>
      </c>
      <c r="O331" t="inlineStr">
        <is>
          <t>2024-11</t>
        </is>
      </c>
      <c r="P331" t="inlineStr">
        <is>
          <t>Documentação Aprovada</t>
        </is>
      </c>
      <c r="Q331" t="inlineStr">
        <is>
          <t>Aprovado Diretoria</t>
        </is>
      </c>
      <c r="R331" t="inlineStr">
        <is>
          <t>Aprovado Caixa</t>
        </is>
      </c>
      <c r="S331" t="inlineStr">
        <is>
          <t>Pago</t>
        </is>
      </c>
    </row>
    <row r="332">
      <c r="A332" t="n">
        <v>34085</v>
      </c>
      <c r="C332" t="n">
        <v>265</v>
      </c>
      <c r="D332" t="inlineStr">
        <is>
          <t>Orfeu</t>
        </is>
      </c>
      <c r="E332" t="inlineStr">
        <is>
          <t>TARUMA CIA COMERCIAL AGRICOLA</t>
        </is>
      </c>
      <c r="F332" t="n">
        <v>2519.25</v>
      </c>
      <c r="G332" s="25" t="n">
        <v>45366</v>
      </c>
      <c r="H332" s="25" t="n">
        <v>45366</v>
      </c>
      <c r="I332" s="25" t="n">
        <v>45366</v>
      </c>
      <c r="J332" s="25" t="n">
        <v>45352</v>
      </c>
      <c r="K332" s="25" t="n">
        <v>45352</v>
      </c>
      <c r="L332" t="inlineStr">
        <is>
          <t>Boleto Bancário</t>
        </is>
      </c>
      <c r="M332" t="inlineStr">
        <is>
          <t>INSUMOS</t>
        </is>
      </c>
      <c r="N332" t="inlineStr">
        <is>
          <t>ALIMENTOS</t>
        </is>
      </c>
      <c r="O332" t="inlineStr">
        <is>
          <t>2024-11</t>
        </is>
      </c>
      <c r="P332" t="inlineStr">
        <is>
          <t>Documentação Aprovada</t>
        </is>
      </c>
      <c r="Q332" t="inlineStr">
        <is>
          <t>Aprovado Diretoria</t>
        </is>
      </c>
      <c r="R332" t="inlineStr">
        <is>
          <t>Aprovado Caixa</t>
        </is>
      </c>
      <c r="S332" t="inlineStr">
        <is>
          <t>Pago</t>
        </is>
      </c>
    </row>
    <row r="333">
      <c r="A333" t="n">
        <v>34560</v>
      </c>
      <c r="C333" t="n">
        <v>265</v>
      </c>
      <c r="D333" t="inlineStr">
        <is>
          <t>Orfeu</t>
        </is>
      </c>
      <c r="E333" t="inlineStr">
        <is>
          <t>KING COMERCIO E IMPORTACAO DE BEBIDAS LT</t>
        </is>
      </c>
      <c r="F333" t="n">
        <v>81.53</v>
      </c>
      <c r="G333" s="25" t="n">
        <v>45366</v>
      </c>
      <c r="H333" s="25" t="n">
        <v>45366</v>
      </c>
      <c r="I333" s="25" t="n">
        <v>45366</v>
      </c>
      <c r="J333" s="25" t="n">
        <v>45356</v>
      </c>
      <c r="K333" s="25" t="n">
        <v>45356</v>
      </c>
      <c r="L333" t="inlineStr">
        <is>
          <t>Boleto Bancário</t>
        </is>
      </c>
      <c r="M333" t="inlineStr">
        <is>
          <t>INSUMOS</t>
        </is>
      </c>
      <c r="N333" t="inlineStr">
        <is>
          <t>BEBIDAS</t>
        </is>
      </c>
      <c r="O333" t="inlineStr">
        <is>
          <t>2024-11</t>
        </is>
      </c>
      <c r="P333" t="inlineStr">
        <is>
          <t>Documentação Aprovada</t>
        </is>
      </c>
      <c r="Q333" t="inlineStr">
        <is>
          <t>Aprovado Diretoria</t>
        </is>
      </c>
      <c r="R333" t="inlineStr">
        <is>
          <t>Aprovado Caixa</t>
        </is>
      </c>
      <c r="S333" t="inlineStr">
        <is>
          <t>Pago</t>
        </is>
      </c>
    </row>
    <row r="334">
      <c r="A334" t="n">
        <v>34564</v>
      </c>
      <c r="C334" t="n">
        <v>265</v>
      </c>
      <c r="D334" t="inlineStr">
        <is>
          <t>Orfeu</t>
        </is>
      </c>
      <c r="E334" t="inlineStr">
        <is>
          <t>MARIO PEDRO FELICIANO HORTIFRUTI EPP</t>
        </is>
      </c>
      <c r="F334" t="n">
        <v>388.8</v>
      </c>
      <c r="G334" s="25" t="n">
        <v>45366</v>
      </c>
      <c r="H334" s="25" t="n">
        <v>45366</v>
      </c>
      <c r="I334" s="25" t="n">
        <v>45366</v>
      </c>
      <c r="J334" s="25" t="n">
        <v>45352</v>
      </c>
      <c r="K334" s="25" t="n">
        <v>45356</v>
      </c>
      <c r="L334" t="inlineStr">
        <is>
          <t>Boleto Bancário</t>
        </is>
      </c>
      <c r="M334" t="inlineStr">
        <is>
          <t>INSUMOS</t>
        </is>
      </c>
      <c r="N334" t="inlineStr">
        <is>
          <t>ALIMENTOS</t>
        </is>
      </c>
      <c r="O334" t="inlineStr">
        <is>
          <t>2024-11</t>
        </is>
      </c>
      <c r="P334" t="inlineStr">
        <is>
          <t>Documentação Aprovada</t>
        </is>
      </c>
      <c r="Q334" t="inlineStr">
        <is>
          <t>Aprovado Diretoria</t>
        </is>
      </c>
      <c r="R334" t="inlineStr">
        <is>
          <t>Aprovado Caixa</t>
        </is>
      </c>
      <c r="S334" t="inlineStr">
        <is>
          <t>Pago</t>
        </is>
      </c>
    </row>
    <row r="335">
      <c r="A335" t="n">
        <v>43722</v>
      </c>
      <c r="B335" t="n">
        <v>109027</v>
      </c>
      <c r="C335" t="n">
        <v>265</v>
      </c>
      <c r="D335" t="inlineStr">
        <is>
          <t>Orfeu</t>
        </is>
      </c>
      <c r="E335" t="inlineStr">
        <is>
          <t>PJ 26865471000156</t>
        </is>
      </c>
      <c r="F335" t="n">
        <v>2000</v>
      </c>
      <c r="G335" s="25" t="n">
        <v>45366</v>
      </c>
      <c r="H335" s="25" t="n">
        <v>45365</v>
      </c>
      <c r="I335" s="25" t="n">
        <v>45365</v>
      </c>
      <c r="J335" s="25" t="n">
        <v>45323</v>
      </c>
      <c r="K335" s="25" t="n"/>
      <c r="M335" t="inlineStr">
        <is>
          <t>MAO DE OBRA FIXA/ TEMPORARIOS</t>
        </is>
      </c>
      <c r="N335" t="inlineStr">
        <is>
          <t>SALARIO PJ</t>
        </is>
      </c>
      <c r="O335" t="inlineStr">
        <is>
          <t>2024-11</t>
        </is>
      </c>
      <c r="P335" t="inlineStr">
        <is>
          <t>Documentação Aprovada</t>
        </is>
      </c>
      <c r="Q335" t="inlineStr">
        <is>
          <t>Aprovado Diretoria</t>
        </is>
      </c>
      <c r="R335" t="inlineStr">
        <is>
          <t>Aprovado Caixa</t>
        </is>
      </c>
      <c r="S335" t="inlineStr">
        <is>
          <t>Pago</t>
        </is>
      </c>
    </row>
    <row r="336">
      <c r="A336" t="n">
        <v>43730</v>
      </c>
      <c r="B336" t="n">
        <v>109034</v>
      </c>
      <c r="C336" t="n">
        <v>265</v>
      </c>
      <c r="D336" t="inlineStr">
        <is>
          <t>Orfeu</t>
        </is>
      </c>
      <c r="E336" t="inlineStr">
        <is>
          <t>PJ 47618310000138</t>
        </is>
      </c>
      <c r="F336" t="n">
        <v>1830</v>
      </c>
      <c r="G336" s="25" t="n">
        <v>45366</v>
      </c>
      <c r="H336" s="25" t="n">
        <v>45365</v>
      </c>
      <c r="I336" s="25" t="n">
        <v>45365</v>
      </c>
      <c r="J336" s="25" t="n">
        <v>45323</v>
      </c>
      <c r="K336" s="25" t="n"/>
      <c r="M336" t="inlineStr">
        <is>
          <t>MAO DE OBRA FIXA/ TEMPORARIOS</t>
        </is>
      </c>
      <c r="N336" t="inlineStr">
        <is>
          <t>SALARIO PJ</t>
        </is>
      </c>
      <c r="O336" t="inlineStr">
        <is>
          <t>2024-11</t>
        </is>
      </c>
      <c r="P336" t="inlineStr">
        <is>
          <t>Documentação Aprovada</t>
        </is>
      </c>
      <c r="Q336" t="inlineStr">
        <is>
          <t>Aprovado Diretoria</t>
        </is>
      </c>
      <c r="R336" t="inlineStr">
        <is>
          <t>Aprovado Caixa</t>
        </is>
      </c>
      <c r="S336" t="inlineStr">
        <is>
          <t>Pago</t>
        </is>
      </c>
    </row>
    <row r="337">
      <c r="A337" t="n">
        <v>43740</v>
      </c>
      <c r="B337" t="n">
        <v>109035</v>
      </c>
      <c r="C337" t="n">
        <v>265</v>
      </c>
      <c r="D337" t="inlineStr">
        <is>
          <t>Orfeu</t>
        </is>
      </c>
      <c r="E337" t="inlineStr">
        <is>
          <t>PJ 48259476000178</t>
        </is>
      </c>
      <c r="F337" t="n">
        <v>2500</v>
      </c>
      <c r="G337" s="25" t="n">
        <v>45366</v>
      </c>
      <c r="H337" s="25" t="n">
        <v>45365</v>
      </c>
      <c r="I337" s="25" t="n">
        <v>45365</v>
      </c>
      <c r="J337" s="25" t="n">
        <v>45323</v>
      </c>
      <c r="K337" s="25" t="n"/>
      <c r="M337" t="inlineStr">
        <is>
          <t>MAO DE OBRA FIXA/ TEMPORARIOS</t>
        </is>
      </c>
      <c r="N337" t="inlineStr">
        <is>
          <t>SALARIO PJ</t>
        </is>
      </c>
      <c r="O337" t="inlineStr">
        <is>
          <t>2024-11</t>
        </is>
      </c>
      <c r="P337" t="inlineStr">
        <is>
          <t>Documentação Aprovada</t>
        </is>
      </c>
      <c r="Q337" t="inlineStr">
        <is>
          <t>Aprovado Diretoria</t>
        </is>
      </c>
      <c r="R337" t="inlineStr">
        <is>
          <t>Aprovado Caixa</t>
        </is>
      </c>
      <c r="S337" t="inlineStr">
        <is>
          <t>Pago</t>
        </is>
      </c>
    </row>
    <row r="338">
      <c r="A338" t="n">
        <v>43741</v>
      </c>
      <c r="B338" t="n">
        <v>109036</v>
      </c>
      <c r="C338" t="n">
        <v>265</v>
      </c>
      <c r="D338" t="inlineStr">
        <is>
          <t>Orfeu</t>
        </is>
      </c>
      <c r="E338" t="inlineStr">
        <is>
          <t>PJ 49202993000173</t>
        </is>
      </c>
      <c r="F338" t="n">
        <v>2250</v>
      </c>
      <c r="G338" s="25" t="n">
        <v>45366</v>
      </c>
      <c r="H338" s="25" t="n">
        <v>45365</v>
      </c>
      <c r="I338" s="25" t="n">
        <v>45365</v>
      </c>
      <c r="J338" s="25" t="n">
        <v>45323</v>
      </c>
      <c r="K338" s="25" t="n"/>
      <c r="M338" t="inlineStr">
        <is>
          <t>MAO DE OBRA FIXA/ TEMPORARIOS</t>
        </is>
      </c>
      <c r="N338" t="inlineStr">
        <is>
          <t>SALARIO PJ</t>
        </is>
      </c>
      <c r="O338" t="inlineStr">
        <is>
          <t>2024-11</t>
        </is>
      </c>
      <c r="P338" t="inlineStr">
        <is>
          <t>Documentação Aprovada</t>
        </is>
      </c>
      <c r="Q338" t="inlineStr">
        <is>
          <t>Aprovado Diretoria</t>
        </is>
      </c>
      <c r="R338" t="inlineStr">
        <is>
          <t>Aprovado Caixa</t>
        </is>
      </c>
      <c r="S338" t="inlineStr">
        <is>
          <t>Pago</t>
        </is>
      </c>
    </row>
    <row r="339">
      <c r="A339" t="n">
        <v>43743</v>
      </c>
      <c r="B339" t="n">
        <v>109028</v>
      </c>
      <c r="C339" t="n">
        <v>265</v>
      </c>
      <c r="D339" t="inlineStr">
        <is>
          <t>Orfeu</t>
        </is>
      </c>
      <c r="E339" t="inlineStr">
        <is>
          <t>PJ 27887410000152</t>
        </is>
      </c>
      <c r="F339" t="n">
        <v>1830</v>
      </c>
      <c r="G339" s="25" t="n">
        <v>45366</v>
      </c>
      <c r="H339" s="25" t="n">
        <v>45365</v>
      </c>
      <c r="I339" s="25" t="n">
        <v>45365</v>
      </c>
      <c r="J339" s="25" t="n">
        <v>45323</v>
      </c>
      <c r="K339" s="25" t="n"/>
      <c r="M339" t="inlineStr">
        <is>
          <t>MAO DE OBRA FIXA/ TEMPORARIOS</t>
        </is>
      </c>
      <c r="N339" t="inlineStr">
        <is>
          <t>SALARIO PJ</t>
        </is>
      </c>
      <c r="O339" t="inlineStr">
        <is>
          <t>2024-11</t>
        </is>
      </c>
      <c r="P339" t="inlineStr">
        <is>
          <t>Documentação Aprovada</t>
        </is>
      </c>
      <c r="Q339" t="inlineStr">
        <is>
          <t>Aprovado Diretoria</t>
        </is>
      </c>
      <c r="R339" t="inlineStr">
        <is>
          <t>Aprovado Caixa</t>
        </is>
      </c>
      <c r="S339" t="inlineStr">
        <is>
          <t>Pago</t>
        </is>
      </c>
    </row>
    <row r="340">
      <c r="A340" t="n">
        <v>43753</v>
      </c>
      <c r="B340" t="n">
        <v>109031</v>
      </c>
      <c r="C340" t="n">
        <v>265</v>
      </c>
      <c r="D340" t="inlineStr">
        <is>
          <t>Orfeu</t>
        </is>
      </c>
      <c r="E340" t="inlineStr">
        <is>
          <t>PJ 45021768000180</t>
        </is>
      </c>
      <c r="F340" t="n">
        <v>2000</v>
      </c>
      <c r="G340" s="25" t="n">
        <v>45366</v>
      </c>
      <c r="H340" s="25" t="n">
        <v>45365</v>
      </c>
      <c r="I340" s="25" t="n">
        <v>45365</v>
      </c>
      <c r="J340" s="25" t="n">
        <v>45323</v>
      </c>
      <c r="K340" s="25" t="n"/>
      <c r="M340" t="inlineStr">
        <is>
          <t>MAO DE OBRA FIXA/ TEMPORARIOS</t>
        </is>
      </c>
      <c r="N340" t="inlineStr">
        <is>
          <t>SALARIO PJ</t>
        </is>
      </c>
      <c r="O340" t="inlineStr">
        <is>
          <t>2024-11</t>
        </is>
      </c>
      <c r="P340" t="inlineStr">
        <is>
          <t>Documentação Aprovada</t>
        </is>
      </c>
      <c r="Q340" t="inlineStr">
        <is>
          <t>Aprovado Diretoria</t>
        </is>
      </c>
      <c r="R340" t="inlineStr">
        <is>
          <t>Aprovado Caixa</t>
        </is>
      </c>
      <c r="S340" t="inlineStr">
        <is>
          <t>Pago</t>
        </is>
      </c>
    </row>
    <row r="341">
      <c r="A341" t="n">
        <v>43754</v>
      </c>
      <c r="B341" t="n">
        <v>109032</v>
      </c>
      <c r="C341" t="n">
        <v>265</v>
      </c>
      <c r="D341" t="inlineStr">
        <is>
          <t>Orfeu</t>
        </is>
      </c>
      <c r="E341" t="inlineStr">
        <is>
          <t>PJ 47103768000154</t>
        </is>
      </c>
      <c r="F341" t="n">
        <v>3500</v>
      </c>
      <c r="G341" s="25" t="n">
        <v>45366</v>
      </c>
      <c r="H341" s="25" t="n">
        <v>45365</v>
      </c>
      <c r="I341" s="25" t="n">
        <v>45365</v>
      </c>
      <c r="J341" s="25" t="n">
        <v>45323</v>
      </c>
      <c r="K341" s="25" t="n"/>
      <c r="M341" t="inlineStr">
        <is>
          <t>MAO DE OBRA FIXA/ TEMPORARIOS</t>
        </is>
      </c>
      <c r="N341" t="inlineStr">
        <is>
          <t>SALARIO PJ</t>
        </is>
      </c>
      <c r="O341" t="inlineStr">
        <is>
          <t>2024-11</t>
        </is>
      </c>
      <c r="P341" t="inlineStr">
        <is>
          <t>Documentação Aprovada</t>
        </is>
      </c>
      <c r="Q341" t="inlineStr">
        <is>
          <t>Aprovado Diretoria</t>
        </is>
      </c>
      <c r="R341" t="inlineStr">
        <is>
          <t>Aprovado Caixa</t>
        </is>
      </c>
      <c r="S341" t="inlineStr">
        <is>
          <t>Pago</t>
        </is>
      </c>
    </row>
    <row r="342">
      <c r="A342" t="n">
        <v>43765</v>
      </c>
      <c r="B342" t="n">
        <v>109029</v>
      </c>
      <c r="C342" t="n">
        <v>265</v>
      </c>
      <c r="D342" t="inlineStr">
        <is>
          <t>Orfeu</t>
        </is>
      </c>
      <c r="E342" t="inlineStr">
        <is>
          <t>PJ 32605234000159</t>
        </is>
      </c>
      <c r="F342" t="n">
        <v>2640</v>
      </c>
      <c r="G342" s="25" t="n">
        <v>45366</v>
      </c>
      <c r="H342" s="25" t="n">
        <v>45365</v>
      </c>
      <c r="I342" s="25" t="n">
        <v>45365</v>
      </c>
      <c r="J342" s="25" t="n">
        <v>45323</v>
      </c>
      <c r="K342" s="25" t="n"/>
      <c r="M342" t="inlineStr">
        <is>
          <t>MAO DE OBRA FIXA/ TEMPORARIOS</t>
        </is>
      </c>
      <c r="N342" t="inlineStr">
        <is>
          <t>SALARIO PJ</t>
        </is>
      </c>
      <c r="O342" t="inlineStr">
        <is>
          <t>2024-11</t>
        </is>
      </c>
      <c r="P342" t="inlineStr">
        <is>
          <t>Documentação Aprovada</t>
        </is>
      </c>
      <c r="Q342" t="inlineStr">
        <is>
          <t>Aprovado Diretoria</t>
        </is>
      </c>
      <c r="R342" t="inlineStr">
        <is>
          <t>Aprovado Caixa</t>
        </is>
      </c>
      <c r="S342" t="inlineStr">
        <is>
          <t>Pago</t>
        </is>
      </c>
    </row>
    <row r="343">
      <c r="A343" t="n">
        <v>43766</v>
      </c>
      <c r="B343" t="n">
        <v>109030</v>
      </c>
      <c r="C343" t="n">
        <v>265</v>
      </c>
      <c r="D343" t="inlineStr">
        <is>
          <t>Orfeu</t>
        </is>
      </c>
      <c r="E343" t="inlineStr">
        <is>
          <t>PJ 33013781000108</t>
        </is>
      </c>
      <c r="F343" t="n">
        <v>1830</v>
      </c>
      <c r="G343" s="25" t="n">
        <v>45366</v>
      </c>
      <c r="H343" s="25" t="n">
        <v>45365</v>
      </c>
      <c r="I343" s="25" t="n">
        <v>45365</v>
      </c>
      <c r="J343" s="25" t="n">
        <v>45323</v>
      </c>
      <c r="K343" s="25" t="n"/>
      <c r="M343" t="inlineStr">
        <is>
          <t>MAO DE OBRA FIXA/ TEMPORARIOS</t>
        </is>
      </c>
      <c r="N343" t="inlineStr">
        <is>
          <t>SALARIO PJ</t>
        </is>
      </c>
      <c r="O343" t="inlineStr">
        <is>
          <t>2024-11</t>
        </is>
      </c>
      <c r="P343" t="inlineStr">
        <is>
          <t>Documentação Aprovada</t>
        </is>
      </c>
      <c r="Q343" t="inlineStr">
        <is>
          <t>Aprovado Diretoria</t>
        </is>
      </c>
      <c r="R343" t="inlineStr">
        <is>
          <t>Aprovado Caixa</t>
        </is>
      </c>
      <c r="S343" t="inlineStr">
        <is>
          <t>Pago</t>
        </is>
      </c>
    </row>
    <row r="344">
      <c r="A344" t="n">
        <v>43769</v>
      </c>
      <c r="B344" t="n">
        <v>109033</v>
      </c>
      <c r="C344" t="n">
        <v>265</v>
      </c>
      <c r="D344" t="inlineStr">
        <is>
          <t>Orfeu</t>
        </is>
      </c>
      <c r="E344" t="inlineStr">
        <is>
          <t>PJ 47290007000159</t>
        </is>
      </c>
      <c r="F344" t="n">
        <v>1830</v>
      </c>
      <c r="G344" s="25" t="n">
        <v>45366</v>
      </c>
      <c r="H344" s="25" t="n">
        <v>45365</v>
      </c>
      <c r="I344" s="25" t="n">
        <v>45365</v>
      </c>
      <c r="J344" s="25" t="n">
        <v>45323</v>
      </c>
      <c r="K344" s="25" t="n"/>
      <c r="M344" t="inlineStr">
        <is>
          <t>MAO DE OBRA FIXA/ TEMPORARIOS</t>
        </is>
      </c>
      <c r="N344" t="inlineStr">
        <is>
          <t>SALARIO PJ</t>
        </is>
      </c>
      <c r="O344" t="inlineStr">
        <is>
          <t>2024-11</t>
        </is>
      </c>
      <c r="P344" t="inlineStr">
        <is>
          <t>Documentação Aprovada</t>
        </is>
      </c>
      <c r="Q344" t="inlineStr">
        <is>
          <t>Aprovado Diretoria</t>
        </is>
      </c>
      <c r="R344" t="inlineStr">
        <is>
          <t>Aprovado Caixa</t>
        </is>
      </c>
      <c r="S344" t="inlineStr">
        <is>
          <t>Pago</t>
        </is>
      </c>
    </row>
    <row r="345">
      <c r="A345" t="n">
        <v>44270</v>
      </c>
      <c r="C345" t="n">
        <v>265</v>
      </c>
      <c r="D345" t="inlineStr">
        <is>
          <t>Orfeu</t>
        </is>
      </c>
      <c r="E345" t="inlineStr">
        <is>
          <t>AJUDA DE CUSTO</t>
        </is>
      </c>
      <c r="F345" t="n">
        <v>1400</v>
      </c>
      <c r="G345" s="25" t="n">
        <v>45366</v>
      </c>
      <c r="H345" s="25" t="n">
        <v>45365</v>
      </c>
      <c r="I345" s="25" t="n">
        <v>45365</v>
      </c>
      <c r="J345" s="25" t="n">
        <v>45363</v>
      </c>
      <c r="K345" s="25" t="n">
        <v>45363</v>
      </c>
      <c r="L345" t="inlineStr">
        <is>
          <t>Dinheiro em Espécie</t>
        </is>
      </c>
      <c r="M345" t="inlineStr">
        <is>
          <t>MAO DE OBRA FIXA/ TEMPORARIOS</t>
        </is>
      </c>
      <c r="N345" t="inlineStr">
        <is>
          <t>VALE TRANSPORTE</t>
        </is>
      </c>
      <c r="O345" t="inlineStr">
        <is>
          <t>2024-11</t>
        </is>
      </c>
      <c r="P345" t="inlineStr">
        <is>
          <t>Documentação Aprovada</t>
        </is>
      </c>
      <c r="Q345" t="inlineStr">
        <is>
          <t>Aprovado Diretoria</t>
        </is>
      </c>
      <c r="R345" t="inlineStr">
        <is>
          <t>Aprovado Caixa</t>
        </is>
      </c>
      <c r="S345" t="inlineStr">
        <is>
          <t>Pago</t>
        </is>
      </c>
    </row>
    <row r="346">
      <c r="A346" t="n">
        <v>44378</v>
      </c>
      <c r="B346" t="n">
        <v>113723</v>
      </c>
      <c r="C346" t="n">
        <v>265</v>
      </c>
      <c r="D346" t="inlineStr">
        <is>
          <t>Orfeu</t>
        </is>
      </c>
      <c r="E346" t="inlineStr">
        <is>
          <t>LOCATRONIC EQUIPAMENTOS DE SEGURANCA LTDA</t>
        </is>
      </c>
      <c r="F346" t="n">
        <v>815</v>
      </c>
      <c r="G346" s="25" t="n">
        <v>45365</v>
      </c>
      <c r="H346" s="25" t="n">
        <v>45365</v>
      </c>
      <c r="I346" s="25" t="n">
        <v>45365</v>
      </c>
      <c r="J346" s="25" t="n">
        <v>45323</v>
      </c>
      <c r="K346" s="25" t="n"/>
      <c r="M346" t="inlineStr">
        <is>
          <t>SISTEMAS/ T.I</t>
        </is>
      </c>
      <c r="N346" t="inlineStr">
        <is>
          <t>SISTEMAS DE SEGURANCA/ CAMERAS</t>
        </is>
      </c>
      <c r="O346" t="inlineStr">
        <is>
          <t>2024-11</t>
        </is>
      </c>
      <c r="P346" t="inlineStr">
        <is>
          <t>Documentação Aprovada</t>
        </is>
      </c>
      <c r="Q346" t="inlineStr">
        <is>
          <t>Aprovado Diretoria</t>
        </is>
      </c>
      <c r="R346" t="inlineStr">
        <is>
          <t>Aprovado Caixa</t>
        </is>
      </c>
      <c r="S346" t="inlineStr">
        <is>
          <t>Pago</t>
        </is>
      </c>
    </row>
    <row r="347">
      <c r="A347" t="n">
        <v>44648</v>
      </c>
      <c r="C347" t="n">
        <v>265</v>
      </c>
      <c r="D347" t="inlineStr">
        <is>
          <t>Orfeu</t>
        </is>
      </c>
      <c r="E347" t="inlineStr">
        <is>
          <t>PETTY CASH</t>
        </is>
      </c>
      <c r="F347" t="n">
        <v>45.98</v>
      </c>
      <c r="G347" s="25" t="n">
        <v>45365</v>
      </c>
      <c r="H347" s="25" t="n"/>
      <c r="I347" s="25" t="n">
        <v>45365</v>
      </c>
      <c r="J347" s="25" t="n">
        <v>45365</v>
      </c>
      <c r="K347" s="25" t="n">
        <v>45365</v>
      </c>
      <c r="L347" t="inlineStr">
        <is>
          <t>Dinheiro em Espécie</t>
        </is>
      </c>
      <c r="M347" t="inlineStr">
        <is>
          <t>INSUMOS</t>
        </is>
      </c>
      <c r="N347" t="inlineStr">
        <is>
          <t>ALIMENTOS</t>
        </is>
      </c>
      <c r="O347" t="inlineStr">
        <is>
          <t>2024-11</t>
        </is>
      </c>
      <c r="P347" t="inlineStr">
        <is>
          <t>Documentação Aprovada</t>
        </is>
      </c>
      <c r="Q347" t="inlineStr">
        <is>
          <t>Aprovado Diretoria</t>
        </is>
      </c>
      <c r="R347" t="inlineStr">
        <is>
          <t>Aprovado Caixa</t>
        </is>
      </c>
      <c r="S347" t="inlineStr">
        <is>
          <t>Pago</t>
        </is>
      </c>
    </row>
    <row r="348">
      <c r="A348" t="n">
        <v>44813</v>
      </c>
      <c r="C348" t="n">
        <v>265</v>
      </c>
      <c r="D348" t="inlineStr">
        <is>
          <t>Orfeu</t>
        </is>
      </c>
      <c r="E348" t="inlineStr">
        <is>
          <t>PETTY CASH</t>
        </is>
      </c>
      <c r="F348" t="n">
        <v>10</v>
      </c>
      <c r="G348" s="25" t="n">
        <v>45365</v>
      </c>
      <c r="H348" s="25" t="n"/>
      <c r="I348" s="25" t="n">
        <v>45365</v>
      </c>
      <c r="J348" s="25" t="n">
        <v>45365</v>
      </c>
      <c r="K348" s="25" t="n">
        <v>45365</v>
      </c>
      <c r="L348" t="inlineStr">
        <is>
          <t>Dinheiro em Espécie</t>
        </is>
      </c>
      <c r="M348" t="inlineStr">
        <is>
          <t>UTILIDADES</t>
        </is>
      </c>
      <c r="N348" t="inlineStr">
        <is>
          <t xml:space="preserve"> CONDUÇÕES/TAXI/UBER</t>
        </is>
      </c>
      <c r="O348" t="inlineStr">
        <is>
          <t>2024-11</t>
        </is>
      </c>
      <c r="P348" t="inlineStr">
        <is>
          <t>Documentação Aprovada</t>
        </is>
      </c>
      <c r="Q348" t="inlineStr">
        <is>
          <t>Aprovado Diretoria</t>
        </is>
      </c>
      <c r="R348" t="inlineStr">
        <is>
          <t>Aprovado Caixa</t>
        </is>
      </c>
      <c r="S348" t="inlineStr">
        <is>
          <t>Pago</t>
        </is>
      </c>
    </row>
    <row r="349">
      <c r="A349" t="n">
        <v>45254</v>
      </c>
      <c r="C349" t="n">
        <v>265</v>
      </c>
      <c r="D349" t="inlineStr">
        <is>
          <t>Orfeu</t>
        </is>
      </c>
      <c r="E349" t="inlineStr">
        <is>
          <t>BRADESCO SA</t>
        </is>
      </c>
      <c r="F349" t="n">
        <v>41.42</v>
      </c>
      <c r="G349" s="25" t="n">
        <v>45365</v>
      </c>
      <c r="H349" s="25" t="n"/>
      <c r="I349" s="25" t="n">
        <v>45365</v>
      </c>
      <c r="J349" s="25" t="n">
        <v>45365</v>
      </c>
      <c r="K349" s="25" t="n">
        <v>45369</v>
      </c>
      <c r="L349" t="inlineStr">
        <is>
          <t>Encontro de Contas</t>
        </is>
      </c>
      <c r="M349" t="inlineStr">
        <is>
          <t>DESPESAS BANCARIAS</t>
        </is>
      </c>
      <c r="N349" t="inlineStr">
        <is>
          <t>TARIFAS BANCARIAS</t>
        </is>
      </c>
      <c r="O349" t="inlineStr">
        <is>
          <t>2024-11</t>
        </is>
      </c>
      <c r="P349" t="inlineStr">
        <is>
          <t>Documentação Aprovada</t>
        </is>
      </c>
      <c r="S349" t="inlineStr">
        <is>
          <t>Pago</t>
        </is>
      </c>
    </row>
    <row r="350">
      <c r="A350" t="n">
        <v>33716</v>
      </c>
      <c r="C350" t="n">
        <v>265</v>
      </c>
      <c r="D350" t="inlineStr">
        <is>
          <t>Orfeu</t>
        </is>
      </c>
      <c r="E350" t="inlineStr">
        <is>
          <t>PJ 51098611000155</t>
        </is>
      </c>
      <c r="F350" t="n">
        <v>5500</v>
      </c>
      <c r="G350" s="25" t="n">
        <v>45366</v>
      </c>
      <c r="H350" s="25" t="n">
        <v>45365</v>
      </c>
      <c r="I350" s="25" t="n">
        <v>45365</v>
      </c>
      <c r="J350" s="25" t="n">
        <v>45349</v>
      </c>
      <c r="K350" s="25" t="n">
        <v>45349</v>
      </c>
      <c r="L350" t="inlineStr">
        <is>
          <t>Transferência Bancária ou Pix</t>
        </is>
      </c>
      <c r="M350" t="inlineStr">
        <is>
          <t>MAO DE OBRA FIXA/ TEMPORARIOS</t>
        </is>
      </c>
      <c r="N350" t="inlineStr">
        <is>
          <t>SALARIO PJ</t>
        </is>
      </c>
      <c r="O350" t="inlineStr">
        <is>
          <t>2024-11</t>
        </is>
      </c>
      <c r="P350" t="inlineStr">
        <is>
          <t>Documentação Aprovada</t>
        </is>
      </c>
      <c r="Q350" t="inlineStr">
        <is>
          <t>Aprovado Diretoria</t>
        </is>
      </c>
      <c r="R350" t="inlineStr">
        <is>
          <t>Aprovado Caixa</t>
        </is>
      </c>
      <c r="S350" t="inlineStr">
        <is>
          <t>Pago</t>
        </is>
      </c>
    </row>
    <row r="351">
      <c r="A351" t="n">
        <v>33958</v>
      </c>
      <c r="C351" t="n">
        <v>265</v>
      </c>
      <c r="D351" t="inlineStr">
        <is>
          <t>Orfeu</t>
        </is>
      </c>
      <c r="E351" t="inlineStr">
        <is>
          <t>SAMPATACADO DE GENEROS ALIMENTICIOS E BEBIDAS LTDA</t>
        </is>
      </c>
      <c r="F351" t="n">
        <v>909.88</v>
      </c>
      <c r="G351" s="25" t="n">
        <v>45365</v>
      </c>
      <c r="H351" s="25" t="n">
        <v>45365</v>
      </c>
      <c r="I351" s="25" t="n">
        <v>45365</v>
      </c>
      <c r="J351" s="25" t="n">
        <v>45350</v>
      </c>
      <c r="K351" s="25" t="n">
        <v>45351</v>
      </c>
      <c r="L351" t="inlineStr">
        <is>
          <t>Boleto Bancário</t>
        </is>
      </c>
      <c r="M351" t="inlineStr">
        <is>
          <t>INSUMOS</t>
        </is>
      </c>
      <c r="N351" t="inlineStr">
        <is>
          <t>ALIMENTOS</t>
        </is>
      </c>
      <c r="O351" t="inlineStr">
        <is>
          <t>2024-11</t>
        </is>
      </c>
      <c r="P351" t="inlineStr">
        <is>
          <t>Documentação Aprovada</t>
        </is>
      </c>
      <c r="Q351" t="inlineStr">
        <is>
          <t>Aprovado Diretoria</t>
        </is>
      </c>
      <c r="R351" t="inlineStr">
        <is>
          <t>Aprovado Caixa</t>
        </is>
      </c>
      <c r="S351" t="inlineStr">
        <is>
          <t>Pago</t>
        </is>
      </c>
    </row>
    <row r="352">
      <c r="A352" t="n">
        <v>34023</v>
      </c>
      <c r="C352" t="n">
        <v>265</v>
      </c>
      <c r="D352" t="inlineStr">
        <is>
          <t>Orfeu</t>
        </is>
      </c>
      <c r="E352" t="inlineStr">
        <is>
          <t>TARUMA CIA COMERCIAL AGRICOLA</t>
        </is>
      </c>
      <c r="F352" t="n">
        <v>358.71</v>
      </c>
      <c r="G352" s="25" t="n">
        <v>45365</v>
      </c>
      <c r="H352" s="25" t="n">
        <v>45365</v>
      </c>
      <c r="I352" s="25" t="n">
        <v>45365</v>
      </c>
      <c r="J352" s="25" t="n">
        <v>45351</v>
      </c>
      <c r="K352" s="25" t="n">
        <v>45351</v>
      </c>
      <c r="L352" t="inlineStr">
        <is>
          <t>Boleto Bancário</t>
        </is>
      </c>
      <c r="M352" t="inlineStr">
        <is>
          <t>INSUMOS</t>
        </is>
      </c>
      <c r="N352" t="inlineStr">
        <is>
          <t>ALIMENTOS</t>
        </is>
      </c>
      <c r="O352" t="inlineStr">
        <is>
          <t>2024-11</t>
        </is>
      </c>
      <c r="P352" t="inlineStr">
        <is>
          <t>Documentação Aprovada</t>
        </is>
      </c>
      <c r="Q352" t="inlineStr">
        <is>
          <t>Aprovado Diretoria</t>
        </is>
      </c>
      <c r="R352" t="inlineStr">
        <is>
          <t>Aprovado Caixa</t>
        </is>
      </c>
      <c r="S352" t="inlineStr">
        <is>
          <t>Pago</t>
        </is>
      </c>
    </row>
    <row r="353">
      <c r="A353" t="n">
        <v>34082</v>
      </c>
      <c r="C353" t="n">
        <v>265</v>
      </c>
      <c r="D353" t="inlineStr">
        <is>
          <t>Orfeu</t>
        </is>
      </c>
      <c r="E353" t="inlineStr">
        <is>
          <t>PSS - CENTRAL DA LIMPEZA LTDA</t>
        </is>
      </c>
      <c r="F353" t="n">
        <v>2076.58</v>
      </c>
      <c r="G353" s="25" t="n">
        <v>45365</v>
      </c>
      <c r="H353" s="25" t="n">
        <v>45365</v>
      </c>
      <c r="I353" s="25" t="n">
        <v>45365</v>
      </c>
      <c r="J353" s="25" t="n">
        <v>45351</v>
      </c>
      <c r="K353" s="25" t="n">
        <v>45352</v>
      </c>
      <c r="L353" t="inlineStr">
        <is>
          <t>Boleto Bancário</t>
        </is>
      </c>
      <c r="M353" t="inlineStr">
        <is>
          <t>UTILIDADES</t>
        </is>
      </c>
      <c r="N353" t="inlineStr">
        <is>
          <t>HIGIENE E LIMPEZA</t>
        </is>
      </c>
      <c r="O353" t="inlineStr">
        <is>
          <t>2024-11</t>
        </is>
      </c>
      <c r="P353" t="inlineStr">
        <is>
          <t>Documentação Aprovada</t>
        </is>
      </c>
      <c r="Q353" t="inlineStr">
        <is>
          <t>Aprovado Diretoria</t>
        </is>
      </c>
      <c r="R353" t="inlineStr">
        <is>
          <t>Aprovado Caixa</t>
        </is>
      </c>
      <c r="S353" t="inlineStr">
        <is>
          <t>Pago</t>
        </is>
      </c>
    </row>
    <row r="354">
      <c r="A354" t="n">
        <v>33589</v>
      </c>
      <c r="C354" t="n">
        <v>265</v>
      </c>
      <c r="D354" t="inlineStr">
        <is>
          <t>Orfeu</t>
        </is>
      </c>
      <c r="E354" t="inlineStr">
        <is>
          <t xml:space="preserve">EMPORIO MEL </t>
        </is>
      </c>
      <c r="F354" t="n">
        <v>610.6</v>
      </c>
      <c r="G354" s="25" t="n">
        <v>45364</v>
      </c>
      <c r="H354" s="25" t="n">
        <v>45364</v>
      </c>
      <c r="I354" s="25" t="n">
        <v>45364</v>
      </c>
      <c r="J354" s="25" t="n">
        <v>45343</v>
      </c>
      <c r="K354" s="25" t="n">
        <v>45348</v>
      </c>
      <c r="L354" t="inlineStr">
        <is>
          <t>Boleto Bancário</t>
        </is>
      </c>
      <c r="M354" t="inlineStr">
        <is>
          <t>INSUMOS</t>
        </is>
      </c>
      <c r="N354" t="inlineStr">
        <is>
          <t>BEBIDAS</t>
        </is>
      </c>
      <c r="O354" t="inlineStr">
        <is>
          <t>2024-11</t>
        </is>
      </c>
      <c r="P354" t="inlineStr">
        <is>
          <t>Documentação Aprovada</t>
        </is>
      </c>
      <c r="Q354" t="inlineStr">
        <is>
          <t>Aprovado Diretoria</t>
        </is>
      </c>
      <c r="R354" t="inlineStr">
        <is>
          <t>Aprovado Caixa</t>
        </is>
      </c>
      <c r="S354" t="inlineStr">
        <is>
          <t>Pago</t>
        </is>
      </c>
    </row>
    <row r="355">
      <c r="A355" t="n">
        <v>33933</v>
      </c>
      <c r="C355" t="n">
        <v>265</v>
      </c>
      <c r="D355" t="inlineStr">
        <is>
          <t>Orfeu</t>
        </is>
      </c>
      <c r="E355" t="inlineStr">
        <is>
          <t>TARUMA CIA COMERCIAL AGRICOLA</t>
        </is>
      </c>
      <c r="F355" t="n">
        <v>1703.66</v>
      </c>
      <c r="G355" s="25" t="n">
        <v>45364</v>
      </c>
      <c r="H355" s="25" t="n">
        <v>45364</v>
      </c>
      <c r="I355" s="25" t="n">
        <v>45364</v>
      </c>
      <c r="J355" s="25" t="n">
        <v>45350</v>
      </c>
      <c r="K355" s="25" t="n">
        <v>45351</v>
      </c>
      <c r="L355" t="inlineStr">
        <is>
          <t>Boleto Bancário</t>
        </is>
      </c>
      <c r="M355" t="inlineStr">
        <is>
          <t>INSUMOS</t>
        </is>
      </c>
      <c r="N355" t="inlineStr">
        <is>
          <t>ALIMENTOS</t>
        </is>
      </c>
      <c r="O355" t="inlineStr">
        <is>
          <t>2024-11</t>
        </is>
      </c>
      <c r="P355" t="inlineStr">
        <is>
          <t>Documentação Aprovada</t>
        </is>
      </c>
      <c r="Q355" t="inlineStr">
        <is>
          <t>Aprovado Diretoria</t>
        </is>
      </c>
      <c r="R355" t="inlineStr">
        <is>
          <t>Aprovado Caixa</t>
        </is>
      </c>
      <c r="S355" t="inlineStr">
        <is>
          <t>Pago</t>
        </is>
      </c>
    </row>
    <row r="356">
      <c r="A356" t="n">
        <v>34025</v>
      </c>
      <c r="C356" t="n">
        <v>265</v>
      </c>
      <c r="D356" t="inlineStr">
        <is>
          <t>Orfeu</t>
        </is>
      </c>
      <c r="E356" t="inlineStr">
        <is>
          <t>LUZART INDUSTRIA E COM.  DE VELAS LTDA -</t>
        </is>
      </c>
      <c r="F356" t="n">
        <v>630</v>
      </c>
      <c r="G356" s="25" t="n">
        <v>45364</v>
      </c>
      <c r="H356" s="25" t="n">
        <v>45364</v>
      </c>
      <c r="I356" s="25" t="n">
        <v>45364</v>
      </c>
      <c r="J356" s="25" t="n">
        <v>45351</v>
      </c>
      <c r="K356" s="25" t="n">
        <v>45351</v>
      </c>
      <c r="L356" t="inlineStr">
        <is>
          <t>Boleto Bancário</t>
        </is>
      </c>
      <c r="M356" t="inlineStr">
        <is>
          <t>UTILIDADES</t>
        </is>
      </c>
      <c r="N356" t="inlineStr">
        <is>
          <t xml:space="preserve"> GELO/ GAS CO2/ CARVAO</t>
        </is>
      </c>
      <c r="O356" t="inlineStr">
        <is>
          <t>2024-11</t>
        </is>
      </c>
      <c r="P356" t="inlineStr">
        <is>
          <t>Documentação Aprovada</t>
        </is>
      </c>
      <c r="Q356" t="inlineStr">
        <is>
          <t>Aprovado Diretoria</t>
        </is>
      </c>
      <c r="R356" t="inlineStr">
        <is>
          <t>Aprovado Caixa</t>
        </is>
      </c>
      <c r="S356" t="inlineStr">
        <is>
          <t>Pago</t>
        </is>
      </c>
    </row>
    <row r="357">
      <c r="A357" t="n">
        <v>34027</v>
      </c>
      <c r="C357" t="n">
        <v>265</v>
      </c>
      <c r="D357" t="inlineStr">
        <is>
          <t>Orfeu</t>
        </is>
      </c>
      <c r="E357" t="inlineStr">
        <is>
          <t>ANDREIA SANTOS FREITAS DUARTE</t>
        </is>
      </c>
      <c r="F357" t="n">
        <v>950.4</v>
      </c>
      <c r="G357" s="25" t="n">
        <v>45364</v>
      </c>
      <c r="H357" s="25" t="n">
        <v>45364</v>
      </c>
      <c r="I357" s="25" t="n">
        <v>45364</v>
      </c>
      <c r="J357" s="25" t="n">
        <v>45351</v>
      </c>
      <c r="K357" s="25" t="n">
        <v>45351</v>
      </c>
      <c r="L357" t="inlineStr">
        <is>
          <t>Boleto Bancário</t>
        </is>
      </c>
      <c r="M357" t="inlineStr">
        <is>
          <t>INSUMOS</t>
        </is>
      </c>
      <c r="N357" t="inlineStr">
        <is>
          <t>ALIMENTOS</t>
        </is>
      </c>
      <c r="O357" t="inlineStr">
        <is>
          <t>2024-11</t>
        </is>
      </c>
      <c r="P357" t="inlineStr">
        <is>
          <t>Documentação Aprovada</t>
        </is>
      </c>
      <c r="Q357" t="inlineStr">
        <is>
          <t>Aprovado Diretoria</t>
        </is>
      </c>
      <c r="R357" t="inlineStr">
        <is>
          <t>Aprovado Caixa</t>
        </is>
      </c>
      <c r="S357" t="inlineStr">
        <is>
          <t>Pago</t>
        </is>
      </c>
    </row>
    <row r="358">
      <c r="A358" t="n">
        <v>43768</v>
      </c>
      <c r="B358" t="n">
        <v>106725</v>
      </c>
      <c r="C358" t="n">
        <v>265</v>
      </c>
      <c r="D358" t="inlineStr">
        <is>
          <t>Orfeu</t>
        </is>
      </c>
      <c r="F358" t="n">
        <v>2500</v>
      </c>
      <c r="G358" s="25" t="n">
        <v>45364</v>
      </c>
      <c r="H358" s="25" t="n">
        <v>45364</v>
      </c>
      <c r="I358" s="25" t="n">
        <v>45364</v>
      </c>
      <c r="J358" s="25" t="n">
        <v>45225</v>
      </c>
      <c r="K358" s="25" t="n"/>
      <c r="M358" t="inlineStr">
        <is>
          <t>MAO DE OBRA FIXA/ TEMPORARIOS</t>
        </is>
      </c>
      <c r="N358" t="inlineStr">
        <is>
          <t>ACOES TRABALHISTAS</t>
        </is>
      </c>
      <c r="O358" t="inlineStr">
        <is>
          <t>2024-11</t>
        </is>
      </c>
      <c r="P358" t="inlineStr">
        <is>
          <t>Documentação Aprovada</t>
        </is>
      </c>
      <c r="Q358" t="inlineStr">
        <is>
          <t>Aprovado Diretoria</t>
        </is>
      </c>
      <c r="R358" t="inlineStr">
        <is>
          <t>Aprovado Caixa</t>
        </is>
      </c>
      <c r="S358" t="inlineStr">
        <is>
          <t>Pago</t>
        </is>
      </c>
    </row>
    <row r="359">
      <c r="A359" t="n">
        <v>44656</v>
      </c>
      <c r="C359" t="n">
        <v>265</v>
      </c>
      <c r="D359" t="inlineStr">
        <is>
          <t>Orfeu</t>
        </is>
      </c>
      <c r="E359" t="inlineStr">
        <is>
          <t>PETTY CASH</t>
        </is>
      </c>
      <c r="F359" t="n">
        <v>65</v>
      </c>
      <c r="G359" s="25" t="n">
        <v>45364</v>
      </c>
      <c r="H359" s="25" t="n"/>
      <c r="I359" s="25" t="n">
        <v>45364</v>
      </c>
      <c r="J359" s="25" t="n">
        <v>45364</v>
      </c>
      <c r="K359" s="25" t="n">
        <v>45365</v>
      </c>
      <c r="L359" t="inlineStr">
        <is>
          <t>Dinheiro em Espécie</t>
        </is>
      </c>
      <c r="M359" t="inlineStr">
        <is>
          <t>UTILIDADES</t>
        </is>
      </c>
      <c r="N359" t="inlineStr">
        <is>
          <t xml:space="preserve"> CONDUÇÕES/TAXI/UBER</t>
        </is>
      </c>
      <c r="O359" t="inlineStr">
        <is>
          <t>2024-11</t>
        </is>
      </c>
      <c r="P359" t="inlineStr">
        <is>
          <t>Documentação Aprovada</t>
        </is>
      </c>
      <c r="Q359" t="inlineStr">
        <is>
          <t>Aprovado Diretoria</t>
        </is>
      </c>
      <c r="R359" t="inlineStr">
        <is>
          <t>Aprovado Caixa</t>
        </is>
      </c>
      <c r="S359" t="inlineStr">
        <is>
          <t>Pago</t>
        </is>
      </c>
    </row>
    <row r="360">
      <c r="A360" t="n">
        <v>44338</v>
      </c>
      <c r="B360" t="n">
        <v>113717</v>
      </c>
      <c r="C360" t="n">
        <v>265</v>
      </c>
      <c r="D360" t="inlineStr">
        <is>
          <t>Orfeu</t>
        </is>
      </c>
      <c r="E360" t="inlineStr">
        <is>
          <t>SALARIOS FUNCIONARIOS EXTRA</t>
        </is>
      </c>
      <c r="F360" t="n">
        <v>12500</v>
      </c>
      <c r="G360" s="25" t="n">
        <v>45362</v>
      </c>
      <c r="H360" s="25" t="n">
        <v>45363</v>
      </c>
      <c r="I360" s="25" t="n">
        <v>45363</v>
      </c>
      <c r="J360" s="25" t="n">
        <v>45323</v>
      </c>
      <c r="K360" s="25" t="n"/>
      <c r="M360" t="inlineStr">
        <is>
          <t>MAO DE OBRA FIXA/ TEMPORARIOS</t>
        </is>
      </c>
      <c r="N360" t="inlineStr">
        <is>
          <t>SALARIOS</t>
        </is>
      </c>
      <c r="O360" t="inlineStr">
        <is>
          <t>2024-11</t>
        </is>
      </c>
      <c r="P360" t="inlineStr">
        <is>
          <t>Documentação Aprovada</t>
        </is>
      </c>
      <c r="Q360" t="inlineStr">
        <is>
          <t>Aprovado Diretoria</t>
        </is>
      </c>
      <c r="R360" t="inlineStr">
        <is>
          <t>Aprovado Caixa</t>
        </is>
      </c>
      <c r="S360" t="inlineStr">
        <is>
          <t>Pago</t>
        </is>
      </c>
    </row>
    <row r="361">
      <c r="A361" t="n">
        <v>44645</v>
      </c>
      <c r="C361" t="n">
        <v>265</v>
      </c>
      <c r="D361" t="inlineStr">
        <is>
          <t>Orfeu</t>
        </is>
      </c>
      <c r="E361" t="inlineStr">
        <is>
          <t>PETTY CASH</t>
        </is>
      </c>
      <c r="F361" t="n">
        <v>104.12</v>
      </c>
      <c r="G361" s="25" t="n">
        <v>45363</v>
      </c>
      <c r="H361" s="25" t="n"/>
      <c r="I361" s="25" t="n">
        <v>45363</v>
      </c>
      <c r="J361" s="25" t="n">
        <v>45363</v>
      </c>
      <c r="K361" s="25" t="n">
        <v>45365</v>
      </c>
      <c r="L361" t="inlineStr">
        <is>
          <t>Dinheiro em Espécie</t>
        </is>
      </c>
      <c r="M361" t="inlineStr">
        <is>
          <t>INSUMOS</t>
        </is>
      </c>
      <c r="N361" t="inlineStr">
        <is>
          <t>ALIMENTOS</t>
        </is>
      </c>
      <c r="O361" t="inlineStr">
        <is>
          <t>2024-11</t>
        </is>
      </c>
      <c r="P361" t="inlineStr">
        <is>
          <t>Documentação Aprovada</t>
        </is>
      </c>
      <c r="Q361" t="inlineStr">
        <is>
          <t>Aprovado Diretoria</t>
        </is>
      </c>
      <c r="R361" t="inlineStr">
        <is>
          <t>Aprovado Caixa</t>
        </is>
      </c>
      <c r="S361" t="inlineStr">
        <is>
          <t>Pago</t>
        </is>
      </c>
    </row>
    <row r="362">
      <c r="A362" t="n">
        <v>45240</v>
      </c>
      <c r="C362" t="n">
        <v>265</v>
      </c>
      <c r="D362" t="inlineStr">
        <is>
          <t>Orfeu</t>
        </is>
      </c>
      <c r="E362" t="inlineStr">
        <is>
          <t>PETTY CASH</t>
        </is>
      </c>
      <c r="F362" t="n">
        <v>24</v>
      </c>
      <c r="G362" s="25" t="n">
        <v>45363</v>
      </c>
      <c r="H362" s="25" t="n"/>
      <c r="I362" s="25" t="n">
        <v>45363</v>
      </c>
      <c r="J362" s="25" t="n">
        <v>45363</v>
      </c>
      <c r="K362" s="25" t="n">
        <v>45369</v>
      </c>
      <c r="L362" t="inlineStr">
        <is>
          <t>Dinheiro em Espécie</t>
        </is>
      </c>
      <c r="M362" t="inlineStr">
        <is>
          <t>INSUMOS</t>
        </is>
      </c>
      <c r="N362" t="inlineStr">
        <is>
          <t>ALIMENTOS</t>
        </is>
      </c>
      <c r="O362" t="inlineStr">
        <is>
          <t>2024-11</t>
        </is>
      </c>
      <c r="P362" t="inlineStr">
        <is>
          <t>Documentação Aprovada</t>
        </is>
      </c>
      <c r="Q362" t="inlineStr">
        <is>
          <t>Aprovado Diretoria</t>
        </is>
      </c>
      <c r="R362" t="inlineStr">
        <is>
          <t>Aprovado Caixa</t>
        </is>
      </c>
      <c r="S362" t="inlineStr">
        <is>
          <t>Pago</t>
        </is>
      </c>
    </row>
    <row r="363">
      <c r="A363" t="n">
        <v>45252</v>
      </c>
      <c r="C363" t="n">
        <v>265</v>
      </c>
      <c r="D363" t="inlineStr">
        <is>
          <t>Orfeu</t>
        </is>
      </c>
      <c r="E363" t="inlineStr">
        <is>
          <t>BRADESCO SA</t>
        </is>
      </c>
      <c r="F363" t="n">
        <v>396.75</v>
      </c>
      <c r="G363" s="25" t="n">
        <v>45363</v>
      </c>
      <c r="H363" s="25" t="n"/>
      <c r="I363" s="25" t="n">
        <v>45363</v>
      </c>
      <c r="J363" s="25" t="n">
        <v>45363</v>
      </c>
      <c r="K363" s="25" t="n">
        <v>45369</v>
      </c>
      <c r="L363" t="inlineStr">
        <is>
          <t>Encontro de Contas</t>
        </is>
      </c>
      <c r="M363" t="inlineStr">
        <is>
          <t>DESPESAS BANCARIAS</t>
        </is>
      </c>
      <c r="N363" t="inlineStr">
        <is>
          <t>TARIFAS BANCARIAS</t>
        </is>
      </c>
      <c r="O363" t="inlineStr">
        <is>
          <t>2024-11</t>
        </is>
      </c>
      <c r="P363" t="inlineStr">
        <is>
          <t>Documentação Aprovada</t>
        </is>
      </c>
      <c r="S363" t="inlineStr">
        <is>
          <t>Pago</t>
        </is>
      </c>
    </row>
    <row r="364">
      <c r="A364" t="n">
        <v>33921</v>
      </c>
      <c r="C364" t="n">
        <v>265</v>
      </c>
      <c r="D364" t="inlineStr">
        <is>
          <t>Orfeu</t>
        </is>
      </c>
      <c r="E364" t="inlineStr">
        <is>
          <t>KING COMERCIO E IMPORTACAO DE BEBIDAS LT</t>
        </is>
      </c>
      <c r="F364" t="n">
        <v>3796.11</v>
      </c>
      <c r="G364" s="25" t="n">
        <v>45363</v>
      </c>
      <c r="H364" s="25" t="n">
        <v>45363</v>
      </c>
      <c r="I364" s="25" t="n">
        <v>45363</v>
      </c>
      <c r="J364" s="25" t="n">
        <v>45349</v>
      </c>
      <c r="K364" s="25" t="n">
        <v>45351</v>
      </c>
      <c r="L364" t="inlineStr">
        <is>
          <t>Boleto Bancário</t>
        </is>
      </c>
      <c r="M364" t="inlineStr">
        <is>
          <t>INSUMOS</t>
        </is>
      </c>
      <c r="N364" t="inlineStr">
        <is>
          <t>BEBIDAS</t>
        </is>
      </c>
      <c r="O364" t="inlineStr">
        <is>
          <t>2024-11</t>
        </is>
      </c>
      <c r="P364" t="inlineStr">
        <is>
          <t>Documentação Aprovada</t>
        </is>
      </c>
      <c r="Q364" t="inlineStr">
        <is>
          <t>Aprovado Diretoria</t>
        </is>
      </c>
      <c r="R364" t="inlineStr">
        <is>
          <t>Aprovado Caixa</t>
        </is>
      </c>
      <c r="S364" t="inlineStr">
        <is>
          <t>Pago</t>
        </is>
      </c>
    </row>
    <row r="365">
      <c r="A365" t="n">
        <v>33927</v>
      </c>
      <c r="C365" t="n">
        <v>265</v>
      </c>
      <c r="D365" t="inlineStr">
        <is>
          <t>Orfeu</t>
        </is>
      </c>
      <c r="E365" t="inlineStr">
        <is>
          <t>TARUMA CIA COMERCIAL AGRICOLA</t>
        </is>
      </c>
      <c r="F365" t="n">
        <v>458.65</v>
      </c>
      <c r="G365" s="25" t="n">
        <v>45363</v>
      </c>
      <c r="H365" s="25" t="n">
        <v>45363</v>
      </c>
      <c r="I365" s="25" t="n">
        <v>45363</v>
      </c>
      <c r="J365" s="25" t="n">
        <v>45348</v>
      </c>
      <c r="K365" s="25" t="n">
        <v>45351</v>
      </c>
      <c r="L365" t="inlineStr">
        <is>
          <t>Boleto Bancário</t>
        </is>
      </c>
      <c r="M365" t="inlineStr">
        <is>
          <t>INSUMOS</t>
        </is>
      </c>
      <c r="N365" t="inlineStr">
        <is>
          <t>ALIMENTOS</t>
        </is>
      </c>
      <c r="O365" t="inlineStr">
        <is>
          <t>2024-11</t>
        </is>
      </c>
      <c r="P365" t="inlineStr">
        <is>
          <t>Documentação Aprovada</t>
        </is>
      </c>
      <c r="Q365" t="inlineStr">
        <is>
          <t>Aprovado Diretoria</t>
        </is>
      </c>
      <c r="R365" t="inlineStr">
        <is>
          <t>Aprovado Caixa</t>
        </is>
      </c>
      <c r="S365" t="inlineStr">
        <is>
          <t>Pago</t>
        </is>
      </c>
    </row>
    <row r="366">
      <c r="A366" t="n">
        <v>33931</v>
      </c>
      <c r="C366" t="n">
        <v>265</v>
      </c>
      <c r="D366" t="inlineStr">
        <is>
          <t>Orfeu</t>
        </is>
      </c>
      <c r="E366" t="inlineStr">
        <is>
          <t>BB DISTRIBUIDORA DE CARNES LTDA</t>
        </is>
      </c>
      <c r="F366" t="n">
        <v>4984.44</v>
      </c>
      <c r="G366" s="25" t="n">
        <v>45363</v>
      </c>
      <c r="H366" s="25" t="n">
        <v>45363</v>
      </c>
      <c r="I366" s="25" t="n">
        <v>45363</v>
      </c>
      <c r="J366" s="25" t="n">
        <v>45349</v>
      </c>
      <c r="K366" s="25" t="n">
        <v>45351</v>
      </c>
      <c r="L366" t="inlineStr">
        <is>
          <t>Boleto Bancário</t>
        </is>
      </c>
      <c r="M366" t="inlineStr">
        <is>
          <t>INSUMOS</t>
        </is>
      </c>
      <c r="N366" t="inlineStr">
        <is>
          <t>ALIMENTOS</t>
        </is>
      </c>
      <c r="O366" t="inlineStr">
        <is>
          <t>2024-11</t>
        </is>
      </c>
      <c r="P366" t="inlineStr">
        <is>
          <t>Documentação Aprovada</t>
        </is>
      </c>
      <c r="Q366" t="inlineStr">
        <is>
          <t>Aprovado Diretoria</t>
        </is>
      </c>
      <c r="R366" t="inlineStr">
        <is>
          <t>Aprovado Caixa</t>
        </is>
      </c>
      <c r="S366" t="inlineStr">
        <is>
          <t>Pago</t>
        </is>
      </c>
    </row>
    <row r="367">
      <c r="A367" t="n">
        <v>33932</v>
      </c>
      <c r="C367" t="n">
        <v>265</v>
      </c>
      <c r="D367" t="inlineStr">
        <is>
          <t>Orfeu</t>
        </is>
      </c>
      <c r="E367" t="inlineStr">
        <is>
          <t>MARIO PEDRO FELICIANO HORTIFRUTI EPP</t>
        </is>
      </c>
      <c r="F367" t="n">
        <v>1108.36</v>
      </c>
      <c r="G367" s="25" t="n">
        <v>45363</v>
      </c>
      <c r="H367" s="25" t="n">
        <v>45363</v>
      </c>
      <c r="I367" s="25" t="n">
        <v>45363</v>
      </c>
      <c r="J367" s="25" t="n">
        <v>45349</v>
      </c>
      <c r="K367" s="25" t="n">
        <v>45351</v>
      </c>
      <c r="L367" t="inlineStr">
        <is>
          <t>Boleto Bancário</t>
        </is>
      </c>
      <c r="M367" t="inlineStr">
        <is>
          <t>INSUMOS</t>
        </is>
      </c>
      <c r="N367" t="inlineStr">
        <is>
          <t>ALIMENTOS</t>
        </is>
      </c>
      <c r="O367" t="inlineStr">
        <is>
          <t>2024-11</t>
        </is>
      </c>
      <c r="P367" t="inlineStr">
        <is>
          <t>Documentação Aprovada</t>
        </is>
      </c>
      <c r="Q367" t="inlineStr">
        <is>
          <t>Aprovado Diretoria</t>
        </is>
      </c>
      <c r="R367" t="inlineStr">
        <is>
          <t>Aprovado Caixa</t>
        </is>
      </c>
      <c r="S367" t="inlineStr">
        <is>
          <t>Pago</t>
        </is>
      </c>
    </row>
    <row r="368">
      <c r="A368" t="n">
        <v>33953</v>
      </c>
      <c r="C368" t="n">
        <v>265</v>
      </c>
      <c r="D368" t="inlineStr">
        <is>
          <t>Orfeu</t>
        </is>
      </c>
      <c r="E368" t="inlineStr">
        <is>
          <t xml:space="preserve">PEDRO HENRIQUE RODRIGUES  </t>
        </is>
      </c>
      <c r="F368" t="n">
        <v>138.5</v>
      </c>
      <c r="G368" s="25" t="n">
        <v>45363</v>
      </c>
      <c r="H368" s="25" t="n">
        <v>45363</v>
      </c>
      <c r="I368" s="25" t="n">
        <v>45363</v>
      </c>
      <c r="J368" s="25" t="n">
        <v>45349</v>
      </c>
      <c r="K368" s="25" t="n">
        <v>45351</v>
      </c>
      <c r="L368" t="inlineStr">
        <is>
          <t>Boleto Bancário</t>
        </is>
      </c>
      <c r="M368" t="inlineStr">
        <is>
          <t>INSUMOS</t>
        </is>
      </c>
      <c r="N368" t="inlineStr">
        <is>
          <t>ALIMENTOS</t>
        </is>
      </c>
      <c r="O368" t="inlineStr">
        <is>
          <t>2024-11</t>
        </is>
      </c>
      <c r="P368" t="inlineStr">
        <is>
          <t>Documentação Aprovada</t>
        </is>
      </c>
      <c r="Q368" t="inlineStr">
        <is>
          <t>Aprovado Diretoria</t>
        </is>
      </c>
      <c r="R368" t="inlineStr">
        <is>
          <t>Aprovado Caixa</t>
        </is>
      </c>
      <c r="S368" t="inlineStr">
        <is>
          <t>Pago</t>
        </is>
      </c>
    </row>
    <row r="369">
      <c r="A369" t="n">
        <v>33955</v>
      </c>
      <c r="C369" t="n">
        <v>265</v>
      </c>
      <c r="D369" t="inlineStr">
        <is>
          <t>Orfeu</t>
        </is>
      </c>
      <c r="E369" t="inlineStr">
        <is>
          <t>ANDREIA SANTOS FREITAS DUARTE</t>
        </is>
      </c>
      <c r="F369" t="n">
        <v>257.2</v>
      </c>
      <c r="G369" s="25" t="n">
        <v>45363</v>
      </c>
      <c r="H369" s="25" t="n">
        <v>45363</v>
      </c>
      <c r="I369" s="25" t="n">
        <v>45363</v>
      </c>
      <c r="J369" s="25" t="n">
        <v>45350</v>
      </c>
      <c r="K369" s="25" t="n">
        <v>45351</v>
      </c>
      <c r="L369" t="inlineStr">
        <is>
          <t>Boleto Bancário</t>
        </is>
      </c>
      <c r="M369" t="inlineStr">
        <is>
          <t>UTILIDADES</t>
        </is>
      </c>
      <c r="N369" t="inlineStr">
        <is>
          <t>HIGIENE E LIMPEZA</t>
        </is>
      </c>
      <c r="O369" t="inlineStr">
        <is>
          <t>2024-11</t>
        </is>
      </c>
      <c r="P369" t="inlineStr">
        <is>
          <t>Documentação Aprovada</t>
        </is>
      </c>
      <c r="Q369" t="inlineStr">
        <is>
          <t>Aprovado Diretoria</t>
        </is>
      </c>
      <c r="R369" t="inlineStr">
        <is>
          <t>Aprovado Caixa</t>
        </is>
      </c>
      <c r="S369" t="inlineStr">
        <is>
          <t>Pago</t>
        </is>
      </c>
    </row>
    <row r="370">
      <c r="A370" t="n">
        <v>43484</v>
      </c>
      <c r="C370" t="n">
        <v>265</v>
      </c>
      <c r="D370" t="inlineStr">
        <is>
          <t>Orfeu</t>
        </is>
      </c>
      <c r="F370" t="n">
        <v>11932.15</v>
      </c>
      <c r="G370" s="25" t="n">
        <v>45363</v>
      </c>
      <c r="H370" s="25" t="n">
        <v>45363</v>
      </c>
      <c r="I370" s="25" t="n">
        <v>45363</v>
      </c>
      <c r="J370" s="25" t="n">
        <v>45380</v>
      </c>
      <c r="K370" s="25" t="n">
        <v>45358</v>
      </c>
      <c r="L370" t="inlineStr">
        <is>
          <t>Boleto Bancário</t>
        </is>
      </c>
      <c r="M370" t="inlineStr">
        <is>
          <t>MAO DE OBRA FIXA/ TEMPORARIOS</t>
        </is>
      </c>
      <c r="N370" t="inlineStr">
        <is>
          <t>MÃO DE OBRA EXTRA</t>
        </is>
      </c>
      <c r="O370" t="inlineStr">
        <is>
          <t>2024-11</t>
        </is>
      </c>
      <c r="P370" t="inlineStr">
        <is>
          <t>Documentação Aprovada</t>
        </is>
      </c>
      <c r="Q370" t="inlineStr">
        <is>
          <t>Aprovado Diretoria</t>
        </is>
      </c>
      <c r="R370" t="inlineStr">
        <is>
          <t>Aprovado Caixa</t>
        </is>
      </c>
      <c r="S370" t="inlineStr">
        <is>
          <t>Pago</t>
        </is>
      </c>
    </row>
    <row r="371">
      <c r="A371" t="n">
        <v>43485</v>
      </c>
      <c r="C371" t="n">
        <v>265</v>
      </c>
      <c r="D371" t="inlineStr">
        <is>
          <t>Orfeu</t>
        </is>
      </c>
      <c r="F371" t="n">
        <v>7386.5</v>
      </c>
      <c r="G371" s="25" t="n">
        <v>45363</v>
      </c>
      <c r="H371" s="25" t="n">
        <v>45363</v>
      </c>
      <c r="I371" s="25" t="n">
        <v>45363</v>
      </c>
      <c r="J371" s="25" t="n">
        <v>45323</v>
      </c>
      <c r="K371" s="25" t="n">
        <v>45358</v>
      </c>
      <c r="L371" t="inlineStr">
        <is>
          <t>Boleto Bancário</t>
        </is>
      </c>
      <c r="M371" t="inlineStr">
        <is>
          <t>MAO DE OBRA FIXA/ TEMPORARIOS</t>
        </is>
      </c>
      <c r="N371" t="inlineStr">
        <is>
          <t>MÃO DE OBRA EXTRA</t>
        </is>
      </c>
      <c r="O371" t="inlineStr">
        <is>
          <t>2024-11</t>
        </is>
      </c>
      <c r="P371" t="inlineStr">
        <is>
          <t>Documentação Aprovada</t>
        </is>
      </c>
      <c r="Q371" t="inlineStr">
        <is>
          <t>Aprovado Diretoria</t>
        </is>
      </c>
      <c r="R371" t="inlineStr">
        <is>
          <t>Aprovado Caixa</t>
        </is>
      </c>
      <c r="S371" t="inlineStr">
        <is>
          <t>Pago</t>
        </is>
      </c>
    </row>
    <row r="372">
      <c r="A372" t="n">
        <v>43755</v>
      </c>
      <c r="B372" t="n">
        <v>111319</v>
      </c>
      <c r="C372" t="n">
        <v>265</v>
      </c>
      <c r="D372" t="inlineStr">
        <is>
          <t>Orfeu</t>
        </is>
      </c>
      <c r="E372" t="inlineStr">
        <is>
          <t>EMPORIO MEL COMERCIO DE ALIMENTOS E BEBI</t>
        </is>
      </c>
      <c r="F372" t="n">
        <v>2627.76</v>
      </c>
      <c r="G372" s="25" t="n">
        <v>45363</v>
      </c>
      <c r="H372" s="25" t="n">
        <v>45363</v>
      </c>
      <c r="I372" s="25" t="n">
        <v>45363</v>
      </c>
      <c r="J372" s="25" t="n">
        <v>45336</v>
      </c>
      <c r="K372" s="25" t="n"/>
      <c r="M372" t="inlineStr">
        <is>
          <t>INSUMOS</t>
        </is>
      </c>
      <c r="N372" t="inlineStr">
        <is>
          <t>BEBIDAS</t>
        </is>
      </c>
      <c r="O372" t="inlineStr">
        <is>
          <t>2024-11</t>
        </is>
      </c>
      <c r="P372" t="inlineStr">
        <is>
          <t>Documentação Aprovada</t>
        </is>
      </c>
      <c r="Q372" t="inlineStr">
        <is>
          <t>Aprovado Diretoria</t>
        </is>
      </c>
      <c r="R372" t="inlineStr">
        <is>
          <t>Aprovado Caixa</t>
        </is>
      </c>
      <c r="S372" t="inlineStr">
        <is>
          <t>Pago</t>
        </is>
      </c>
    </row>
    <row r="373">
      <c r="A373" t="n">
        <v>43773</v>
      </c>
      <c r="B373" t="n">
        <v>111695</v>
      </c>
      <c r="C373" t="n">
        <v>265</v>
      </c>
      <c r="D373" t="inlineStr">
        <is>
          <t>Orfeu</t>
        </is>
      </c>
      <c r="E373" t="inlineStr">
        <is>
          <t>VERDEMAR COMERCIO DE PESCADOS SOCIEDADE UNIPESSOAL LTDA</t>
        </is>
      </c>
      <c r="F373" t="n">
        <v>435</v>
      </c>
      <c r="G373" s="25" t="n">
        <v>45363</v>
      </c>
      <c r="H373" s="25" t="n">
        <v>45363</v>
      </c>
      <c r="I373" s="25" t="n">
        <v>45363</v>
      </c>
      <c r="J373" s="25" t="n">
        <v>45348</v>
      </c>
      <c r="K373" s="25" t="n"/>
      <c r="M373" t="inlineStr">
        <is>
          <t>INSUMOS</t>
        </is>
      </c>
      <c r="N373" t="inlineStr">
        <is>
          <t>ALIMENTOS</t>
        </is>
      </c>
      <c r="O373" t="inlineStr">
        <is>
          <t>2024-11</t>
        </is>
      </c>
      <c r="P373" t="inlineStr">
        <is>
          <t>Documentação Aprovada</t>
        </is>
      </c>
      <c r="Q373" t="inlineStr">
        <is>
          <t>Aprovado Diretoria</t>
        </is>
      </c>
      <c r="R373" t="inlineStr">
        <is>
          <t>Aprovado Caixa</t>
        </is>
      </c>
      <c r="S373" t="inlineStr">
        <is>
          <t>Pago</t>
        </is>
      </c>
    </row>
    <row r="374">
      <c r="A374" t="n">
        <v>43774</v>
      </c>
      <c r="B374" t="n">
        <v>106726</v>
      </c>
      <c r="C374" t="n">
        <v>265</v>
      </c>
      <c r="D374" t="inlineStr">
        <is>
          <t>Orfeu</t>
        </is>
      </c>
      <c r="E374" t="inlineStr">
        <is>
          <t>ROBERTO ALVES DA SILVA</t>
        </is>
      </c>
      <c r="F374" t="n">
        <v>2500</v>
      </c>
      <c r="G374" s="25" t="n">
        <v>45363</v>
      </c>
      <c r="H374" s="25" t="n">
        <v>45363</v>
      </c>
      <c r="I374" s="25" t="n">
        <v>45363</v>
      </c>
      <c r="J374" s="25" t="n">
        <v>45069</v>
      </c>
      <c r="K374" s="25" t="n"/>
      <c r="M374" t="inlineStr">
        <is>
          <t>ENDIVIDAMENTO</t>
        </is>
      </c>
      <c r="N374" t="inlineStr">
        <is>
          <t xml:space="preserve"> PROCESSO JUDICIAL</t>
        </is>
      </c>
      <c r="O374" t="inlineStr">
        <is>
          <t>2024-11</t>
        </is>
      </c>
      <c r="P374" t="inlineStr">
        <is>
          <t>Documentação Aprovada</t>
        </is>
      </c>
      <c r="Q374" t="inlineStr">
        <is>
          <t>Aprovado Diretoria</t>
        </is>
      </c>
      <c r="R374" t="inlineStr">
        <is>
          <t>Aprovado Caixa</t>
        </is>
      </c>
      <c r="S374" t="inlineStr">
        <is>
          <t>Pago</t>
        </is>
      </c>
    </row>
    <row r="375">
      <c r="A375" t="n">
        <v>43787</v>
      </c>
      <c r="B375" t="n">
        <v>111694</v>
      </c>
      <c r="C375" t="n">
        <v>265</v>
      </c>
      <c r="D375" t="inlineStr">
        <is>
          <t>Orfeu</t>
        </is>
      </c>
      <c r="E375" t="inlineStr">
        <is>
          <t>BRASIL EXCELLANCE COM. EXP. BEBIDAS LTDA</t>
        </is>
      </c>
      <c r="F375" t="n">
        <v>631.1</v>
      </c>
      <c r="G375" s="25" t="n">
        <v>45363</v>
      </c>
      <c r="H375" s="25" t="n">
        <v>45363</v>
      </c>
      <c r="I375" s="25" t="n">
        <v>45363</v>
      </c>
      <c r="J375" s="25" t="n">
        <v>45349</v>
      </c>
      <c r="K375" s="25" t="n"/>
      <c r="M375" t="inlineStr">
        <is>
          <t>INSUMOS</t>
        </is>
      </c>
      <c r="N375" t="inlineStr">
        <is>
          <t>BEBIDAS</t>
        </is>
      </c>
      <c r="O375" t="inlineStr">
        <is>
          <t>2024-11</t>
        </is>
      </c>
      <c r="P375" t="inlineStr">
        <is>
          <t>Documentação Aprovada</t>
        </is>
      </c>
      <c r="Q375" t="inlineStr">
        <is>
          <t>Aprovado Diretoria</t>
        </is>
      </c>
      <c r="R375" t="inlineStr">
        <is>
          <t>Aprovado Caixa</t>
        </is>
      </c>
      <c r="S375" t="inlineStr">
        <is>
          <t>Pago</t>
        </is>
      </c>
    </row>
    <row r="376">
      <c r="A376" t="n">
        <v>44279</v>
      </c>
      <c r="B376" t="n">
        <v>113714</v>
      </c>
      <c r="C376" t="n">
        <v>265</v>
      </c>
      <c r="D376" t="inlineStr">
        <is>
          <t>Orfeu</t>
        </is>
      </c>
      <c r="E376" t="inlineStr">
        <is>
          <t>ICE BRASIL COMERCIO DE GELO LTDA EPP</t>
        </is>
      </c>
      <c r="F376" t="n">
        <v>407</v>
      </c>
      <c r="G376" s="25" t="n">
        <v>45363</v>
      </c>
      <c r="H376" s="25" t="n">
        <v>45363</v>
      </c>
      <c r="I376" s="25" t="n">
        <v>45363</v>
      </c>
      <c r="J376" s="25" t="n">
        <v>45352</v>
      </c>
      <c r="K376" s="25" t="n"/>
      <c r="M376" t="inlineStr">
        <is>
          <t>UTILIDADES</t>
        </is>
      </c>
      <c r="N376" t="inlineStr">
        <is>
          <t xml:space="preserve"> GELO/ GAS CO2/ CARVAO</t>
        </is>
      </c>
      <c r="O376" t="inlineStr">
        <is>
          <t>2024-11</t>
        </is>
      </c>
      <c r="P376" t="inlineStr">
        <is>
          <t>Documentação Aprovada</t>
        </is>
      </c>
      <c r="Q376" t="inlineStr">
        <is>
          <t>Aprovado Diretoria</t>
        </is>
      </c>
      <c r="R376" t="inlineStr">
        <is>
          <t>Aprovado Caixa</t>
        </is>
      </c>
      <c r="S376" t="inlineStr">
        <is>
          <t>Pago</t>
        </is>
      </c>
    </row>
    <row r="377">
      <c r="A377" t="n">
        <v>44280</v>
      </c>
      <c r="B377" t="n">
        <v>113715</v>
      </c>
      <c r="C377" t="n">
        <v>265</v>
      </c>
      <c r="D377" t="inlineStr">
        <is>
          <t>Orfeu</t>
        </is>
      </c>
      <c r="E377" t="inlineStr">
        <is>
          <t>LARISSA BERTI BOSCO</t>
        </is>
      </c>
      <c r="F377" t="n">
        <v>460</v>
      </c>
      <c r="G377" s="25" t="n">
        <v>45363</v>
      </c>
      <c r="H377" s="25" t="n">
        <v>45363</v>
      </c>
      <c r="I377" s="25" t="n">
        <v>45363</v>
      </c>
      <c r="J377" s="25" t="n">
        <v>45323</v>
      </c>
      <c r="K377" s="25" t="n"/>
      <c r="M377" t="inlineStr">
        <is>
          <t>CUSTOS COM MARKETING</t>
        </is>
      </c>
      <c r="N377" t="inlineStr">
        <is>
          <t>ASS DE IMPRENSA/ MIDIA/ PATROC</t>
        </is>
      </c>
      <c r="O377" t="inlineStr">
        <is>
          <t>2024-11</t>
        </is>
      </c>
      <c r="P377" t="inlineStr">
        <is>
          <t>Documentação Aprovada</t>
        </is>
      </c>
      <c r="Q377" t="inlineStr">
        <is>
          <t>Aprovado Diretoria</t>
        </is>
      </c>
      <c r="R377" t="inlineStr">
        <is>
          <t>Aprovado Caixa</t>
        </is>
      </c>
      <c r="S377" t="inlineStr">
        <is>
          <t>Pago</t>
        </is>
      </c>
    </row>
    <row r="378">
      <c r="A378" t="n">
        <v>33704</v>
      </c>
      <c r="C378" t="n">
        <v>265</v>
      </c>
      <c r="D378" t="inlineStr">
        <is>
          <t>Orfeu</t>
        </is>
      </c>
      <c r="E378" t="inlineStr">
        <is>
          <t>PJ 28837983000134</t>
        </is>
      </c>
      <c r="F378" t="n">
        <v>3000</v>
      </c>
      <c r="G378" s="25" t="n">
        <v>45361</v>
      </c>
      <c r="H378" s="25" t="n">
        <v>45362</v>
      </c>
      <c r="I378" s="25" t="n">
        <v>45362</v>
      </c>
      <c r="J378" s="25" t="n">
        <v>45349</v>
      </c>
      <c r="K378" s="25" t="n">
        <v>45349</v>
      </c>
      <c r="L378" t="inlineStr">
        <is>
          <t>Transferência Bancária ou Pix</t>
        </is>
      </c>
      <c r="M378" t="inlineStr">
        <is>
          <t>MAO DE OBRA FIXA/ TEMPORARIOS</t>
        </is>
      </c>
      <c r="N378" t="inlineStr">
        <is>
          <t>ASSESSORIA GERAL</t>
        </is>
      </c>
      <c r="O378" t="inlineStr">
        <is>
          <t>2024-10</t>
        </is>
      </c>
      <c r="P378" t="inlineStr">
        <is>
          <t>Documentação Aprovada</t>
        </is>
      </c>
      <c r="Q378" t="inlineStr">
        <is>
          <t>Aprovado Diretoria</t>
        </is>
      </c>
      <c r="R378" t="inlineStr">
        <is>
          <t>Aprovado Caixa</t>
        </is>
      </c>
      <c r="S378" t="inlineStr">
        <is>
          <t>Pago</t>
        </is>
      </c>
    </row>
    <row r="379">
      <c r="A379" t="n">
        <v>33934</v>
      </c>
      <c r="C379" t="n">
        <v>265</v>
      </c>
      <c r="D379" t="inlineStr">
        <is>
          <t>Orfeu</t>
        </is>
      </c>
      <c r="E379" t="inlineStr">
        <is>
          <t>NOVA COMERCIAL PESCADOS LTDA</t>
        </is>
      </c>
      <c r="F379" t="n">
        <v>2972</v>
      </c>
      <c r="G379" s="25" t="n">
        <v>45362</v>
      </c>
      <c r="H379" s="25" t="n">
        <v>45362</v>
      </c>
      <c r="I379" s="25" t="n">
        <v>45362</v>
      </c>
      <c r="J379" s="25" t="n">
        <v>45348</v>
      </c>
      <c r="K379" s="25" t="n">
        <v>45351</v>
      </c>
      <c r="L379" t="inlineStr">
        <is>
          <t>Boleto Bancário</t>
        </is>
      </c>
      <c r="M379" t="inlineStr">
        <is>
          <t>INSUMOS</t>
        </is>
      </c>
      <c r="N379" t="inlineStr">
        <is>
          <t>ALIMENTOS</t>
        </is>
      </c>
      <c r="O379" t="inlineStr">
        <is>
          <t>2024-11</t>
        </is>
      </c>
      <c r="P379" t="inlineStr">
        <is>
          <t>Documentação Aprovada</t>
        </is>
      </c>
      <c r="Q379" t="inlineStr">
        <is>
          <t>Aprovado Diretoria</t>
        </is>
      </c>
      <c r="R379" t="inlineStr">
        <is>
          <t>Aprovado Caixa</t>
        </is>
      </c>
      <c r="S379" t="inlineStr">
        <is>
          <t>Pago</t>
        </is>
      </c>
    </row>
    <row r="380">
      <c r="A380" t="n">
        <v>33936</v>
      </c>
      <c r="C380" t="n">
        <v>265</v>
      </c>
      <c r="D380" t="inlineStr">
        <is>
          <t>Orfeu</t>
        </is>
      </c>
      <c r="E380" t="inlineStr">
        <is>
          <t>ANDREIA SANTOS FREITAS DUARTE</t>
        </is>
      </c>
      <c r="F380" t="n">
        <v>776.6</v>
      </c>
      <c r="G380" s="25" t="n">
        <v>45362</v>
      </c>
      <c r="H380" s="25" t="n">
        <v>45362</v>
      </c>
      <c r="I380" s="25" t="n">
        <v>45362</v>
      </c>
      <c r="J380" s="25" t="n">
        <v>45349</v>
      </c>
      <c r="K380" s="25" t="n">
        <v>45351</v>
      </c>
      <c r="L380" t="inlineStr">
        <is>
          <t>Boleto Bancário</t>
        </is>
      </c>
      <c r="M380" t="inlineStr">
        <is>
          <t>INSUMOS</t>
        </is>
      </c>
      <c r="N380" t="inlineStr">
        <is>
          <t>ALIMENTOS</t>
        </is>
      </c>
      <c r="O380" t="inlineStr">
        <is>
          <t>2024-11</t>
        </is>
      </c>
      <c r="P380" t="inlineStr">
        <is>
          <t>Documentação Aprovada</t>
        </is>
      </c>
      <c r="Q380" t="inlineStr">
        <is>
          <t>Aprovado Diretoria</t>
        </is>
      </c>
      <c r="R380" t="inlineStr">
        <is>
          <t>Aprovado Caixa</t>
        </is>
      </c>
      <c r="S380" t="inlineStr">
        <is>
          <t>Pago</t>
        </is>
      </c>
    </row>
    <row r="381">
      <c r="A381" t="n">
        <v>33951</v>
      </c>
      <c r="C381" t="n">
        <v>265</v>
      </c>
      <c r="D381" t="inlineStr">
        <is>
          <t>Orfeu</t>
        </is>
      </c>
      <c r="E381" t="inlineStr">
        <is>
          <t>DESTILARIA MATODENTRO MANOEL ROMULO CEMBRANELLI - CIA LTDA - MRC</t>
        </is>
      </c>
      <c r="F381" t="n">
        <v>800</v>
      </c>
      <c r="G381" s="25" t="n">
        <v>45362</v>
      </c>
      <c r="H381" s="25" t="n">
        <v>45362</v>
      </c>
      <c r="I381" s="25" t="n">
        <v>45362</v>
      </c>
      <c r="J381" s="25" t="n">
        <v>45349</v>
      </c>
      <c r="K381" s="25" t="n">
        <v>45351</v>
      </c>
      <c r="L381" t="inlineStr">
        <is>
          <t>Boleto Bancário</t>
        </is>
      </c>
      <c r="M381" t="inlineStr">
        <is>
          <t>INSUMOS</t>
        </is>
      </c>
      <c r="N381" t="inlineStr">
        <is>
          <t>BEBIDAS</t>
        </is>
      </c>
      <c r="O381" t="inlineStr">
        <is>
          <t>2024-11</t>
        </is>
      </c>
      <c r="P381" t="inlineStr">
        <is>
          <t>Documentação Aprovada</t>
        </is>
      </c>
      <c r="Q381" t="inlineStr">
        <is>
          <t>Aprovado Diretoria</t>
        </is>
      </c>
      <c r="R381" t="inlineStr">
        <is>
          <t>Aprovado Caixa</t>
        </is>
      </c>
      <c r="S381" t="inlineStr">
        <is>
          <t>Pago</t>
        </is>
      </c>
    </row>
    <row r="382">
      <c r="A382" t="n">
        <v>34562</v>
      </c>
      <c r="C382" t="n">
        <v>265</v>
      </c>
      <c r="D382" t="inlineStr">
        <is>
          <t>Orfeu</t>
        </is>
      </c>
      <c r="E382" t="inlineStr">
        <is>
          <t>ICE4</t>
        </is>
      </c>
      <c r="F382" t="n">
        <v>513</v>
      </c>
      <c r="G382" s="25" t="n">
        <v>45362</v>
      </c>
      <c r="H382" s="25" t="n">
        <v>45362</v>
      </c>
      <c r="I382" s="25" t="n">
        <v>45362</v>
      </c>
      <c r="J382" s="25" t="n">
        <v>45351</v>
      </c>
      <c r="K382" s="25" t="n">
        <v>45356</v>
      </c>
      <c r="L382" t="inlineStr">
        <is>
          <t>Boleto Bancário</t>
        </is>
      </c>
      <c r="M382" t="inlineStr">
        <is>
          <t>INSUMOS</t>
        </is>
      </c>
      <c r="N382" t="inlineStr">
        <is>
          <t>BEBIDAS</t>
        </is>
      </c>
      <c r="O382" t="inlineStr">
        <is>
          <t>2024-11</t>
        </is>
      </c>
      <c r="P382" t="inlineStr">
        <is>
          <t>Documentação Aprovada</t>
        </is>
      </c>
      <c r="Q382" t="inlineStr">
        <is>
          <t>Aprovado Diretoria</t>
        </is>
      </c>
      <c r="R382" t="inlineStr">
        <is>
          <t>Aprovado Caixa</t>
        </is>
      </c>
      <c r="S382" t="inlineStr">
        <is>
          <t>Pago</t>
        </is>
      </c>
    </row>
    <row r="383">
      <c r="A383" t="n">
        <v>43727</v>
      </c>
      <c r="B383" t="n">
        <v>106728</v>
      </c>
      <c r="C383" t="n">
        <v>265</v>
      </c>
      <c r="D383" t="inlineStr">
        <is>
          <t>Orfeu</t>
        </is>
      </c>
      <c r="E383" t="inlineStr">
        <is>
          <t>VITOR MARCIO BATALHA</t>
        </is>
      </c>
      <c r="F383" t="n">
        <v>2500</v>
      </c>
      <c r="G383" s="25" t="n">
        <v>45362</v>
      </c>
      <c r="H383" s="25" t="n">
        <v>45362</v>
      </c>
      <c r="I383" s="25" t="n">
        <v>45362</v>
      </c>
      <c r="J383" s="25" t="n">
        <v>45097</v>
      </c>
      <c r="K383" s="25" t="n"/>
      <c r="M383" t="inlineStr">
        <is>
          <t>ENDIVIDAMENTO</t>
        </is>
      </c>
      <c r="N383" t="inlineStr">
        <is>
          <t xml:space="preserve"> PROCESSO JUDICIAL</t>
        </is>
      </c>
      <c r="O383" t="inlineStr">
        <is>
          <t>2024-11</t>
        </is>
      </c>
      <c r="P383" t="inlineStr">
        <is>
          <t>Documentação Aprovada</t>
        </is>
      </c>
      <c r="Q383" t="inlineStr">
        <is>
          <t>Aprovado Diretoria</t>
        </is>
      </c>
      <c r="R383" t="inlineStr">
        <is>
          <t>Aprovado Caixa</t>
        </is>
      </c>
      <c r="S383" t="inlineStr">
        <is>
          <t>Pago</t>
        </is>
      </c>
    </row>
    <row r="384">
      <c r="A384" t="n">
        <v>43731</v>
      </c>
      <c r="B384" t="n">
        <v>110782</v>
      </c>
      <c r="C384" t="n">
        <v>265</v>
      </c>
      <c r="D384" t="inlineStr">
        <is>
          <t>Orfeu</t>
        </is>
      </c>
      <c r="E384" t="inlineStr">
        <is>
          <t>AMBEV S. A. - CDD SAO PAULO</t>
        </is>
      </c>
      <c r="F384" t="n">
        <v>227.21</v>
      </c>
      <c r="G384" s="25" t="n">
        <v>45362</v>
      </c>
      <c r="H384" s="25" t="n">
        <v>45362</v>
      </c>
      <c r="I384" s="25" t="n">
        <v>45362</v>
      </c>
      <c r="J384" s="25" t="n">
        <v>45331</v>
      </c>
      <c r="K384" s="25" t="n"/>
      <c r="M384" t="inlineStr">
        <is>
          <t>INSUMOS</t>
        </is>
      </c>
      <c r="N384" t="inlineStr">
        <is>
          <t>BEBIDAS</t>
        </is>
      </c>
      <c r="O384" t="inlineStr">
        <is>
          <t>2024-11</t>
        </is>
      </c>
      <c r="P384" t="inlineStr">
        <is>
          <t>Documentação Aprovada</t>
        </is>
      </c>
      <c r="Q384" t="inlineStr">
        <is>
          <t>Aprovado Diretoria</t>
        </is>
      </c>
      <c r="R384" t="inlineStr">
        <is>
          <t>Aprovado Caixa</t>
        </is>
      </c>
      <c r="S384" t="inlineStr">
        <is>
          <t>Pago</t>
        </is>
      </c>
    </row>
    <row r="385">
      <c r="A385" t="n">
        <v>43745</v>
      </c>
      <c r="B385" t="n">
        <v>111696</v>
      </c>
      <c r="C385" t="n">
        <v>265</v>
      </c>
      <c r="D385" t="inlineStr">
        <is>
          <t>Orfeu</t>
        </is>
      </c>
      <c r="E385" t="inlineStr">
        <is>
          <t>MARIO PEDRO FELICIANO HORTIFRUTI EPP</t>
        </is>
      </c>
      <c r="F385" t="n">
        <v>59.25</v>
      </c>
      <c r="G385" s="25" t="n">
        <v>45362</v>
      </c>
      <c r="H385" s="25" t="n">
        <v>45362</v>
      </c>
      <c r="I385" s="25" t="n">
        <v>45362</v>
      </c>
      <c r="J385" s="25" t="n">
        <v>45348</v>
      </c>
      <c r="K385" s="25" t="n"/>
      <c r="M385" t="inlineStr">
        <is>
          <t>INSUMOS</t>
        </is>
      </c>
      <c r="N385" t="inlineStr">
        <is>
          <t>ALIMENTOS</t>
        </is>
      </c>
      <c r="O385" t="inlineStr">
        <is>
          <t>2024-11</t>
        </is>
      </c>
      <c r="P385" t="inlineStr">
        <is>
          <t>Documentação Aprovada</t>
        </is>
      </c>
      <c r="Q385" t="inlineStr">
        <is>
          <t>Aprovado Diretoria</t>
        </is>
      </c>
      <c r="R385" t="inlineStr">
        <is>
          <t>Aprovado Caixa</t>
        </is>
      </c>
      <c r="S385" t="inlineStr">
        <is>
          <t>Pago</t>
        </is>
      </c>
    </row>
    <row r="386">
      <c r="A386" t="n">
        <v>43777</v>
      </c>
      <c r="B386" t="n">
        <v>110598</v>
      </c>
      <c r="C386" t="n">
        <v>265</v>
      </c>
      <c r="D386" t="inlineStr">
        <is>
          <t>Orfeu</t>
        </is>
      </c>
      <c r="E386" t="inlineStr">
        <is>
          <t>EGB COMERCIO LTDA</t>
        </is>
      </c>
      <c r="F386" t="n">
        <v>421.18</v>
      </c>
      <c r="G386" s="25" t="n">
        <v>45361</v>
      </c>
      <c r="H386" s="25" t="n">
        <v>45362</v>
      </c>
      <c r="I386" s="25" t="n">
        <v>45362</v>
      </c>
      <c r="J386" s="25" t="n">
        <v>45330</v>
      </c>
      <c r="K386" s="25" t="n"/>
      <c r="M386" t="inlineStr">
        <is>
          <t>INSUMOS</t>
        </is>
      </c>
      <c r="N386" t="inlineStr">
        <is>
          <t>ALIMENTOS</t>
        </is>
      </c>
      <c r="O386" t="inlineStr">
        <is>
          <t>2024-10</t>
        </is>
      </c>
      <c r="P386" t="inlineStr">
        <is>
          <t>Documentação Aprovada</t>
        </is>
      </c>
      <c r="Q386" t="inlineStr">
        <is>
          <t>Aprovado Diretoria</t>
        </is>
      </c>
      <c r="R386" t="inlineStr">
        <is>
          <t>Aprovado Caixa</t>
        </is>
      </c>
      <c r="S386" t="inlineStr">
        <is>
          <t>Pago</t>
        </is>
      </c>
    </row>
    <row r="387">
      <c r="A387" t="n">
        <v>43778</v>
      </c>
      <c r="B387" t="n">
        <v>111282</v>
      </c>
      <c r="C387" t="n">
        <v>265</v>
      </c>
      <c r="D387" t="inlineStr">
        <is>
          <t>Orfeu</t>
        </is>
      </c>
      <c r="E387" t="inlineStr">
        <is>
          <t>ESHOWS PROMOCOES ARTISTICAS LTDA</t>
        </is>
      </c>
      <c r="F387" t="n">
        <v>2700</v>
      </c>
      <c r="G387" s="25" t="n">
        <v>45362</v>
      </c>
      <c r="H387" s="25" t="n">
        <v>45362</v>
      </c>
      <c r="I387" s="25" t="n">
        <v>45362</v>
      </c>
      <c r="J387" s="25" t="n">
        <v>45342</v>
      </c>
      <c r="K387" s="25" t="n"/>
      <c r="M387" t="inlineStr">
        <is>
          <t>CUSTO ARTISTICO</t>
        </is>
      </c>
      <c r="N387" t="inlineStr">
        <is>
          <t>CACHE MUSICOS E ARTISTAS</t>
        </is>
      </c>
      <c r="O387" t="inlineStr">
        <is>
          <t>2024-11</t>
        </is>
      </c>
      <c r="P387" t="inlineStr">
        <is>
          <t>Documentação Aprovada</t>
        </is>
      </c>
      <c r="Q387" t="inlineStr">
        <is>
          <t>Aprovado Diretoria</t>
        </is>
      </c>
      <c r="R387" t="inlineStr">
        <is>
          <t>Aprovado Caixa</t>
        </is>
      </c>
      <c r="S387" t="inlineStr">
        <is>
          <t>Pago</t>
        </is>
      </c>
    </row>
    <row r="388">
      <c r="A388" t="n">
        <v>43783</v>
      </c>
      <c r="B388" t="n">
        <v>106727</v>
      </c>
      <c r="C388" t="n">
        <v>265</v>
      </c>
      <c r="D388" t="inlineStr">
        <is>
          <t>Orfeu</t>
        </is>
      </c>
      <c r="F388" t="n">
        <v>2500</v>
      </c>
      <c r="G388" s="25" t="n">
        <v>45362</v>
      </c>
      <c r="H388" s="25" t="n">
        <v>45362</v>
      </c>
      <c r="I388" s="25" t="n">
        <v>45362</v>
      </c>
      <c r="J388" s="25" t="n">
        <v>45252</v>
      </c>
      <c r="K388" s="25" t="n"/>
      <c r="M388" t="inlineStr">
        <is>
          <t>MAO DE OBRA FIXA/ TEMPORARIOS</t>
        </is>
      </c>
      <c r="N388" t="inlineStr">
        <is>
          <t>ACOES TRABALHISTAS</t>
        </is>
      </c>
      <c r="O388" t="inlineStr">
        <is>
          <t>2024-11</t>
        </is>
      </c>
      <c r="P388" t="inlineStr">
        <is>
          <t>Documentação Aprovada</t>
        </is>
      </c>
      <c r="Q388" t="inlineStr">
        <is>
          <t>Aprovado Diretoria</t>
        </is>
      </c>
      <c r="R388" t="inlineStr">
        <is>
          <t>Aprovado Caixa</t>
        </is>
      </c>
      <c r="S388" t="inlineStr">
        <is>
          <t>Pago</t>
        </is>
      </c>
    </row>
    <row r="389">
      <c r="A389" t="n">
        <v>43791</v>
      </c>
      <c r="B389" t="n">
        <v>110599</v>
      </c>
      <c r="C389" t="n">
        <v>265</v>
      </c>
      <c r="D389" t="inlineStr">
        <is>
          <t>Orfeu</t>
        </is>
      </c>
      <c r="E389" t="inlineStr">
        <is>
          <t>REBAL COMERCIAL LTDA</t>
        </is>
      </c>
      <c r="F389" t="n">
        <v>229.06</v>
      </c>
      <c r="G389" s="25" t="n">
        <v>45360</v>
      </c>
      <c r="H389" s="25" t="n">
        <v>45362</v>
      </c>
      <c r="I389" s="25" t="n">
        <v>45362</v>
      </c>
      <c r="J389" s="25" t="n">
        <v>45330</v>
      </c>
      <c r="K389" s="25" t="n"/>
      <c r="M389" t="inlineStr">
        <is>
          <t>UTILIDADES</t>
        </is>
      </c>
      <c r="N389" t="inlineStr">
        <is>
          <t>UTENSILIOS</t>
        </is>
      </c>
      <c r="O389" t="inlineStr">
        <is>
          <t>2024-10</t>
        </is>
      </c>
      <c r="P389" t="inlineStr">
        <is>
          <t>Documentação Aprovada</t>
        </is>
      </c>
      <c r="Q389" t="inlineStr">
        <is>
          <t>Aprovado Diretoria</t>
        </is>
      </c>
      <c r="R389" t="inlineStr">
        <is>
          <t>Aprovado Caixa</t>
        </is>
      </c>
      <c r="S389" t="inlineStr">
        <is>
          <t>Pago</t>
        </is>
      </c>
    </row>
    <row r="390">
      <c r="A390" t="n">
        <v>44086</v>
      </c>
      <c r="B390" t="n">
        <v>113693</v>
      </c>
      <c r="C390" t="n">
        <v>265</v>
      </c>
      <c r="D390" t="inlineStr">
        <is>
          <t>Orfeu</t>
        </is>
      </c>
      <c r="E390" t="inlineStr">
        <is>
          <t>PRESHH ALUGUEL DE MAQUINAS LTDA</t>
        </is>
      </c>
      <c r="F390" t="n">
        <v>590</v>
      </c>
      <c r="G390" s="25" t="n">
        <v>45361</v>
      </c>
      <c r="H390" s="25" t="n">
        <v>45362</v>
      </c>
      <c r="I390" s="25" t="n">
        <v>45362</v>
      </c>
      <c r="J390" s="25" t="n">
        <v>45323</v>
      </c>
      <c r="K390" s="25" t="n"/>
      <c r="M390" t="inlineStr">
        <is>
          <t>LOCACOES</t>
        </is>
      </c>
      <c r="N390" t="inlineStr">
        <is>
          <t>LOCACAO DE EQUIPAMENTOS</t>
        </is>
      </c>
      <c r="O390" t="inlineStr">
        <is>
          <t>2024-10</t>
        </is>
      </c>
      <c r="P390" t="inlineStr">
        <is>
          <t>Documentação Aprovada</t>
        </is>
      </c>
      <c r="Q390" t="inlineStr">
        <is>
          <t>Aprovado Diretoria</t>
        </is>
      </c>
      <c r="R390" t="inlineStr">
        <is>
          <t>Aprovado Caixa</t>
        </is>
      </c>
      <c r="S390" t="inlineStr">
        <is>
          <t>Pago</t>
        </is>
      </c>
    </row>
    <row r="391">
      <c r="A391" t="n">
        <v>44641</v>
      </c>
      <c r="C391" t="n">
        <v>265</v>
      </c>
      <c r="D391" t="inlineStr">
        <is>
          <t>Orfeu</t>
        </is>
      </c>
      <c r="E391" t="inlineStr">
        <is>
          <t>PETTY CASH</t>
        </is>
      </c>
      <c r="F391" t="n">
        <v>63.82</v>
      </c>
      <c r="G391" s="25" t="n">
        <v>45361</v>
      </c>
      <c r="H391" s="25" t="n"/>
      <c r="I391" s="25" t="n">
        <v>45361</v>
      </c>
      <c r="J391" s="25" t="n">
        <v>45361</v>
      </c>
      <c r="K391" s="25" t="n">
        <v>45365</v>
      </c>
      <c r="L391" t="inlineStr">
        <is>
          <t>Dinheiro em Espécie</t>
        </is>
      </c>
      <c r="M391" t="inlineStr">
        <is>
          <t>INSUMOS</t>
        </is>
      </c>
      <c r="N391" t="inlineStr">
        <is>
          <t>ALIMENTOS</t>
        </is>
      </c>
      <c r="O391" t="inlineStr">
        <is>
          <t>2024-10</t>
        </is>
      </c>
      <c r="P391" t="inlineStr">
        <is>
          <t>Documentação Aprovada</t>
        </is>
      </c>
      <c r="Q391" t="inlineStr">
        <is>
          <t>Aprovado Diretoria</t>
        </is>
      </c>
      <c r="R391" t="inlineStr">
        <is>
          <t>Aprovado Caixa</t>
        </is>
      </c>
      <c r="S391" t="inlineStr">
        <is>
          <t>Pago</t>
        </is>
      </c>
    </row>
    <row r="392">
      <c r="A392" t="n">
        <v>43488</v>
      </c>
      <c r="C392" t="n">
        <v>265</v>
      </c>
      <c r="D392" t="inlineStr">
        <is>
          <t>Orfeu</t>
        </is>
      </c>
      <c r="E392" t="inlineStr">
        <is>
          <t>MACHINE SERVICE LTDA</t>
        </is>
      </c>
      <c r="F392" t="n">
        <v>4940</v>
      </c>
      <c r="G392" s="25" t="n">
        <v>45359</v>
      </c>
      <c r="H392" s="25" t="n">
        <v>45359</v>
      </c>
      <c r="I392" s="25" t="n">
        <v>45359</v>
      </c>
      <c r="J392" s="25" t="n">
        <v>45351</v>
      </c>
      <c r="K392" s="25" t="n">
        <v>45358</v>
      </c>
      <c r="L392" t="inlineStr">
        <is>
          <t>Transferência Bancária ou Pix</t>
        </is>
      </c>
      <c r="M392" t="inlineStr">
        <is>
          <t>SERVICOS DE TERCEIROS</t>
        </is>
      </c>
      <c r="N392" t="inlineStr">
        <is>
          <t>SERVICO DE SEGURANCA</t>
        </is>
      </c>
      <c r="O392" t="inlineStr">
        <is>
          <t>2024-10</t>
        </is>
      </c>
      <c r="P392" t="inlineStr">
        <is>
          <t>Documentação Aprovada</t>
        </is>
      </c>
      <c r="Q392" t="inlineStr">
        <is>
          <t>Aprovado Diretoria</t>
        </is>
      </c>
      <c r="R392" t="inlineStr">
        <is>
          <t>Aprovado Caixa</t>
        </is>
      </c>
      <c r="S392" t="inlineStr">
        <is>
          <t>Pago</t>
        </is>
      </c>
    </row>
    <row r="393">
      <c r="A393" t="n">
        <v>43572</v>
      </c>
      <c r="C393" t="n">
        <v>265</v>
      </c>
      <c r="D393" t="inlineStr">
        <is>
          <t>Orfeu</t>
        </is>
      </c>
      <c r="E393" t="inlineStr">
        <is>
          <t>VALE TRANSPORTE</t>
        </is>
      </c>
      <c r="F393" t="n">
        <v>1300</v>
      </c>
      <c r="G393" s="25" t="n">
        <v>45359</v>
      </c>
      <c r="H393" s="25" t="n"/>
      <c r="I393" s="25" t="n">
        <v>45359</v>
      </c>
      <c r="J393" s="25" t="n">
        <v>45359</v>
      </c>
      <c r="K393" s="25" t="n">
        <v>45359</v>
      </c>
      <c r="L393" t="inlineStr">
        <is>
          <t>Dinheiro em Espécie</t>
        </is>
      </c>
      <c r="M393" t="inlineStr">
        <is>
          <t>MAO DE OBRA FIXA/ TEMPORARIOS</t>
        </is>
      </c>
      <c r="N393" t="inlineStr">
        <is>
          <t>VALE TRANSPORTE</t>
        </is>
      </c>
      <c r="O393" t="inlineStr">
        <is>
          <t>2024-10</t>
        </is>
      </c>
      <c r="P393" t="inlineStr">
        <is>
          <t>Documentação Aprovada</t>
        </is>
      </c>
      <c r="Q393" t="inlineStr">
        <is>
          <t>Aprovado Diretoria</t>
        </is>
      </c>
      <c r="R393" t="inlineStr">
        <is>
          <t>Aprovado Caixa</t>
        </is>
      </c>
      <c r="S393" t="inlineStr">
        <is>
          <t>Pago</t>
        </is>
      </c>
    </row>
    <row r="394">
      <c r="A394" t="n">
        <v>33645</v>
      </c>
      <c r="C394" t="n">
        <v>265</v>
      </c>
      <c r="D394" t="inlineStr">
        <is>
          <t>Orfeu</t>
        </is>
      </c>
      <c r="E394" t="inlineStr">
        <is>
          <t>TARUMA CIA COMERCIAL AGRICOLA</t>
        </is>
      </c>
      <c r="F394" t="n">
        <v>3614.53</v>
      </c>
      <c r="G394" s="25" t="n">
        <v>45359</v>
      </c>
      <c r="H394" s="25" t="n">
        <v>45359</v>
      </c>
      <c r="I394" s="25" t="n">
        <v>45359</v>
      </c>
      <c r="J394" s="25" t="n">
        <v>45344</v>
      </c>
      <c r="K394" s="25" t="n">
        <v>45348</v>
      </c>
      <c r="L394" t="inlineStr">
        <is>
          <t>Boleto Bancário</t>
        </is>
      </c>
      <c r="M394" t="inlineStr">
        <is>
          <t>INSUMOS</t>
        </is>
      </c>
      <c r="N394" t="inlineStr">
        <is>
          <t>ALIMENTOS</t>
        </is>
      </c>
      <c r="O394" t="inlineStr">
        <is>
          <t>2024-10</t>
        </is>
      </c>
      <c r="P394" t="inlineStr">
        <is>
          <t>Documentação Aprovada</t>
        </is>
      </c>
      <c r="Q394" t="inlineStr">
        <is>
          <t>Aprovado Diretoria</t>
        </is>
      </c>
      <c r="R394" t="inlineStr">
        <is>
          <t>Aprovado Caixa</t>
        </is>
      </c>
      <c r="S394" t="inlineStr">
        <is>
          <t>Pago</t>
        </is>
      </c>
    </row>
    <row r="395">
      <c r="A395" t="n">
        <v>34083</v>
      </c>
      <c r="C395" t="n">
        <v>265</v>
      </c>
      <c r="D395" t="inlineStr">
        <is>
          <t>Orfeu</t>
        </is>
      </c>
      <c r="E395" t="inlineStr">
        <is>
          <t>SELECAO COMERCIO DE CARVAO E VARIEDADE LTDA</t>
        </is>
      </c>
      <c r="F395" t="n">
        <v>448.5</v>
      </c>
      <c r="G395" s="25" t="n">
        <v>45359</v>
      </c>
      <c r="H395" s="25" t="n">
        <v>45359</v>
      </c>
      <c r="I395" s="25" t="n">
        <v>45359</v>
      </c>
      <c r="J395" s="25" t="n">
        <v>45352</v>
      </c>
      <c r="K395" s="25" t="n">
        <v>45352</v>
      </c>
      <c r="L395" t="inlineStr">
        <is>
          <t>Boleto Bancário</t>
        </is>
      </c>
      <c r="M395" t="inlineStr">
        <is>
          <t>UTILIDADES</t>
        </is>
      </c>
      <c r="N395" t="inlineStr">
        <is>
          <t xml:space="preserve"> GELO/ GAS CO2/ CARVAO</t>
        </is>
      </c>
      <c r="O395" t="inlineStr">
        <is>
          <t>2024-10</t>
        </is>
      </c>
      <c r="P395" t="inlineStr">
        <is>
          <t>Documentação Aprovada</t>
        </is>
      </c>
      <c r="Q395" t="inlineStr">
        <is>
          <t>Aprovado Diretoria</t>
        </is>
      </c>
      <c r="R395" t="inlineStr">
        <is>
          <t>Aprovado Caixa</t>
        </is>
      </c>
      <c r="S395" t="inlineStr">
        <is>
          <t>Pago</t>
        </is>
      </c>
    </row>
    <row r="396">
      <c r="A396" t="n">
        <v>33588</v>
      </c>
      <c r="C396" t="n">
        <v>265</v>
      </c>
      <c r="D396" t="inlineStr">
        <is>
          <t>Orfeu</t>
        </is>
      </c>
      <c r="E396" t="inlineStr">
        <is>
          <t>BATARD PADARIA ARTESANAL LTDA</t>
        </is>
      </c>
      <c r="F396" t="n">
        <v>350</v>
      </c>
      <c r="G396" s="25" t="n">
        <v>45358</v>
      </c>
      <c r="H396" s="25" t="n">
        <v>45358</v>
      </c>
      <c r="I396" s="25" t="n">
        <v>45358</v>
      </c>
      <c r="J396" s="25" t="n">
        <v>45342</v>
      </c>
      <c r="K396" s="25" t="n">
        <v>45348</v>
      </c>
      <c r="L396" t="inlineStr">
        <is>
          <t>Boleto Bancário</t>
        </is>
      </c>
      <c r="M396" t="inlineStr">
        <is>
          <t>INSUMOS</t>
        </is>
      </c>
      <c r="N396" t="inlineStr">
        <is>
          <t>ALIMENTOS</t>
        </is>
      </c>
      <c r="O396" t="inlineStr">
        <is>
          <t>2024-10</t>
        </is>
      </c>
      <c r="P396" t="inlineStr">
        <is>
          <t>Documentação Aprovada</t>
        </is>
      </c>
      <c r="Q396" t="inlineStr">
        <is>
          <t>Aprovado Diretoria</t>
        </is>
      </c>
      <c r="R396" t="inlineStr">
        <is>
          <t>Aprovado Caixa</t>
        </is>
      </c>
      <c r="S396" t="inlineStr">
        <is>
          <t>Pago</t>
        </is>
      </c>
    </row>
    <row r="397">
      <c r="A397" t="n">
        <v>33627</v>
      </c>
      <c r="C397" t="n">
        <v>265</v>
      </c>
      <c r="D397" t="inlineStr">
        <is>
          <t>Orfeu</t>
        </is>
      </c>
      <c r="E397" t="inlineStr">
        <is>
          <t>LATICINIOS PIRAMIDE LTDA</t>
        </is>
      </c>
      <c r="F397" t="n">
        <v>266.8</v>
      </c>
      <c r="G397" s="25" t="n">
        <v>45358</v>
      </c>
      <c r="H397" s="25" t="n">
        <v>45358</v>
      </c>
      <c r="I397" s="25" t="n">
        <v>45358</v>
      </c>
      <c r="J397" s="25" t="n">
        <v>45344</v>
      </c>
      <c r="K397" s="25" t="n">
        <v>45348</v>
      </c>
      <c r="L397" t="inlineStr">
        <is>
          <t>Boleto Bancário</t>
        </is>
      </c>
      <c r="M397" t="inlineStr">
        <is>
          <t>INSUMOS</t>
        </is>
      </c>
      <c r="N397" t="inlineStr">
        <is>
          <t>ALIMENTOS</t>
        </is>
      </c>
      <c r="O397" t="inlineStr">
        <is>
          <t>2024-10</t>
        </is>
      </c>
      <c r="P397" t="inlineStr">
        <is>
          <t>Documentação Aprovada</t>
        </is>
      </c>
      <c r="Q397" t="inlineStr">
        <is>
          <t>Aprovado Diretoria</t>
        </is>
      </c>
      <c r="R397" t="inlineStr">
        <is>
          <t>Aprovado Caixa</t>
        </is>
      </c>
      <c r="S397" t="inlineStr">
        <is>
          <t>Pago</t>
        </is>
      </c>
    </row>
    <row r="398">
      <c r="A398" t="n">
        <v>33635</v>
      </c>
      <c r="C398" t="n">
        <v>265</v>
      </c>
      <c r="D398" t="inlineStr">
        <is>
          <t>Orfeu</t>
        </is>
      </c>
      <c r="E398" t="inlineStr">
        <is>
          <t>MARIO PEDRO FELICIANO HORTIFRUTI EPP</t>
        </is>
      </c>
      <c r="F398" t="n">
        <v>1066.76</v>
      </c>
      <c r="G398" s="25" t="n">
        <v>45358</v>
      </c>
      <c r="H398" s="25" t="n">
        <v>45358</v>
      </c>
      <c r="I398" s="25" t="n">
        <v>45358</v>
      </c>
      <c r="J398" s="25" t="n">
        <v>45344</v>
      </c>
      <c r="K398" s="25" t="n">
        <v>45348</v>
      </c>
      <c r="L398" t="inlineStr">
        <is>
          <t>Boleto Bancário</t>
        </is>
      </c>
      <c r="M398" t="inlineStr">
        <is>
          <t>INSUMOS</t>
        </is>
      </c>
      <c r="N398" t="inlineStr">
        <is>
          <t>ALIMENTOS</t>
        </is>
      </c>
      <c r="O398" t="inlineStr">
        <is>
          <t>2024-10</t>
        </is>
      </c>
      <c r="P398" t="inlineStr">
        <is>
          <t>Documentação Aprovada</t>
        </is>
      </c>
      <c r="Q398" t="inlineStr">
        <is>
          <t>Aprovado Diretoria</t>
        </is>
      </c>
      <c r="R398" t="inlineStr">
        <is>
          <t>Aprovado Caixa</t>
        </is>
      </c>
      <c r="S398" t="inlineStr">
        <is>
          <t>Pago</t>
        </is>
      </c>
    </row>
    <row r="399">
      <c r="A399" t="n">
        <v>33642</v>
      </c>
      <c r="C399" t="n">
        <v>265</v>
      </c>
      <c r="D399" t="inlineStr">
        <is>
          <t>Orfeu</t>
        </is>
      </c>
      <c r="E399" t="inlineStr">
        <is>
          <t>PSS - CENTRAL DA LIMPEZA LTDA</t>
        </is>
      </c>
      <c r="F399" t="n">
        <v>992.1900000000001</v>
      </c>
      <c r="G399" s="25" t="n">
        <v>45358</v>
      </c>
      <c r="H399" s="25" t="n">
        <v>45358</v>
      </c>
      <c r="I399" s="25" t="n">
        <v>45358</v>
      </c>
      <c r="J399" s="25" t="n">
        <v>45344</v>
      </c>
      <c r="K399" s="25" t="n">
        <v>45348</v>
      </c>
      <c r="L399" t="inlineStr">
        <is>
          <t>Boleto Bancário</t>
        </is>
      </c>
      <c r="M399" t="inlineStr">
        <is>
          <t>UTILIDADES</t>
        </is>
      </c>
      <c r="N399" t="inlineStr">
        <is>
          <t>HIGIENE E LIMPEZA</t>
        </is>
      </c>
      <c r="O399" t="inlineStr">
        <is>
          <t>2024-10</t>
        </is>
      </c>
      <c r="P399" t="inlineStr">
        <is>
          <t>Documentação Aprovada</t>
        </is>
      </c>
      <c r="Q399" t="inlineStr">
        <is>
          <t>Aprovado Diretoria</t>
        </is>
      </c>
      <c r="R399" t="inlineStr">
        <is>
          <t>Aprovado Caixa</t>
        </is>
      </c>
      <c r="S399" t="inlineStr">
        <is>
          <t>Pago</t>
        </is>
      </c>
    </row>
    <row r="400">
      <c r="A400" t="n">
        <v>34230</v>
      </c>
      <c r="C400" t="n">
        <v>265</v>
      </c>
      <c r="D400" t="inlineStr">
        <is>
          <t>Orfeu</t>
        </is>
      </c>
      <c r="E400" t="inlineStr">
        <is>
          <t>FGTS</t>
        </is>
      </c>
      <c r="F400" t="n">
        <v>5628.51</v>
      </c>
      <c r="G400" s="25" t="n">
        <v>45358</v>
      </c>
      <c r="H400" s="25" t="n">
        <v>45358</v>
      </c>
      <c r="I400" s="25" t="n">
        <v>45358</v>
      </c>
      <c r="J400" s="25" t="n">
        <v>45351</v>
      </c>
      <c r="K400" s="25" t="n">
        <v>45355</v>
      </c>
      <c r="L400" t="inlineStr">
        <is>
          <t>Boleto Bancário</t>
        </is>
      </c>
      <c r="M400" t="inlineStr">
        <is>
          <t>MAO DE OBRA FIXA/ TEMPORARIOS</t>
        </is>
      </c>
      <c r="N400" t="inlineStr">
        <is>
          <t>FGTS</t>
        </is>
      </c>
      <c r="O400" t="inlineStr">
        <is>
          <t>2024-10</t>
        </is>
      </c>
      <c r="P400" t="inlineStr">
        <is>
          <t>Documentação Aprovada</t>
        </is>
      </c>
      <c r="Q400" t="inlineStr">
        <is>
          <t>Aprovado Diretoria</t>
        </is>
      </c>
      <c r="R400" t="inlineStr">
        <is>
          <t>Aprovado Caixa</t>
        </is>
      </c>
      <c r="S400" t="inlineStr">
        <is>
          <t>Pago</t>
        </is>
      </c>
    </row>
    <row r="401">
      <c r="A401" t="n">
        <v>43824</v>
      </c>
      <c r="C401" t="n">
        <v>265</v>
      </c>
      <c r="D401" t="inlineStr">
        <is>
          <t>Orfeu</t>
        </is>
      </c>
      <c r="E401" t="inlineStr">
        <is>
          <t>BRADESCO SA</t>
        </is>
      </c>
      <c r="F401" t="n">
        <v>9.48</v>
      </c>
      <c r="G401" s="25" t="n">
        <v>45358</v>
      </c>
      <c r="H401" s="25" t="n"/>
      <c r="I401" s="25" t="n">
        <v>45358</v>
      </c>
      <c r="J401" s="25" t="n">
        <v>45358</v>
      </c>
      <c r="K401" s="25" t="n">
        <v>45359</v>
      </c>
      <c r="L401" t="inlineStr">
        <is>
          <t>Encontro de Contas</t>
        </is>
      </c>
      <c r="M401" t="inlineStr">
        <is>
          <t>DESPESAS BANCARIAS</t>
        </is>
      </c>
      <c r="N401" t="inlineStr">
        <is>
          <t>TARIFAS BANCARIAS</t>
        </is>
      </c>
      <c r="O401" t="inlineStr">
        <is>
          <t>2024-10</t>
        </is>
      </c>
      <c r="P401" t="inlineStr">
        <is>
          <t>Documentação Aprovada</t>
        </is>
      </c>
      <c r="S401" t="inlineStr">
        <is>
          <t>Pago</t>
        </is>
      </c>
    </row>
    <row r="402">
      <c r="A402" t="n">
        <v>43861</v>
      </c>
      <c r="C402" t="n">
        <v>265</v>
      </c>
      <c r="D402" t="inlineStr">
        <is>
          <t>Orfeu</t>
        </is>
      </c>
      <c r="E402" t="inlineStr">
        <is>
          <t>PETTY CASH</t>
        </is>
      </c>
      <c r="F402" t="n">
        <v>250</v>
      </c>
      <c r="G402" s="25" t="n">
        <v>45358</v>
      </c>
      <c r="H402" s="25" t="n"/>
      <c r="I402" s="25" t="n">
        <v>45358</v>
      </c>
      <c r="J402" s="25" t="n">
        <v>45358</v>
      </c>
      <c r="K402" s="25" t="n">
        <v>45359</v>
      </c>
      <c r="L402" t="inlineStr">
        <is>
          <t>Dinheiro em Espécie</t>
        </is>
      </c>
      <c r="M402" t="inlineStr">
        <is>
          <t>UTILIDADES</t>
        </is>
      </c>
      <c r="N402" t="inlineStr">
        <is>
          <t>MATERIAL DE ESCRITORIO</t>
        </is>
      </c>
      <c r="O402" t="inlineStr">
        <is>
          <t>2024-10</t>
        </is>
      </c>
      <c r="P402" t="inlineStr">
        <is>
          <t>Documentação Aprovada</t>
        </is>
      </c>
      <c r="Q402" t="inlineStr">
        <is>
          <t>Aprovado Diretoria</t>
        </is>
      </c>
      <c r="R402" t="inlineStr">
        <is>
          <t>Aprovado Caixa</t>
        </is>
      </c>
      <c r="S402" t="inlineStr">
        <is>
          <t>Pago</t>
        </is>
      </c>
    </row>
    <row r="403">
      <c r="A403" t="n">
        <v>44255</v>
      </c>
      <c r="C403" t="n">
        <v>265</v>
      </c>
      <c r="D403" t="inlineStr">
        <is>
          <t>Orfeu</t>
        </is>
      </c>
      <c r="E403" t="inlineStr">
        <is>
          <t>PETTY CASH</t>
        </is>
      </c>
      <c r="F403" t="n">
        <v>299</v>
      </c>
      <c r="G403" s="25" t="n">
        <v>45358</v>
      </c>
      <c r="H403" s="25" t="n"/>
      <c r="I403" s="25" t="n">
        <v>45358</v>
      </c>
      <c r="J403" s="25" t="n">
        <v>45358</v>
      </c>
      <c r="K403" s="25" t="n">
        <v>45362</v>
      </c>
      <c r="L403" t="inlineStr">
        <is>
          <t>Dinheiro em Espécie</t>
        </is>
      </c>
      <c r="M403" t="inlineStr">
        <is>
          <t>UTILIDADES</t>
        </is>
      </c>
      <c r="N403" t="inlineStr">
        <is>
          <t>MATERIAL DE ESCRITORIO</t>
        </is>
      </c>
      <c r="O403" t="inlineStr">
        <is>
          <t>2024-10</t>
        </is>
      </c>
      <c r="P403" t="inlineStr">
        <is>
          <t>Documentação Aprovada</t>
        </is>
      </c>
      <c r="Q403" t="inlineStr">
        <is>
          <t>Aprovado Diretoria</t>
        </is>
      </c>
      <c r="R403" t="inlineStr">
        <is>
          <t>Aprovado Caixa</t>
        </is>
      </c>
      <c r="S403" t="inlineStr">
        <is>
          <t>Pago</t>
        </is>
      </c>
    </row>
    <row r="404">
      <c r="A404" t="n">
        <v>44655</v>
      </c>
      <c r="C404" t="n">
        <v>265</v>
      </c>
      <c r="D404" t="inlineStr">
        <is>
          <t>Orfeu</t>
        </is>
      </c>
      <c r="E404" t="inlineStr">
        <is>
          <t>PETTY CASH</t>
        </is>
      </c>
      <c r="F404" t="n">
        <v>17.4</v>
      </c>
      <c r="G404" s="25" t="n">
        <v>45357</v>
      </c>
      <c r="H404" s="25" t="n"/>
      <c r="I404" s="25" t="n">
        <v>45357</v>
      </c>
      <c r="J404" s="25" t="n">
        <v>45357</v>
      </c>
      <c r="K404" s="25" t="n">
        <v>45365</v>
      </c>
      <c r="L404" t="inlineStr">
        <is>
          <t>Dinheiro em Espécie</t>
        </is>
      </c>
      <c r="M404" t="inlineStr">
        <is>
          <t>UTILIDADES</t>
        </is>
      </c>
      <c r="N404" t="inlineStr">
        <is>
          <t xml:space="preserve"> CONDUÇÕES/TAXI/UBER</t>
        </is>
      </c>
      <c r="O404" t="inlineStr">
        <is>
          <t>2024-10</t>
        </is>
      </c>
      <c r="P404" t="inlineStr">
        <is>
          <t>Documentação Aprovada</t>
        </is>
      </c>
      <c r="Q404" t="inlineStr">
        <is>
          <t>Aprovado Diretoria</t>
        </is>
      </c>
      <c r="R404" t="inlineStr">
        <is>
          <t>Aprovado Caixa</t>
        </is>
      </c>
      <c r="S404" t="inlineStr">
        <is>
          <t>Pago</t>
        </is>
      </c>
    </row>
    <row r="405">
      <c r="A405" t="n">
        <v>43852</v>
      </c>
      <c r="C405" t="n">
        <v>265</v>
      </c>
      <c r="D405" t="inlineStr">
        <is>
          <t>Orfeu</t>
        </is>
      </c>
      <c r="E405" t="inlineStr">
        <is>
          <t>PETTY CASH</t>
        </is>
      </c>
      <c r="F405" t="n">
        <v>97</v>
      </c>
      <c r="G405" s="25" t="n">
        <v>45357</v>
      </c>
      <c r="H405" s="25" t="n"/>
      <c r="I405" s="25" t="n">
        <v>45357</v>
      </c>
      <c r="J405" s="25" t="n">
        <v>45357</v>
      </c>
      <c r="K405" s="25" t="n">
        <v>45359</v>
      </c>
      <c r="L405" t="inlineStr">
        <is>
          <t>Dinheiro em Espécie</t>
        </is>
      </c>
      <c r="M405" t="inlineStr">
        <is>
          <t>UTILIDADES</t>
        </is>
      </c>
      <c r="N405" t="inlineStr">
        <is>
          <t>MATERIAL DE ESCRITORIO</t>
        </is>
      </c>
      <c r="O405" t="inlineStr">
        <is>
          <t>2024-10</t>
        </is>
      </c>
      <c r="P405" t="inlineStr">
        <is>
          <t>Documentação Aprovada</t>
        </is>
      </c>
      <c r="Q405" t="inlineStr">
        <is>
          <t>Aprovado Diretoria</t>
        </is>
      </c>
      <c r="R405" t="inlineStr">
        <is>
          <t>Aprovado Caixa</t>
        </is>
      </c>
      <c r="S405" t="inlineStr">
        <is>
          <t>Pago</t>
        </is>
      </c>
    </row>
    <row r="406">
      <c r="A406" t="n">
        <v>43853</v>
      </c>
      <c r="C406" t="n">
        <v>265</v>
      </c>
      <c r="D406" t="inlineStr">
        <is>
          <t>Orfeu</t>
        </is>
      </c>
      <c r="E406" t="inlineStr">
        <is>
          <t>PETTY CASH</t>
        </is>
      </c>
      <c r="F406" t="n">
        <v>9.75</v>
      </c>
      <c r="G406" s="25" t="n">
        <v>45357</v>
      </c>
      <c r="H406" s="25" t="n"/>
      <c r="I406" s="25" t="n">
        <v>45357</v>
      </c>
      <c r="J406" s="25" t="n">
        <v>45357</v>
      </c>
      <c r="K406" s="25" t="n">
        <v>45359</v>
      </c>
      <c r="L406" t="inlineStr">
        <is>
          <t>Dinheiro em Espécie</t>
        </is>
      </c>
      <c r="M406" t="inlineStr">
        <is>
          <t>DESPESAS GERAIS</t>
        </is>
      </c>
      <c r="N406" t="inlineStr">
        <is>
          <t>MANUTENCAO EM GERAL</t>
        </is>
      </c>
      <c r="O406" t="inlineStr">
        <is>
          <t>2024-10</t>
        </is>
      </c>
      <c r="P406" t="inlineStr">
        <is>
          <t>Documentação Aprovada</t>
        </is>
      </c>
      <c r="Q406" t="inlineStr">
        <is>
          <t>Aprovado Diretoria</t>
        </is>
      </c>
      <c r="R406" t="inlineStr">
        <is>
          <t>Aprovado Caixa</t>
        </is>
      </c>
      <c r="S406" t="inlineStr">
        <is>
          <t>Pago</t>
        </is>
      </c>
    </row>
    <row r="407">
      <c r="A407" t="n">
        <v>43854</v>
      </c>
      <c r="C407" t="n">
        <v>265</v>
      </c>
      <c r="D407" t="inlineStr">
        <is>
          <t>Orfeu</t>
        </is>
      </c>
      <c r="E407" t="inlineStr">
        <is>
          <t>PETTY CASH</t>
        </is>
      </c>
      <c r="F407" t="n">
        <v>10</v>
      </c>
      <c r="G407" s="25" t="n">
        <v>45357</v>
      </c>
      <c r="H407" s="25" t="n"/>
      <c r="I407" s="25" t="n">
        <v>45357</v>
      </c>
      <c r="J407" s="25" t="n">
        <v>45357</v>
      </c>
      <c r="K407" s="25" t="n">
        <v>45359</v>
      </c>
      <c r="L407" t="inlineStr">
        <is>
          <t>Dinheiro em Espécie</t>
        </is>
      </c>
      <c r="M407" t="inlineStr">
        <is>
          <t>UTILIDADES</t>
        </is>
      </c>
      <c r="N407" t="inlineStr">
        <is>
          <t>MATERIAL DE ESCRITORIO</t>
        </is>
      </c>
      <c r="O407" t="inlineStr">
        <is>
          <t>2024-10</t>
        </is>
      </c>
      <c r="P407" t="inlineStr">
        <is>
          <t>Documentação Aprovada</t>
        </is>
      </c>
      <c r="Q407" t="inlineStr">
        <is>
          <t>Aprovado Diretoria</t>
        </is>
      </c>
      <c r="R407" t="inlineStr">
        <is>
          <t>Aprovado Caixa</t>
        </is>
      </c>
      <c r="S407" t="inlineStr">
        <is>
          <t>Pago</t>
        </is>
      </c>
    </row>
    <row r="408">
      <c r="A408" t="n">
        <v>43858</v>
      </c>
      <c r="C408" t="n">
        <v>265</v>
      </c>
      <c r="D408" t="inlineStr">
        <is>
          <t>Orfeu</t>
        </is>
      </c>
      <c r="E408" t="inlineStr">
        <is>
          <t>PETTY CASH</t>
        </is>
      </c>
      <c r="F408" t="n">
        <v>58.2</v>
      </c>
      <c r="G408" s="25" t="n">
        <v>45357</v>
      </c>
      <c r="H408" s="25" t="n"/>
      <c r="I408" s="25" t="n">
        <v>45357</v>
      </c>
      <c r="J408" s="25" t="n">
        <v>45357</v>
      </c>
      <c r="K408" s="25" t="n">
        <v>45359</v>
      </c>
      <c r="L408" t="inlineStr">
        <is>
          <t>Dinheiro em Espécie</t>
        </is>
      </c>
      <c r="M408" t="inlineStr">
        <is>
          <t>DESPESAS GERAIS</t>
        </is>
      </c>
      <c r="N408" t="inlineStr">
        <is>
          <t>MANUTENCAO EM GERAL</t>
        </is>
      </c>
      <c r="O408" t="inlineStr">
        <is>
          <t>2024-10</t>
        </is>
      </c>
      <c r="P408" t="inlineStr">
        <is>
          <t>Documentação Aprovada</t>
        </is>
      </c>
      <c r="Q408" t="inlineStr">
        <is>
          <t>Aprovado Diretoria</t>
        </is>
      </c>
      <c r="R408" t="inlineStr">
        <is>
          <t>Aprovado Caixa</t>
        </is>
      </c>
      <c r="S408" t="inlineStr">
        <is>
          <t>Pago</t>
        </is>
      </c>
    </row>
    <row r="409">
      <c r="A409" t="n">
        <v>43860</v>
      </c>
      <c r="C409" t="n">
        <v>265</v>
      </c>
      <c r="D409" t="inlineStr">
        <is>
          <t>Orfeu</t>
        </is>
      </c>
      <c r="E409" t="inlineStr">
        <is>
          <t>PETTY CASH</t>
        </is>
      </c>
      <c r="F409" t="n">
        <v>34.6</v>
      </c>
      <c r="G409" s="25" t="n">
        <v>45357</v>
      </c>
      <c r="H409" s="25" t="n"/>
      <c r="I409" s="25" t="n">
        <v>45357</v>
      </c>
      <c r="J409" s="25" t="n">
        <v>45357</v>
      </c>
      <c r="K409" s="25" t="n">
        <v>45359</v>
      </c>
      <c r="L409" t="inlineStr">
        <is>
          <t>Dinheiro em Espécie</t>
        </is>
      </c>
      <c r="M409" t="inlineStr">
        <is>
          <t>UTILIDADES</t>
        </is>
      </c>
      <c r="N409" t="inlineStr">
        <is>
          <t>MATERIAL DE ESCRITORIO</t>
        </is>
      </c>
      <c r="O409" t="inlineStr">
        <is>
          <t>2024-10</t>
        </is>
      </c>
      <c r="P409" t="inlineStr">
        <is>
          <t>Documentação Aprovada</t>
        </is>
      </c>
      <c r="Q409" t="inlineStr">
        <is>
          <t>Aprovado Diretoria</t>
        </is>
      </c>
      <c r="R409" t="inlineStr">
        <is>
          <t>Aprovado Caixa</t>
        </is>
      </c>
      <c r="S409" t="inlineStr">
        <is>
          <t>Pago</t>
        </is>
      </c>
    </row>
    <row r="410">
      <c r="A410" t="n">
        <v>33585</v>
      </c>
      <c r="C410" t="n">
        <v>265</v>
      </c>
      <c r="D410" t="inlineStr">
        <is>
          <t>Orfeu</t>
        </is>
      </c>
      <c r="E410" t="inlineStr">
        <is>
          <t>TARUMA CIA COMERCIAL AGRICOLA</t>
        </is>
      </c>
      <c r="F410" t="n">
        <v>1963.72</v>
      </c>
      <c r="G410" s="25" t="n">
        <v>45357</v>
      </c>
      <c r="H410" s="25" t="n">
        <v>45357</v>
      </c>
      <c r="I410" s="25" t="n">
        <v>45357</v>
      </c>
      <c r="J410" s="25" t="n">
        <v>45343</v>
      </c>
      <c r="K410" s="25" t="n">
        <v>45348</v>
      </c>
      <c r="L410" t="inlineStr">
        <is>
          <t>Boleto Bancário</t>
        </is>
      </c>
      <c r="M410" t="inlineStr">
        <is>
          <t>INSUMOS</t>
        </is>
      </c>
      <c r="N410" t="inlineStr">
        <is>
          <t>ALIMENTOS</t>
        </is>
      </c>
      <c r="O410" t="inlineStr">
        <is>
          <t>2024-10</t>
        </is>
      </c>
      <c r="P410" t="inlineStr">
        <is>
          <t>Documentação Aprovada</t>
        </is>
      </c>
      <c r="Q410" t="inlineStr">
        <is>
          <t>Aprovado Diretoria</t>
        </is>
      </c>
      <c r="R410" t="inlineStr">
        <is>
          <t>Aprovado Caixa</t>
        </is>
      </c>
      <c r="S410" t="inlineStr">
        <is>
          <t>Pago</t>
        </is>
      </c>
    </row>
    <row r="411">
      <c r="A411" t="n">
        <v>33590</v>
      </c>
      <c r="C411" t="n">
        <v>265</v>
      </c>
      <c r="D411" t="inlineStr">
        <is>
          <t>Orfeu</t>
        </is>
      </c>
      <c r="E411" t="inlineStr">
        <is>
          <t>H.D. FRANGOS LTDA</t>
        </is>
      </c>
      <c r="F411" t="n">
        <v>1808.02</v>
      </c>
      <c r="G411" s="25" t="n">
        <v>45357</v>
      </c>
      <c r="H411" s="25" t="n">
        <v>45357</v>
      </c>
      <c r="I411" s="25" t="n">
        <v>45357</v>
      </c>
      <c r="J411" s="25" t="n">
        <v>45342</v>
      </c>
      <c r="K411" s="25" t="n">
        <v>45348</v>
      </c>
      <c r="L411" t="inlineStr">
        <is>
          <t>Boleto Bancário</t>
        </is>
      </c>
      <c r="M411" t="inlineStr">
        <is>
          <t>INSUMOS</t>
        </is>
      </c>
      <c r="N411" t="inlineStr">
        <is>
          <t>ALIMENTOS</t>
        </is>
      </c>
      <c r="O411" t="inlineStr">
        <is>
          <t>2024-10</t>
        </is>
      </c>
      <c r="P411" t="inlineStr">
        <is>
          <t>Documentação Aprovada</t>
        </is>
      </c>
      <c r="Q411" t="inlineStr">
        <is>
          <t>Aprovado Diretoria</t>
        </is>
      </c>
      <c r="R411" t="inlineStr">
        <is>
          <t>Aprovado Caixa</t>
        </is>
      </c>
      <c r="S411" t="inlineStr">
        <is>
          <t>Pago</t>
        </is>
      </c>
    </row>
    <row r="412">
      <c r="A412" t="n">
        <v>33616</v>
      </c>
      <c r="C412" t="n">
        <v>265</v>
      </c>
      <c r="D412" t="inlineStr">
        <is>
          <t>Orfeu</t>
        </is>
      </c>
      <c r="E412" t="inlineStr">
        <is>
          <t>ANDREIA SANTOS FREITAS DUARTE</t>
        </is>
      </c>
      <c r="F412" t="n">
        <v>1822</v>
      </c>
      <c r="G412" s="25" t="n">
        <v>45357</v>
      </c>
      <c r="H412" s="25" t="n">
        <v>45357</v>
      </c>
      <c r="I412" s="25" t="n">
        <v>45357</v>
      </c>
      <c r="J412" s="25" t="n">
        <v>45342</v>
      </c>
      <c r="K412" s="25" t="n">
        <v>45348</v>
      </c>
      <c r="L412" t="inlineStr">
        <is>
          <t>Boleto Bancário</t>
        </is>
      </c>
      <c r="M412" t="inlineStr">
        <is>
          <t>INSUMOS</t>
        </is>
      </c>
      <c r="N412" t="inlineStr">
        <is>
          <t>ALIMENTOS</t>
        </is>
      </c>
      <c r="O412" t="inlineStr">
        <is>
          <t>2024-10</t>
        </is>
      </c>
      <c r="P412" t="inlineStr">
        <is>
          <t>Documentação Aprovada</t>
        </is>
      </c>
      <c r="Q412" t="inlineStr">
        <is>
          <t>Aprovado Diretoria</t>
        </is>
      </c>
      <c r="R412" t="inlineStr">
        <is>
          <t>Aprovado Caixa</t>
        </is>
      </c>
      <c r="S412" t="inlineStr">
        <is>
          <t>Pago</t>
        </is>
      </c>
    </row>
    <row r="413">
      <c r="A413" t="n">
        <v>43823</v>
      </c>
      <c r="C413" t="n">
        <v>265</v>
      </c>
      <c r="D413" t="inlineStr">
        <is>
          <t>Orfeu</t>
        </is>
      </c>
      <c r="E413" t="inlineStr">
        <is>
          <t>BRADESCO SA</t>
        </is>
      </c>
      <c r="F413" t="n">
        <v>69.91</v>
      </c>
      <c r="G413" s="25" t="n">
        <v>45356</v>
      </c>
      <c r="H413" s="25" t="n"/>
      <c r="I413" s="25" t="n">
        <v>45356</v>
      </c>
      <c r="J413" s="25" t="n">
        <v>45356</v>
      </c>
      <c r="K413" s="25" t="n">
        <v>45359</v>
      </c>
      <c r="L413" t="inlineStr">
        <is>
          <t>Encontro de Contas</t>
        </is>
      </c>
      <c r="M413" t="inlineStr">
        <is>
          <t>DESPESAS BANCARIAS</t>
        </is>
      </c>
      <c r="N413" t="inlineStr">
        <is>
          <t>TARIFAS BANCARIAS</t>
        </is>
      </c>
      <c r="O413" t="inlineStr">
        <is>
          <t>2024-10</t>
        </is>
      </c>
      <c r="P413" t="inlineStr">
        <is>
          <t>Documentação Aprovada</t>
        </is>
      </c>
      <c r="S413" t="inlineStr">
        <is>
          <t>Pago</t>
        </is>
      </c>
    </row>
    <row r="414">
      <c r="A414" t="n">
        <v>43856</v>
      </c>
      <c r="C414" t="n">
        <v>265</v>
      </c>
      <c r="D414" t="inlineStr">
        <is>
          <t>Orfeu</t>
        </is>
      </c>
      <c r="E414" t="inlineStr">
        <is>
          <t>PETTY CASH</t>
        </is>
      </c>
      <c r="F414" t="n">
        <v>130.64</v>
      </c>
      <c r="G414" s="25" t="n">
        <v>45356</v>
      </c>
      <c r="H414" s="25" t="n"/>
      <c r="I414" s="25" t="n">
        <v>45356</v>
      </c>
      <c r="J414" s="25" t="n">
        <v>45356</v>
      </c>
      <c r="K414" s="25" t="n">
        <v>45359</v>
      </c>
      <c r="L414" t="inlineStr">
        <is>
          <t>Dinheiro em Espécie</t>
        </is>
      </c>
      <c r="M414" t="inlineStr">
        <is>
          <t>UTILIDADES</t>
        </is>
      </c>
      <c r="N414" t="inlineStr">
        <is>
          <t>HIGIENE E LIMPEZA</t>
        </is>
      </c>
      <c r="O414" t="inlineStr">
        <is>
          <t>2024-10</t>
        </is>
      </c>
      <c r="P414" t="inlineStr">
        <is>
          <t>Documentação Aprovada</t>
        </is>
      </c>
      <c r="Q414" t="inlineStr">
        <is>
          <t>Aprovado Diretoria</t>
        </is>
      </c>
      <c r="R414" t="inlineStr">
        <is>
          <t>Aprovado Caixa</t>
        </is>
      </c>
      <c r="S414" t="inlineStr">
        <is>
          <t>Pago</t>
        </is>
      </c>
    </row>
    <row r="415">
      <c r="A415" t="n">
        <v>43859</v>
      </c>
      <c r="C415" t="n">
        <v>265</v>
      </c>
      <c r="D415" t="inlineStr">
        <is>
          <t>Orfeu</t>
        </is>
      </c>
      <c r="E415" t="inlineStr">
        <is>
          <t>PETTY CASH</t>
        </is>
      </c>
      <c r="F415" t="n">
        <v>50</v>
      </c>
      <c r="G415" s="25" t="n">
        <v>45356</v>
      </c>
      <c r="H415" s="25" t="n"/>
      <c r="I415" s="25" t="n">
        <v>45356</v>
      </c>
      <c r="J415" s="25" t="n">
        <v>45356</v>
      </c>
      <c r="K415" s="25" t="n">
        <v>45359</v>
      </c>
      <c r="L415" t="inlineStr">
        <is>
          <t>Dinheiro em Espécie</t>
        </is>
      </c>
      <c r="M415" t="inlineStr">
        <is>
          <t>UTILIDADES</t>
        </is>
      </c>
      <c r="N415" t="inlineStr">
        <is>
          <t>HIGIENE E LIMPEZA</t>
        </is>
      </c>
      <c r="O415" t="inlineStr">
        <is>
          <t>2024-10</t>
        </is>
      </c>
      <c r="P415" t="inlineStr">
        <is>
          <t>Documentação Aprovada</t>
        </is>
      </c>
      <c r="Q415" t="inlineStr">
        <is>
          <t>Aprovado Diretoria</t>
        </is>
      </c>
      <c r="R415" t="inlineStr">
        <is>
          <t>Aprovado Caixa</t>
        </is>
      </c>
      <c r="S415" t="inlineStr">
        <is>
          <t>Pago</t>
        </is>
      </c>
    </row>
    <row r="416">
      <c r="A416" t="n">
        <v>43862</v>
      </c>
      <c r="C416" t="n">
        <v>265</v>
      </c>
      <c r="D416" t="inlineStr">
        <is>
          <t>Orfeu</t>
        </is>
      </c>
      <c r="E416" t="inlineStr">
        <is>
          <t>PETTY CASH</t>
        </is>
      </c>
      <c r="F416" t="n">
        <v>71.91</v>
      </c>
      <c r="G416" s="25" t="n">
        <v>45356</v>
      </c>
      <c r="H416" s="25" t="n"/>
      <c r="I416" s="25" t="n">
        <v>45356</v>
      </c>
      <c r="J416" s="25" t="n">
        <v>45356</v>
      </c>
      <c r="K416" s="25" t="n">
        <v>45359</v>
      </c>
      <c r="L416" t="inlineStr">
        <is>
          <t>Dinheiro em Espécie</t>
        </is>
      </c>
      <c r="M416" t="inlineStr">
        <is>
          <t>UTILIDADES</t>
        </is>
      </c>
      <c r="N416" t="inlineStr">
        <is>
          <t>UTENSILIOS</t>
        </is>
      </c>
      <c r="O416" t="inlineStr">
        <is>
          <t>2024-10</t>
        </is>
      </c>
      <c r="P416" t="inlineStr">
        <is>
          <t>Documentação Aprovada</t>
        </is>
      </c>
      <c r="Q416" t="inlineStr">
        <is>
          <t>Aprovado Diretoria</t>
        </is>
      </c>
      <c r="R416" t="inlineStr">
        <is>
          <t>Aprovado Caixa</t>
        </is>
      </c>
      <c r="S416" t="inlineStr">
        <is>
          <t>Pago</t>
        </is>
      </c>
    </row>
    <row r="417">
      <c r="A417" t="n">
        <v>45242</v>
      </c>
      <c r="C417" t="n">
        <v>265</v>
      </c>
      <c r="D417" t="inlineStr">
        <is>
          <t>Orfeu</t>
        </is>
      </c>
      <c r="E417" t="inlineStr">
        <is>
          <t>PETTY CASH</t>
        </is>
      </c>
      <c r="F417" t="n">
        <v>10.79</v>
      </c>
      <c r="G417" s="25" t="n">
        <v>45356</v>
      </c>
      <c r="H417" s="25" t="n"/>
      <c r="I417" s="25" t="n">
        <v>45356</v>
      </c>
      <c r="J417" s="25" t="n">
        <v>45356</v>
      </c>
      <c r="K417" s="25" t="n">
        <v>45369</v>
      </c>
      <c r="L417" t="inlineStr">
        <is>
          <t>Dinheiro em Espécie</t>
        </is>
      </c>
      <c r="M417" t="inlineStr">
        <is>
          <t>INSUMOS</t>
        </is>
      </c>
      <c r="N417" t="inlineStr">
        <is>
          <t>ALIMENTOS</t>
        </is>
      </c>
      <c r="O417" t="inlineStr">
        <is>
          <t>2024-10</t>
        </is>
      </c>
      <c r="P417" t="inlineStr">
        <is>
          <t>Documentação Aprovada</t>
        </is>
      </c>
      <c r="Q417" t="inlineStr">
        <is>
          <t>Aprovado Diretoria</t>
        </is>
      </c>
      <c r="R417" t="inlineStr">
        <is>
          <t>Aprovado Caixa</t>
        </is>
      </c>
      <c r="S417" t="inlineStr">
        <is>
          <t>Pago</t>
        </is>
      </c>
    </row>
    <row r="418">
      <c r="A418" t="n">
        <v>33280</v>
      </c>
      <c r="C418" t="n">
        <v>265</v>
      </c>
      <c r="D418" t="inlineStr">
        <is>
          <t>Orfeu</t>
        </is>
      </c>
      <c r="E418" t="inlineStr">
        <is>
          <t>BRH SAUDE OCUPACIONAL LTDA</t>
        </is>
      </c>
      <c r="F418" t="n">
        <v>230.26</v>
      </c>
      <c r="G418" s="25" t="n">
        <v>45356</v>
      </c>
      <c r="H418" s="25" t="n">
        <v>45356</v>
      </c>
      <c r="I418" s="25" t="n">
        <v>45356</v>
      </c>
      <c r="J418" s="25" t="n">
        <v>45342</v>
      </c>
      <c r="K418" s="25" t="n">
        <v>45342</v>
      </c>
      <c r="L418" t="inlineStr">
        <is>
          <t>Boleto Bancário</t>
        </is>
      </c>
      <c r="M418" t="inlineStr">
        <is>
          <t>MAO DE OBRA FIXA/ TEMPORARIOS</t>
        </is>
      </c>
      <c r="N418" t="inlineStr">
        <is>
          <t>EXAMES PERIODICOS</t>
        </is>
      </c>
      <c r="O418" t="inlineStr">
        <is>
          <t>2024-10</t>
        </is>
      </c>
      <c r="P418" t="inlineStr">
        <is>
          <t>Documentação Aprovada</t>
        </is>
      </c>
      <c r="Q418" t="inlineStr">
        <is>
          <t>Aprovado Diretoria</t>
        </is>
      </c>
      <c r="R418" t="inlineStr">
        <is>
          <t>Aprovado Caixa</t>
        </is>
      </c>
      <c r="S418" t="inlineStr">
        <is>
          <t>Pago</t>
        </is>
      </c>
    </row>
    <row r="419">
      <c r="A419" t="n">
        <v>36973</v>
      </c>
      <c r="C419" t="n">
        <v>265</v>
      </c>
      <c r="D419" t="inlineStr">
        <is>
          <t>Orfeu</t>
        </is>
      </c>
      <c r="E419" t="inlineStr">
        <is>
          <t>BB DISTRIBUIDORA DE CARNES LTDA</t>
        </is>
      </c>
      <c r="F419" t="n">
        <v>1143.72</v>
      </c>
      <c r="G419" s="25" t="n">
        <v>45356</v>
      </c>
      <c r="H419" s="25" t="n">
        <v>45356</v>
      </c>
      <c r="I419" s="25" t="n">
        <v>45356</v>
      </c>
      <c r="J419" s="25" t="n">
        <v>45387</v>
      </c>
      <c r="K419" s="25" t="n">
        <v>45356</v>
      </c>
      <c r="L419" t="inlineStr">
        <is>
          <t>Transferência Bancária ou Pix</t>
        </is>
      </c>
      <c r="M419" t="inlineStr">
        <is>
          <t>INSUMOS</t>
        </is>
      </c>
      <c r="N419" t="inlineStr">
        <is>
          <t>ALIMENTOS</t>
        </is>
      </c>
      <c r="O419" t="inlineStr">
        <is>
          <t>2024-10</t>
        </is>
      </c>
      <c r="P419" t="inlineStr">
        <is>
          <t>Documentação Aprovada</t>
        </is>
      </c>
      <c r="Q419" t="inlineStr">
        <is>
          <t>Aprovado Diretoria</t>
        </is>
      </c>
      <c r="R419" t="inlineStr">
        <is>
          <t>Aprovado Caixa</t>
        </is>
      </c>
      <c r="S419" t="inlineStr">
        <is>
          <t>Pago</t>
        </is>
      </c>
    </row>
    <row r="420">
      <c r="A420" t="n">
        <v>33593</v>
      </c>
      <c r="C420" t="n">
        <v>265</v>
      </c>
      <c r="D420" t="inlineStr">
        <is>
          <t>Orfeu</t>
        </is>
      </c>
      <c r="E420" t="inlineStr">
        <is>
          <t>MARIO PEDRO FELICIANO HORTIFRUTI EPP</t>
        </is>
      </c>
      <c r="F420" t="n">
        <v>849.72</v>
      </c>
      <c r="G420" s="25" t="n">
        <v>45356</v>
      </c>
      <c r="H420" s="25" t="n">
        <v>45356</v>
      </c>
      <c r="I420" s="25" t="n">
        <v>45356</v>
      </c>
      <c r="J420" s="25" t="n">
        <v>45343</v>
      </c>
      <c r="K420" s="25" t="n">
        <v>45348</v>
      </c>
      <c r="L420" t="inlineStr">
        <is>
          <t>Boleto Bancário</t>
        </is>
      </c>
      <c r="M420" t="inlineStr">
        <is>
          <t>INSUMOS</t>
        </is>
      </c>
      <c r="N420" t="inlineStr">
        <is>
          <t>ALIMENTOS</t>
        </is>
      </c>
      <c r="O420" t="inlineStr">
        <is>
          <t>2024-10</t>
        </is>
      </c>
      <c r="P420" t="inlineStr">
        <is>
          <t>Documentação Aprovada</t>
        </is>
      </c>
      <c r="Q420" t="inlineStr">
        <is>
          <t>Aprovado Diretoria</t>
        </is>
      </c>
      <c r="R420" t="inlineStr">
        <is>
          <t>Aprovado Caixa</t>
        </is>
      </c>
      <c r="S420" t="inlineStr">
        <is>
          <t>Pago</t>
        </is>
      </c>
    </row>
    <row r="421">
      <c r="A421" t="n">
        <v>33595</v>
      </c>
      <c r="C421" t="n">
        <v>265</v>
      </c>
      <c r="D421" t="inlineStr">
        <is>
          <t>Orfeu</t>
        </is>
      </c>
      <c r="E421" t="inlineStr">
        <is>
          <t>VERDEMAR COMERCIO DE PESCADOS SOCIEDADE UNIPESSOAL LTDA</t>
        </is>
      </c>
      <c r="F421" t="n">
        <v>435</v>
      </c>
      <c r="G421" s="25" t="n">
        <v>45356</v>
      </c>
      <c r="H421" s="25" t="n">
        <v>45356</v>
      </c>
      <c r="I421" s="25" t="n">
        <v>45356</v>
      </c>
      <c r="J421" s="25" t="n">
        <v>45342</v>
      </c>
      <c r="K421" s="25" t="n">
        <v>45348</v>
      </c>
      <c r="L421" t="inlineStr">
        <is>
          <t>Boleto Bancário</t>
        </is>
      </c>
      <c r="M421" t="inlineStr">
        <is>
          <t>INSUMOS</t>
        </is>
      </c>
      <c r="N421" t="inlineStr">
        <is>
          <t>ALIMENTOS</t>
        </is>
      </c>
      <c r="O421" t="inlineStr">
        <is>
          <t>2024-10</t>
        </is>
      </c>
      <c r="P421" t="inlineStr">
        <is>
          <t>Documentação Aprovada</t>
        </is>
      </c>
      <c r="Q421" t="inlineStr">
        <is>
          <t>Aprovado Diretoria</t>
        </is>
      </c>
      <c r="R421" t="inlineStr">
        <is>
          <t>Aprovado Caixa</t>
        </is>
      </c>
      <c r="S421" t="inlineStr">
        <is>
          <t>Pago</t>
        </is>
      </c>
    </row>
    <row r="422">
      <c r="A422" t="n">
        <v>33633</v>
      </c>
      <c r="C422" t="n">
        <v>265</v>
      </c>
      <c r="D422" t="inlineStr">
        <is>
          <t>Orfeu</t>
        </is>
      </c>
      <c r="E422" t="inlineStr">
        <is>
          <t>LSA CORREA VINHOS</t>
        </is>
      </c>
      <c r="F422" t="n">
        <v>1014</v>
      </c>
      <c r="G422" s="25" t="n">
        <v>45356</v>
      </c>
      <c r="H422" s="25" t="n">
        <v>45356</v>
      </c>
      <c r="I422" s="25" t="n">
        <v>45356</v>
      </c>
      <c r="J422" s="25" t="n">
        <v>45344</v>
      </c>
      <c r="K422" s="25" t="n">
        <v>45348</v>
      </c>
      <c r="L422" t="inlineStr">
        <is>
          <t>Boleto Bancário</t>
        </is>
      </c>
      <c r="M422" t="inlineStr">
        <is>
          <t>INSUMOS</t>
        </is>
      </c>
      <c r="N422" t="inlineStr">
        <is>
          <t>BEBIDAS</t>
        </is>
      </c>
      <c r="O422" t="inlineStr">
        <is>
          <t>2024-10</t>
        </is>
      </c>
      <c r="P422" t="inlineStr">
        <is>
          <t>Documentação Aprovada</t>
        </is>
      </c>
      <c r="Q422" t="inlineStr">
        <is>
          <t>Aprovado Diretoria</t>
        </is>
      </c>
      <c r="R422" t="inlineStr">
        <is>
          <t>Aprovado Caixa</t>
        </is>
      </c>
      <c r="S422" t="inlineStr">
        <is>
          <t>Pago</t>
        </is>
      </c>
    </row>
    <row r="423">
      <c r="A423" t="n">
        <v>33755</v>
      </c>
      <c r="C423" t="n">
        <v>265</v>
      </c>
      <c r="D423" t="inlineStr">
        <is>
          <t>Orfeu</t>
        </is>
      </c>
      <c r="E423" t="inlineStr">
        <is>
          <t xml:space="preserve">PEDRO HENRIQUE RODRIGUES  </t>
        </is>
      </c>
      <c r="F423" t="n">
        <v>479</v>
      </c>
      <c r="G423" s="25" t="n">
        <v>45356</v>
      </c>
      <c r="H423" s="25" t="n">
        <v>45356</v>
      </c>
      <c r="I423" s="25" t="n">
        <v>45356</v>
      </c>
      <c r="J423" s="25" t="n">
        <v>45342</v>
      </c>
      <c r="K423" s="25" t="n">
        <v>45349</v>
      </c>
      <c r="L423" t="inlineStr">
        <is>
          <t>Boleto Bancário</t>
        </is>
      </c>
      <c r="M423" t="inlineStr">
        <is>
          <t>INSUMOS</t>
        </is>
      </c>
      <c r="N423" t="inlineStr">
        <is>
          <t>ALIMENTOS</t>
        </is>
      </c>
      <c r="O423" t="inlineStr">
        <is>
          <t>2024-10</t>
        </is>
      </c>
      <c r="P423" t="inlineStr">
        <is>
          <t>Documentação Aprovada</t>
        </is>
      </c>
      <c r="Q423" t="inlineStr">
        <is>
          <t>Aprovado Diretoria</t>
        </is>
      </c>
      <c r="R423" t="inlineStr">
        <is>
          <t>Aprovado Caixa</t>
        </is>
      </c>
      <c r="S423" t="inlineStr">
        <is>
          <t>Pago</t>
        </is>
      </c>
    </row>
    <row r="424">
      <c r="A424" t="n">
        <v>33923</v>
      </c>
      <c r="C424" t="n">
        <v>265</v>
      </c>
      <c r="D424" t="inlineStr">
        <is>
          <t>Orfeu</t>
        </is>
      </c>
      <c r="E424" t="inlineStr">
        <is>
          <t>SELECAO COMERCIO DE CARVAO E VARIEDADE LTDA</t>
        </is>
      </c>
      <c r="F424" t="n">
        <v>448.5</v>
      </c>
      <c r="G424" s="25" t="n">
        <v>45356</v>
      </c>
      <c r="H424" s="25" t="n">
        <v>45356</v>
      </c>
      <c r="I424" s="25" t="n">
        <v>45356</v>
      </c>
      <c r="J424" s="25" t="n">
        <v>45348</v>
      </c>
      <c r="K424" s="25" t="n">
        <v>45351</v>
      </c>
      <c r="L424" t="inlineStr">
        <is>
          <t>Boleto Bancário</t>
        </is>
      </c>
      <c r="M424" t="inlineStr">
        <is>
          <t>UTILIDADES</t>
        </is>
      </c>
      <c r="N424" t="inlineStr">
        <is>
          <t xml:space="preserve"> GELO/ GAS CO2/ CARVAO</t>
        </is>
      </c>
      <c r="O424" t="inlineStr">
        <is>
          <t>2024-10</t>
        </is>
      </c>
      <c r="P424" t="inlineStr">
        <is>
          <t>Documentação Aprovada</t>
        </is>
      </c>
      <c r="Q424" t="inlineStr">
        <is>
          <t>Aprovado Diretoria</t>
        </is>
      </c>
      <c r="R424" t="inlineStr">
        <is>
          <t>Aprovado Caixa</t>
        </is>
      </c>
      <c r="S424" t="inlineStr">
        <is>
          <t>Pago</t>
        </is>
      </c>
    </row>
    <row r="425">
      <c r="A425" t="n">
        <v>34548</v>
      </c>
      <c r="C425" t="n">
        <v>265</v>
      </c>
      <c r="D425" t="inlineStr">
        <is>
          <t>Orfeu</t>
        </is>
      </c>
      <c r="E425" t="inlineStr">
        <is>
          <t xml:space="preserve">LEONARDO SANTOS </t>
        </is>
      </c>
      <c r="F425" t="n">
        <v>551.4400000000001</v>
      </c>
      <c r="G425" s="25" t="n">
        <v>45356</v>
      </c>
      <c r="H425" s="25" t="n">
        <v>45356</v>
      </c>
      <c r="I425" s="25" t="n">
        <v>45356</v>
      </c>
      <c r="J425" s="25" t="n">
        <v>45356</v>
      </c>
      <c r="K425" s="25" t="n">
        <v>45356</v>
      </c>
      <c r="L425" t="inlineStr">
        <is>
          <t>Transferência Bancária ou Pix</t>
        </is>
      </c>
      <c r="M425" t="inlineStr">
        <is>
          <t>UTILIDADES</t>
        </is>
      </c>
      <c r="N425" t="inlineStr">
        <is>
          <t xml:space="preserve"> REEMBOLSO</t>
        </is>
      </c>
      <c r="O425" t="inlineStr">
        <is>
          <t>2024-10</t>
        </is>
      </c>
      <c r="P425" t="inlineStr">
        <is>
          <t>Documentação Aprovada</t>
        </is>
      </c>
      <c r="Q425" t="inlineStr">
        <is>
          <t>Aprovado Diretoria</t>
        </is>
      </c>
      <c r="R425" t="inlineStr">
        <is>
          <t>Aprovado Caixa</t>
        </is>
      </c>
      <c r="S425" t="inlineStr">
        <is>
          <t>Pago</t>
        </is>
      </c>
    </row>
    <row r="426">
      <c r="A426" t="n">
        <v>33594</v>
      </c>
      <c r="C426" t="n">
        <v>265</v>
      </c>
      <c r="D426" t="inlineStr">
        <is>
          <t>Orfeu</t>
        </is>
      </c>
      <c r="E426" t="inlineStr">
        <is>
          <t>NOVA COMERCIAL PESCADOS LTDA</t>
        </is>
      </c>
      <c r="F426" t="n">
        <v>2286.8</v>
      </c>
      <c r="G426" s="25" t="n">
        <v>45355</v>
      </c>
      <c r="H426" s="25" t="n">
        <v>45355</v>
      </c>
      <c r="I426" s="25" t="n">
        <v>45355</v>
      </c>
      <c r="J426" s="25" t="n">
        <v>45341</v>
      </c>
      <c r="K426" s="25" t="n">
        <v>45348</v>
      </c>
      <c r="L426" t="inlineStr">
        <is>
          <t>Boleto Bancário</t>
        </is>
      </c>
      <c r="M426" t="inlineStr">
        <is>
          <t>INSUMOS</t>
        </is>
      </c>
      <c r="N426" t="inlineStr">
        <is>
          <t>ALIMENTOS</t>
        </is>
      </c>
      <c r="O426" t="inlineStr">
        <is>
          <t>2024-10</t>
        </is>
      </c>
      <c r="P426" t="inlineStr">
        <is>
          <t>Documentação Aprovada</t>
        </is>
      </c>
      <c r="Q426" t="inlineStr">
        <is>
          <t>Aprovado Diretoria</t>
        </is>
      </c>
      <c r="R426" t="inlineStr">
        <is>
          <t>Aprovado Caixa</t>
        </is>
      </c>
      <c r="S426" t="inlineStr">
        <is>
          <t>Pago</t>
        </is>
      </c>
    </row>
    <row r="427">
      <c r="A427" t="n">
        <v>33611</v>
      </c>
      <c r="C427" t="n">
        <v>265</v>
      </c>
      <c r="D427" t="inlineStr">
        <is>
          <t>Orfeu</t>
        </is>
      </c>
      <c r="E427" t="inlineStr">
        <is>
          <t>ANDREIA SANTOS FREITAS DUARTE</t>
        </is>
      </c>
      <c r="F427" t="n">
        <v>1009.4</v>
      </c>
      <c r="G427" s="25" t="n">
        <v>45355</v>
      </c>
      <c r="H427" s="25" t="n">
        <v>45355</v>
      </c>
      <c r="I427" s="25" t="n">
        <v>45355</v>
      </c>
      <c r="J427" s="25" t="n">
        <v>45341</v>
      </c>
      <c r="K427" s="25" t="n">
        <v>45348</v>
      </c>
      <c r="L427" t="inlineStr">
        <is>
          <t>Boleto Bancário</t>
        </is>
      </c>
      <c r="M427" t="inlineStr">
        <is>
          <t>INSUMOS</t>
        </is>
      </c>
      <c r="N427" t="inlineStr">
        <is>
          <t>ALIMENTOS</t>
        </is>
      </c>
      <c r="O427" t="inlineStr">
        <is>
          <t>2024-10</t>
        </is>
      </c>
      <c r="P427" t="inlineStr">
        <is>
          <t>Documentação Aprovada</t>
        </is>
      </c>
      <c r="Q427" t="inlineStr">
        <is>
          <t>Aprovado Diretoria</t>
        </is>
      </c>
      <c r="R427" t="inlineStr">
        <is>
          <t>Aprovado Caixa</t>
        </is>
      </c>
      <c r="S427" t="inlineStr">
        <is>
          <t>Pago</t>
        </is>
      </c>
    </row>
    <row r="428">
      <c r="A428" t="n">
        <v>33612</v>
      </c>
      <c r="C428" t="n">
        <v>265</v>
      </c>
      <c r="D428" t="inlineStr">
        <is>
          <t>Orfeu</t>
        </is>
      </c>
      <c r="E428" t="inlineStr">
        <is>
          <t>ANDREIA SANTOS FREITAS DUARTE</t>
        </is>
      </c>
      <c r="F428" t="n">
        <v>282.3</v>
      </c>
      <c r="G428" s="25" t="n">
        <v>45355</v>
      </c>
      <c r="H428" s="25" t="n">
        <v>45355</v>
      </c>
      <c r="I428" s="25" t="n">
        <v>45355</v>
      </c>
      <c r="J428" s="25" t="n">
        <v>45342</v>
      </c>
      <c r="K428" s="25" t="n">
        <v>45348</v>
      </c>
      <c r="L428" t="inlineStr">
        <is>
          <t>Boleto Bancário</t>
        </is>
      </c>
      <c r="M428" t="inlineStr">
        <is>
          <t>UTILIDADES</t>
        </is>
      </c>
      <c r="N428" t="inlineStr">
        <is>
          <t>HIGIENE E LIMPEZA</t>
        </is>
      </c>
      <c r="O428" t="inlineStr">
        <is>
          <t>2024-10</t>
        </is>
      </c>
      <c r="P428" t="inlineStr">
        <is>
          <t>Documentação Aprovada</t>
        </is>
      </c>
      <c r="Q428" t="inlineStr">
        <is>
          <t>Aprovado Diretoria</t>
        </is>
      </c>
      <c r="R428" t="inlineStr">
        <is>
          <t>Aprovado Caixa</t>
        </is>
      </c>
      <c r="S428" t="inlineStr">
        <is>
          <t>Pago</t>
        </is>
      </c>
    </row>
    <row r="429">
      <c r="A429" t="n">
        <v>33757</v>
      </c>
      <c r="C429" t="n">
        <v>265</v>
      </c>
      <c r="D429" t="inlineStr">
        <is>
          <t>Orfeu</t>
        </is>
      </c>
      <c r="E429" t="inlineStr">
        <is>
          <t xml:space="preserve">MATURY CAJUCULTURA </t>
        </is>
      </c>
      <c r="F429" t="n">
        <v>481.32</v>
      </c>
      <c r="G429" s="25" t="n">
        <v>45355</v>
      </c>
      <c r="H429" s="25" t="n">
        <v>45355</v>
      </c>
      <c r="I429" s="25" t="n">
        <v>45355</v>
      </c>
      <c r="J429" s="25" t="n">
        <v>45343</v>
      </c>
      <c r="K429" s="25" t="n">
        <v>45349</v>
      </c>
      <c r="L429" t="inlineStr">
        <is>
          <t>Boleto Bancário</t>
        </is>
      </c>
      <c r="M429" t="inlineStr">
        <is>
          <t>INSUMOS</t>
        </is>
      </c>
      <c r="N429" t="inlineStr">
        <is>
          <t>BEBIDAS</t>
        </is>
      </c>
      <c r="O429" t="inlineStr">
        <is>
          <t>2024-10</t>
        </is>
      </c>
      <c r="P429" t="inlineStr">
        <is>
          <t>Documentação Aprovada</t>
        </is>
      </c>
      <c r="Q429" t="inlineStr">
        <is>
          <t>Aprovado Diretoria</t>
        </is>
      </c>
      <c r="R429" t="inlineStr">
        <is>
          <t>Aprovado Caixa</t>
        </is>
      </c>
      <c r="S429" t="inlineStr">
        <is>
          <t>Pago</t>
        </is>
      </c>
    </row>
    <row r="430">
      <c r="A430" t="n">
        <v>34568</v>
      </c>
      <c r="C430" t="n">
        <v>265</v>
      </c>
      <c r="D430" t="inlineStr">
        <is>
          <t>Orfeu</t>
        </is>
      </c>
      <c r="E430" t="inlineStr">
        <is>
          <t>PETTY CASH</t>
        </is>
      </c>
      <c r="F430" t="n">
        <v>70</v>
      </c>
      <c r="G430" s="25" t="n">
        <v>45355</v>
      </c>
      <c r="H430" s="25" t="n"/>
      <c r="I430" s="25" t="n">
        <v>45355</v>
      </c>
      <c r="J430" s="25" t="n">
        <v>45355</v>
      </c>
      <c r="K430" s="25" t="n">
        <v>45356</v>
      </c>
      <c r="L430" t="inlineStr">
        <is>
          <t>Dinheiro em Espécie</t>
        </is>
      </c>
      <c r="M430" t="inlineStr">
        <is>
          <t>UTILIDADES</t>
        </is>
      </c>
      <c r="N430" t="inlineStr">
        <is>
          <t>MATERIAL DE ESCRITORIO</t>
        </is>
      </c>
      <c r="O430" t="inlineStr">
        <is>
          <t>2024-10</t>
        </is>
      </c>
      <c r="P430" t="inlineStr">
        <is>
          <t>Documentação Aprovada</t>
        </is>
      </c>
      <c r="Q430" t="inlineStr">
        <is>
          <t>Aprovado Diretoria</t>
        </is>
      </c>
      <c r="R430" t="inlineStr">
        <is>
          <t>Aprovado Caixa</t>
        </is>
      </c>
      <c r="S430" t="inlineStr">
        <is>
          <t>Pago</t>
        </is>
      </c>
    </row>
    <row r="431">
      <c r="A431" t="n">
        <v>34590</v>
      </c>
      <c r="C431" t="n">
        <v>265</v>
      </c>
      <c r="D431" t="inlineStr">
        <is>
          <t>Orfeu</t>
        </is>
      </c>
      <c r="E431" t="inlineStr">
        <is>
          <t>PETTY CASH</t>
        </is>
      </c>
      <c r="F431" t="n">
        <v>35</v>
      </c>
      <c r="G431" s="25" t="n">
        <v>45355</v>
      </c>
      <c r="H431" s="25" t="n"/>
      <c r="I431" s="25" t="n">
        <v>45355</v>
      </c>
      <c r="J431" s="25" t="n">
        <v>45355</v>
      </c>
      <c r="K431" s="25" t="n">
        <v>45356</v>
      </c>
      <c r="L431" t="inlineStr">
        <is>
          <t>Dinheiro em Espécie</t>
        </is>
      </c>
      <c r="M431" t="inlineStr">
        <is>
          <t>UTILIDADES</t>
        </is>
      </c>
      <c r="N431" t="inlineStr">
        <is>
          <t xml:space="preserve"> CONDUÇÕES/TAXI/UBER</t>
        </is>
      </c>
      <c r="O431" t="inlineStr">
        <is>
          <t>2024-10</t>
        </is>
      </c>
      <c r="P431" t="inlineStr">
        <is>
          <t>Documentação Aprovada</t>
        </is>
      </c>
      <c r="Q431" t="inlineStr">
        <is>
          <t>Aprovado Diretoria</t>
        </is>
      </c>
      <c r="R431" t="inlineStr">
        <is>
          <t>Aprovado Caixa</t>
        </is>
      </c>
      <c r="S431" t="inlineStr">
        <is>
          <t>Pago</t>
        </is>
      </c>
    </row>
    <row r="432">
      <c r="A432" t="n">
        <v>33053</v>
      </c>
      <c r="C432" t="n">
        <v>265</v>
      </c>
      <c r="D432" t="inlineStr">
        <is>
          <t>Orfeu</t>
        </is>
      </c>
      <c r="E432" t="inlineStr">
        <is>
          <t>PORTO SEGURO CIA DE SEGUROS GERAIS</t>
        </is>
      </c>
      <c r="F432" t="n">
        <v>136.45</v>
      </c>
      <c r="G432" s="25" t="n">
        <v>45354</v>
      </c>
      <c r="H432" s="25" t="n">
        <v>45355</v>
      </c>
      <c r="I432" s="25" t="n">
        <v>45355</v>
      </c>
      <c r="J432" s="25" t="n">
        <v>45352</v>
      </c>
      <c r="K432" s="25" t="n">
        <v>45341</v>
      </c>
      <c r="L432" t="inlineStr">
        <is>
          <t>Boleto Bancário</t>
        </is>
      </c>
      <c r="M432" t="inlineStr">
        <is>
          <t>MAO DE OBRA FIXA/ TEMPORARIOS</t>
        </is>
      </c>
      <c r="N432" t="inlineStr">
        <is>
          <t>SEGURO DE VIDA</t>
        </is>
      </c>
      <c r="O432" t="inlineStr">
        <is>
          <t>2024-9</t>
        </is>
      </c>
      <c r="P432" t="inlineStr">
        <is>
          <t>Documentação Aprovada</t>
        </is>
      </c>
      <c r="Q432" t="inlineStr">
        <is>
          <t>Aprovado Diretoria</t>
        </is>
      </c>
      <c r="R432" t="inlineStr">
        <is>
          <t>Aprovado Caixa</t>
        </is>
      </c>
      <c r="S432" t="inlineStr">
        <is>
          <t>Pago</t>
        </is>
      </c>
    </row>
    <row r="433">
      <c r="A433" t="n">
        <v>34567</v>
      </c>
      <c r="C433" t="n">
        <v>265</v>
      </c>
      <c r="D433" t="inlineStr">
        <is>
          <t>Orfeu</t>
        </is>
      </c>
      <c r="E433" t="inlineStr">
        <is>
          <t>PETTY CASH</t>
        </is>
      </c>
      <c r="F433" t="n">
        <v>70.94</v>
      </c>
      <c r="G433" s="25" t="n">
        <v>45354</v>
      </c>
      <c r="H433" s="25" t="n"/>
      <c r="I433" s="25" t="n">
        <v>45354</v>
      </c>
      <c r="J433" s="25" t="n">
        <v>45354</v>
      </c>
      <c r="K433" s="25" t="n">
        <v>45356</v>
      </c>
      <c r="L433" t="inlineStr">
        <is>
          <t>Dinheiro em Espécie</t>
        </is>
      </c>
      <c r="M433" t="inlineStr">
        <is>
          <t>INSUMOS</t>
        </is>
      </c>
      <c r="N433" t="inlineStr">
        <is>
          <t>ALIMENTOS</t>
        </is>
      </c>
      <c r="O433" t="inlineStr">
        <is>
          <t>2024-9</t>
        </is>
      </c>
      <c r="P433" t="inlineStr">
        <is>
          <t>Documentação Aprovada</t>
        </is>
      </c>
      <c r="Q433" t="inlineStr">
        <is>
          <t>Aprovado Diretoria</t>
        </is>
      </c>
      <c r="R433" t="inlineStr">
        <is>
          <t>Aprovado Caixa</t>
        </is>
      </c>
      <c r="S433" t="inlineStr">
        <is>
          <t>Pago</t>
        </is>
      </c>
    </row>
    <row r="434">
      <c r="A434" t="n">
        <v>34571</v>
      </c>
      <c r="C434" t="n">
        <v>265</v>
      </c>
      <c r="D434" t="inlineStr">
        <is>
          <t>Orfeu</t>
        </is>
      </c>
      <c r="E434" t="inlineStr">
        <is>
          <t>PETTY CASH</t>
        </is>
      </c>
      <c r="F434" t="n">
        <v>26.4</v>
      </c>
      <c r="G434" s="25" t="n">
        <v>45353</v>
      </c>
      <c r="H434" s="25" t="n"/>
      <c r="I434" s="25" t="n">
        <v>45353</v>
      </c>
      <c r="J434" s="25" t="n">
        <v>45353</v>
      </c>
      <c r="K434" s="25" t="n">
        <v>45356</v>
      </c>
      <c r="L434" t="inlineStr">
        <is>
          <t>Dinheiro em Espécie</t>
        </is>
      </c>
      <c r="M434" t="inlineStr">
        <is>
          <t>DESPESAS GERAIS</t>
        </is>
      </c>
      <c r="N434" t="inlineStr">
        <is>
          <t>MANUTENCAO EM GERAL</t>
        </is>
      </c>
      <c r="O434" t="inlineStr">
        <is>
          <t>2024-9</t>
        </is>
      </c>
      <c r="P434" t="inlineStr">
        <is>
          <t>Documentação Aprovada</t>
        </is>
      </c>
      <c r="Q434" t="inlineStr">
        <is>
          <t>Aprovado Diretoria</t>
        </is>
      </c>
      <c r="R434" t="inlineStr">
        <is>
          <t>Aprovado Caixa</t>
        </is>
      </c>
      <c r="S434" t="inlineStr">
        <is>
          <t>Pago</t>
        </is>
      </c>
    </row>
    <row r="435">
      <c r="A435" t="n">
        <v>34105</v>
      </c>
      <c r="C435" t="n">
        <v>265</v>
      </c>
      <c r="D435" t="inlineStr">
        <is>
          <t>Orfeu</t>
        </is>
      </c>
      <c r="E435" t="inlineStr">
        <is>
          <t>PETTY CASH</t>
        </is>
      </c>
      <c r="F435" t="n">
        <v>55</v>
      </c>
      <c r="G435" s="25" t="n">
        <v>45352</v>
      </c>
      <c r="H435" s="25" t="n">
        <v>45355</v>
      </c>
      <c r="I435" s="25" t="n">
        <v>45352</v>
      </c>
      <c r="J435" s="25" t="n">
        <v>45352</v>
      </c>
      <c r="K435" s="25" t="n">
        <v>45352</v>
      </c>
      <c r="L435" t="inlineStr">
        <is>
          <t>Dinheiro em Espécie</t>
        </is>
      </c>
      <c r="M435" t="inlineStr">
        <is>
          <t>DESPESAS GERAIS</t>
        </is>
      </c>
      <c r="N435" t="inlineStr">
        <is>
          <t>MANUTENCAO EM GERAL</t>
        </is>
      </c>
      <c r="O435" t="inlineStr">
        <is>
          <t>2024-9</t>
        </is>
      </c>
      <c r="P435" t="inlineStr">
        <is>
          <t>Documentação Aprovada</t>
        </is>
      </c>
      <c r="Q435" t="inlineStr">
        <is>
          <t>Aprovado Diretoria</t>
        </is>
      </c>
      <c r="R435" t="inlineStr">
        <is>
          <t>Aprovado Caixa</t>
        </is>
      </c>
      <c r="S435" t="inlineStr">
        <is>
          <t>Pago</t>
        </is>
      </c>
    </row>
    <row r="436">
      <c r="A436" t="n">
        <v>34107</v>
      </c>
      <c r="C436" t="n">
        <v>265</v>
      </c>
      <c r="D436" t="inlineStr">
        <is>
          <t>Orfeu</t>
        </is>
      </c>
      <c r="E436" t="inlineStr">
        <is>
          <t>PETTY CASH</t>
        </is>
      </c>
      <c r="F436" t="n">
        <v>106.4</v>
      </c>
      <c r="G436" s="25" t="n">
        <v>45352</v>
      </c>
      <c r="H436" s="25" t="n">
        <v>45355</v>
      </c>
      <c r="I436" s="25" t="n">
        <v>45352</v>
      </c>
      <c r="J436" s="25" t="n">
        <v>45352</v>
      </c>
      <c r="K436" s="25" t="n">
        <v>45352</v>
      </c>
      <c r="L436" t="inlineStr">
        <is>
          <t>Dinheiro em Espécie</t>
        </is>
      </c>
      <c r="M436" t="inlineStr">
        <is>
          <t>DESPESAS GERAIS</t>
        </is>
      </c>
      <c r="N436" t="inlineStr">
        <is>
          <t>MANUTENCAO EM GERAL</t>
        </is>
      </c>
      <c r="O436" t="inlineStr">
        <is>
          <t>2024-9</t>
        </is>
      </c>
      <c r="P436" t="inlineStr">
        <is>
          <t>Documentação Aprovada</t>
        </is>
      </c>
      <c r="Q436" t="inlineStr">
        <is>
          <t>Aprovado Diretoria</t>
        </is>
      </c>
      <c r="R436" t="inlineStr">
        <is>
          <t>Aprovado Caixa</t>
        </is>
      </c>
      <c r="S436" t="inlineStr">
        <is>
          <t>Pago</t>
        </is>
      </c>
    </row>
    <row r="437">
      <c r="A437" t="n">
        <v>34569</v>
      </c>
      <c r="C437" t="n">
        <v>265</v>
      </c>
      <c r="D437" t="inlineStr">
        <is>
          <t>Orfeu</t>
        </is>
      </c>
      <c r="E437" t="inlineStr">
        <is>
          <t>PETTY CASH</t>
        </is>
      </c>
      <c r="F437" t="n">
        <v>60</v>
      </c>
      <c r="G437" s="25" t="n">
        <v>45352</v>
      </c>
      <c r="H437" s="25" t="n"/>
      <c r="I437" s="25" t="n">
        <v>45352</v>
      </c>
      <c r="J437" s="25" t="n">
        <v>45352</v>
      </c>
      <c r="K437" s="25" t="n">
        <v>45356</v>
      </c>
      <c r="L437" t="inlineStr">
        <is>
          <t>Dinheiro em Espécie</t>
        </is>
      </c>
      <c r="M437" t="inlineStr">
        <is>
          <t>DESPESAS GERAIS</t>
        </is>
      </c>
      <c r="N437" t="inlineStr">
        <is>
          <t>MANUTENCAO EM GERAL</t>
        </is>
      </c>
      <c r="O437" t="inlineStr">
        <is>
          <t>2024-9</t>
        </is>
      </c>
      <c r="P437" t="inlineStr">
        <is>
          <t>Documentação Aprovada</t>
        </is>
      </c>
      <c r="Q437" t="inlineStr">
        <is>
          <t>Aprovado Diretoria</t>
        </is>
      </c>
      <c r="R437" t="inlineStr">
        <is>
          <t>Aprovado Caixa</t>
        </is>
      </c>
      <c r="S437" t="inlineStr">
        <is>
          <t>Pago</t>
        </is>
      </c>
    </row>
    <row r="438">
      <c r="A438" t="n">
        <v>34570</v>
      </c>
      <c r="C438" t="n">
        <v>265</v>
      </c>
      <c r="D438" t="inlineStr">
        <is>
          <t>Orfeu</t>
        </is>
      </c>
      <c r="E438" t="inlineStr">
        <is>
          <t>PETTY CASH</t>
        </is>
      </c>
      <c r="F438" t="n">
        <v>38.2</v>
      </c>
      <c r="G438" s="25" t="n">
        <v>45352</v>
      </c>
      <c r="H438" s="25" t="n"/>
      <c r="I438" s="25" t="n">
        <v>45352</v>
      </c>
      <c r="J438" s="25" t="n">
        <v>45352</v>
      </c>
      <c r="K438" s="25" t="n">
        <v>45356</v>
      </c>
      <c r="L438" t="inlineStr">
        <is>
          <t>Dinheiro em Espécie</t>
        </is>
      </c>
      <c r="M438" t="inlineStr">
        <is>
          <t>DESPESAS GERAIS</t>
        </is>
      </c>
      <c r="N438" t="inlineStr">
        <is>
          <t>MANUTENCAO EM GERAL</t>
        </is>
      </c>
      <c r="O438" t="inlineStr">
        <is>
          <t>2024-9</t>
        </is>
      </c>
      <c r="P438" t="inlineStr">
        <is>
          <t>Documentação Aprovada</t>
        </is>
      </c>
      <c r="Q438" t="inlineStr">
        <is>
          <t>Aprovado Diretoria</t>
        </is>
      </c>
      <c r="R438" t="inlineStr">
        <is>
          <t>Aprovado Caixa</t>
        </is>
      </c>
      <c r="S438" t="inlineStr">
        <is>
          <t>Pago</t>
        </is>
      </c>
    </row>
    <row r="439">
      <c r="A439" t="n">
        <v>33384</v>
      </c>
      <c r="C439" t="n">
        <v>265</v>
      </c>
      <c r="D439" t="inlineStr">
        <is>
          <t>Orfeu</t>
        </is>
      </c>
      <c r="E439" t="inlineStr">
        <is>
          <t>VALE TRANSPORTE</t>
        </is>
      </c>
      <c r="F439" t="n">
        <v>3722.47</v>
      </c>
      <c r="G439" s="25" t="n">
        <v>45350</v>
      </c>
      <c r="H439" s="25" t="n">
        <v>45350</v>
      </c>
      <c r="I439" s="25" t="n">
        <v>45350</v>
      </c>
      <c r="J439" s="25" t="n">
        <v>45343</v>
      </c>
      <c r="K439" s="25" t="n">
        <v>45343</v>
      </c>
      <c r="L439" t="inlineStr">
        <is>
          <t>Boleto Bancário</t>
        </is>
      </c>
      <c r="M439" t="inlineStr">
        <is>
          <t>MAO DE OBRA FIXA/ TEMPORARIOS</t>
        </is>
      </c>
      <c r="N439" t="inlineStr">
        <is>
          <t>VALE TRANSPORTE</t>
        </is>
      </c>
      <c r="O439" t="inlineStr">
        <is>
          <t>2024-9</t>
        </is>
      </c>
      <c r="P439" t="inlineStr">
        <is>
          <t>Documentação Aprovada</t>
        </is>
      </c>
      <c r="Q439" t="inlineStr">
        <is>
          <t>Aprovado Diretoria</t>
        </is>
      </c>
      <c r="R439" t="inlineStr">
        <is>
          <t>Aprovado Caixa</t>
        </is>
      </c>
      <c r="S439" t="inlineStr">
        <is>
          <t>Pago</t>
        </is>
      </c>
    </row>
    <row r="440">
      <c r="A440" t="n">
        <v>33624</v>
      </c>
      <c r="C440" t="n">
        <v>265</v>
      </c>
      <c r="D440" t="inlineStr">
        <is>
          <t>Orfeu</t>
        </is>
      </c>
      <c r="E440" t="inlineStr">
        <is>
          <t>KING COMERCIO E IMPORTACAO DE BEBIDAS LT</t>
        </is>
      </c>
      <c r="F440" t="n">
        <v>1177.56</v>
      </c>
      <c r="G440" s="25" t="n">
        <v>45350</v>
      </c>
      <c r="H440" s="25" t="n">
        <v>45350</v>
      </c>
      <c r="I440" s="25" t="n">
        <v>45350</v>
      </c>
      <c r="J440" s="25" t="n">
        <v>45343</v>
      </c>
      <c r="K440" s="25" t="n">
        <v>45348</v>
      </c>
      <c r="L440" t="inlineStr">
        <is>
          <t>Boleto Bancário</t>
        </is>
      </c>
      <c r="M440" t="inlineStr">
        <is>
          <t>INSUMOS</t>
        </is>
      </c>
      <c r="N440" t="inlineStr">
        <is>
          <t>BEBIDAS</t>
        </is>
      </c>
      <c r="O440" t="inlineStr">
        <is>
          <t>2024-9</t>
        </is>
      </c>
      <c r="P440" t="inlineStr">
        <is>
          <t>Documentação Aprovada</t>
        </is>
      </c>
      <c r="Q440" t="inlineStr">
        <is>
          <t>Aprovado Diretoria</t>
        </is>
      </c>
      <c r="R440" t="inlineStr">
        <is>
          <t>Aprovado Caixa</t>
        </is>
      </c>
      <c r="S440" t="inlineStr">
        <is>
          <t>Pago</t>
        </is>
      </c>
    </row>
    <row r="441">
      <c r="A441" t="n">
        <v>33733</v>
      </c>
      <c r="C441" t="n">
        <v>265</v>
      </c>
      <c r="D441" t="inlineStr">
        <is>
          <t>Orfeu</t>
        </is>
      </c>
      <c r="E441" t="inlineStr">
        <is>
          <t>SAO JOAO CHAVEIRO E CARIMBOS</t>
        </is>
      </c>
      <c r="F441" t="n">
        <v>40</v>
      </c>
      <c r="G441" s="25" t="n">
        <v>45350</v>
      </c>
      <c r="H441" s="25" t="n">
        <v>45350</v>
      </c>
      <c r="I441" s="25" t="n">
        <v>45350</v>
      </c>
      <c r="J441" s="25" t="n">
        <v>45349</v>
      </c>
      <c r="K441" s="25" t="n">
        <v>45349</v>
      </c>
      <c r="L441" t="inlineStr">
        <is>
          <t>Dinheiro em Espécie</t>
        </is>
      </c>
      <c r="M441" t="inlineStr">
        <is>
          <t>UTILIDADES</t>
        </is>
      </c>
      <c r="N441" t="inlineStr">
        <is>
          <t xml:space="preserve"> SERVIÇOS GRAFICOS</t>
        </is>
      </c>
      <c r="O441" t="inlineStr">
        <is>
          <t>2024-9</t>
        </is>
      </c>
      <c r="P441" t="inlineStr">
        <is>
          <t>Documentação Aprovada</t>
        </is>
      </c>
      <c r="Q441" t="inlineStr">
        <is>
          <t>Aprovado Diretoria</t>
        </is>
      </c>
      <c r="R441" t="inlineStr">
        <is>
          <t>Aprovado Caixa</t>
        </is>
      </c>
      <c r="S441" t="inlineStr">
        <is>
          <t>Pago</t>
        </is>
      </c>
    </row>
    <row r="442">
      <c r="A442" t="n">
        <v>33056</v>
      </c>
      <c r="C442" t="n">
        <v>265</v>
      </c>
      <c r="D442" t="inlineStr">
        <is>
          <t>Orfeu</t>
        </is>
      </c>
      <c r="E442" t="inlineStr">
        <is>
          <t>EBM ADVOGADOS - MATECKI SOCIEDADE INDIVIDUAL DE ADVOCACIA</t>
        </is>
      </c>
      <c r="F442" t="n">
        <v>353.6</v>
      </c>
      <c r="G442" s="25" t="n">
        <v>45348</v>
      </c>
      <c r="H442" s="25" t="n">
        <v>45348</v>
      </c>
      <c r="I442" s="25" t="n">
        <v>45348</v>
      </c>
      <c r="J442" s="25" t="n">
        <v>45337</v>
      </c>
      <c r="K442" s="25" t="n">
        <v>45341</v>
      </c>
      <c r="L442" t="inlineStr">
        <is>
          <t>Transferência Bancária ou Pix</t>
        </is>
      </c>
      <c r="M442" t="inlineStr">
        <is>
          <t>SERVICOS DE TERCEIROS</t>
        </is>
      </c>
      <c r="N442" t="inlineStr">
        <is>
          <t>ASSESSORIA GERAL</t>
        </is>
      </c>
      <c r="O442" t="inlineStr">
        <is>
          <t>2024-9</t>
        </is>
      </c>
      <c r="P442" t="inlineStr">
        <is>
          <t>Documentação Aprovada</t>
        </is>
      </c>
      <c r="Q442" t="inlineStr">
        <is>
          <t>Aprovado Diretoria</t>
        </is>
      </c>
      <c r="R442" t="inlineStr">
        <is>
          <t>Aprovado Caixa</t>
        </is>
      </c>
      <c r="S442" t="inlineStr">
        <is>
          <t>Pago</t>
        </is>
      </c>
    </row>
    <row r="443">
      <c r="A443" t="n">
        <v>48104</v>
      </c>
      <c r="C443" t="n">
        <v>265</v>
      </c>
      <c r="D443" t="inlineStr">
        <is>
          <t>Orfeu</t>
        </is>
      </c>
      <c r="E443" t="inlineStr">
        <is>
          <t xml:space="preserve">PEDRO HENRIQUE RODRIGUES  </t>
        </is>
      </c>
      <c r="F443" t="n">
        <v>592.5</v>
      </c>
      <c r="G443" s="25" t="n">
        <v>45336</v>
      </c>
      <c r="H443" s="25" t="n">
        <v>45386</v>
      </c>
      <c r="I443" s="25" t="n">
        <v>45348</v>
      </c>
      <c r="J443" s="25" t="n">
        <v>45321</v>
      </c>
      <c r="K443" s="25" t="n">
        <v>45386</v>
      </c>
      <c r="L443" t="inlineStr">
        <is>
          <t>Boleto Bancário</t>
        </is>
      </c>
      <c r="M443" t="inlineStr">
        <is>
          <t>INSUMOS</t>
        </is>
      </c>
      <c r="N443" t="inlineStr">
        <is>
          <t>ALIMENTOS</t>
        </is>
      </c>
      <c r="O443" t="inlineStr">
        <is>
          <t>2024-7</t>
        </is>
      </c>
      <c r="P443" t="inlineStr">
        <is>
          <t>Documentação Aprovada</t>
        </is>
      </c>
      <c r="Q443" t="inlineStr">
        <is>
          <t>Aprovado Diretoria</t>
        </is>
      </c>
      <c r="R443" t="inlineStr">
        <is>
          <t>Aprovado Caixa</t>
        </is>
      </c>
      <c r="S443" t="inlineStr">
        <is>
          <t>Pago</t>
        </is>
      </c>
    </row>
    <row r="444">
      <c r="A444" t="n">
        <v>33385</v>
      </c>
      <c r="C444" t="n">
        <v>265</v>
      </c>
      <c r="D444" t="inlineStr">
        <is>
          <t>Orfeu</t>
        </is>
      </c>
      <c r="E444" t="inlineStr">
        <is>
          <t>VALE TRANSPORTE</t>
        </is>
      </c>
      <c r="F444" t="n">
        <v>949.9400000000001</v>
      </c>
      <c r="G444" s="25" t="n">
        <v>45345</v>
      </c>
      <c r="H444" s="25" t="n">
        <v>45345</v>
      </c>
      <c r="I444" s="25" t="n">
        <v>45345</v>
      </c>
      <c r="J444" s="25" t="n">
        <v>45343</v>
      </c>
      <c r="K444" s="25" t="n">
        <v>45343</v>
      </c>
      <c r="L444" t="inlineStr">
        <is>
          <t>Boleto Bancário</t>
        </is>
      </c>
      <c r="M444" t="inlineStr">
        <is>
          <t>MAO DE OBRA FIXA/ TEMPORARIOS</t>
        </is>
      </c>
      <c r="N444" t="inlineStr">
        <is>
          <t>VALE TRANSPORTE</t>
        </is>
      </c>
      <c r="O444" t="inlineStr">
        <is>
          <t>2024-8</t>
        </is>
      </c>
      <c r="P444" t="inlineStr">
        <is>
          <t>Documentação Aprovada</t>
        </is>
      </c>
      <c r="Q444" t="inlineStr">
        <is>
          <t>Aprovado Diretoria</t>
        </is>
      </c>
      <c r="R444" t="inlineStr">
        <is>
          <t>Aprovado Caixa</t>
        </is>
      </c>
      <c r="S444" t="inlineStr">
        <is>
          <t>Pago</t>
        </is>
      </c>
    </row>
    <row r="445">
      <c r="A445" t="n">
        <v>32834</v>
      </c>
      <c r="C445" t="n">
        <v>265</v>
      </c>
      <c r="D445" t="inlineStr">
        <is>
          <t>Orfeu</t>
        </is>
      </c>
      <c r="E445" t="inlineStr">
        <is>
          <t>RODRIGO FREITAS DE NATALE</t>
        </is>
      </c>
      <c r="F445" t="n">
        <v>2374.73</v>
      </c>
      <c r="G445" s="25" t="n">
        <v>45122</v>
      </c>
      <c r="H445" s="25" t="n">
        <v>45337</v>
      </c>
      <c r="I445" s="25" t="n">
        <v>45337</v>
      </c>
      <c r="J445" s="25" t="n">
        <v>45110</v>
      </c>
      <c r="K445" s="25" t="n">
        <v>45337</v>
      </c>
      <c r="L445" t="inlineStr">
        <is>
          <t>Transferência Bancária ou Pix</t>
        </is>
      </c>
      <c r="M445" t="inlineStr">
        <is>
          <t>SERVICOS DE TERCEIROS</t>
        </is>
      </c>
      <c r="N445" t="inlineStr">
        <is>
          <t>ASSESSORIA CONTABIL</t>
        </is>
      </c>
      <c r="O445" t="inlineStr">
        <is>
          <t>2023-28</t>
        </is>
      </c>
      <c r="P445" t="inlineStr">
        <is>
          <t>Documentação Aprovada</t>
        </is>
      </c>
      <c r="Q445" t="inlineStr">
        <is>
          <t>Aprovado Diretoria</t>
        </is>
      </c>
      <c r="R445" t="inlineStr">
        <is>
          <t>Aprovado Caixa</t>
        </is>
      </c>
      <c r="S445" t="inlineStr">
        <is>
          <t>Pago</t>
        </is>
      </c>
    </row>
    <row r="446">
      <c r="A446" t="n">
        <v>43721</v>
      </c>
      <c r="B446" t="n">
        <v>107903</v>
      </c>
      <c r="C446" t="n">
        <v>265</v>
      </c>
      <c r="D446" t="inlineStr">
        <is>
          <t>Orfeu</t>
        </is>
      </c>
      <c r="E446" t="inlineStr">
        <is>
          <t>PETTY CASH</t>
        </is>
      </c>
      <c r="F446" t="n">
        <v>96</v>
      </c>
      <c r="G446" s="25" t="n">
        <v>45334</v>
      </c>
      <c r="H446" s="25" t="n"/>
      <c r="I446" s="25" t="n">
        <v>45334</v>
      </c>
      <c r="J446" s="25" t="n">
        <v>45272</v>
      </c>
      <c r="K446" s="25" t="n"/>
      <c r="M446" t="inlineStr">
        <is>
          <t>CUSTOS DE MANUTENCAO</t>
        </is>
      </c>
      <c r="N446" t="inlineStr">
        <is>
          <t>MANUTENCAO EM GERAL</t>
        </is>
      </c>
      <c r="O446" t="inlineStr">
        <is>
          <t>2024-7</t>
        </is>
      </c>
      <c r="P446" t="inlineStr">
        <is>
          <t>Documentação Aprovada</t>
        </is>
      </c>
      <c r="Q446" t="inlineStr">
        <is>
          <t>Aprovado Diretoria</t>
        </is>
      </c>
      <c r="R446" t="inlineStr">
        <is>
          <t>Aprovado Caixa</t>
        </is>
      </c>
      <c r="S446" t="inlineStr">
        <is>
          <t>Pago</t>
        </is>
      </c>
    </row>
    <row r="447">
      <c r="A447" t="n">
        <v>45658</v>
      </c>
      <c r="C447" t="n">
        <v>265</v>
      </c>
      <c r="D447" t="inlineStr">
        <is>
          <t>Orfeu</t>
        </is>
      </c>
      <c r="E447" t="inlineStr">
        <is>
          <t>NIVALDO ALVES (SIMBAS)</t>
        </is>
      </c>
      <c r="F447" t="n">
        <v>3500</v>
      </c>
      <c r="G447" s="25" t="n">
        <v>45359</v>
      </c>
      <c r="H447" s="25" t="n">
        <v>45372</v>
      </c>
      <c r="I447" s="25" t="n"/>
      <c r="J447" s="25" t="n">
        <v>45352</v>
      </c>
      <c r="K447" s="25" t="n">
        <v>45372</v>
      </c>
      <c r="L447" t="inlineStr">
        <is>
          <t>Transferência Bancária ou Pix</t>
        </is>
      </c>
      <c r="M447" t="inlineStr">
        <is>
          <t>CUSTOS DE EVENTOS</t>
        </is>
      </c>
      <c r="N447" t="inlineStr">
        <is>
          <t xml:space="preserve"> EVENTOS MARKETING</t>
        </is>
      </c>
      <c r="O447" t="inlineStr">
        <is>
          <t>2024-10</t>
        </is>
      </c>
      <c r="P447" t="inlineStr">
        <is>
          <t>Documentação Aprovada</t>
        </is>
      </c>
      <c r="Q447" t="inlineStr">
        <is>
          <t>Aprovado Diretoria</t>
        </is>
      </c>
      <c r="R447" t="inlineStr">
        <is>
          <t>Aprovado Caixa</t>
        </is>
      </c>
      <c r="S447" t="inlineStr">
        <is>
          <t>Pago</t>
        </is>
      </c>
    </row>
    <row r="448">
      <c r="A448" t="n">
        <v>46614</v>
      </c>
      <c r="C448" t="n">
        <v>265</v>
      </c>
      <c r="D448" t="inlineStr">
        <is>
          <t>Orfeu</t>
        </is>
      </c>
      <c r="E448" t="inlineStr">
        <is>
          <t xml:space="preserve">DUO COMUNICA LTDA </t>
        </is>
      </c>
      <c r="F448" t="n">
        <v>460</v>
      </c>
      <c r="G448" s="25" t="n">
        <v>45394</v>
      </c>
      <c r="H448" s="25" t="n">
        <v>45394</v>
      </c>
      <c r="I448" s="25" t="n"/>
      <c r="J448" s="25" t="n">
        <v>45377</v>
      </c>
      <c r="K448" s="25" t="n">
        <v>45378</v>
      </c>
      <c r="L448" t="inlineStr">
        <is>
          <t>Transferência Bancária ou Pix</t>
        </is>
      </c>
      <c r="M448" t="inlineStr">
        <is>
          <t>SERVICOS DE TERCEIROS</t>
        </is>
      </c>
      <c r="N448" t="inlineStr">
        <is>
          <t>ASS DE IMPRENSA/ MIDIA/ PATROC</t>
        </is>
      </c>
      <c r="O448" t="inlineStr">
        <is>
          <t>2024-15</t>
        </is>
      </c>
      <c r="P448" t="inlineStr">
        <is>
          <t>Documentação Aprovada</t>
        </is>
      </c>
      <c r="Q448" t="inlineStr">
        <is>
          <t>Aprovado Diretoria</t>
        </is>
      </c>
      <c r="R448" t="inlineStr">
        <is>
          <t>Aprovado Caixa</t>
        </is>
      </c>
      <c r="S448" t="inlineStr">
        <is>
          <t>Pago</t>
        </is>
      </c>
    </row>
    <row r="449">
      <c r="A449" t="n">
        <v>46985</v>
      </c>
      <c r="C449" t="n">
        <v>265</v>
      </c>
      <c r="D449" t="inlineStr">
        <is>
          <t>Orfeu</t>
        </is>
      </c>
      <c r="E449" t="inlineStr">
        <is>
          <t>BATARD PADARIA ARTESANAL LTDA</t>
        </is>
      </c>
      <c r="F449" t="n">
        <v>650.5</v>
      </c>
      <c r="G449" s="25" t="n">
        <v>45394</v>
      </c>
      <c r="H449" s="25" t="n">
        <v>45394</v>
      </c>
      <c r="I449" s="25" t="n"/>
      <c r="J449" s="25" t="n">
        <v>45379</v>
      </c>
      <c r="K449" s="25" t="n">
        <v>45379</v>
      </c>
      <c r="L449" t="inlineStr">
        <is>
          <t>Boleto Bancário</t>
        </is>
      </c>
      <c r="O449" t="inlineStr">
        <is>
          <t>2024-15</t>
        </is>
      </c>
      <c r="P449" t="inlineStr">
        <is>
          <t>Documentação Aprovada</t>
        </is>
      </c>
      <c r="Q449" t="inlineStr">
        <is>
          <t>Aprovado Diretoria</t>
        </is>
      </c>
      <c r="R449" t="inlineStr">
        <is>
          <t>Aprovado Caixa</t>
        </is>
      </c>
      <c r="S449" t="inlineStr">
        <is>
          <t>Pago</t>
        </is>
      </c>
    </row>
    <row r="450">
      <c r="A450" t="n">
        <v>44085</v>
      </c>
      <c r="C450" t="n">
        <v>265</v>
      </c>
      <c r="D450" t="inlineStr">
        <is>
          <t>Orfeu</t>
        </is>
      </c>
      <c r="E450" t="inlineStr">
        <is>
          <t>H.D. FRANGOS LTDA</t>
        </is>
      </c>
      <c r="F450" t="n">
        <v>2870.37</v>
      </c>
      <c r="G450" s="25" t="n">
        <v>45372</v>
      </c>
      <c r="H450" s="25" t="n">
        <v>45372</v>
      </c>
      <c r="I450" s="25" t="n"/>
      <c r="J450" s="25" t="n">
        <v>45362</v>
      </c>
      <c r="K450" s="25" t="n">
        <v>45362</v>
      </c>
      <c r="L450" t="inlineStr">
        <is>
          <t>Boleto Bancário</t>
        </is>
      </c>
      <c r="O450" t="inlineStr">
        <is>
          <t>2024-12</t>
        </is>
      </c>
      <c r="P450" t="inlineStr">
        <is>
          <t>Documentação Aprovada</t>
        </is>
      </c>
      <c r="Q450" t="inlineStr">
        <is>
          <t>Aprovado Diretoria</t>
        </is>
      </c>
      <c r="R450" t="inlineStr">
        <is>
          <t>Aprovado Caixa</t>
        </is>
      </c>
      <c r="S450" t="inlineStr">
        <is>
          <t>Pago</t>
        </is>
      </c>
    </row>
    <row r="451">
      <c r="A451" t="n">
        <v>45047</v>
      </c>
      <c r="C451" t="n">
        <v>265</v>
      </c>
      <c r="D451" t="inlineStr">
        <is>
          <t>Orfeu</t>
        </is>
      </c>
      <c r="E451" t="inlineStr">
        <is>
          <t>BATARD PADARIA ARTESANAL LTDA</t>
        </is>
      </c>
      <c r="F451" t="n">
        <v>933</v>
      </c>
      <c r="G451" s="25" t="n">
        <v>45381</v>
      </c>
      <c r="H451" s="25" t="n">
        <v>45392</v>
      </c>
      <c r="I451" s="25" t="n"/>
      <c r="J451" s="25" t="n">
        <v>45366</v>
      </c>
      <c r="K451" s="25" t="n">
        <v>45366</v>
      </c>
      <c r="L451" t="inlineStr">
        <is>
          <t>Boleto Bancário</t>
        </is>
      </c>
      <c r="O451" t="inlineStr">
        <is>
          <t>2024-13</t>
        </is>
      </c>
      <c r="P451" t="inlineStr">
        <is>
          <t>Documentação Aprovada</t>
        </is>
      </c>
      <c r="Q451" t="inlineStr">
        <is>
          <t>Aprovado Diretoria</t>
        </is>
      </c>
      <c r="R451" t="inlineStr">
        <is>
          <t>Aprovado Caixa</t>
        </is>
      </c>
      <c r="S451" t="inlineStr">
        <is>
          <t>Pago</t>
        </is>
      </c>
    </row>
    <row r="452">
      <c r="A452" t="n">
        <v>32693</v>
      </c>
      <c r="C452" t="n">
        <v>265</v>
      </c>
      <c r="D452" t="inlineStr">
        <is>
          <t>Orfeu</t>
        </is>
      </c>
      <c r="F452" t="n">
        <v>16193.21</v>
      </c>
      <c r="G452" s="25" t="n">
        <v>45335</v>
      </c>
      <c r="H452" s="25" t="n"/>
      <c r="I452" s="25" t="n"/>
      <c r="J452" s="25" t="n">
        <v>45329</v>
      </c>
      <c r="K452" s="25" t="n">
        <v>45336</v>
      </c>
      <c r="L452" t="inlineStr">
        <is>
          <t>Boleto Bancário</t>
        </is>
      </c>
      <c r="M452" t="inlineStr">
        <is>
          <t>MAO DE OBRA FIXA/ TEMPORARIOS</t>
        </is>
      </c>
      <c r="N452" t="inlineStr">
        <is>
          <t>MÃO DE OBRA EXTRA</t>
        </is>
      </c>
      <c r="O452" t="inlineStr">
        <is>
          <t>2024-7</t>
        </is>
      </c>
      <c r="P452" t="inlineStr">
        <is>
          <t>Documentação Aprovada</t>
        </is>
      </c>
      <c r="Q452" t="inlineStr">
        <is>
          <t>Aprovado Diretoria</t>
        </is>
      </c>
      <c r="R452" t="inlineStr">
        <is>
          <t>Aprovado Caixa</t>
        </is>
      </c>
      <c r="S452" t="inlineStr">
        <is>
          <t>Pago</t>
        </is>
      </c>
    </row>
    <row r="453">
      <c r="A453" t="n">
        <v>32695</v>
      </c>
      <c r="C453" t="n">
        <v>265</v>
      </c>
      <c r="D453" t="inlineStr">
        <is>
          <t>Orfeu</t>
        </is>
      </c>
      <c r="E453" t="inlineStr">
        <is>
          <t>MARIO PEDRO FELICIANO HORTIFRUTI EPP</t>
        </is>
      </c>
      <c r="F453" t="n">
        <v>1237.79</v>
      </c>
      <c r="G453" s="25" t="n">
        <v>45332</v>
      </c>
      <c r="H453" s="25" t="n"/>
      <c r="I453" s="25" t="n"/>
      <c r="J453" s="25" t="n">
        <v>45304</v>
      </c>
      <c r="K453" s="25" t="n">
        <v>45336</v>
      </c>
      <c r="L453" t="inlineStr">
        <is>
          <t>Boleto Bancário</t>
        </is>
      </c>
      <c r="M453" t="inlineStr">
        <is>
          <t>INSUMOS</t>
        </is>
      </c>
      <c r="N453" t="inlineStr">
        <is>
          <t>ALIMENTOS</t>
        </is>
      </c>
      <c r="O453" t="inlineStr">
        <is>
          <t>2024-6</t>
        </is>
      </c>
      <c r="P453" t="inlineStr">
        <is>
          <t>Documentação Aprovada</t>
        </is>
      </c>
      <c r="Q453" t="inlineStr">
        <is>
          <t>Aprovado Diretoria</t>
        </is>
      </c>
      <c r="R453" t="inlineStr">
        <is>
          <t>Aprovado Caixa</t>
        </is>
      </c>
      <c r="S453" t="inlineStr">
        <is>
          <t>Pago</t>
        </is>
      </c>
    </row>
    <row r="454">
      <c r="A454" t="n">
        <v>32880</v>
      </c>
      <c r="C454" t="n">
        <v>265</v>
      </c>
      <c r="D454" t="inlineStr">
        <is>
          <t>Orfeu</t>
        </is>
      </c>
      <c r="E454" t="inlineStr">
        <is>
          <t xml:space="preserve">GILBERTO BARRETO GB </t>
        </is>
      </c>
      <c r="F454" t="n">
        <v>2300</v>
      </c>
      <c r="G454" s="25" t="n">
        <v>45337</v>
      </c>
      <c r="H454" s="25" t="n"/>
      <c r="I454" s="25" t="n"/>
      <c r="J454" s="25" t="n">
        <v>45336</v>
      </c>
      <c r="K454" s="25" t="n">
        <v>45337</v>
      </c>
      <c r="L454" t="inlineStr">
        <is>
          <t>Boleto Bancário</t>
        </is>
      </c>
      <c r="M454" t="inlineStr">
        <is>
          <t>UTILIDADES</t>
        </is>
      </c>
      <c r="N454" t="inlineStr">
        <is>
          <t>SERVICOS DE LIMPEZA</t>
        </is>
      </c>
      <c r="O454" t="inlineStr">
        <is>
          <t>2024-7</t>
        </is>
      </c>
      <c r="P454" t="inlineStr">
        <is>
          <t>Documentação Aprovada</t>
        </is>
      </c>
      <c r="Q454" t="inlineStr">
        <is>
          <t>Aprovado Diretoria</t>
        </is>
      </c>
      <c r="R454" t="inlineStr">
        <is>
          <t>Aprovado Caixa</t>
        </is>
      </c>
      <c r="S454" t="inlineStr">
        <is>
          <t>Pago</t>
        </is>
      </c>
    </row>
    <row r="455">
      <c r="A455" t="n">
        <v>47405</v>
      </c>
      <c r="C455" t="n">
        <v>265</v>
      </c>
      <c r="D455" t="inlineStr">
        <is>
          <t>Orfeu</t>
        </is>
      </c>
      <c r="E455" t="inlineStr">
        <is>
          <t>ICE BRASIL COMERCIO DE GELO LTDA EPP</t>
        </is>
      </c>
      <c r="F455" t="n">
        <v>2596</v>
      </c>
      <c r="G455" s="25" t="n">
        <v>45394</v>
      </c>
      <c r="H455" s="25" t="n">
        <v>45394</v>
      </c>
      <c r="I455" s="25" t="n"/>
      <c r="J455" s="25" t="n">
        <v>45383</v>
      </c>
      <c r="K455" s="25" t="n">
        <v>45384</v>
      </c>
      <c r="L455" t="inlineStr">
        <is>
          <t>Boleto Bancário</t>
        </is>
      </c>
      <c r="M455" t="inlineStr">
        <is>
          <t>UTILIDADES</t>
        </is>
      </c>
      <c r="N455" t="inlineStr">
        <is>
          <t xml:space="preserve"> GELO/ GAS CO2/ CARVAO</t>
        </is>
      </c>
      <c r="O455" t="inlineStr">
        <is>
          <t>2024-15</t>
        </is>
      </c>
      <c r="P455" t="inlineStr">
        <is>
          <t>Documentação Aprovada</t>
        </is>
      </c>
      <c r="Q455" t="inlineStr">
        <is>
          <t>Aprovado Diretoria</t>
        </is>
      </c>
      <c r="R455" t="inlineStr">
        <is>
          <t>Aprovado Caixa</t>
        </is>
      </c>
      <c r="S455" t="inlineStr">
        <is>
          <t>Pago</t>
        </is>
      </c>
    </row>
    <row r="456">
      <c r="A456" t="n">
        <v>47486</v>
      </c>
      <c r="C456" t="n">
        <v>265</v>
      </c>
      <c r="D456" t="inlineStr">
        <is>
          <t>Orfeu</t>
        </is>
      </c>
      <c r="E456" t="inlineStr">
        <is>
          <t>TARUMA CIA COMERCIAL AGRICOLA</t>
        </is>
      </c>
      <c r="F456" t="n">
        <v>2034.3</v>
      </c>
      <c r="G456" s="25" t="n">
        <v>45394</v>
      </c>
      <c r="H456" s="25" t="n">
        <v>45394</v>
      </c>
      <c r="I456" s="25" t="n"/>
      <c r="J456" s="25" t="n">
        <v>45380</v>
      </c>
      <c r="K456" s="25" t="n">
        <v>45384</v>
      </c>
      <c r="L456" t="inlineStr">
        <is>
          <t>Boleto Bancário</t>
        </is>
      </c>
      <c r="O456" t="inlineStr">
        <is>
          <t>2024-15</t>
        </is>
      </c>
      <c r="P456" t="inlineStr">
        <is>
          <t>Documentação Aprovada</t>
        </is>
      </c>
      <c r="Q456" t="inlineStr">
        <is>
          <t>Aprovado Diretoria</t>
        </is>
      </c>
      <c r="R456" t="inlineStr">
        <is>
          <t>Aprovado Caixa</t>
        </is>
      </c>
      <c r="S456" t="inlineStr">
        <is>
          <t>Pago</t>
        </is>
      </c>
    </row>
    <row r="457">
      <c r="A457" t="n">
        <v>47497</v>
      </c>
      <c r="C457" t="n">
        <v>265</v>
      </c>
      <c r="D457" t="inlineStr">
        <is>
          <t>Orfeu</t>
        </is>
      </c>
      <c r="E457" t="inlineStr">
        <is>
          <t>PSS - CENTRAL DA LIMPEZA LTDA</t>
        </is>
      </c>
      <c r="F457" t="n">
        <v>1935.74</v>
      </c>
      <c r="G457" s="25" t="n">
        <v>45394</v>
      </c>
      <c r="H457" s="25" t="n">
        <v>45394</v>
      </c>
      <c r="I457" s="25" t="n"/>
      <c r="J457" s="25" t="n">
        <v>45379</v>
      </c>
      <c r="K457" s="25" t="n">
        <v>45384</v>
      </c>
      <c r="L457" t="inlineStr">
        <is>
          <t>Boleto Bancário</t>
        </is>
      </c>
      <c r="M457" t="inlineStr">
        <is>
          <t>UTILIDADES</t>
        </is>
      </c>
      <c r="N457" t="inlineStr">
        <is>
          <t>HIGIENE E LIMPEZA</t>
        </is>
      </c>
      <c r="O457" t="inlineStr">
        <is>
          <t>2024-15</t>
        </is>
      </c>
      <c r="P457" t="inlineStr">
        <is>
          <t>Documentação Aprovada</t>
        </is>
      </c>
      <c r="Q457" t="inlineStr">
        <is>
          <t>Aprovado Diretoria</t>
        </is>
      </c>
      <c r="R457" t="inlineStr">
        <is>
          <t>Aprovado Caixa</t>
        </is>
      </c>
      <c r="S457" t="inlineStr">
        <is>
          <t>Pago</t>
        </is>
      </c>
    </row>
    <row r="458">
      <c r="A458" t="n">
        <v>47498</v>
      </c>
      <c r="C458" t="n">
        <v>265</v>
      </c>
      <c r="D458" t="inlineStr">
        <is>
          <t>Orfeu</t>
        </is>
      </c>
      <c r="E458" t="inlineStr">
        <is>
          <t>MARIO PEDRO FELICIANO HORTIFRUTI EPP</t>
        </is>
      </c>
      <c r="F458" t="n">
        <v>369.04</v>
      </c>
      <c r="G458" s="25" t="n">
        <v>45394</v>
      </c>
      <c r="H458" s="25" t="n">
        <v>45394</v>
      </c>
      <c r="I458" s="25" t="n"/>
      <c r="J458" s="25" t="n">
        <v>45380</v>
      </c>
      <c r="K458" s="25" t="n">
        <v>45384</v>
      </c>
      <c r="L458" t="inlineStr">
        <is>
          <t>Boleto Bancário</t>
        </is>
      </c>
      <c r="O458" t="inlineStr">
        <is>
          <t>2024-15</t>
        </is>
      </c>
      <c r="P458" t="inlineStr">
        <is>
          <t>Documentação Aprovada</t>
        </is>
      </c>
      <c r="Q458" t="inlineStr">
        <is>
          <t>Aprovado Diretoria</t>
        </is>
      </c>
      <c r="R458" t="inlineStr">
        <is>
          <t>Aprovado Caixa</t>
        </is>
      </c>
      <c r="S458" t="inlineStr">
        <is>
          <t>Pago</t>
        </is>
      </c>
    </row>
    <row r="459">
      <c r="A459" t="n">
        <v>48236</v>
      </c>
      <c r="C459" t="n">
        <v>265</v>
      </c>
      <c r="D459" t="inlineStr">
        <is>
          <t>Orfeu</t>
        </is>
      </c>
      <c r="E459" t="inlineStr">
        <is>
          <t>CECILIA TSUYACO ARAKI SILVA LTDA</t>
        </is>
      </c>
      <c r="F459" t="n">
        <v>1391.75</v>
      </c>
      <c r="G459" s="25" t="n">
        <v>45394</v>
      </c>
      <c r="H459" s="25" t="n">
        <v>45394</v>
      </c>
      <c r="I459" s="25" t="n"/>
      <c r="J459" s="25" t="n">
        <v>45380</v>
      </c>
      <c r="K459" s="25" t="n">
        <v>45387</v>
      </c>
      <c r="L459" t="inlineStr">
        <is>
          <t>Boleto Bancário</t>
        </is>
      </c>
      <c r="M459" t="inlineStr">
        <is>
          <t>INSUMOS</t>
        </is>
      </c>
      <c r="N459" t="inlineStr">
        <is>
          <t>ALIMENTOS</t>
        </is>
      </c>
      <c r="O459" t="inlineStr">
        <is>
          <t>2024-15</t>
        </is>
      </c>
      <c r="P459" t="inlineStr">
        <is>
          <t>Documentação Aprovada</t>
        </is>
      </c>
      <c r="Q459" t="inlineStr">
        <is>
          <t>Aprovado Diretoria</t>
        </is>
      </c>
      <c r="R459" t="inlineStr">
        <is>
          <t>Aprovado Caixa</t>
        </is>
      </c>
      <c r="S459" t="inlineStr">
        <is>
          <t>Pago</t>
        </is>
      </c>
    </row>
    <row r="460">
      <c r="A460" t="n">
        <v>48549</v>
      </c>
      <c r="C460" t="n">
        <v>265</v>
      </c>
      <c r="D460" t="inlineStr">
        <is>
          <t>Orfeu</t>
        </is>
      </c>
      <c r="E460" t="inlineStr">
        <is>
          <t>SELECAO COMERCIO DE CARVAO E VARIEDADE LTDA</t>
        </is>
      </c>
      <c r="F460" t="n">
        <v>448.5</v>
      </c>
      <c r="G460" s="25" t="n">
        <v>45394</v>
      </c>
      <c r="H460" s="25" t="n">
        <v>45394</v>
      </c>
      <c r="I460" s="25" t="n"/>
      <c r="J460" s="25" t="n">
        <v>45387</v>
      </c>
      <c r="K460" s="25" t="n">
        <v>45390</v>
      </c>
      <c r="L460" t="inlineStr">
        <is>
          <t>Boleto Bancário</t>
        </is>
      </c>
      <c r="M460" t="inlineStr">
        <is>
          <t>UTILIDADES</t>
        </is>
      </c>
      <c r="N460" t="inlineStr">
        <is>
          <t xml:space="preserve"> GELO/ GAS CO2/ CARVAO</t>
        </is>
      </c>
      <c r="O460" t="inlineStr">
        <is>
          <t>2024-15</t>
        </is>
      </c>
      <c r="P460" t="inlineStr">
        <is>
          <t>Documentação Aprovada</t>
        </is>
      </c>
      <c r="Q460" t="inlineStr">
        <is>
          <t>Aprovado Diretoria</t>
        </is>
      </c>
      <c r="R460" t="inlineStr">
        <is>
          <t>Aprovado Caixa</t>
        </is>
      </c>
      <c r="S460" t="inlineStr">
        <is>
          <t>Pago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1130</v>
      </c>
      <c r="B1" t="n">
        <v>46998</v>
      </c>
      <c r="C1" t="inlineStr">
        <is>
          <t>Orfeu</t>
        </is>
      </c>
      <c r="D1" t="n">
        <v>265</v>
      </c>
      <c r="E1" t="inlineStr">
        <is>
          <t>H.D. FRANGOS LTDA</t>
        </is>
      </c>
      <c r="F1" t="inlineStr">
        <is>
          <t>True</t>
        </is>
      </c>
      <c r="G1" t="n">
        <v>1</v>
      </c>
      <c r="H1" t="n">
        <v>1</v>
      </c>
      <c r="I1" t="n">
        <v>1971.82</v>
      </c>
      <c r="J1" s="25" t="n">
        <v>45393</v>
      </c>
      <c r="K1" s="25" t="n">
        <v>45393</v>
      </c>
      <c r="L1" s="25" t="n">
        <v>45393</v>
      </c>
      <c r="M1" t="n">
        <v>3943.65</v>
      </c>
      <c r="N1" t="n">
        <v>3943.65</v>
      </c>
      <c r="O1" s="25" t="n">
        <v>45379.00034722222</v>
      </c>
      <c r="P1" t="inlineStr">
        <is>
          <t>Boleto Bancário</t>
        </is>
      </c>
      <c r="Q1" t="inlineStr">
        <is>
          <t>INSUMOS</t>
        </is>
      </c>
      <c r="R1" t="inlineStr">
        <is>
          <t>ALIMENTOS</t>
        </is>
      </c>
      <c r="S1" t="inlineStr">
        <is>
          <t>2024-15</t>
        </is>
      </c>
      <c r="T1" t="inlineStr">
        <is>
          <t>Documentação Aprovada</t>
        </is>
      </c>
      <c r="U1" t="inlineStr">
        <is>
          <t>Aprovado Diretoria</t>
        </is>
      </c>
      <c r="V1" t="inlineStr">
        <is>
          <t>Aprovado Caixa</t>
        </is>
      </c>
      <c r="W1" t="inlineStr">
        <is>
          <t>Parcela_Paga</t>
        </is>
      </c>
    </row>
    <row r="2">
      <c r="A2" t="n">
        <v>1174</v>
      </c>
      <c r="B2" t="n">
        <v>47488</v>
      </c>
      <c r="C2" t="inlineStr">
        <is>
          <t>Orfeu</t>
        </is>
      </c>
      <c r="D2" t="n">
        <v>265</v>
      </c>
      <c r="E2" t="inlineStr">
        <is>
          <t>MARIO PEDRO FELICIANO HORTIFRUTI EPP</t>
        </is>
      </c>
      <c r="F2" t="inlineStr">
        <is>
          <t>True</t>
        </is>
      </c>
      <c r="G2" t="n">
        <v>1</v>
      </c>
      <c r="H2" t="n">
        <v>1</v>
      </c>
      <c r="I2" t="n">
        <v>1362.96</v>
      </c>
      <c r="J2" s="25" t="n">
        <v>45393</v>
      </c>
      <c r="K2" s="25" t="n">
        <v>45393</v>
      </c>
      <c r="L2" s="25" t="n">
        <v>45393</v>
      </c>
      <c r="M2" t="n">
        <v>2725.92</v>
      </c>
      <c r="N2" t="n">
        <v>2725.92</v>
      </c>
      <c r="O2" s="25" t="n">
        <v>45384.00034722222</v>
      </c>
      <c r="P2" t="inlineStr">
        <is>
          <t>Boleto Bancário</t>
        </is>
      </c>
      <c r="S2" t="inlineStr">
        <is>
          <t>2024-15</t>
        </is>
      </c>
      <c r="T2" t="inlineStr">
        <is>
          <t>Documentação Aprovada</t>
        </is>
      </c>
      <c r="U2" t="inlineStr">
        <is>
          <t>Aprovado Diretoria</t>
        </is>
      </c>
      <c r="V2" t="inlineStr">
        <is>
          <t>Aprovado Caixa</t>
        </is>
      </c>
      <c r="W2" t="inlineStr">
        <is>
          <t>Parcela_Paga</t>
        </is>
      </c>
    </row>
    <row r="3">
      <c r="A3" t="n">
        <v>1178</v>
      </c>
      <c r="B3" t="n">
        <v>47493</v>
      </c>
      <c r="C3" t="inlineStr">
        <is>
          <t>Orfeu</t>
        </is>
      </c>
      <c r="D3" t="n">
        <v>265</v>
      </c>
      <c r="E3" t="inlineStr">
        <is>
          <t>SAMPATACADO DE GENEROS ALIMENTICIOS E BEBIDAS LTDA</t>
        </is>
      </c>
      <c r="F3" t="inlineStr">
        <is>
          <t>True</t>
        </is>
      </c>
      <c r="G3" t="n">
        <v>1</v>
      </c>
      <c r="H3" t="n">
        <v>1</v>
      </c>
      <c r="I3" t="n">
        <v>1604.93</v>
      </c>
      <c r="J3" s="25" t="n">
        <v>45393</v>
      </c>
      <c r="K3" s="25" t="n">
        <v>45393</v>
      </c>
      <c r="L3" s="25" t="n">
        <v>45393</v>
      </c>
      <c r="M3" t="n">
        <v>1604.93</v>
      </c>
      <c r="N3" t="n">
        <v>1604.93</v>
      </c>
      <c r="O3" s="25" t="n">
        <v>45384.00034722222</v>
      </c>
      <c r="P3" t="inlineStr">
        <is>
          <t>Boleto Bancário</t>
        </is>
      </c>
      <c r="S3" t="inlineStr">
        <is>
          <t>2024-15</t>
        </is>
      </c>
      <c r="T3" t="inlineStr">
        <is>
          <t>Documentação Aprovada</t>
        </is>
      </c>
      <c r="U3" t="inlineStr">
        <is>
          <t>Aprovado Diretoria</t>
        </is>
      </c>
      <c r="V3" t="inlineStr">
        <is>
          <t>Aprovado Caixa</t>
        </is>
      </c>
      <c r="W3" t="inlineStr">
        <is>
          <t>Parcela_Paga</t>
        </is>
      </c>
    </row>
    <row r="4">
      <c r="A4" t="n">
        <v>1297</v>
      </c>
      <c r="B4" t="n">
        <v>48256</v>
      </c>
      <c r="C4" t="inlineStr">
        <is>
          <t>Orfeu</t>
        </is>
      </c>
      <c r="D4" t="n">
        <v>265</v>
      </c>
      <c r="E4" t="inlineStr">
        <is>
          <t>MONTE ALTO ALIMENTOS</t>
        </is>
      </c>
      <c r="F4" t="inlineStr">
        <is>
          <t>True</t>
        </is>
      </c>
      <c r="G4" t="n">
        <v>1</v>
      </c>
      <c r="H4" t="n">
        <v>1</v>
      </c>
      <c r="I4" t="n">
        <v>728.92</v>
      </c>
      <c r="J4" s="25" t="n">
        <v>45393</v>
      </c>
      <c r="K4" s="25" t="n">
        <v>45393</v>
      </c>
      <c r="L4" s="25" t="n">
        <v>45393</v>
      </c>
      <c r="M4" t="n">
        <v>1457.84</v>
      </c>
      <c r="N4" t="n">
        <v>1457.84</v>
      </c>
      <c r="O4" s="25" t="n">
        <v>45387.00034722222</v>
      </c>
      <c r="P4" t="inlineStr">
        <is>
          <t>Boleto Bancário</t>
        </is>
      </c>
      <c r="S4" t="inlineStr">
        <is>
          <t>2024-15</t>
        </is>
      </c>
      <c r="T4" t="inlineStr">
        <is>
          <t>Documentação Aprovada</t>
        </is>
      </c>
      <c r="U4" t="inlineStr">
        <is>
          <t>Aprovado Diretoria</t>
        </is>
      </c>
      <c r="V4" t="inlineStr">
        <is>
          <t>Aprovado Caixa</t>
        </is>
      </c>
      <c r="W4" t="inlineStr">
        <is>
          <t>Parcela_Paga</t>
        </is>
      </c>
    </row>
    <row r="5">
      <c r="A5" t="n">
        <v>812</v>
      </c>
      <c r="B5" t="n">
        <v>44801</v>
      </c>
      <c r="C5" t="inlineStr">
        <is>
          <t>Orfeu</t>
        </is>
      </c>
      <c r="D5" t="n">
        <v>265</v>
      </c>
      <c r="E5" t="inlineStr">
        <is>
          <t xml:space="preserve">EMPORIO MEL </t>
        </is>
      </c>
      <c r="F5" t="inlineStr">
        <is>
          <t>True</t>
        </is>
      </c>
      <c r="G5" t="n">
        <v>3</v>
      </c>
      <c r="H5" t="n">
        <v>3</v>
      </c>
      <c r="I5" t="n">
        <v>2293.3</v>
      </c>
      <c r="J5" s="25" t="n">
        <v>45392</v>
      </c>
      <c r="K5" s="25" t="n">
        <v>45392</v>
      </c>
      <c r="L5" s="25" t="n">
        <v>45392</v>
      </c>
      <c r="M5" t="n">
        <v>6879.91</v>
      </c>
      <c r="N5" t="n">
        <v>6879.91</v>
      </c>
      <c r="O5" s="25" t="n">
        <v>45365.00034722222</v>
      </c>
      <c r="P5" t="inlineStr">
        <is>
          <t>Boleto Bancário</t>
        </is>
      </c>
      <c r="Q5" t="inlineStr">
        <is>
          <t>INSUMOS</t>
        </is>
      </c>
      <c r="R5" t="inlineStr">
        <is>
          <t>ALIMENTOS</t>
        </is>
      </c>
      <c r="S5" t="inlineStr">
        <is>
          <t>2024-13</t>
        </is>
      </c>
      <c r="T5" t="inlineStr">
        <is>
          <t>Documentação Aprovada</t>
        </is>
      </c>
      <c r="U5" t="inlineStr">
        <is>
          <t>Aprovado Diretoria</t>
        </is>
      </c>
      <c r="V5" t="inlineStr">
        <is>
          <t>Aprovado Caixa</t>
        </is>
      </c>
      <c r="W5" t="inlineStr">
        <is>
          <t>Parcela_Paga</t>
        </is>
      </c>
    </row>
    <row r="6">
      <c r="A6" t="n">
        <v>1023</v>
      </c>
      <c r="B6" t="n">
        <v>46094</v>
      </c>
      <c r="C6" t="inlineStr">
        <is>
          <t>Orfeu</t>
        </is>
      </c>
      <c r="D6" t="n">
        <v>265</v>
      </c>
      <c r="E6" t="inlineStr">
        <is>
          <t>FG7 COMERCIO E DISTRIBUICAO DE BEBIDAS -</t>
        </is>
      </c>
      <c r="F6" t="inlineStr">
        <is>
          <t>True</t>
        </is>
      </c>
      <c r="G6" t="n">
        <v>2</v>
      </c>
      <c r="H6" t="n">
        <v>2</v>
      </c>
      <c r="I6" t="n">
        <v>1757.48</v>
      </c>
      <c r="J6" s="25" t="n">
        <v>45392</v>
      </c>
      <c r="K6" s="25" t="n">
        <v>45392</v>
      </c>
      <c r="L6" s="25" t="n">
        <v>45392</v>
      </c>
      <c r="M6" t="n">
        <v>3514.95</v>
      </c>
      <c r="N6" t="n">
        <v>3514.95</v>
      </c>
      <c r="O6" s="25" t="n">
        <v>45376.00034722222</v>
      </c>
      <c r="P6" t="inlineStr">
        <is>
          <t>Boleto Bancário</t>
        </is>
      </c>
      <c r="S6" t="inlineStr">
        <is>
          <t>2024-14</t>
        </is>
      </c>
      <c r="T6" t="inlineStr">
        <is>
          <t>Documentação Aprovada</t>
        </is>
      </c>
      <c r="U6" t="inlineStr">
        <is>
          <t>Aprovado Diretoria</t>
        </is>
      </c>
      <c r="V6" t="inlineStr">
        <is>
          <t>Aprovado Caixa</t>
        </is>
      </c>
      <c r="W6" t="inlineStr">
        <is>
          <t>Parcela_Paga</t>
        </is>
      </c>
    </row>
    <row r="7">
      <c r="A7" t="n">
        <v>1033</v>
      </c>
      <c r="B7" t="n">
        <v>46109</v>
      </c>
      <c r="C7" t="inlineStr">
        <is>
          <t>Orfeu</t>
        </is>
      </c>
      <c r="D7" t="n">
        <v>265</v>
      </c>
      <c r="E7" t="inlineStr">
        <is>
          <t>KHADUN BARBOSA LIMA</t>
        </is>
      </c>
      <c r="F7" t="inlineStr">
        <is>
          <t>True</t>
        </is>
      </c>
      <c r="G7" t="n">
        <v>2</v>
      </c>
      <c r="H7" t="n">
        <v>2</v>
      </c>
      <c r="I7" t="n">
        <v>179.7</v>
      </c>
      <c r="J7" s="25" t="n">
        <v>45392</v>
      </c>
      <c r="K7" s="25" t="n">
        <v>45392</v>
      </c>
      <c r="L7" s="25" t="n">
        <v>45392</v>
      </c>
      <c r="M7" t="n">
        <v>359.4</v>
      </c>
      <c r="N7" t="n">
        <v>359.4</v>
      </c>
      <c r="O7" s="25" t="n">
        <v>45376.00034722222</v>
      </c>
      <c r="P7" t="inlineStr">
        <is>
          <t>Boleto Bancário</t>
        </is>
      </c>
      <c r="Q7" t="inlineStr">
        <is>
          <t>INSUMOS</t>
        </is>
      </c>
      <c r="R7" t="inlineStr">
        <is>
          <t>ALIMENTOS</t>
        </is>
      </c>
      <c r="S7" t="inlineStr">
        <is>
          <t>2024-14</t>
        </is>
      </c>
      <c r="T7" t="inlineStr">
        <is>
          <t>Documentação Aprovada</t>
        </is>
      </c>
      <c r="U7" t="inlineStr">
        <is>
          <t>Aprovado Diretoria</t>
        </is>
      </c>
      <c r="V7" t="inlineStr">
        <is>
          <t>Aprovado Caixa</t>
        </is>
      </c>
      <c r="W7" t="inlineStr">
        <is>
          <t>Parcela_Paga</t>
        </is>
      </c>
    </row>
    <row r="8">
      <c r="A8" t="n">
        <v>1121</v>
      </c>
      <c r="B8" t="n">
        <v>46983</v>
      </c>
      <c r="C8" t="inlineStr">
        <is>
          <t>Orfeu</t>
        </is>
      </c>
      <c r="D8" t="n">
        <v>265</v>
      </c>
      <c r="E8" t="inlineStr">
        <is>
          <t>KHADUN BARBOSA LIMA</t>
        </is>
      </c>
      <c r="F8" t="inlineStr">
        <is>
          <t>True</t>
        </is>
      </c>
      <c r="G8" t="n">
        <v>1</v>
      </c>
      <c r="H8" t="n">
        <v>1</v>
      </c>
      <c r="I8" t="n">
        <v>1498.3</v>
      </c>
      <c r="J8" s="25" t="n">
        <v>45392</v>
      </c>
      <c r="K8" s="25" t="n">
        <v>45392</v>
      </c>
      <c r="L8" s="25" t="n">
        <v>45392</v>
      </c>
      <c r="M8" t="n">
        <v>2996.6</v>
      </c>
      <c r="N8" t="n">
        <v>2996.6</v>
      </c>
      <c r="O8" s="25" t="n">
        <v>45379.00034722222</v>
      </c>
      <c r="P8" t="inlineStr">
        <is>
          <t>Boleto Bancário</t>
        </is>
      </c>
      <c r="S8" t="inlineStr">
        <is>
          <t>2024-15</t>
        </is>
      </c>
      <c r="T8" t="inlineStr">
        <is>
          <t>Documentação Aprovada</t>
        </is>
      </c>
      <c r="U8" t="inlineStr">
        <is>
          <t>Aprovado Diretoria</t>
        </is>
      </c>
      <c r="V8" t="inlineStr">
        <is>
          <t>Aprovado Caixa</t>
        </is>
      </c>
      <c r="W8" t="inlineStr">
        <is>
          <t>Parcela_Paga</t>
        </is>
      </c>
    </row>
    <row r="9">
      <c r="A9" t="n">
        <v>1123</v>
      </c>
      <c r="B9" t="n">
        <v>46989</v>
      </c>
      <c r="C9" t="inlineStr">
        <is>
          <t>Orfeu</t>
        </is>
      </c>
      <c r="D9" t="n">
        <v>265</v>
      </c>
      <c r="E9" t="inlineStr">
        <is>
          <t>MONTE ALTO ALIMENTOS</t>
        </is>
      </c>
      <c r="F9" t="inlineStr">
        <is>
          <t>True</t>
        </is>
      </c>
      <c r="G9" t="n">
        <v>2</v>
      </c>
      <c r="H9" t="n">
        <v>1</v>
      </c>
      <c r="I9" t="n">
        <v>1389.99</v>
      </c>
      <c r="J9" s="25" t="n">
        <v>45392</v>
      </c>
      <c r="K9" s="25" t="n">
        <v>45392</v>
      </c>
      <c r="L9" s="25" t="n">
        <v>45392</v>
      </c>
      <c r="M9" t="n">
        <v>2779.99</v>
      </c>
      <c r="N9" t="n">
        <v>2779.99</v>
      </c>
      <c r="O9" s="25" t="n">
        <v>45379.00034722222</v>
      </c>
      <c r="P9" t="inlineStr">
        <is>
          <t>Boleto Bancário</t>
        </is>
      </c>
      <c r="S9" t="inlineStr">
        <is>
          <t>2024-14</t>
        </is>
      </c>
      <c r="T9" t="inlineStr">
        <is>
          <t>Documentação Aprovada</t>
        </is>
      </c>
      <c r="U9" t="inlineStr">
        <is>
          <t>Aprovado Diretoria</t>
        </is>
      </c>
      <c r="V9" t="inlineStr">
        <is>
          <t>Aprovado Caixa</t>
        </is>
      </c>
      <c r="W9" t="inlineStr">
        <is>
          <t>Parcela_Paga</t>
        </is>
      </c>
    </row>
    <row r="10">
      <c r="A10" t="n">
        <v>1163</v>
      </c>
      <c r="B10" t="n">
        <v>47428</v>
      </c>
      <c r="C10" t="inlineStr">
        <is>
          <t>Orfeu</t>
        </is>
      </c>
      <c r="D10" t="n">
        <v>265</v>
      </c>
      <c r="E10" t="inlineStr">
        <is>
          <t>BB DISTRIBUIDORA DE CARNES LTDA</t>
        </is>
      </c>
      <c r="F10" t="inlineStr">
        <is>
          <t>True</t>
        </is>
      </c>
      <c r="G10" t="n">
        <v>1</v>
      </c>
      <c r="H10" t="n">
        <v>1</v>
      </c>
      <c r="I10" t="n">
        <v>2532.62</v>
      </c>
      <c r="J10" s="25" t="n">
        <v>45392</v>
      </c>
      <c r="K10" s="25" t="n">
        <v>45392</v>
      </c>
      <c r="L10" s="25" t="n">
        <v>45392</v>
      </c>
      <c r="M10" t="n">
        <v>12663.14</v>
      </c>
      <c r="N10" t="n">
        <v>12663.14</v>
      </c>
      <c r="O10" s="25" t="n">
        <v>45384.00034722222</v>
      </c>
      <c r="P10" t="inlineStr">
        <is>
          <t>Boleto Bancário</t>
        </is>
      </c>
      <c r="S10" t="inlineStr">
        <is>
          <t>2024-15</t>
        </is>
      </c>
      <c r="T10" t="inlineStr">
        <is>
          <t>Documentação Aprovada</t>
        </is>
      </c>
      <c r="U10" t="inlineStr">
        <is>
          <t>Aprovado Diretoria</t>
        </is>
      </c>
      <c r="V10" t="inlineStr">
        <is>
          <t>Aprovado Caixa</t>
        </is>
      </c>
      <c r="W10" t="inlineStr">
        <is>
          <t>Parcela_Paga</t>
        </is>
      </c>
    </row>
    <row r="11">
      <c r="A11" t="n">
        <v>1301</v>
      </c>
      <c r="B11" t="n">
        <v>48266</v>
      </c>
      <c r="C11" t="inlineStr">
        <is>
          <t>Orfeu</t>
        </is>
      </c>
      <c r="D11" t="n">
        <v>265</v>
      </c>
      <c r="E11" t="inlineStr">
        <is>
          <t>MONTE ALTO ALIMENTOS</t>
        </is>
      </c>
      <c r="F11" t="inlineStr">
        <is>
          <t>True</t>
        </is>
      </c>
      <c r="G11" t="n">
        <v>1</v>
      </c>
      <c r="H11" t="n">
        <v>1</v>
      </c>
      <c r="I11" t="n">
        <v>636.5</v>
      </c>
      <c r="J11" s="25" t="n">
        <v>45392</v>
      </c>
      <c r="K11" s="25" t="n">
        <v>45392</v>
      </c>
      <c r="L11" s="25" t="n">
        <v>45392</v>
      </c>
      <c r="M11" t="n">
        <v>1273</v>
      </c>
      <c r="N11" t="n">
        <v>1273</v>
      </c>
      <c r="O11" s="25" t="n">
        <v>45387.00034722222</v>
      </c>
      <c r="P11" t="inlineStr">
        <is>
          <t>Boleto Bancário</t>
        </is>
      </c>
      <c r="S11" t="inlineStr">
        <is>
          <t>2024-15</t>
        </is>
      </c>
      <c r="T11" t="inlineStr">
        <is>
          <t>Documentação Aprovada</t>
        </is>
      </c>
      <c r="U11" t="inlineStr">
        <is>
          <t>Aprovado Diretoria</t>
        </is>
      </c>
      <c r="V11" t="inlineStr">
        <is>
          <t>Aprovado Caixa</t>
        </is>
      </c>
      <c r="W11" t="inlineStr">
        <is>
          <t>Parcela_Paga</t>
        </is>
      </c>
    </row>
    <row r="12">
      <c r="A12" t="n">
        <v>1025</v>
      </c>
      <c r="B12" t="n">
        <v>46097</v>
      </c>
      <c r="C12" t="inlineStr">
        <is>
          <t>Orfeu</t>
        </is>
      </c>
      <c r="D12" t="n">
        <v>265</v>
      </c>
      <c r="E12" t="inlineStr">
        <is>
          <t>KHADUN BARBOSA LIMA</t>
        </is>
      </c>
      <c r="F12" t="inlineStr">
        <is>
          <t>True</t>
        </is>
      </c>
      <c r="G12" t="n">
        <v>2</v>
      </c>
      <c r="H12" t="n">
        <v>2</v>
      </c>
      <c r="I12" t="n">
        <v>800</v>
      </c>
      <c r="J12" s="25" t="n">
        <v>45391</v>
      </c>
      <c r="K12" s="25" t="n">
        <v>45391</v>
      </c>
      <c r="L12" s="25" t="n">
        <v>45391</v>
      </c>
      <c r="M12" t="n">
        <v>1600</v>
      </c>
      <c r="N12" t="n">
        <v>1600</v>
      </c>
      <c r="O12" s="25" t="n">
        <v>45376.00034722222</v>
      </c>
      <c r="P12" t="inlineStr">
        <is>
          <t>Boleto Bancário</t>
        </is>
      </c>
      <c r="S12" t="inlineStr">
        <is>
          <t>2024-14</t>
        </is>
      </c>
      <c r="T12" t="inlineStr">
        <is>
          <t>Documentação Aprovada</t>
        </is>
      </c>
      <c r="U12" t="inlineStr">
        <is>
          <t>Aprovado Diretoria</t>
        </is>
      </c>
      <c r="V12" t="inlineStr">
        <is>
          <t>Aprovado Caixa</t>
        </is>
      </c>
      <c r="W12" t="inlineStr">
        <is>
          <t>Parcela_Paga</t>
        </is>
      </c>
    </row>
    <row r="13">
      <c r="A13" t="n">
        <v>1029</v>
      </c>
      <c r="B13" t="n">
        <v>46101</v>
      </c>
      <c r="C13" t="inlineStr">
        <is>
          <t>Orfeu</t>
        </is>
      </c>
      <c r="D13" t="n">
        <v>265</v>
      </c>
      <c r="E13" t="inlineStr">
        <is>
          <t>KING COMERCIO E IMPORTACAO DE BEBIDAS LT</t>
        </is>
      </c>
      <c r="F13" t="inlineStr">
        <is>
          <t>True</t>
        </is>
      </c>
      <c r="G13" t="n">
        <v>2</v>
      </c>
      <c r="H13" t="n">
        <v>2</v>
      </c>
      <c r="I13" t="n">
        <v>2076.26</v>
      </c>
      <c r="J13" s="25" t="n">
        <v>45391</v>
      </c>
      <c r="K13" s="25" t="n">
        <v>45391</v>
      </c>
      <c r="L13" s="25" t="n">
        <v>45391</v>
      </c>
      <c r="M13" t="n">
        <v>4152.52</v>
      </c>
      <c r="N13" t="n">
        <v>4152.52</v>
      </c>
      <c r="O13" s="25" t="n">
        <v>45376.00034722222</v>
      </c>
      <c r="P13" t="inlineStr">
        <is>
          <t>Boleto Bancário</t>
        </is>
      </c>
      <c r="S13" t="inlineStr">
        <is>
          <t>2024-14</t>
        </is>
      </c>
      <c r="T13" t="inlineStr">
        <is>
          <t>Documentação Aprovada</t>
        </is>
      </c>
      <c r="U13" t="inlineStr">
        <is>
          <t>Aprovado Diretoria</t>
        </is>
      </c>
      <c r="V13" t="inlineStr">
        <is>
          <t>Aprovado Caixa</t>
        </is>
      </c>
      <c r="W13" t="inlineStr">
        <is>
          <t>Parcela_Paga</t>
        </is>
      </c>
    </row>
    <row r="14">
      <c r="A14" t="n">
        <v>1037</v>
      </c>
      <c r="B14" t="n">
        <v>46125</v>
      </c>
      <c r="C14" t="inlineStr">
        <is>
          <t>Orfeu</t>
        </is>
      </c>
      <c r="D14" t="n">
        <v>265</v>
      </c>
      <c r="E14" t="inlineStr">
        <is>
          <t xml:space="preserve">EMPORIO MEL </t>
        </is>
      </c>
      <c r="F14" t="inlineStr">
        <is>
          <t>True</t>
        </is>
      </c>
      <c r="G14" t="n">
        <v>2</v>
      </c>
      <c r="H14" t="n">
        <v>2</v>
      </c>
      <c r="I14" t="n">
        <v>2623.1</v>
      </c>
      <c r="J14" s="25" t="n">
        <v>45391</v>
      </c>
      <c r="K14" s="25" t="n">
        <v>45391</v>
      </c>
      <c r="L14" s="25" t="n">
        <v>45391</v>
      </c>
      <c r="M14" t="n">
        <v>5246.2</v>
      </c>
      <c r="N14" t="n">
        <v>5246.2</v>
      </c>
      <c r="O14" s="25" t="n">
        <v>45376.00034722222</v>
      </c>
      <c r="P14" t="inlineStr">
        <is>
          <t>Boleto Bancário</t>
        </is>
      </c>
      <c r="Q14" t="inlineStr">
        <is>
          <t>INSUMOS</t>
        </is>
      </c>
      <c r="R14" t="inlineStr">
        <is>
          <t>ALIMENTOS</t>
        </is>
      </c>
      <c r="S14" t="inlineStr">
        <is>
          <t>2024-14</t>
        </is>
      </c>
      <c r="T14" t="inlineStr">
        <is>
          <t>Documentação Aprovada</t>
        </is>
      </c>
      <c r="U14" t="inlineStr">
        <is>
          <t>Aprovado Diretoria</t>
        </is>
      </c>
      <c r="V14" t="inlineStr">
        <is>
          <t>Aprovado Caixa</t>
        </is>
      </c>
      <c r="W14" t="inlineStr">
        <is>
          <t>Parcela_Paga</t>
        </is>
      </c>
    </row>
    <row r="15">
      <c r="A15" t="n">
        <v>848</v>
      </c>
      <c r="B15" t="n">
        <v>45046</v>
      </c>
      <c r="C15" t="inlineStr">
        <is>
          <t>Orfeu</t>
        </is>
      </c>
      <c r="D15" t="n">
        <v>265</v>
      </c>
      <c r="E15" t="inlineStr">
        <is>
          <t>TARUMA CIA COMERCIAL AGRICOLA</t>
        </is>
      </c>
      <c r="F15" t="inlineStr">
        <is>
          <t>True</t>
        </is>
      </c>
      <c r="G15" t="n">
        <v>2</v>
      </c>
      <c r="H15" t="n">
        <v>2</v>
      </c>
      <c r="I15" t="n">
        <v>1648.97</v>
      </c>
      <c r="J15" s="25" t="n">
        <v>45388</v>
      </c>
      <c r="K15" s="25" t="n">
        <v>45390</v>
      </c>
      <c r="L15" s="25" t="n">
        <v>45390</v>
      </c>
      <c r="M15" t="n">
        <v>3297.95</v>
      </c>
      <c r="N15" t="n">
        <v>3297.95</v>
      </c>
      <c r="O15" s="25" t="n">
        <v>45366.00034722222</v>
      </c>
      <c r="P15" t="inlineStr">
        <is>
          <t>Boleto Bancário</t>
        </is>
      </c>
      <c r="S15" t="inlineStr">
        <is>
          <t>2024-13</t>
        </is>
      </c>
      <c r="T15" t="inlineStr">
        <is>
          <t>Documentação Aprovada</t>
        </is>
      </c>
      <c r="U15" t="inlineStr">
        <is>
          <t>Aprovado Diretoria</t>
        </is>
      </c>
      <c r="V15" t="inlineStr">
        <is>
          <t>Aprovado Caixa</t>
        </is>
      </c>
      <c r="W15" t="inlineStr">
        <is>
          <t>Parcela_Paga</t>
        </is>
      </c>
    </row>
    <row r="16">
      <c r="A16" t="n">
        <v>917</v>
      </c>
      <c r="B16" t="n">
        <v>45284</v>
      </c>
      <c r="C16" t="inlineStr">
        <is>
          <t>Orfeu</t>
        </is>
      </c>
      <c r="D16" t="n">
        <v>265</v>
      </c>
      <c r="E16" t="inlineStr">
        <is>
          <t>KHADUN BARBOSA LIMA</t>
        </is>
      </c>
      <c r="F16" t="inlineStr">
        <is>
          <t>True</t>
        </is>
      </c>
      <c r="G16" t="n">
        <v>2</v>
      </c>
      <c r="H16" t="n">
        <v>2</v>
      </c>
      <c r="I16" t="n">
        <v>839</v>
      </c>
      <c r="J16" s="25" t="n">
        <v>45388</v>
      </c>
      <c r="K16" s="25" t="n">
        <v>45390</v>
      </c>
      <c r="L16" s="25" t="n">
        <v>45390</v>
      </c>
      <c r="M16" t="n">
        <v>1678</v>
      </c>
      <c r="N16" t="n">
        <v>1678</v>
      </c>
      <c r="O16" s="25" t="n">
        <v>45369.00034722222</v>
      </c>
      <c r="P16" t="inlineStr">
        <is>
          <t>Boleto Bancário</t>
        </is>
      </c>
      <c r="Q16" t="inlineStr">
        <is>
          <t>INSUMOS</t>
        </is>
      </c>
      <c r="R16" t="inlineStr">
        <is>
          <t>ALIMENTOS</t>
        </is>
      </c>
      <c r="S16" t="inlineStr">
        <is>
          <t>2024-13</t>
        </is>
      </c>
      <c r="T16" t="inlineStr">
        <is>
          <t>Documentação Aprovada</t>
        </is>
      </c>
      <c r="U16" t="inlineStr">
        <is>
          <t>Aprovado Diretoria</t>
        </is>
      </c>
      <c r="V16" t="inlineStr">
        <is>
          <t>Aprovado Caixa</t>
        </is>
      </c>
      <c r="W16" t="inlineStr">
        <is>
          <t>Parcela_Paga</t>
        </is>
      </c>
    </row>
    <row r="17">
      <c r="A17" t="n">
        <v>1026</v>
      </c>
      <c r="B17" t="n">
        <v>46099</v>
      </c>
      <c r="C17" t="inlineStr">
        <is>
          <t>Orfeu</t>
        </is>
      </c>
      <c r="D17" t="n">
        <v>265</v>
      </c>
      <c r="E17" t="inlineStr">
        <is>
          <t>DTK COMERCIO DE ALIMENTOS LTDA</t>
        </is>
      </c>
      <c r="F17" t="inlineStr">
        <is>
          <t>True</t>
        </is>
      </c>
      <c r="G17" t="n">
        <v>1</v>
      </c>
      <c r="H17" t="n">
        <v>1</v>
      </c>
      <c r="I17" t="n">
        <v>2791.66</v>
      </c>
      <c r="J17" s="25" t="n">
        <v>45390</v>
      </c>
      <c r="K17" s="25" t="n">
        <v>45390</v>
      </c>
      <c r="L17" s="25" t="n">
        <v>45390</v>
      </c>
      <c r="M17" t="n">
        <v>5583.32</v>
      </c>
      <c r="N17" t="n">
        <v>5583.32</v>
      </c>
      <c r="O17" s="25" t="n">
        <v>45376.00034722222</v>
      </c>
      <c r="P17" t="inlineStr">
        <is>
          <t>Boleto Bancário</t>
        </is>
      </c>
      <c r="S17" t="inlineStr">
        <is>
          <t>2024-15</t>
        </is>
      </c>
      <c r="T17" t="inlineStr">
        <is>
          <t>Documentação Aprovada</t>
        </is>
      </c>
      <c r="U17" t="inlineStr">
        <is>
          <t>Aprovado Diretoria</t>
        </is>
      </c>
      <c r="V17" t="inlineStr">
        <is>
          <t>Aprovado Caixa</t>
        </is>
      </c>
      <c r="W17" t="inlineStr">
        <is>
          <t>Parcela_Paga</t>
        </is>
      </c>
    </row>
    <row r="18">
      <c r="A18" t="n">
        <v>1031</v>
      </c>
      <c r="B18" t="n">
        <v>46104</v>
      </c>
      <c r="C18" t="inlineStr">
        <is>
          <t>Orfeu</t>
        </is>
      </c>
      <c r="D18" t="n">
        <v>265</v>
      </c>
      <c r="E18" t="inlineStr">
        <is>
          <t xml:space="preserve">MRC INDUSTRIA E COMERCIO DE BEBIDAS </t>
        </is>
      </c>
      <c r="F18" t="inlineStr">
        <is>
          <t>True</t>
        </is>
      </c>
      <c r="G18" t="n">
        <v>2</v>
      </c>
      <c r="H18" t="n">
        <v>2</v>
      </c>
      <c r="I18" t="n">
        <v>1780.01</v>
      </c>
      <c r="J18" s="25" t="n">
        <v>45390</v>
      </c>
      <c r="K18" s="25" t="n">
        <v>45390</v>
      </c>
      <c r="L18" s="25" t="n">
        <v>45390</v>
      </c>
      <c r="M18" t="n">
        <v>3560.01</v>
      </c>
      <c r="N18" t="n">
        <v>3560.01</v>
      </c>
      <c r="O18" s="25" t="n">
        <v>45376.00034722222</v>
      </c>
      <c r="P18" t="inlineStr">
        <is>
          <t>Boleto Bancário</t>
        </is>
      </c>
      <c r="Q18" t="inlineStr">
        <is>
          <t>INSUMOS</t>
        </is>
      </c>
      <c r="R18" t="inlineStr">
        <is>
          <t>BEBIDAS</t>
        </is>
      </c>
      <c r="S18" t="inlineStr">
        <is>
          <t>2024-14</t>
        </is>
      </c>
      <c r="T18" t="inlineStr">
        <is>
          <t>Documentação Aprovada</t>
        </is>
      </c>
      <c r="U18" t="inlineStr">
        <is>
          <t>Aprovado Diretoria</t>
        </is>
      </c>
      <c r="V18" t="inlineStr">
        <is>
          <t>Aprovado Caixa</t>
        </is>
      </c>
      <c r="W18" t="inlineStr">
        <is>
          <t>Parcela_Paga</t>
        </is>
      </c>
    </row>
    <row r="19">
      <c r="A19" t="n">
        <v>1035</v>
      </c>
      <c r="B19" t="n">
        <v>46121</v>
      </c>
      <c r="C19" t="inlineStr">
        <is>
          <t>Orfeu</t>
        </is>
      </c>
      <c r="D19" t="n">
        <v>265</v>
      </c>
      <c r="E19" t="inlineStr">
        <is>
          <t>ANDREIA SANTOS FREITAS DUARTE</t>
        </is>
      </c>
      <c r="F19" t="inlineStr">
        <is>
          <t>True</t>
        </is>
      </c>
      <c r="G19" t="n">
        <v>2</v>
      </c>
      <c r="H19" t="n">
        <v>2</v>
      </c>
      <c r="I19" t="n">
        <v>2164.44</v>
      </c>
      <c r="J19" s="25" t="n">
        <v>45390</v>
      </c>
      <c r="K19" s="25" t="n">
        <v>45390</v>
      </c>
      <c r="L19" s="25" t="n">
        <v>45390</v>
      </c>
      <c r="M19" t="n">
        <v>4328.88</v>
      </c>
      <c r="N19" t="n">
        <v>4328.88</v>
      </c>
      <c r="O19" s="25" t="n">
        <v>45376.00034722222</v>
      </c>
      <c r="P19" t="inlineStr">
        <is>
          <t>Boleto Bancário</t>
        </is>
      </c>
      <c r="Q19" t="inlineStr">
        <is>
          <t>INSUMOS</t>
        </is>
      </c>
      <c r="R19" t="inlineStr">
        <is>
          <t>ALIMENTOS</t>
        </is>
      </c>
      <c r="S19" t="inlineStr">
        <is>
          <t>2024-14</t>
        </is>
      </c>
      <c r="T19" t="inlineStr">
        <is>
          <t>Documentação Aprovada</t>
        </is>
      </c>
      <c r="U19" t="inlineStr">
        <is>
          <t>Aprovado Diretoria</t>
        </is>
      </c>
      <c r="V19" t="inlineStr">
        <is>
          <t>Aprovado Caixa</t>
        </is>
      </c>
      <c r="W19" t="inlineStr">
        <is>
          <t>Parcela_Paga</t>
        </is>
      </c>
    </row>
    <row r="20">
      <c r="A20" t="n">
        <v>1126</v>
      </c>
      <c r="B20" t="n">
        <v>46993</v>
      </c>
      <c r="C20" t="inlineStr">
        <is>
          <t>Orfeu</t>
        </is>
      </c>
      <c r="D20" t="n">
        <v>265</v>
      </c>
      <c r="E20" t="inlineStr">
        <is>
          <t>ANDREIA SANTOS FREITAS DUARTE</t>
        </is>
      </c>
      <c r="F20" t="inlineStr">
        <is>
          <t>True</t>
        </is>
      </c>
      <c r="G20" t="n">
        <v>1</v>
      </c>
      <c r="H20" t="n">
        <v>2</v>
      </c>
      <c r="I20" t="n">
        <v>2424.55</v>
      </c>
      <c r="J20" s="25" t="n">
        <v>45390</v>
      </c>
      <c r="K20" s="25" t="n">
        <v>45390</v>
      </c>
      <c r="L20" s="25" t="n">
        <v>45390</v>
      </c>
      <c r="M20" t="n">
        <v>4849.09</v>
      </c>
      <c r="N20" t="n">
        <v>4849.09</v>
      </c>
      <c r="O20" s="25" t="n">
        <v>45379.00034722222</v>
      </c>
      <c r="P20" t="inlineStr">
        <is>
          <t>Boleto Bancário</t>
        </is>
      </c>
      <c r="S20" t="inlineStr">
        <is>
          <t>2024-15</t>
        </is>
      </c>
      <c r="T20" t="inlineStr">
        <is>
          <t>Documentação Aprovada</t>
        </is>
      </c>
      <c r="U20" t="inlineStr">
        <is>
          <t>Aprovado Diretoria</t>
        </is>
      </c>
      <c r="V20" t="inlineStr">
        <is>
          <t>Aprovado Caixa</t>
        </is>
      </c>
      <c r="W20" t="inlineStr">
        <is>
          <t>Parcela_Paga</t>
        </is>
      </c>
    </row>
    <row r="21">
      <c r="A21" t="n">
        <v>1402</v>
      </c>
      <c r="B21" t="n">
        <v>48560</v>
      </c>
      <c r="C21" t="inlineStr">
        <is>
          <t>Orfeu</t>
        </is>
      </c>
      <c r="D21" t="n">
        <v>265</v>
      </c>
      <c r="E21" t="inlineStr">
        <is>
          <t>NOVA COMERCIAL PESCADOS LTDA</t>
        </is>
      </c>
      <c r="F21" t="inlineStr">
        <is>
          <t>True</t>
        </is>
      </c>
      <c r="G21" t="n">
        <v>1</v>
      </c>
      <c r="H21" t="n">
        <v>1</v>
      </c>
      <c r="I21" t="n">
        <v>2715.4</v>
      </c>
      <c r="J21" s="25" t="n">
        <v>45390</v>
      </c>
      <c r="K21" s="25" t="n">
        <v>45390</v>
      </c>
      <c r="L21" s="25" t="n">
        <v>45390</v>
      </c>
      <c r="M21" t="n">
        <v>8146.2</v>
      </c>
      <c r="N21" t="n">
        <v>8146.2</v>
      </c>
      <c r="O21" s="25" t="n">
        <v>45390.00034722222</v>
      </c>
      <c r="P21" t="inlineStr">
        <is>
          <t>Boleto Bancário</t>
        </is>
      </c>
      <c r="Q21" t="inlineStr">
        <is>
          <t>INSUMOS</t>
        </is>
      </c>
      <c r="R21" t="inlineStr">
        <is>
          <t>ALIMENTOS</t>
        </is>
      </c>
      <c r="S21" t="inlineStr">
        <is>
          <t>2024-15</t>
        </is>
      </c>
      <c r="T21" t="inlineStr">
        <is>
          <t>Documentação Aprovada</t>
        </is>
      </c>
      <c r="U21" t="inlineStr">
        <is>
          <t>Aprovado Diretoria</t>
        </is>
      </c>
      <c r="V21" t="inlineStr">
        <is>
          <t>Aprovado Caixa</t>
        </is>
      </c>
      <c r="W21" t="inlineStr">
        <is>
          <t>Parcela_Paga</t>
        </is>
      </c>
    </row>
    <row r="22">
      <c r="A22" t="n">
        <v>877</v>
      </c>
      <c r="B22" t="n">
        <v>45099</v>
      </c>
      <c r="C22" t="inlineStr">
        <is>
          <t>Orfeu</t>
        </is>
      </c>
      <c r="D22" t="n">
        <v>265</v>
      </c>
      <c r="E22" t="inlineStr">
        <is>
          <t xml:space="preserve">IGOR SOUZA ROCHA </t>
        </is>
      </c>
      <c r="F22" t="inlineStr">
        <is>
          <t>True</t>
        </is>
      </c>
      <c r="G22" t="n">
        <v>2</v>
      </c>
      <c r="H22" t="n">
        <v>2</v>
      </c>
      <c r="I22" t="n">
        <v>1750</v>
      </c>
      <c r="J22" s="25" t="n">
        <v>45387</v>
      </c>
      <c r="K22" s="25" t="n">
        <v>45387</v>
      </c>
      <c r="L22" s="25" t="n">
        <v>45387</v>
      </c>
      <c r="M22" t="n">
        <v>3500</v>
      </c>
      <c r="N22" t="n">
        <v>3500</v>
      </c>
      <c r="O22" s="25" t="n">
        <v>45366.00034722222</v>
      </c>
      <c r="P22" t="inlineStr">
        <is>
          <t>Transferência Bancária ou Pix</t>
        </is>
      </c>
      <c r="Q22" t="inlineStr">
        <is>
          <t>DESPESAS GERAIS</t>
        </is>
      </c>
      <c r="R22" t="inlineStr">
        <is>
          <t>MANUTENCAO EM GERAL</t>
        </is>
      </c>
      <c r="S22" t="inlineStr">
        <is>
          <t>2024-11</t>
        </is>
      </c>
      <c r="T22" t="inlineStr">
        <is>
          <t>Documentação Aprovada</t>
        </is>
      </c>
      <c r="U22" t="inlineStr">
        <is>
          <t>Aprovado Diretoria</t>
        </is>
      </c>
      <c r="V22" t="inlineStr">
        <is>
          <t>Aprovado Caixa</t>
        </is>
      </c>
      <c r="W22" t="inlineStr">
        <is>
          <t>Parcela_Paga</t>
        </is>
      </c>
    </row>
    <row r="23">
      <c r="A23" t="n">
        <v>1038</v>
      </c>
      <c r="B23" t="n">
        <v>46130</v>
      </c>
      <c r="C23" t="inlineStr">
        <is>
          <t>Orfeu</t>
        </is>
      </c>
      <c r="D23" t="n">
        <v>265</v>
      </c>
      <c r="E23" t="inlineStr">
        <is>
          <t>MARIO PEDRO FELICIANO HORTIFRUTI EPP</t>
        </is>
      </c>
      <c r="F23" t="inlineStr">
        <is>
          <t>True</t>
        </is>
      </c>
      <c r="G23" t="n">
        <v>1</v>
      </c>
      <c r="H23" t="n">
        <v>1</v>
      </c>
      <c r="I23" t="n">
        <v>1029.44</v>
      </c>
      <c r="J23" s="25" t="n">
        <v>45387</v>
      </c>
      <c r="K23" s="25" t="n">
        <v>45387</v>
      </c>
      <c r="L23" s="25" t="n">
        <v>45387</v>
      </c>
      <c r="M23" t="n">
        <v>2058.87</v>
      </c>
      <c r="N23" t="n">
        <v>2058.87</v>
      </c>
      <c r="O23" s="25" t="n">
        <v>45376.00034722222</v>
      </c>
      <c r="P23" t="inlineStr">
        <is>
          <t>Boleto Bancário</t>
        </is>
      </c>
      <c r="Q23" t="inlineStr">
        <is>
          <t>INSUMOS</t>
        </is>
      </c>
      <c r="R23" t="inlineStr">
        <is>
          <t>ALIMENTOS</t>
        </is>
      </c>
      <c r="S23" t="inlineStr">
        <is>
          <t>2024-14</t>
        </is>
      </c>
      <c r="T23" t="inlineStr">
        <is>
          <t>Documentação Aprovada</t>
        </is>
      </c>
      <c r="U23" t="inlineStr">
        <is>
          <t>Aprovado Diretoria</t>
        </is>
      </c>
      <c r="V23" t="inlineStr">
        <is>
          <t>Aprovado Caixa</t>
        </is>
      </c>
      <c r="W23" t="inlineStr">
        <is>
          <t>Parcela_Paga</t>
        </is>
      </c>
    </row>
    <row r="24">
      <c r="A24" t="n">
        <v>1055</v>
      </c>
      <c r="B24" t="n">
        <v>46569</v>
      </c>
      <c r="C24" t="inlineStr">
        <is>
          <t>Orfeu</t>
        </is>
      </c>
      <c r="D24" t="n">
        <v>265</v>
      </c>
      <c r="E24" t="inlineStr">
        <is>
          <t>PSSS LTDA</t>
        </is>
      </c>
      <c r="F24" t="inlineStr">
        <is>
          <t>True</t>
        </is>
      </c>
      <c r="G24" t="n">
        <v>2</v>
      </c>
      <c r="H24" t="n">
        <v>1</v>
      </c>
      <c r="I24" t="n">
        <v>1421.36</v>
      </c>
      <c r="J24" s="25" t="n">
        <v>45387</v>
      </c>
      <c r="K24" s="25" t="n">
        <v>45387</v>
      </c>
      <c r="L24" s="25" t="n">
        <v>45387</v>
      </c>
      <c r="M24" t="n">
        <v>2842.73</v>
      </c>
      <c r="N24" t="n">
        <v>2842.73</v>
      </c>
      <c r="O24" s="25" t="n">
        <v>45377.00034722222</v>
      </c>
      <c r="P24" t="inlineStr">
        <is>
          <t>Boleto Bancário</t>
        </is>
      </c>
      <c r="S24" t="inlineStr">
        <is>
          <t>2024-14</t>
        </is>
      </c>
      <c r="T24" t="inlineStr">
        <is>
          <t>Documentação Aprovada</t>
        </is>
      </c>
      <c r="U24" t="inlineStr">
        <is>
          <t>Aprovado Diretoria</t>
        </is>
      </c>
      <c r="V24" t="inlineStr">
        <is>
          <t>Aprovado Caixa</t>
        </is>
      </c>
      <c r="W24" t="inlineStr">
        <is>
          <t>Parcela_Paga</t>
        </is>
      </c>
    </row>
    <row r="25">
      <c r="A25" t="n">
        <v>1066</v>
      </c>
      <c r="B25" t="n">
        <v>46675</v>
      </c>
      <c r="C25" t="inlineStr">
        <is>
          <t>Orfeu</t>
        </is>
      </c>
      <c r="D25" t="n">
        <v>265</v>
      </c>
      <c r="E25" t="inlineStr">
        <is>
          <t>SAMPATACADO DE GENEROS ALIMENTICIOS E BEBIDAS LTDA</t>
        </is>
      </c>
      <c r="F25" t="inlineStr">
        <is>
          <t>True</t>
        </is>
      </c>
      <c r="G25" t="n">
        <v>2</v>
      </c>
      <c r="H25" t="n">
        <v>1</v>
      </c>
      <c r="I25" t="n">
        <v>1319.24</v>
      </c>
      <c r="J25" s="25" t="n">
        <v>45387</v>
      </c>
      <c r="K25" s="25" t="n">
        <v>45387</v>
      </c>
      <c r="L25" s="25" t="n">
        <v>45387</v>
      </c>
      <c r="M25" t="n">
        <v>2638.48</v>
      </c>
      <c r="N25" t="n">
        <v>2638.48</v>
      </c>
      <c r="O25" s="25" t="n">
        <v>45378.00034722222</v>
      </c>
      <c r="P25" t="inlineStr">
        <is>
          <t>Boleto Bancário</t>
        </is>
      </c>
      <c r="Q25" t="inlineStr">
        <is>
          <t>INSUMOS</t>
        </is>
      </c>
      <c r="R25" t="inlineStr">
        <is>
          <t>ALIMENTOS</t>
        </is>
      </c>
      <c r="S25" t="inlineStr">
        <is>
          <t>2024-14</t>
        </is>
      </c>
      <c r="T25" t="inlineStr">
        <is>
          <t>Documentação Aprovada</t>
        </is>
      </c>
      <c r="U25" t="inlineStr">
        <is>
          <t>Aprovado Diretoria</t>
        </is>
      </c>
      <c r="V25" t="inlineStr">
        <is>
          <t>Aprovado Caixa</t>
        </is>
      </c>
      <c r="W25" t="inlineStr">
        <is>
          <t>Parcela_Paga</t>
        </is>
      </c>
    </row>
    <row r="26">
      <c r="A26" t="n">
        <v>726</v>
      </c>
      <c r="B26" t="n">
        <v>44127</v>
      </c>
      <c r="C26" t="inlineStr">
        <is>
          <t>Orfeu</t>
        </is>
      </c>
      <c r="D26" t="n">
        <v>265</v>
      </c>
      <c r="E26" t="inlineStr">
        <is>
          <t>ZAHIL IMPORTADORA LTDA</t>
        </is>
      </c>
      <c r="F26" t="inlineStr">
        <is>
          <t>True</t>
        </is>
      </c>
      <c r="G26" t="n">
        <v>1</v>
      </c>
      <c r="H26" t="n">
        <v>1</v>
      </c>
      <c r="I26" t="n">
        <v>2333.58</v>
      </c>
      <c r="J26" s="25" t="n">
        <v>45386</v>
      </c>
      <c r="K26" s="25" t="n">
        <v>45386</v>
      </c>
      <c r="L26" s="25" t="n">
        <v>45386</v>
      </c>
      <c r="M26" t="n">
        <v>7000.73</v>
      </c>
      <c r="N26" t="n">
        <v>7000.73</v>
      </c>
      <c r="O26" s="25" t="n">
        <v>45362.00034722222</v>
      </c>
      <c r="P26" t="inlineStr">
        <is>
          <t>Boleto Bancário</t>
        </is>
      </c>
      <c r="S26" t="inlineStr">
        <is>
          <t>2024-14</t>
        </is>
      </c>
      <c r="T26" t="inlineStr">
        <is>
          <t>Documentação Aprovada</t>
        </is>
      </c>
      <c r="U26" t="inlineStr">
        <is>
          <t>Aprovado Diretoria</t>
        </is>
      </c>
      <c r="V26" t="inlineStr">
        <is>
          <t>Aprovado Caixa</t>
        </is>
      </c>
      <c r="W26" t="inlineStr">
        <is>
          <t>Parcela_Paga</t>
        </is>
      </c>
    </row>
    <row r="27">
      <c r="A27" t="n">
        <v>811</v>
      </c>
      <c r="B27" t="n">
        <v>44801</v>
      </c>
      <c r="C27" t="inlineStr">
        <is>
          <t>Orfeu</t>
        </is>
      </c>
      <c r="D27" t="n">
        <v>265</v>
      </c>
      <c r="E27" t="inlineStr">
        <is>
          <t xml:space="preserve">EMPORIO MEL </t>
        </is>
      </c>
      <c r="F27" t="inlineStr">
        <is>
          <t>True</t>
        </is>
      </c>
      <c r="G27" t="n">
        <v>3</v>
      </c>
      <c r="H27" t="n">
        <v>2</v>
      </c>
      <c r="I27" t="n">
        <v>2293.3</v>
      </c>
      <c r="J27" s="25" t="n">
        <v>45385</v>
      </c>
      <c r="K27" s="25" t="n">
        <v>45385</v>
      </c>
      <c r="L27" s="25" t="n">
        <v>45385</v>
      </c>
      <c r="M27" t="n">
        <v>6879.91</v>
      </c>
      <c r="N27" t="n">
        <v>6879.91</v>
      </c>
      <c r="O27" s="25" t="n">
        <v>45365.00034722222</v>
      </c>
      <c r="P27" t="inlineStr">
        <is>
          <t>Boleto Bancário</t>
        </is>
      </c>
      <c r="Q27" t="inlineStr">
        <is>
          <t>INSUMOS</t>
        </is>
      </c>
      <c r="R27" t="inlineStr">
        <is>
          <t>ALIMENTOS</t>
        </is>
      </c>
      <c r="S27" t="inlineStr">
        <is>
          <t>2024-13</t>
        </is>
      </c>
      <c r="T27" t="inlineStr">
        <is>
          <t>Documentação Aprovada</t>
        </is>
      </c>
      <c r="U27" t="inlineStr">
        <is>
          <t>Aprovado Diretoria</t>
        </is>
      </c>
      <c r="V27" t="inlineStr">
        <is>
          <t>Aprovado Caixa</t>
        </is>
      </c>
      <c r="W27" t="inlineStr">
        <is>
          <t>Parcela_Paga</t>
        </is>
      </c>
    </row>
    <row r="28">
      <c r="A28" t="n">
        <v>861</v>
      </c>
      <c r="B28" t="n">
        <v>45062</v>
      </c>
      <c r="C28" t="inlineStr">
        <is>
          <t>Orfeu</t>
        </is>
      </c>
      <c r="D28" t="n">
        <v>265</v>
      </c>
      <c r="E28" t="inlineStr">
        <is>
          <t>BB DISTRIBUIDORA DE CARNES LTDA</t>
        </is>
      </c>
      <c r="F28" t="inlineStr">
        <is>
          <t>True</t>
        </is>
      </c>
      <c r="G28" t="n">
        <v>3</v>
      </c>
      <c r="H28" t="n">
        <v>3</v>
      </c>
      <c r="I28" t="n">
        <v>2676.57</v>
      </c>
      <c r="J28" s="25" t="n">
        <v>45385</v>
      </c>
      <c r="K28" s="25" t="n">
        <v>45385</v>
      </c>
      <c r="L28" s="25" t="n">
        <v>45385</v>
      </c>
      <c r="M28" t="n">
        <v>8029.71</v>
      </c>
      <c r="N28" t="n">
        <v>8029.71</v>
      </c>
      <c r="O28" s="25" t="n">
        <v>45366.00034722222</v>
      </c>
      <c r="P28" t="inlineStr">
        <is>
          <t>Boleto Bancário</t>
        </is>
      </c>
      <c r="S28" t="inlineStr">
        <is>
          <t>2024-12</t>
        </is>
      </c>
      <c r="T28" t="inlineStr">
        <is>
          <t>Documentação Aprovada</t>
        </is>
      </c>
      <c r="U28" t="inlineStr">
        <is>
          <t>Aprovado Diretoria</t>
        </is>
      </c>
      <c r="V28" t="inlineStr">
        <is>
          <t>Aprovado Caixa</t>
        </is>
      </c>
      <c r="W28" t="inlineStr">
        <is>
          <t>Parcela_Paga</t>
        </is>
      </c>
    </row>
    <row r="29">
      <c r="A29" t="n">
        <v>1022</v>
      </c>
      <c r="B29" t="n">
        <v>46094</v>
      </c>
      <c r="C29" t="inlineStr">
        <is>
          <t>Orfeu</t>
        </is>
      </c>
      <c r="D29" t="n">
        <v>265</v>
      </c>
      <c r="E29" t="inlineStr">
        <is>
          <t>FG7 COMERCIO E DISTRIBUICAO DE BEBIDAS -</t>
        </is>
      </c>
      <c r="F29" t="inlineStr">
        <is>
          <t>True</t>
        </is>
      </c>
      <c r="G29" t="n">
        <v>2</v>
      </c>
      <c r="H29" t="n">
        <v>1</v>
      </c>
      <c r="I29" t="n">
        <v>1757.47</v>
      </c>
      <c r="J29" s="25" t="n">
        <v>45385</v>
      </c>
      <c r="K29" s="25" t="n">
        <v>45385</v>
      </c>
      <c r="L29" s="25" t="n">
        <v>45385</v>
      </c>
      <c r="M29" t="n">
        <v>3514.95</v>
      </c>
      <c r="N29" t="n">
        <v>3514.95</v>
      </c>
      <c r="O29" s="25" t="n">
        <v>45376.00034722222</v>
      </c>
      <c r="P29" t="inlineStr">
        <is>
          <t>Boleto Bancário</t>
        </is>
      </c>
      <c r="S29" t="inlineStr">
        <is>
          <t>2024-14</t>
        </is>
      </c>
      <c r="T29" t="inlineStr">
        <is>
          <t>Documentação Aprovada</t>
        </is>
      </c>
      <c r="U29" t="inlineStr">
        <is>
          <t>Aprovado Diretoria</t>
        </is>
      </c>
      <c r="V29" t="inlineStr">
        <is>
          <t>Aprovado Caixa</t>
        </is>
      </c>
      <c r="W29" t="inlineStr">
        <is>
          <t>Parcela_Paga</t>
        </is>
      </c>
    </row>
    <row r="30">
      <c r="A30" t="n">
        <v>1032</v>
      </c>
      <c r="B30" t="n">
        <v>46109</v>
      </c>
      <c r="C30" t="inlineStr">
        <is>
          <t>Orfeu</t>
        </is>
      </c>
      <c r="D30" t="n">
        <v>265</v>
      </c>
      <c r="E30" t="inlineStr">
        <is>
          <t>KHADUN BARBOSA LIMA</t>
        </is>
      </c>
      <c r="F30" t="inlineStr">
        <is>
          <t>True</t>
        </is>
      </c>
      <c r="G30" t="n">
        <v>2</v>
      </c>
      <c r="H30" t="n">
        <v>1</v>
      </c>
      <c r="I30" t="n">
        <v>179.7</v>
      </c>
      <c r="J30" s="25" t="n">
        <v>45385</v>
      </c>
      <c r="K30" s="25" t="n">
        <v>45385</v>
      </c>
      <c r="L30" s="25" t="n">
        <v>45385</v>
      </c>
      <c r="M30" t="n">
        <v>359.4</v>
      </c>
      <c r="N30" t="n">
        <v>359.4</v>
      </c>
      <c r="O30" s="25" t="n">
        <v>45376.00034722222</v>
      </c>
      <c r="P30" t="inlineStr">
        <is>
          <t>Boleto Bancário</t>
        </is>
      </c>
      <c r="Q30" t="inlineStr">
        <is>
          <t>INSUMOS</t>
        </is>
      </c>
      <c r="R30" t="inlineStr">
        <is>
          <t>ALIMENTOS</t>
        </is>
      </c>
      <c r="S30" t="inlineStr">
        <is>
          <t>2024-14</t>
        </is>
      </c>
      <c r="T30" t="inlineStr">
        <is>
          <t>Documentação Aprovada</t>
        </is>
      </c>
      <c r="U30" t="inlineStr">
        <is>
          <t>Aprovado Diretoria</t>
        </is>
      </c>
      <c r="V30" t="inlineStr">
        <is>
          <t>Aprovado Caixa</t>
        </is>
      </c>
      <c r="W30" t="inlineStr">
        <is>
          <t>Parcela_Paga</t>
        </is>
      </c>
    </row>
    <row r="31">
      <c r="A31" t="n">
        <v>1124</v>
      </c>
      <c r="B31" t="n">
        <v>46989</v>
      </c>
      <c r="C31" t="inlineStr">
        <is>
          <t>Orfeu</t>
        </is>
      </c>
      <c r="D31" t="n">
        <v>265</v>
      </c>
      <c r="E31" t="inlineStr">
        <is>
          <t>MONTE ALTO ALIMENTOS</t>
        </is>
      </c>
      <c r="F31" t="inlineStr">
        <is>
          <t>True</t>
        </is>
      </c>
      <c r="G31" t="n">
        <v>2</v>
      </c>
      <c r="H31" t="n">
        <v>2</v>
      </c>
      <c r="I31" t="n">
        <v>1390</v>
      </c>
      <c r="J31" s="25" t="n">
        <v>45385</v>
      </c>
      <c r="K31" s="25" t="n">
        <v>45385</v>
      </c>
      <c r="L31" s="25" t="n">
        <v>45385</v>
      </c>
      <c r="M31" t="n">
        <v>2779.99</v>
      </c>
      <c r="N31" t="n">
        <v>2779.99</v>
      </c>
      <c r="O31" s="25" t="n">
        <v>45379.00034722222</v>
      </c>
      <c r="P31" t="inlineStr">
        <is>
          <t>Boleto Bancário</t>
        </is>
      </c>
      <c r="S31" t="inlineStr">
        <is>
          <t>2024-14</t>
        </is>
      </c>
      <c r="T31" t="inlineStr">
        <is>
          <t>Documentação Aprovada</t>
        </is>
      </c>
      <c r="U31" t="inlineStr">
        <is>
          <t>Aprovado Diretoria</t>
        </is>
      </c>
      <c r="V31" t="inlineStr">
        <is>
          <t>Aprovado Caixa</t>
        </is>
      </c>
      <c r="W31" t="inlineStr">
        <is>
          <t>Parcela_Paga</t>
        </is>
      </c>
    </row>
    <row r="32">
      <c r="A32" t="n">
        <v>461</v>
      </c>
      <c r="B32" t="n">
        <v>33944</v>
      </c>
      <c r="C32" t="inlineStr">
        <is>
          <t>Orfeu</t>
        </is>
      </c>
      <c r="D32" t="n">
        <v>265</v>
      </c>
      <c r="E32" t="inlineStr">
        <is>
          <t xml:space="preserve">EMPORIO MEL </t>
        </is>
      </c>
      <c r="F32" t="inlineStr">
        <is>
          <t>True</t>
        </is>
      </c>
      <c r="G32" t="n">
        <v>3</v>
      </c>
      <c r="H32" t="n">
        <v>3</v>
      </c>
      <c r="I32" t="n">
        <v>2857.48</v>
      </c>
      <c r="J32" s="25" t="n">
        <v>45384</v>
      </c>
      <c r="K32" s="25" t="n">
        <v>45384</v>
      </c>
      <c r="L32" s="25" t="n">
        <v>45384</v>
      </c>
      <c r="M32" t="n">
        <v>8572.440000000001</v>
      </c>
      <c r="N32" t="n">
        <v>8572.440000000001</v>
      </c>
      <c r="O32" s="25" t="n">
        <v>45351.00034722222</v>
      </c>
      <c r="P32" t="inlineStr">
        <is>
          <t>Boleto Bancário</t>
        </is>
      </c>
      <c r="Q32" t="inlineStr">
        <is>
          <t>INSUMOS</t>
        </is>
      </c>
      <c r="R32" t="inlineStr">
        <is>
          <t>ALIMENTOS</t>
        </is>
      </c>
      <c r="S32" t="inlineStr">
        <is>
          <t>2024-12</t>
        </is>
      </c>
      <c r="T32" t="inlineStr">
        <is>
          <t>Documentação Aprovada</t>
        </is>
      </c>
      <c r="U32" t="inlineStr">
        <is>
          <t>Aprovado Diretoria</t>
        </is>
      </c>
      <c r="V32" t="inlineStr">
        <is>
          <t>Aprovado Caixa</t>
        </is>
      </c>
      <c r="W32" t="inlineStr">
        <is>
          <t>Parcela_Paga</t>
        </is>
      </c>
    </row>
    <row r="33">
      <c r="A33" t="n">
        <v>814</v>
      </c>
      <c r="B33" t="n">
        <v>44806</v>
      </c>
      <c r="C33" t="inlineStr">
        <is>
          <t>Orfeu</t>
        </is>
      </c>
      <c r="D33" t="n">
        <v>265</v>
      </c>
      <c r="E33" t="inlineStr">
        <is>
          <t>KING COMERCIO E IMPORTACAO DE BEBIDAS LT</t>
        </is>
      </c>
      <c r="F33" t="inlineStr">
        <is>
          <t>True</t>
        </is>
      </c>
      <c r="G33" t="n">
        <v>2</v>
      </c>
      <c r="H33" t="n">
        <v>2</v>
      </c>
      <c r="I33" t="n">
        <v>2118.09</v>
      </c>
      <c r="J33" s="25" t="n">
        <v>45384</v>
      </c>
      <c r="K33" s="25" t="n">
        <v>45384</v>
      </c>
      <c r="L33" s="25" t="n">
        <v>45384</v>
      </c>
      <c r="M33" t="n">
        <v>4236.17</v>
      </c>
      <c r="N33" t="n">
        <v>4236.17</v>
      </c>
      <c r="O33" s="25" t="n">
        <v>45365.00034722222</v>
      </c>
      <c r="P33" t="inlineStr">
        <is>
          <t>Boleto Bancário</t>
        </is>
      </c>
      <c r="S33" t="inlineStr">
        <is>
          <t>2024-13</t>
        </is>
      </c>
      <c r="T33" t="inlineStr">
        <is>
          <t>Documentação Aprovada</t>
        </is>
      </c>
      <c r="U33" t="inlineStr">
        <is>
          <t>Aprovado Diretoria</t>
        </is>
      </c>
      <c r="V33" t="inlineStr">
        <is>
          <t>Aprovado Caixa</t>
        </is>
      </c>
      <c r="W33" t="inlineStr">
        <is>
          <t>Parcela_Paga</t>
        </is>
      </c>
    </row>
    <row r="34">
      <c r="A34" t="n">
        <v>1024</v>
      </c>
      <c r="B34" t="n">
        <v>46097</v>
      </c>
      <c r="C34" t="inlineStr">
        <is>
          <t>Orfeu</t>
        </is>
      </c>
      <c r="D34" t="n">
        <v>265</v>
      </c>
      <c r="E34" t="inlineStr">
        <is>
          <t>KHADUN BARBOSA LIMA</t>
        </is>
      </c>
      <c r="F34" t="inlineStr">
        <is>
          <t>True</t>
        </is>
      </c>
      <c r="G34" t="n">
        <v>2</v>
      </c>
      <c r="H34" t="n">
        <v>1</v>
      </c>
      <c r="I34" t="n">
        <v>800</v>
      </c>
      <c r="J34" s="25" t="n">
        <v>45384</v>
      </c>
      <c r="K34" s="25" t="n">
        <v>45384</v>
      </c>
      <c r="L34" s="25" t="n">
        <v>45384</v>
      </c>
      <c r="M34" t="n">
        <v>1600</v>
      </c>
      <c r="N34" t="n">
        <v>1600</v>
      </c>
      <c r="O34" s="25" t="n">
        <v>45376.00034722222</v>
      </c>
      <c r="P34" t="inlineStr">
        <is>
          <t>Boleto Bancário</t>
        </is>
      </c>
      <c r="S34" t="inlineStr">
        <is>
          <t>2024-14</t>
        </is>
      </c>
      <c r="T34" t="inlineStr">
        <is>
          <t>Documentação Aprovada</t>
        </is>
      </c>
      <c r="U34" t="inlineStr">
        <is>
          <t>Aprovado Diretoria</t>
        </is>
      </c>
      <c r="V34" t="inlineStr">
        <is>
          <t>Aprovado Caixa</t>
        </is>
      </c>
      <c r="W34" t="inlineStr">
        <is>
          <t>Parcela_Paga</t>
        </is>
      </c>
    </row>
    <row r="35">
      <c r="A35" t="n">
        <v>1028</v>
      </c>
      <c r="B35" t="n">
        <v>46101</v>
      </c>
      <c r="C35" t="inlineStr">
        <is>
          <t>Orfeu</t>
        </is>
      </c>
      <c r="D35" t="n">
        <v>265</v>
      </c>
      <c r="E35" t="inlineStr">
        <is>
          <t>KING COMERCIO E IMPORTACAO DE BEBIDAS LT</t>
        </is>
      </c>
      <c r="F35" t="inlineStr">
        <is>
          <t>True</t>
        </is>
      </c>
      <c r="G35" t="n">
        <v>2</v>
      </c>
      <c r="H35" t="n">
        <v>1</v>
      </c>
      <c r="I35" t="n">
        <v>2076.26</v>
      </c>
      <c r="J35" s="25" t="n">
        <v>45384</v>
      </c>
      <c r="K35" s="25" t="n">
        <v>45384</v>
      </c>
      <c r="L35" s="25" t="n">
        <v>45384</v>
      </c>
      <c r="M35" t="n">
        <v>4152.52</v>
      </c>
      <c r="N35" t="n">
        <v>4152.52</v>
      </c>
      <c r="O35" s="25" t="n">
        <v>45376.00034722222</v>
      </c>
      <c r="P35" t="inlineStr">
        <is>
          <t>Boleto Bancário</t>
        </is>
      </c>
      <c r="S35" t="inlineStr">
        <is>
          <t>2024-14</t>
        </is>
      </c>
      <c r="T35" t="inlineStr">
        <is>
          <t>Documentação Aprovada</t>
        </is>
      </c>
      <c r="U35" t="inlineStr">
        <is>
          <t>Aprovado Diretoria</t>
        </is>
      </c>
      <c r="V35" t="inlineStr">
        <is>
          <t>Aprovado Caixa</t>
        </is>
      </c>
      <c r="W35" t="inlineStr">
        <is>
          <t>Parcela_Paga</t>
        </is>
      </c>
    </row>
    <row r="36">
      <c r="A36" t="n">
        <v>1036</v>
      </c>
      <c r="B36" t="n">
        <v>46125</v>
      </c>
      <c r="C36" t="inlineStr">
        <is>
          <t>Orfeu</t>
        </is>
      </c>
      <c r="D36" t="n">
        <v>265</v>
      </c>
      <c r="E36" t="inlineStr">
        <is>
          <t xml:space="preserve">EMPORIO MEL </t>
        </is>
      </c>
      <c r="F36" t="inlineStr">
        <is>
          <t>True</t>
        </is>
      </c>
      <c r="G36" t="n">
        <v>2</v>
      </c>
      <c r="H36" t="n">
        <v>1</v>
      </c>
      <c r="I36" t="n">
        <v>2623.1</v>
      </c>
      <c r="J36" s="25" t="n">
        <v>45384</v>
      </c>
      <c r="K36" s="25" t="n">
        <v>45384</v>
      </c>
      <c r="L36" s="25" t="n">
        <v>45384</v>
      </c>
      <c r="M36" t="n">
        <v>5246.2</v>
      </c>
      <c r="N36" t="n">
        <v>5246.2</v>
      </c>
      <c r="O36" s="25" t="n">
        <v>45376.00034722222</v>
      </c>
      <c r="P36" t="inlineStr">
        <is>
          <t>Boleto Bancário</t>
        </is>
      </c>
      <c r="Q36" t="inlineStr">
        <is>
          <t>INSUMOS</t>
        </is>
      </c>
      <c r="R36" t="inlineStr">
        <is>
          <t>ALIMENTOS</t>
        </is>
      </c>
      <c r="S36" t="inlineStr">
        <is>
          <t>2024-14</t>
        </is>
      </c>
      <c r="T36" t="inlineStr">
        <is>
          <t>Documentação Aprovada</t>
        </is>
      </c>
      <c r="U36" t="inlineStr">
        <is>
          <t>Aprovado Diretoria</t>
        </is>
      </c>
      <c r="V36" t="inlineStr">
        <is>
          <t>Aprovado Caixa</t>
        </is>
      </c>
      <c r="W36" t="inlineStr">
        <is>
          <t>Parcela_Paga</t>
        </is>
      </c>
    </row>
    <row r="37">
      <c r="A37" t="n">
        <v>816</v>
      </c>
      <c r="B37" t="n">
        <v>44807</v>
      </c>
      <c r="C37" t="inlineStr">
        <is>
          <t>Orfeu</t>
        </is>
      </c>
      <c r="D37" t="n">
        <v>265</v>
      </c>
      <c r="E37" t="inlineStr">
        <is>
          <t>ANDREIA SANTOS FREITAS DUARTE</t>
        </is>
      </c>
      <c r="F37" t="inlineStr">
        <is>
          <t>True</t>
        </is>
      </c>
      <c r="G37" t="n">
        <v>2</v>
      </c>
      <c r="H37" t="n">
        <v>2</v>
      </c>
      <c r="I37" t="n">
        <v>2450.31</v>
      </c>
      <c r="J37" s="25" t="n">
        <v>45383</v>
      </c>
      <c r="K37" s="25" t="n">
        <v>45383</v>
      </c>
      <c r="L37" s="25" t="n">
        <v>45383</v>
      </c>
      <c r="M37" t="n">
        <v>4900.62</v>
      </c>
      <c r="N37" t="n">
        <v>4900.62</v>
      </c>
      <c r="O37" s="25" t="n">
        <v>45365.00034722222</v>
      </c>
      <c r="P37" t="inlineStr">
        <is>
          <t>Boleto Bancário</t>
        </is>
      </c>
      <c r="S37" t="inlineStr">
        <is>
          <t>2024-13</t>
        </is>
      </c>
      <c r="T37" t="inlineStr">
        <is>
          <t>Documentação Aprovada</t>
        </is>
      </c>
      <c r="U37" t="inlineStr">
        <is>
          <t>Aprovado Diretoria</t>
        </is>
      </c>
      <c r="V37" t="inlineStr">
        <is>
          <t>Aprovado Caixa</t>
        </is>
      </c>
      <c r="W37" t="inlineStr">
        <is>
          <t>Parcela_Paga</t>
        </is>
      </c>
    </row>
    <row r="38">
      <c r="A38" t="n">
        <v>847</v>
      </c>
      <c r="B38" t="n">
        <v>45046</v>
      </c>
      <c r="C38" t="inlineStr">
        <is>
          <t>Orfeu</t>
        </is>
      </c>
      <c r="D38" t="n">
        <v>265</v>
      </c>
      <c r="E38" t="inlineStr">
        <is>
          <t>TARUMA CIA COMERCIAL AGRICOLA</t>
        </is>
      </c>
      <c r="F38" t="inlineStr">
        <is>
          <t>True</t>
        </is>
      </c>
      <c r="G38" t="n">
        <v>2</v>
      </c>
      <c r="H38" t="n">
        <v>1</v>
      </c>
      <c r="I38" t="n">
        <v>1648.98</v>
      </c>
      <c r="J38" s="25" t="n">
        <v>45381</v>
      </c>
      <c r="K38" s="25" t="n">
        <v>45383</v>
      </c>
      <c r="L38" s="25" t="n">
        <v>45383</v>
      </c>
      <c r="M38" t="n">
        <v>3297.95</v>
      </c>
      <c r="N38" t="n">
        <v>3297.95</v>
      </c>
      <c r="O38" s="25" t="n">
        <v>45366.00034722222</v>
      </c>
      <c r="P38" t="inlineStr">
        <is>
          <t>Boleto Bancário</t>
        </is>
      </c>
      <c r="S38" t="inlineStr">
        <is>
          <t>2024-13</t>
        </is>
      </c>
      <c r="T38" t="inlineStr">
        <is>
          <t>Documentação Aprovada</t>
        </is>
      </c>
      <c r="U38" t="inlineStr">
        <is>
          <t>Aprovado Diretoria</t>
        </is>
      </c>
      <c r="V38" t="inlineStr">
        <is>
          <t>Aprovado Caixa</t>
        </is>
      </c>
      <c r="W38" t="inlineStr">
        <is>
          <t>Parcela_Paga</t>
        </is>
      </c>
    </row>
    <row r="39">
      <c r="A39" t="n">
        <v>916</v>
      </c>
      <c r="B39" t="n">
        <v>45284</v>
      </c>
      <c r="C39" t="inlineStr">
        <is>
          <t>Orfeu</t>
        </is>
      </c>
      <c r="D39" t="n">
        <v>265</v>
      </c>
      <c r="E39" t="inlineStr">
        <is>
          <t>KHADUN BARBOSA LIMA</t>
        </is>
      </c>
      <c r="F39" t="inlineStr">
        <is>
          <t>True</t>
        </is>
      </c>
      <c r="G39" t="n">
        <v>2</v>
      </c>
      <c r="H39" t="n">
        <v>1</v>
      </c>
      <c r="I39" t="n">
        <v>839</v>
      </c>
      <c r="J39" s="25" t="n">
        <v>45381</v>
      </c>
      <c r="K39" s="25" t="n">
        <v>45383</v>
      </c>
      <c r="L39" s="25" t="n">
        <v>45383</v>
      </c>
      <c r="M39" t="n">
        <v>1678</v>
      </c>
      <c r="N39" t="n">
        <v>1678</v>
      </c>
      <c r="O39" s="25" t="n">
        <v>45369.00034722222</v>
      </c>
      <c r="P39" t="inlineStr">
        <is>
          <t>Boleto Bancário</t>
        </is>
      </c>
      <c r="Q39" t="inlineStr">
        <is>
          <t>INSUMOS</t>
        </is>
      </c>
      <c r="R39" t="inlineStr">
        <is>
          <t>ALIMENTOS</t>
        </is>
      </c>
      <c r="S39" t="inlineStr">
        <is>
          <t>2024-13</t>
        </is>
      </c>
      <c r="T39" t="inlineStr">
        <is>
          <t>Documentação Aprovada</t>
        </is>
      </c>
      <c r="U39" t="inlineStr">
        <is>
          <t>Aprovado Diretoria</t>
        </is>
      </c>
      <c r="V39" t="inlineStr">
        <is>
          <t>Aprovado Caixa</t>
        </is>
      </c>
      <c r="W39" t="inlineStr">
        <is>
          <t>Parcela_Paga</t>
        </is>
      </c>
    </row>
    <row r="40">
      <c r="A40" t="n">
        <v>1030</v>
      </c>
      <c r="B40" t="n">
        <v>46104</v>
      </c>
      <c r="C40" t="inlineStr">
        <is>
          <t>Orfeu</t>
        </is>
      </c>
      <c r="D40" t="n">
        <v>265</v>
      </c>
      <c r="E40" t="inlineStr">
        <is>
          <t xml:space="preserve">MRC INDUSTRIA E COMERCIO DE BEBIDAS </t>
        </is>
      </c>
      <c r="F40" t="inlineStr">
        <is>
          <t>True</t>
        </is>
      </c>
      <c r="G40" t="n">
        <v>2</v>
      </c>
      <c r="H40" t="n">
        <v>1</v>
      </c>
      <c r="I40" t="n">
        <v>1780</v>
      </c>
      <c r="J40" s="25" t="n">
        <v>45383</v>
      </c>
      <c r="K40" s="25" t="n">
        <v>45383</v>
      </c>
      <c r="L40" s="25" t="n">
        <v>45383</v>
      </c>
      <c r="M40" t="n">
        <v>3560.01</v>
      </c>
      <c r="N40" t="n">
        <v>3560.01</v>
      </c>
      <c r="O40" s="25" t="n">
        <v>45376.00034722222</v>
      </c>
      <c r="P40" t="inlineStr">
        <is>
          <t>Boleto Bancário</t>
        </is>
      </c>
      <c r="Q40" t="inlineStr">
        <is>
          <t>INSUMOS</t>
        </is>
      </c>
      <c r="R40" t="inlineStr">
        <is>
          <t>BEBIDAS</t>
        </is>
      </c>
      <c r="S40" t="inlineStr">
        <is>
          <t>2024-14</t>
        </is>
      </c>
      <c r="T40" t="inlineStr">
        <is>
          <t>Documentação Aprovada</t>
        </is>
      </c>
      <c r="U40" t="inlineStr">
        <is>
          <t>Aprovado Diretoria</t>
        </is>
      </c>
      <c r="V40" t="inlineStr">
        <is>
          <t>Aprovado Caixa</t>
        </is>
      </c>
      <c r="W40" t="inlineStr">
        <is>
          <t>Parcela_Paga</t>
        </is>
      </c>
    </row>
    <row r="41">
      <c r="A41" t="n">
        <v>1034</v>
      </c>
      <c r="B41" t="n">
        <v>46121</v>
      </c>
      <c r="C41" t="inlineStr">
        <is>
          <t>Orfeu</t>
        </is>
      </c>
      <c r="D41" t="n">
        <v>265</v>
      </c>
      <c r="E41" t="inlineStr">
        <is>
          <t>ANDREIA SANTOS FREITAS DUARTE</t>
        </is>
      </c>
      <c r="F41" t="inlineStr">
        <is>
          <t>True</t>
        </is>
      </c>
      <c r="G41" t="n">
        <v>2</v>
      </c>
      <c r="H41" t="n">
        <v>1</v>
      </c>
      <c r="I41" t="n">
        <v>2164.44</v>
      </c>
      <c r="J41" s="25" t="n">
        <v>45383</v>
      </c>
      <c r="K41" s="25" t="n">
        <v>45383</v>
      </c>
      <c r="L41" s="25" t="n">
        <v>45383</v>
      </c>
      <c r="M41" t="n">
        <v>4328.88</v>
      </c>
      <c r="N41" t="n">
        <v>4328.88</v>
      </c>
      <c r="O41" s="25" t="n">
        <v>45376.00034722222</v>
      </c>
      <c r="P41" t="inlineStr">
        <is>
          <t>Boleto Bancário</t>
        </is>
      </c>
      <c r="Q41" t="inlineStr">
        <is>
          <t>INSUMOS</t>
        </is>
      </c>
      <c r="R41" t="inlineStr">
        <is>
          <t>ALIMENTOS</t>
        </is>
      </c>
      <c r="S41" t="inlineStr">
        <is>
          <t>2024-14</t>
        </is>
      </c>
      <c r="T41" t="inlineStr">
        <is>
          <t>Documentação Aprovada</t>
        </is>
      </c>
      <c r="U41" t="inlineStr">
        <is>
          <t>Aprovado Diretoria</t>
        </is>
      </c>
      <c r="V41" t="inlineStr">
        <is>
          <t>Aprovado Caixa</t>
        </is>
      </c>
      <c r="W41" t="inlineStr">
        <is>
          <t>Parcela_Paga</t>
        </is>
      </c>
    </row>
    <row r="42">
      <c r="A42" t="n">
        <v>457</v>
      </c>
      <c r="B42" t="n">
        <v>33941</v>
      </c>
      <c r="C42" t="inlineStr">
        <is>
          <t>Orfeu</t>
        </is>
      </c>
      <c r="D42" t="n">
        <v>265</v>
      </c>
      <c r="E42" t="inlineStr">
        <is>
          <t>ZAHIL IMPORTADORA LTDA</t>
        </is>
      </c>
      <c r="F42" t="inlineStr">
        <is>
          <t>True</t>
        </is>
      </c>
      <c r="G42" t="n">
        <v>2</v>
      </c>
      <c r="H42" t="n">
        <v>1</v>
      </c>
      <c r="I42" t="n">
        <v>1765</v>
      </c>
      <c r="J42" s="25" t="n">
        <v>45379</v>
      </c>
      <c r="K42" s="25" t="n">
        <v>45379</v>
      </c>
      <c r="L42" s="25" t="n">
        <v>45379</v>
      </c>
      <c r="M42" t="n">
        <v>3530.48</v>
      </c>
      <c r="N42" t="n">
        <v>3530.48</v>
      </c>
      <c r="O42" s="25" t="n">
        <v>45351.00034722222</v>
      </c>
      <c r="P42" t="inlineStr">
        <is>
          <t>Boleto Bancário</t>
        </is>
      </c>
      <c r="Q42" t="inlineStr">
        <is>
          <t>INSUMOS</t>
        </is>
      </c>
      <c r="R42" t="inlineStr">
        <is>
          <t>BEBIDAS</t>
        </is>
      </c>
      <c r="S42" t="inlineStr">
        <is>
          <t>2024-13</t>
        </is>
      </c>
      <c r="T42" t="inlineStr">
        <is>
          <t>Documentação Aprovada</t>
        </is>
      </c>
      <c r="U42" t="inlineStr">
        <is>
          <t>Aprovado Diretoria</t>
        </is>
      </c>
      <c r="V42" t="inlineStr">
        <is>
          <t>Aprovado Caixa</t>
        </is>
      </c>
      <c r="W42" t="inlineStr">
        <is>
          <t>Parcela_Paga</t>
        </is>
      </c>
    </row>
    <row r="43">
      <c r="A43" t="n">
        <v>478</v>
      </c>
      <c r="B43" t="n">
        <v>34084</v>
      </c>
      <c r="C43" t="inlineStr">
        <is>
          <t>Orfeu</t>
        </is>
      </c>
      <c r="D43" t="n">
        <v>265</v>
      </c>
      <c r="E43" t="inlineStr">
        <is>
          <t>MARIO PEDRO FELICIANO HORTIFRUTI EPP</t>
        </is>
      </c>
      <c r="F43" t="inlineStr">
        <is>
          <t>True</t>
        </is>
      </c>
      <c r="G43" t="n">
        <v>3</v>
      </c>
      <c r="H43" t="n">
        <v>3</v>
      </c>
      <c r="I43" t="n">
        <v>770.5700000000001</v>
      </c>
      <c r="J43" s="25" t="n">
        <v>45380</v>
      </c>
      <c r="K43" s="25" t="n">
        <v>45380</v>
      </c>
      <c r="L43" s="25" t="n">
        <v>45379</v>
      </c>
      <c r="M43" t="n">
        <v>2311.72</v>
      </c>
      <c r="N43" t="n">
        <v>2311.72</v>
      </c>
      <c r="O43" s="25" t="n">
        <v>45352.00034722222</v>
      </c>
      <c r="P43" t="inlineStr">
        <is>
          <t>Boleto Bancário</t>
        </is>
      </c>
      <c r="Q43" t="inlineStr">
        <is>
          <t>INSUMOS</t>
        </is>
      </c>
      <c r="R43" t="inlineStr">
        <is>
          <t>ALIMENTOS</t>
        </is>
      </c>
      <c r="S43" t="inlineStr">
        <is>
          <t>2024-11</t>
        </is>
      </c>
      <c r="T43" t="inlineStr">
        <is>
          <t>Documentação Aprovada</t>
        </is>
      </c>
      <c r="U43" t="inlineStr">
        <is>
          <t>Aprovado Diretoria</t>
        </is>
      </c>
      <c r="V43" t="inlineStr">
        <is>
          <t>Aprovado Caixa</t>
        </is>
      </c>
      <c r="W43" t="inlineStr">
        <is>
          <t>Parcela_Paga</t>
        </is>
      </c>
    </row>
    <row r="44">
      <c r="A44" t="n">
        <v>730</v>
      </c>
      <c r="B44" t="n">
        <v>44128</v>
      </c>
      <c r="C44" t="inlineStr">
        <is>
          <t>Orfeu</t>
        </is>
      </c>
      <c r="D44" t="n">
        <v>265</v>
      </c>
      <c r="E44" t="inlineStr">
        <is>
          <t>PSSS LTDA</t>
        </is>
      </c>
      <c r="F44" t="inlineStr">
        <is>
          <t>True</t>
        </is>
      </c>
      <c r="G44" t="n">
        <v>2</v>
      </c>
      <c r="H44" t="n">
        <v>2</v>
      </c>
      <c r="I44" t="n">
        <v>1730.09</v>
      </c>
      <c r="J44" s="25" t="n">
        <v>45379</v>
      </c>
      <c r="K44" s="25" t="n">
        <v>45379</v>
      </c>
      <c r="L44" s="25" t="n">
        <v>45379</v>
      </c>
      <c r="M44" t="n">
        <v>3460.18</v>
      </c>
      <c r="N44" t="n">
        <v>3460.18</v>
      </c>
      <c r="O44" s="25" t="n">
        <v>45362.00034722222</v>
      </c>
      <c r="P44" t="inlineStr">
        <is>
          <t>Boleto Bancário</t>
        </is>
      </c>
      <c r="S44" t="inlineStr">
        <is>
          <t>2024-12</t>
        </is>
      </c>
      <c r="T44" t="inlineStr">
        <is>
          <t>Documentação Aprovada</t>
        </is>
      </c>
      <c r="U44" t="inlineStr">
        <is>
          <t>Aprovado Diretoria</t>
        </is>
      </c>
      <c r="V44" t="inlineStr">
        <is>
          <t>Aprovado Caixa</t>
        </is>
      </c>
      <c r="W44" t="inlineStr">
        <is>
          <t>Parcela_Paga</t>
        </is>
      </c>
    </row>
    <row r="45">
      <c r="A45" t="n">
        <v>745</v>
      </c>
      <c r="B45" t="n">
        <v>44174</v>
      </c>
      <c r="C45" t="inlineStr">
        <is>
          <t>Orfeu</t>
        </is>
      </c>
      <c r="D45" t="n">
        <v>265</v>
      </c>
      <c r="E45" t="inlineStr">
        <is>
          <t>CIUFFI HORTIFRUTI EIRELI</t>
        </is>
      </c>
      <c r="F45" t="inlineStr">
        <is>
          <t>True</t>
        </is>
      </c>
      <c r="G45" t="n">
        <v>2</v>
      </c>
      <c r="H45" t="n">
        <v>2</v>
      </c>
      <c r="I45" t="n">
        <v>1552.45</v>
      </c>
      <c r="J45" s="25" t="n">
        <v>45380</v>
      </c>
      <c r="K45" s="25" t="n">
        <v>45380</v>
      </c>
      <c r="L45" s="25" t="n">
        <v>45379</v>
      </c>
      <c r="M45" t="n">
        <v>3104.9</v>
      </c>
      <c r="N45" t="n">
        <v>3104.9</v>
      </c>
      <c r="O45" s="25" t="n">
        <v>45362.00034722222</v>
      </c>
      <c r="P45" t="inlineStr">
        <is>
          <t>Boleto Bancário</t>
        </is>
      </c>
      <c r="S45" t="inlineStr">
        <is>
          <t>2024-12</t>
        </is>
      </c>
      <c r="T45" t="inlineStr">
        <is>
          <t>Documentação Aprovada</t>
        </is>
      </c>
      <c r="U45" t="inlineStr">
        <is>
          <t>Aprovado Diretoria</t>
        </is>
      </c>
      <c r="V45" t="inlineStr">
        <is>
          <t>Aprovado Caixa</t>
        </is>
      </c>
      <c r="W45" t="inlineStr">
        <is>
          <t>Parcela_Paga</t>
        </is>
      </c>
    </row>
    <row r="46">
      <c r="A46" t="n">
        <v>805</v>
      </c>
      <c r="B46" t="n">
        <v>44657</v>
      </c>
      <c r="C46" t="inlineStr">
        <is>
          <t>Orfeu</t>
        </is>
      </c>
      <c r="D46" t="n">
        <v>265</v>
      </c>
      <c r="E46" t="inlineStr">
        <is>
          <t>SAMPATACADO DE GENEROS ALIMENTICIOS E BEBIDAS LTDA</t>
        </is>
      </c>
      <c r="F46" t="inlineStr">
        <is>
          <t>True</t>
        </is>
      </c>
      <c r="G46" t="n">
        <v>2</v>
      </c>
      <c r="H46" t="n">
        <v>2</v>
      </c>
      <c r="I46" t="n">
        <v>1393.68</v>
      </c>
      <c r="J46" s="25" t="n">
        <v>45380</v>
      </c>
      <c r="K46" s="25" t="n">
        <v>45380</v>
      </c>
      <c r="L46" s="25" t="n">
        <v>45379</v>
      </c>
      <c r="M46" t="n">
        <v>2787.35</v>
      </c>
      <c r="N46" t="n">
        <v>2787.35</v>
      </c>
      <c r="O46" s="25" t="n">
        <v>45365.00034722222</v>
      </c>
      <c r="P46" t="inlineStr">
        <is>
          <t>Boleto Bancário</t>
        </is>
      </c>
      <c r="S46" t="inlineStr">
        <is>
          <t>2024-12</t>
        </is>
      </c>
      <c r="T46" t="inlineStr">
        <is>
          <t>Documentação Aprovada</t>
        </is>
      </c>
      <c r="U46" t="inlineStr">
        <is>
          <t>Aprovado Diretoria</t>
        </is>
      </c>
      <c r="V46" t="inlineStr">
        <is>
          <t>Aprovado Caixa</t>
        </is>
      </c>
      <c r="W46" t="inlineStr">
        <is>
          <t>Parcela_Paga</t>
        </is>
      </c>
    </row>
    <row r="47">
      <c r="A47" t="n">
        <v>957</v>
      </c>
      <c r="B47" t="n">
        <v>45850</v>
      </c>
      <c r="C47" t="inlineStr">
        <is>
          <t>Orfeu</t>
        </is>
      </c>
      <c r="D47" t="n">
        <v>265</v>
      </c>
      <c r="E47" t="inlineStr">
        <is>
          <t>SAMPATACADO DE GENEROS ALIMENTICIOS E BEBIDAS LTDA</t>
        </is>
      </c>
      <c r="F47" t="inlineStr">
        <is>
          <t>True</t>
        </is>
      </c>
      <c r="G47" t="n">
        <v>2</v>
      </c>
      <c r="H47" t="n">
        <v>2</v>
      </c>
      <c r="I47" t="n">
        <v>1550.73</v>
      </c>
      <c r="J47" s="25" t="n">
        <v>45379</v>
      </c>
      <c r="K47" s="25" t="n">
        <v>45379</v>
      </c>
      <c r="L47" s="25" t="n">
        <v>45379</v>
      </c>
      <c r="M47" t="n">
        <v>3101.46</v>
      </c>
      <c r="N47" t="n">
        <v>3101.46</v>
      </c>
      <c r="O47" s="25" t="n">
        <v>45372.00034722222</v>
      </c>
      <c r="P47" t="inlineStr">
        <is>
          <t>Boleto Bancário</t>
        </is>
      </c>
      <c r="Q47" t="inlineStr">
        <is>
          <t>INSUMOS</t>
        </is>
      </c>
      <c r="R47" t="inlineStr">
        <is>
          <t>ALIMENTOS</t>
        </is>
      </c>
      <c r="S47" t="inlineStr">
        <is>
          <t>2024-12</t>
        </is>
      </c>
      <c r="T47" t="inlineStr">
        <is>
          <t>Documentação Aprovada</t>
        </is>
      </c>
      <c r="U47" t="inlineStr">
        <is>
          <t>Aprovado Diretoria</t>
        </is>
      </c>
      <c r="V47" t="inlineStr">
        <is>
          <t>Aprovado Caixa</t>
        </is>
      </c>
      <c r="W47" t="inlineStr">
        <is>
          <t>Parcela_Paga</t>
        </is>
      </c>
    </row>
    <row r="48">
      <c r="A48" t="n">
        <v>718</v>
      </c>
      <c r="B48" t="n">
        <v>44120</v>
      </c>
      <c r="C48" t="inlineStr">
        <is>
          <t>Orfeu</t>
        </is>
      </c>
      <c r="D48" t="n">
        <v>265</v>
      </c>
      <c r="E48" t="inlineStr">
        <is>
          <t>FG7 COMERCIO E DISTRIBUICAO DE BEBIDAS -</t>
        </is>
      </c>
      <c r="F48" t="inlineStr">
        <is>
          <t>True</t>
        </is>
      </c>
      <c r="G48" t="n">
        <v>2</v>
      </c>
      <c r="H48" t="n">
        <v>1</v>
      </c>
      <c r="I48" t="n">
        <v>1897.64</v>
      </c>
      <c r="J48" s="25" t="n">
        <v>45378</v>
      </c>
      <c r="K48" s="25" t="n">
        <v>45378</v>
      </c>
      <c r="L48" s="25" t="n">
        <v>45378</v>
      </c>
      <c r="M48" t="n">
        <v>3795.28</v>
      </c>
      <c r="N48" t="n">
        <v>3795.28</v>
      </c>
      <c r="O48" s="25" t="n">
        <v>45362.00034722222</v>
      </c>
      <c r="P48" t="inlineStr">
        <is>
          <t>Boleto Bancário</t>
        </is>
      </c>
      <c r="S48" t="inlineStr">
        <is>
          <t>2024-12</t>
        </is>
      </c>
      <c r="T48" t="inlineStr">
        <is>
          <t>Documentação Aprovada</t>
        </is>
      </c>
      <c r="U48" t="inlineStr">
        <is>
          <t>Aprovado Diretoria</t>
        </is>
      </c>
      <c r="V48" t="inlineStr">
        <is>
          <t>Aprovado Caixa</t>
        </is>
      </c>
      <c r="W48" t="inlineStr">
        <is>
          <t>Parcela_Paga</t>
        </is>
      </c>
    </row>
    <row r="49">
      <c r="A49" t="n">
        <v>725</v>
      </c>
      <c r="B49" t="n">
        <v>44125</v>
      </c>
      <c r="C49" t="inlineStr">
        <is>
          <t>Orfeu</t>
        </is>
      </c>
      <c r="D49" t="n">
        <v>265</v>
      </c>
      <c r="E49" t="inlineStr">
        <is>
          <t>KHADUN BARBOSA LIMA</t>
        </is>
      </c>
      <c r="F49" t="inlineStr">
        <is>
          <t>True</t>
        </is>
      </c>
      <c r="G49" t="n">
        <v>2</v>
      </c>
      <c r="H49" t="n">
        <v>2</v>
      </c>
      <c r="I49" t="n">
        <v>539.5</v>
      </c>
      <c r="J49" s="25" t="n">
        <v>45378</v>
      </c>
      <c r="K49" s="25" t="n">
        <v>45378</v>
      </c>
      <c r="L49" s="25" t="n">
        <v>45378</v>
      </c>
      <c r="M49" t="n">
        <v>1079</v>
      </c>
      <c r="N49" t="n">
        <v>1079</v>
      </c>
      <c r="O49" s="25" t="n">
        <v>45362.00034722222</v>
      </c>
      <c r="P49" t="inlineStr">
        <is>
          <t>Boleto Bancário</t>
        </is>
      </c>
      <c r="S49" t="inlineStr">
        <is>
          <t>2024-12</t>
        </is>
      </c>
      <c r="T49" t="inlineStr">
        <is>
          <t>Documentação Aprovada</t>
        </is>
      </c>
      <c r="U49" t="inlineStr">
        <is>
          <t>Aprovado Diretoria</t>
        </is>
      </c>
      <c r="V49" t="inlineStr">
        <is>
          <t>Aprovado Caixa</t>
        </is>
      </c>
      <c r="W49" t="inlineStr">
        <is>
          <t>Parcela_Paga</t>
        </is>
      </c>
    </row>
    <row r="50">
      <c r="A50" t="n">
        <v>732</v>
      </c>
      <c r="B50" t="n">
        <v>44132</v>
      </c>
      <c r="C50" t="inlineStr">
        <is>
          <t>Orfeu</t>
        </is>
      </c>
      <c r="D50" t="n">
        <v>265</v>
      </c>
      <c r="E50" t="inlineStr">
        <is>
          <t xml:space="preserve">EMPORIO MEL </t>
        </is>
      </c>
      <c r="F50" t="inlineStr">
        <is>
          <t>True</t>
        </is>
      </c>
      <c r="G50" t="n">
        <v>2</v>
      </c>
      <c r="H50" t="n">
        <v>2</v>
      </c>
      <c r="I50" t="n">
        <v>2697.49</v>
      </c>
      <c r="J50" s="25" t="n">
        <v>45378</v>
      </c>
      <c r="K50" s="25" t="n">
        <v>45378</v>
      </c>
      <c r="L50" s="25" t="n">
        <v>45378</v>
      </c>
      <c r="M50" t="n">
        <v>5394.98</v>
      </c>
      <c r="N50" t="n">
        <v>5394.98</v>
      </c>
      <c r="O50" s="25" t="n">
        <v>45362.00034722222</v>
      </c>
      <c r="P50" t="inlineStr">
        <is>
          <t>Boleto Bancário</t>
        </is>
      </c>
      <c r="S50" t="inlineStr">
        <is>
          <t>2024-12</t>
        </is>
      </c>
      <c r="T50" t="inlineStr">
        <is>
          <t>Documentação Aprovada</t>
        </is>
      </c>
      <c r="U50" t="inlineStr">
        <is>
          <t>Aprovado Diretoria</t>
        </is>
      </c>
      <c r="V50" t="inlineStr">
        <is>
          <t>Aprovado Caixa</t>
        </is>
      </c>
      <c r="W50" t="inlineStr">
        <is>
          <t>Parcela_Paga</t>
        </is>
      </c>
    </row>
    <row r="51">
      <c r="A51" t="n">
        <v>734</v>
      </c>
      <c r="B51" t="n">
        <v>44133</v>
      </c>
      <c r="C51" t="inlineStr">
        <is>
          <t>Orfeu</t>
        </is>
      </c>
      <c r="D51" t="n">
        <v>265</v>
      </c>
      <c r="E51" t="inlineStr">
        <is>
          <t>KING COMERCIO E IMPORTACAO DE BEBIDAS LT</t>
        </is>
      </c>
      <c r="F51" t="inlineStr">
        <is>
          <t>True</t>
        </is>
      </c>
      <c r="G51" t="n">
        <v>2</v>
      </c>
      <c r="H51" t="n">
        <v>2</v>
      </c>
      <c r="I51" t="n">
        <v>3631.92</v>
      </c>
      <c r="J51" s="25" t="n">
        <v>45378</v>
      </c>
      <c r="K51" s="25" t="n">
        <v>45378</v>
      </c>
      <c r="L51" s="25" t="n">
        <v>45378</v>
      </c>
      <c r="M51" t="n">
        <v>7263.83</v>
      </c>
      <c r="N51" t="n">
        <v>7263.83</v>
      </c>
      <c r="O51" s="25" t="n">
        <v>45362.00034722222</v>
      </c>
      <c r="P51" t="inlineStr">
        <is>
          <t>Boleto Bancário</t>
        </is>
      </c>
      <c r="S51" t="inlineStr">
        <is>
          <t>2024-12</t>
        </is>
      </c>
      <c r="T51" t="inlineStr">
        <is>
          <t>Documentação Aprovada</t>
        </is>
      </c>
      <c r="U51" t="inlineStr">
        <is>
          <t>Aprovado Diretoria</t>
        </is>
      </c>
      <c r="V51" t="inlineStr">
        <is>
          <t>Aprovado Caixa</t>
        </is>
      </c>
      <c r="W51" t="inlineStr">
        <is>
          <t>Parcela_Paga</t>
        </is>
      </c>
    </row>
    <row r="52">
      <c r="A52" t="n">
        <v>773</v>
      </c>
      <c r="B52" t="n">
        <v>44301</v>
      </c>
      <c r="C52" t="inlineStr">
        <is>
          <t>Orfeu</t>
        </is>
      </c>
      <c r="D52" t="n">
        <v>265</v>
      </c>
      <c r="E52" t="inlineStr">
        <is>
          <t>SAMPATACADO DE GENEROS ALIMENTICIOS E BEBIDAS LTDA</t>
        </is>
      </c>
      <c r="F52" t="inlineStr">
        <is>
          <t>True</t>
        </is>
      </c>
      <c r="G52" t="n">
        <v>2</v>
      </c>
      <c r="H52" t="n">
        <v>2</v>
      </c>
      <c r="I52" t="n">
        <v>1275.75</v>
      </c>
      <c r="J52" s="25" t="n">
        <v>45378</v>
      </c>
      <c r="K52" s="25" t="n">
        <v>45378</v>
      </c>
      <c r="L52" s="25" t="n">
        <v>45378</v>
      </c>
      <c r="M52" t="n">
        <v>2551.51</v>
      </c>
      <c r="N52" t="n">
        <v>2551.51</v>
      </c>
      <c r="O52" s="25" t="n">
        <v>45363.00034722222</v>
      </c>
      <c r="P52" t="inlineStr">
        <is>
          <t>Boleto Bancário</t>
        </is>
      </c>
      <c r="Q52" t="inlineStr">
        <is>
          <t>INSUMOS</t>
        </is>
      </c>
      <c r="R52" t="inlineStr">
        <is>
          <t>ALIMENTOS</t>
        </is>
      </c>
      <c r="S52" t="inlineStr">
        <is>
          <t>2024-12</t>
        </is>
      </c>
      <c r="T52" t="inlineStr">
        <is>
          <t>Documentação Aprovada</t>
        </is>
      </c>
      <c r="U52" t="inlineStr">
        <is>
          <t>Aprovado Diretoria</t>
        </is>
      </c>
      <c r="V52" t="inlineStr">
        <is>
          <t>Aprovado Caixa</t>
        </is>
      </c>
      <c r="W52" t="inlineStr">
        <is>
          <t>Parcela_Paga</t>
        </is>
      </c>
    </row>
    <row r="53">
      <c r="A53" t="n">
        <v>810</v>
      </c>
      <c r="B53" t="n">
        <v>44801</v>
      </c>
      <c r="C53" t="inlineStr">
        <is>
          <t>Orfeu</t>
        </is>
      </c>
      <c r="D53" t="n">
        <v>265</v>
      </c>
      <c r="E53" t="inlineStr">
        <is>
          <t xml:space="preserve">EMPORIO MEL </t>
        </is>
      </c>
      <c r="F53" t="inlineStr">
        <is>
          <t>True</t>
        </is>
      </c>
      <c r="G53" t="n">
        <v>3</v>
      </c>
      <c r="H53" t="n">
        <v>1</v>
      </c>
      <c r="I53" t="n">
        <v>2293.31</v>
      </c>
      <c r="J53" s="25" t="n">
        <v>45378</v>
      </c>
      <c r="K53" s="25" t="n">
        <v>45378</v>
      </c>
      <c r="L53" s="25" t="n">
        <v>45378</v>
      </c>
      <c r="M53" t="n">
        <v>6879.91</v>
      </c>
      <c r="N53" t="n">
        <v>6879.91</v>
      </c>
      <c r="O53" s="25" t="n">
        <v>45365.00034722222</v>
      </c>
      <c r="P53" t="inlineStr">
        <is>
          <t>Boleto Bancário</t>
        </is>
      </c>
      <c r="Q53" t="inlineStr">
        <is>
          <t>INSUMOS</t>
        </is>
      </c>
      <c r="R53" t="inlineStr">
        <is>
          <t>ALIMENTOS</t>
        </is>
      </c>
      <c r="S53" t="inlineStr">
        <is>
          <t>2024-13</t>
        </is>
      </c>
      <c r="T53" t="inlineStr">
        <is>
          <t>Documentação Aprovada</t>
        </is>
      </c>
      <c r="U53" t="inlineStr">
        <is>
          <t>Aprovado Diretoria</t>
        </is>
      </c>
      <c r="V53" t="inlineStr">
        <is>
          <t>Aprovado Caixa</t>
        </is>
      </c>
      <c r="W53" t="inlineStr">
        <is>
          <t>Parcela_Paga</t>
        </is>
      </c>
    </row>
    <row r="54">
      <c r="A54" t="n">
        <v>860</v>
      </c>
      <c r="B54" t="n">
        <v>45062</v>
      </c>
      <c r="C54" t="inlineStr">
        <is>
          <t>Orfeu</t>
        </is>
      </c>
      <c r="D54" t="n">
        <v>265</v>
      </c>
      <c r="E54" t="inlineStr">
        <is>
          <t>BB DISTRIBUIDORA DE CARNES LTDA</t>
        </is>
      </c>
      <c r="F54" t="inlineStr">
        <is>
          <t>True</t>
        </is>
      </c>
      <c r="G54" t="n">
        <v>3</v>
      </c>
      <c r="H54" t="n">
        <v>2</v>
      </c>
      <c r="I54" t="n">
        <v>2676.57</v>
      </c>
      <c r="J54" s="25" t="n">
        <v>45378</v>
      </c>
      <c r="K54" s="25" t="n">
        <v>45378</v>
      </c>
      <c r="L54" s="25" t="n">
        <v>45378</v>
      </c>
      <c r="M54" t="n">
        <v>8029.71</v>
      </c>
      <c r="N54" t="n">
        <v>8029.71</v>
      </c>
      <c r="O54" s="25" t="n">
        <v>45366.00034722222</v>
      </c>
      <c r="P54" t="inlineStr">
        <is>
          <t>Boleto Bancário</t>
        </is>
      </c>
      <c r="S54" t="inlineStr">
        <is>
          <t>2024-12</t>
        </is>
      </c>
      <c r="T54" t="inlineStr">
        <is>
          <t>Documentação Aprovada</t>
        </is>
      </c>
      <c r="U54" t="inlineStr">
        <is>
          <t>Aprovado Diretoria</t>
        </is>
      </c>
      <c r="V54" t="inlineStr">
        <is>
          <t>Aprovado Caixa</t>
        </is>
      </c>
      <c r="W54" t="inlineStr">
        <is>
          <t>Parcela_Paga</t>
        </is>
      </c>
    </row>
    <row r="55">
      <c r="A55" t="n">
        <v>460</v>
      </c>
      <c r="B55" t="n">
        <v>33944</v>
      </c>
      <c r="C55" t="inlineStr">
        <is>
          <t>Orfeu</t>
        </is>
      </c>
      <c r="D55" t="n">
        <v>265</v>
      </c>
      <c r="E55" t="inlineStr">
        <is>
          <t xml:space="preserve">EMPORIO MEL </t>
        </is>
      </c>
      <c r="F55" t="inlineStr">
        <is>
          <t>True</t>
        </is>
      </c>
      <c r="G55" t="n">
        <v>3</v>
      </c>
      <c r="H55" t="n">
        <v>2</v>
      </c>
      <c r="I55" t="n">
        <v>2857.48</v>
      </c>
      <c r="J55" s="25" t="n">
        <v>45377</v>
      </c>
      <c r="K55" s="25" t="n">
        <v>45377</v>
      </c>
      <c r="L55" s="25" t="n">
        <v>45377</v>
      </c>
      <c r="M55" t="n">
        <v>8572.440000000001</v>
      </c>
      <c r="N55" t="n">
        <v>8572.440000000001</v>
      </c>
      <c r="O55" s="25" t="n">
        <v>45351.00034722222</v>
      </c>
      <c r="P55" t="inlineStr">
        <is>
          <t>Boleto Bancário</t>
        </is>
      </c>
      <c r="Q55" t="inlineStr">
        <is>
          <t>INSUMOS</t>
        </is>
      </c>
      <c r="R55" t="inlineStr">
        <is>
          <t>ALIMENTOS</t>
        </is>
      </c>
      <c r="S55" t="inlineStr">
        <is>
          <t>2024-12</t>
        </is>
      </c>
      <c r="T55" t="inlineStr">
        <is>
          <t>Documentação Aprovada</t>
        </is>
      </c>
      <c r="U55" t="inlineStr">
        <is>
          <t>Aprovado Diretoria</t>
        </is>
      </c>
      <c r="V55" t="inlineStr">
        <is>
          <t>Aprovado Caixa</t>
        </is>
      </c>
      <c r="W55" t="inlineStr">
        <is>
          <t>Parcela_Paga</t>
        </is>
      </c>
    </row>
    <row r="56">
      <c r="A56" t="n">
        <v>723</v>
      </c>
      <c r="B56" t="n">
        <v>44124</v>
      </c>
      <c r="C56" t="inlineStr">
        <is>
          <t>Orfeu</t>
        </is>
      </c>
      <c r="D56" t="n">
        <v>265</v>
      </c>
      <c r="E56" t="inlineStr">
        <is>
          <t>NOVA COMERCIAL PESCADOS LTDA</t>
        </is>
      </c>
      <c r="F56" t="inlineStr">
        <is>
          <t>True</t>
        </is>
      </c>
      <c r="G56" t="n">
        <v>2</v>
      </c>
      <c r="H56" t="n">
        <v>2</v>
      </c>
      <c r="I56" t="n">
        <v>2405.05</v>
      </c>
      <c r="J56" s="25" t="n">
        <v>45377</v>
      </c>
      <c r="K56" s="25" t="n">
        <v>45377</v>
      </c>
      <c r="L56" s="25" t="n">
        <v>45377</v>
      </c>
      <c r="M56" t="n">
        <v>4810.1</v>
      </c>
      <c r="N56" t="n">
        <v>4810.1</v>
      </c>
      <c r="O56" s="25" t="n">
        <v>45362.00034722222</v>
      </c>
      <c r="P56" t="inlineStr">
        <is>
          <t>Boleto Bancário</t>
        </is>
      </c>
      <c r="S56" t="inlineStr">
        <is>
          <t>2024-12</t>
        </is>
      </c>
      <c r="T56" t="inlineStr">
        <is>
          <t>Documentação Aprovada</t>
        </is>
      </c>
      <c r="U56" t="inlineStr">
        <is>
          <t>Aprovado Diretoria</t>
        </is>
      </c>
      <c r="V56" t="inlineStr">
        <is>
          <t>Aprovado Caixa</t>
        </is>
      </c>
      <c r="W56" t="inlineStr">
        <is>
          <t>Parcela_Paga</t>
        </is>
      </c>
    </row>
    <row r="57">
      <c r="A57" t="n">
        <v>813</v>
      </c>
      <c r="B57" t="n">
        <v>44806</v>
      </c>
      <c r="C57" t="inlineStr">
        <is>
          <t>Orfeu</t>
        </is>
      </c>
      <c r="D57" t="n">
        <v>265</v>
      </c>
      <c r="E57" t="inlineStr">
        <is>
          <t>KING COMERCIO E IMPORTACAO DE BEBIDAS LT</t>
        </is>
      </c>
      <c r="F57" t="inlineStr">
        <is>
          <t>True</t>
        </is>
      </c>
      <c r="G57" t="n">
        <v>2</v>
      </c>
      <c r="H57" t="n">
        <v>1</v>
      </c>
      <c r="I57" t="n">
        <v>2118.08</v>
      </c>
      <c r="J57" s="25" t="n">
        <v>45377</v>
      </c>
      <c r="K57" s="25" t="n">
        <v>45377</v>
      </c>
      <c r="L57" s="25" t="n">
        <v>45377</v>
      </c>
      <c r="M57" t="n">
        <v>4236.17</v>
      </c>
      <c r="N57" t="n">
        <v>4236.17</v>
      </c>
      <c r="O57" s="25" t="n">
        <v>45365.00034722222</v>
      </c>
      <c r="P57" t="inlineStr">
        <is>
          <t>Boleto Bancário</t>
        </is>
      </c>
      <c r="S57" t="inlineStr">
        <is>
          <t>2024-13</t>
        </is>
      </c>
      <c r="T57" t="inlineStr">
        <is>
          <t>Documentação Aprovada</t>
        </is>
      </c>
      <c r="U57" t="inlineStr">
        <is>
          <t>Aprovado Diretoria</t>
        </is>
      </c>
      <c r="V57" t="inlineStr">
        <is>
          <t>Aprovado Caixa</t>
        </is>
      </c>
      <c r="W57" t="inlineStr">
        <is>
          <t>Parcela_Paga</t>
        </is>
      </c>
    </row>
    <row r="58">
      <c r="A58" t="n">
        <v>417</v>
      </c>
      <c r="B58" t="n">
        <v>33586</v>
      </c>
      <c r="C58" t="inlineStr">
        <is>
          <t>Orfeu</t>
        </is>
      </c>
      <c r="D58" t="n">
        <v>265</v>
      </c>
      <c r="E58" t="inlineStr">
        <is>
          <t xml:space="preserve">EMPORIO MEL </t>
        </is>
      </c>
      <c r="F58" t="inlineStr">
        <is>
          <t>True</t>
        </is>
      </c>
      <c r="G58" t="n">
        <v>3</v>
      </c>
      <c r="H58" t="n">
        <v>3</v>
      </c>
      <c r="I58" t="n">
        <v>2849.78</v>
      </c>
      <c r="J58" s="25" t="n">
        <v>45376</v>
      </c>
      <c r="K58" s="25" t="n">
        <v>45376</v>
      </c>
      <c r="L58" s="25" t="n">
        <v>45376</v>
      </c>
      <c r="M58" t="n">
        <v>8549.34</v>
      </c>
      <c r="N58" t="n">
        <v>8549.34</v>
      </c>
      <c r="O58" s="25" t="n">
        <v>45348.00034722222</v>
      </c>
      <c r="P58" t="inlineStr">
        <is>
          <t>Boleto Bancário</t>
        </is>
      </c>
      <c r="Q58" t="inlineStr">
        <is>
          <t>INSUMOS</t>
        </is>
      </c>
      <c r="R58" t="inlineStr">
        <is>
          <t>ALIMENTOS</t>
        </is>
      </c>
      <c r="S58" t="inlineStr">
        <is>
          <t>2024-11</t>
        </is>
      </c>
      <c r="T58" t="inlineStr">
        <is>
          <t>Documentação Aprovada</t>
        </is>
      </c>
      <c r="U58" t="inlineStr">
        <is>
          <t>Aprovado Diretoria</t>
        </is>
      </c>
      <c r="V58" t="inlineStr">
        <is>
          <t>Aprovado Caixa</t>
        </is>
      </c>
      <c r="W58" t="inlineStr">
        <is>
          <t>Parcela_Paga</t>
        </is>
      </c>
    </row>
    <row r="59">
      <c r="A59" t="n">
        <v>602</v>
      </c>
      <c r="B59" t="n">
        <v>43377</v>
      </c>
      <c r="C59" t="inlineStr">
        <is>
          <t>Orfeu</t>
        </is>
      </c>
      <c r="D59" t="n">
        <v>265</v>
      </c>
      <c r="E59" t="inlineStr">
        <is>
          <t xml:space="preserve">VICTOR ALEXANDRE DA SILVA </t>
        </is>
      </c>
      <c r="F59" t="inlineStr">
        <is>
          <t>True</t>
        </is>
      </c>
      <c r="G59" t="n">
        <v>1</v>
      </c>
      <c r="H59" t="n">
        <v>1</v>
      </c>
      <c r="I59" t="n">
        <v>5000</v>
      </c>
      <c r="J59" s="25" t="n">
        <v>45376</v>
      </c>
      <c r="K59" s="25" t="n">
        <v>45376</v>
      </c>
      <c r="L59" s="25" t="n">
        <v>45376</v>
      </c>
      <c r="M59" t="n">
        <v>35000</v>
      </c>
      <c r="N59" t="n">
        <v>35000</v>
      </c>
      <c r="O59" s="25" t="n">
        <v>45357.00034722222</v>
      </c>
      <c r="P59" t="inlineStr">
        <is>
          <t>Transferência Bancária ou Pix</t>
        </is>
      </c>
      <c r="Q59" t="inlineStr">
        <is>
          <t>ENDIVIDAMENTO</t>
        </is>
      </c>
      <c r="R59" t="inlineStr">
        <is>
          <t xml:space="preserve"> PROCESSO JUDICIAL</t>
        </is>
      </c>
      <c r="S59" t="inlineStr">
        <is>
          <t>2024-13</t>
        </is>
      </c>
      <c r="T59" t="inlineStr">
        <is>
          <t>Documentação Aprovada</t>
        </is>
      </c>
      <c r="U59" t="inlineStr">
        <is>
          <t>Aprovado Diretoria</t>
        </is>
      </c>
      <c r="V59" t="inlineStr">
        <is>
          <t>Aprovado Caixa</t>
        </is>
      </c>
      <c r="W59" t="inlineStr">
        <is>
          <t>Parcela_Paga</t>
        </is>
      </c>
    </row>
    <row r="60">
      <c r="A60" t="n">
        <v>717</v>
      </c>
      <c r="B60" t="n">
        <v>44111</v>
      </c>
      <c r="C60" t="inlineStr">
        <is>
          <t>Orfeu</t>
        </is>
      </c>
      <c r="D60" t="n">
        <v>265</v>
      </c>
      <c r="E60" t="inlineStr">
        <is>
          <t>DTK COMERCIO DE ALIMENTOS LTDA</t>
        </is>
      </c>
      <c r="F60" t="inlineStr">
        <is>
          <t>True</t>
        </is>
      </c>
      <c r="G60" t="n">
        <v>2</v>
      </c>
      <c r="H60" t="n">
        <v>2</v>
      </c>
      <c r="I60" t="n">
        <v>2126.64</v>
      </c>
      <c r="J60" s="25" t="n">
        <v>45376</v>
      </c>
      <c r="K60" s="25" t="n">
        <v>45376</v>
      </c>
      <c r="L60" s="25" t="n">
        <v>45376</v>
      </c>
      <c r="M60" t="n">
        <v>4253.28</v>
      </c>
      <c r="N60" t="n">
        <v>2075.53</v>
      </c>
      <c r="O60" s="25" t="n">
        <v>45362.00034722222</v>
      </c>
      <c r="P60" t="inlineStr">
        <is>
          <t>Boleto Bancário</t>
        </is>
      </c>
      <c r="S60" t="inlineStr">
        <is>
          <t>2024-12</t>
        </is>
      </c>
      <c r="T60" t="inlineStr">
        <is>
          <t>Documentação Aprovada</t>
        </is>
      </c>
      <c r="U60" t="inlineStr">
        <is>
          <t>Aprovado Diretoria</t>
        </is>
      </c>
      <c r="V60" t="inlineStr">
        <is>
          <t>Aprovado Caixa</t>
        </is>
      </c>
      <c r="W60" t="inlineStr">
        <is>
          <t>Parcela_Paga</t>
        </is>
      </c>
    </row>
    <row r="61">
      <c r="A61" t="n">
        <v>815</v>
      </c>
      <c r="B61" t="n">
        <v>44807</v>
      </c>
      <c r="C61" t="inlineStr">
        <is>
          <t>Orfeu</t>
        </is>
      </c>
      <c r="D61" t="n">
        <v>265</v>
      </c>
      <c r="E61" t="inlineStr">
        <is>
          <t>ANDREIA SANTOS FREITAS DUARTE</t>
        </is>
      </c>
      <c r="F61" t="inlineStr">
        <is>
          <t>True</t>
        </is>
      </c>
      <c r="G61" t="n">
        <v>2</v>
      </c>
      <c r="H61" t="n">
        <v>1</v>
      </c>
      <c r="I61" t="n">
        <v>2450.31</v>
      </c>
      <c r="J61" s="25" t="n">
        <v>45376</v>
      </c>
      <c r="K61" s="25" t="n">
        <v>45376</v>
      </c>
      <c r="L61" s="25" t="n">
        <v>45376</v>
      </c>
      <c r="M61" t="n">
        <v>4900.62</v>
      </c>
      <c r="N61" t="n">
        <v>4900.62</v>
      </c>
      <c r="O61" s="25" t="n">
        <v>45365.00034722222</v>
      </c>
      <c r="P61" t="inlineStr">
        <is>
          <t>Boleto Bancário</t>
        </is>
      </c>
      <c r="S61" t="inlineStr">
        <is>
          <t>2024-13</t>
        </is>
      </c>
      <c r="T61" t="inlineStr">
        <is>
          <t>Documentação Aprovada</t>
        </is>
      </c>
      <c r="U61" t="inlineStr">
        <is>
          <t>Aprovado Diretoria</t>
        </is>
      </c>
      <c r="V61" t="inlineStr">
        <is>
          <t>Aprovado Caixa</t>
        </is>
      </c>
      <c r="W61" t="inlineStr">
        <is>
          <t>Parcela_Paga</t>
        </is>
      </c>
    </row>
    <row r="62">
      <c r="A62" t="n">
        <v>477</v>
      </c>
      <c r="B62" t="n">
        <v>34084</v>
      </c>
      <c r="C62" t="inlineStr">
        <is>
          <t>Orfeu</t>
        </is>
      </c>
      <c r="D62" t="n">
        <v>265</v>
      </c>
      <c r="E62" t="inlineStr">
        <is>
          <t>MARIO PEDRO FELICIANO HORTIFRUTI EPP</t>
        </is>
      </c>
      <c r="F62" t="inlineStr">
        <is>
          <t>True</t>
        </is>
      </c>
      <c r="G62" t="n">
        <v>3</v>
      </c>
      <c r="H62" t="n">
        <v>2</v>
      </c>
      <c r="I62" t="n">
        <v>770.5700000000001</v>
      </c>
      <c r="J62" s="25" t="n">
        <v>45373</v>
      </c>
      <c r="K62" s="25" t="n">
        <v>45373</v>
      </c>
      <c r="L62" s="25" t="n">
        <v>45373</v>
      </c>
      <c r="M62" t="n">
        <v>2311.72</v>
      </c>
      <c r="N62" t="n">
        <v>2311.72</v>
      </c>
      <c r="O62" s="25" t="n">
        <v>45352.00034722222</v>
      </c>
      <c r="P62" t="inlineStr">
        <is>
          <t>Boleto Bancário</t>
        </is>
      </c>
      <c r="Q62" t="inlineStr">
        <is>
          <t>INSUMOS</t>
        </is>
      </c>
      <c r="R62" t="inlineStr">
        <is>
          <t>ALIMENTOS</t>
        </is>
      </c>
      <c r="S62" t="inlineStr">
        <is>
          <t>2024-11</t>
        </is>
      </c>
      <c r="T62" t="inlineStr">
        <is>
          <t>Documentação Aprovada</t>
        </is>
      </c>
      <c r="U62" t="inlineStr">
        <is>
          <t>Aprovado Diretoria</t>
        </is>
      </c>
      <c r="V62" t="inlineStr">
        <is>
          <t>Aprovado Caixa</t>
        </is>
      </c>
      <c r="W62" t="inlineStr">
        <is>
          <t>Parcela_Paga</t>
        </is>
      </c>
    </row>
    <row r="63">
      <c r="A63" t="n">
        <v>744</v>
      </c>
      <c r="B63" t="n">
        <v>44174</v>
      </c>
      <c r="C63" t="inlineStr">
        <is>
          <t>Orfeu</t>
        </is>
      </c>
      <c r="D63" t="n">
        <v>265</v>
      </c>
      <c r="E63" t="inlineStr">
        <is>
          <t>CIUFFI HORTIFRUTI EIRELI</t>
        </is>
      </c>
      <c r="F63" t="inlineStr">
        <is>
          <t>True</t>
        </is>
      </c>
      <c r="G63" t="n">
        <v>2</v>
      </c>
      <c r="H63" t="n">
        <v>1</v>
      </c>
      <c r="I63" t="n">
        <v>1552.45</v>
      </c>
      <c r="J63" s="25" t="n">
        <v>45373</v>
      </c>
      <c r="K63" s="25" t="n">
        <v>45373</v>
      </c>
      <c r="L63" s="25" t="n">
        <v>45373</v>
      </c>
      <c r="M63" t="n">
        <v>3104.9</v>
      </c>
      <c r="N63" t="n">
        <v>3104.9</v>
      </c>
      <c r="O63" s="25" t="n">
        <v>45362.00034722222</v>
      </c>
      <c r="P63" t="inlineStr">
        <is>
          <t>Boleto Bancário</t>
        </is>
      </c>
      <c r="S63" t="inlineStr">
        <is>
          <t>2024-12</t>
        </is>
      </c>
      <c r="T63" t="inlineStr">
        <is>
          <t>Documentação Aprovada</t>
        </is>
      </c>
      <c r="U63" t="inlineStr">
        <is>
          <t>Aprovado Diretoria</t>
        </is>
      </c>
      <c r="V63" t="inlineStr">
        <is>
          <t>Aprovado Caixa</t>
        </is>
      </c>
      <c r="W63" t="inlineStr">
        <is>
          <t>Parcela_Paga</t>
        </is>
      </c>
    </row>
    <row r="64">
      <c r="A64" t="n">
        <v>804</v>
      </c>
      <c r="B64" t="n">
        <v>44657</v>
      </c>
      <c r="C64" t="inlineStr">
        <is>
          <t>Orfeu</t>
        </is>
      </c>
      <c r="D64" t="n">
        <v>265</v>
      </c>
      <c r="E64" t="inlineStr">
        <is>
          <t>SAMPATACADO DE GENEROS ALIMENTICIOS E BEBIDAS LTDA</t>
        </is>
      </c>
      <c r="F64" t="inlineStr">
        <is>
          <t>True</t>
        </is>
      </c>
      <c r="G64" t="n">
        <v>2</v>
      </c>
      <c r="H64" t="n">
        <v>1</v>
      </c>
      <c r="I64" t="n">
        <v>1393.67</v>
      </c>
      <c r="J64" s="25" t="n">
        <v>45373</v>
      </c>
      <c r="K64" s="25" t="n">
        <v>45373</v>
      </c>
      <c r="L64" s="25" t="n">
        <v>45373</v>
      </c>
      <c r="M64" t="n">
        <v>2787.35</v>
      </c>
      <c r="N64" t="n">
        <v>2787.35</v>
      </c>
      <c r="O64" s="25" t="n">
        <v>45365.00034722222</v>
      </c>
      <c r="P64" t="inlineStr">
        <is>
          <t>Boleto Bancário</t>
        </is>
      </c>
      <c r="S64" t="inlineStr">
        <is>
          <t>2024-12</t>
        </is>
      </c>
      <c r="T64" t="inlineStr">
        <is>
          <t>Documentação Aprovada</t>
        </is>
      </c>
      <c r="U64" t="inlineStr">
        <is>
          <t>Aprovado Diretoria</t>
        </is>
      </c>
      <c r="V64" t="inlineStr">
        <is>
          <t>Aprovado Caixa</t>
        </is>
      </c>
      <c r="W64" t="inlineStr">
        <is>
          <t>Parcela_Paga</t>
        </is>
      </c>
    </row>
    <row r="65">
      <c r="A65" t="n">
        <v>721</v>
      </c>
      <c r="B65" t="n">
        <v>44123</v>
      </c>
      <c r="C65" t="inlineStr">
        <is>
          <t>Orfeu</t>
        </is>
      </c>
      <c r="D65" t="n">
        <v>265</v>
      </c>
      <c r="E65" t="inlineStr">
        <is>
          <t>MONTE ALTO ALIMENTOS</t>
        </is>
      </c>
      <c r="F65" t="inlineStr">
        <is>
          <t>True</t>
        </is>
      </c>
      <c r="G65" t="n">
        <v>2</v>
      </c>
      <c r="H65" t="n">
        <v>2</v>
      </c>
      <c r="I65" t="n">
        <v>1088.4</v>
      </c>
      <c r="J65" s="25" t="n">
        <v>45372</v>
      </c>
      <c r="K65" s="25" t="n">
        <v>45372</v>
      </c>
      <c r="L65" s="25" t="n">
        <v>45372</v>
      </c>
      <c r="M65" t="n">
        <v>2176.81</v>
      </c>
      <c r="N65" t="n">
        <v>2176.81</v>
      </c>
      <c r="O65" s="25" t="n">
        <v>45362.00034722222</v>
      </c>
      <c r="P65" t="inlineStr">
        <is>
          <t>Boleto Bancário</t>
        </is>
      </c>
      <c r="S65" t="inlineStr">
        <is>
          <t>2024-11</t>
        </is>
      </c>
      <c r="T65" t="inlineStr">
        <is>
          <t>Documentação Aprovada</t>
        </is>
      </c>
      <c r="U65" t="inlineStr">
        <is>
          <t>Aprovado Diretoria</t>
        </is>
      </c>
      <c r="V65" t="inlineStr">
        <is>
          <t>Aprovado Caixa</t>
        </is>
      </c>
      <c r="W65" t="inlineStr">
        <is>
          <t>Parcela_Paga</t>
        </is>
      </c>
    </row>
    <row r="66">
      <c r="A66" t="n">
        <v>729</v>
      </c>
      <c r="B66" t="n">
        <v>44128</v>
      </c>
      <c r="C66" t="inlineStr">
        <is>
          <t>Orfeu</t>
        </is>
      </c>
      <c r="D66" t="n">
        <v>265</v>
      </c>
      <c r="E66" t="inlineStr">
        <is>
          <t>PSSS LTDA</t>
        </is>
      </c>
      <c r="F66" t="inlineStr">
        <is>
          <t>True</t>
        </is>
      </c>
      <c r="G66" t="n">
        <v>2</v>
      </c>
      <c r="H66" t="n">
        <v>1</v>
      </c>
      <c r="I66" t="n">
        <v>1730.09</v>
      </c>
      <c r="J66" s="25" t="n">
        <v>45372</v>
      </c>
      <c r="K66" s="25" t="n">
        <v>45372</v>
      </c>
      <c r="L66" s="25" t="n">
        <v>45372</v>
      </c>
      <c r="M66" t="n">
        <v>3460.18</v>
      </c>
      <c r="N66" t="n">
        <v>3460.18</v>
      </c>
      <c r="O66" s="25" t="n">
        <v>45362.00034722222</v>
      </c>
      <c r="P66" t="inlineStr">
        <is>
          <t>Boleto Bancário</t>
        </is>
      </c>
      <c r="S66" t="inlineStr">
        <is>
          <t>2024-12</t>
        </is>
      </c>
      <c r="T66" t="inlineStr">
        <is>
          <t>Documentação Aprovada</t>
        </is>
      </c>
      <c r="U66" t="inlineStr">
        <is>
          <t>Aprovado Diretoria</t>
        </is>
      </c>
      <c r="V66" t="inlineStr">
        <is>
          <t>Aprovado Caixa</t>
        </is>
      </c>
      <c r="W66" t="inlineStr">
        <is>
          <t>Parcela_Paga</t>
        </is>
      </c>
    </row>
    <row r="67">
      <c r="A67" t="n">
        <v>956</v>
      </c>
      <c r="B67" t="n">
        <v>45850</v>
      </c>
      <c r="C67" t="inlineStr">
        <is>
          <t>Orfeu</t>
        </is>
      </c>
      <c r="D67" t="n">
        <v>265</v>
      </c>
      <c r="E67" t="inlineStr">
        <is>
          <t>SAMPATACADO DE GENEROS ALIMENTICIOS E BEBIDAS LTDA</t>
        </is>
      </c>
      <c r="F67" t="inlineStr">
        <is>
          <t>True</t>
        </is>
      </c>
      <c r="G67" t="n">
        <v>2</v>
      </c>
      <c r="H67" t="n">
        <v>1</v>
      </c>
      <c r="I67" t="n">
        <v>1550.73</v>
      </c>
      <c r="J67" s="25" t="n">
        <v>45372</v>
      </c>
      <c r="K67" s="25" t="n">
        <v>45372</v>
      </c>
      <c r="L67" s="25" t="n">
        <v>45372</v>
      </c>
      <c r="M67" t="n">
        <v>3101.46</v>
      </c>
      <c r="N67" t="n">
        <v>3101.46</v>
      </c>
      <c r="O67" s="25" t="n">
        <v>45372.00034722222</v>
      </c>
      <c r="P67" t="inlineStr">
        <is>
          <t>Boleto Bancário</t>
        </is>
      </c>
      <c r="Q67" t="inlineStr">
        <is>
          <t>INSUMOS</t>
        </is>
      </c>
      <c r="R67" t="inlineStr">
        <is>
          <t>ALIMENTOS</t>
        </is>
      </c>
      <c r="S67" t="inlineStr">
        <is>
          <t>2024-12</t>
        </is>
      </c>
      <c r="T67" t="inlineStr">
        <is>
          <t>Documentação Aprovada</t>
        </is>
      </c>
      <c r="U67" t="inlineStr">
        <is>
          <t>Aprovado Diretoria</t>
        </is>
      </c>
      <c r="V67" t="inlineStr">
        <is>
          <t>Aprovado Caixa</t>
        </is>
      </c>
      <c r="W67" t="inlineStr">
        <is>
          <t>Parcela_Paga</t>
        </is>
      </c>
    </row>
    <row r="68">
      <c r="A68" t="n">
        <v>719</v>
      </c>
      <c r="B68" t="n">
        <v>44120</v>
      </c>
      <c r="C68" t="inlineStr">
        <is>
          <t>Orfeu</t>
        </is>
      </c>
      <c r="D68" t="n">
        <v>265</v>
      </c>
      <c r="E68" t="inlineStr">
        <is>
          <t>FG7 COMERCIO E DISTRIBUICAO DE BEBIDAS -</t>
        </is>
      </c>
      <c r="F68" t="inlineStr">
        <is>
          <t>True</t>
        </is>
      </c>
      <c r="G68" t="n">
        <v>2</v>
      </c>
      <c r="H68" t="n">
        <v>2</v>
      </c>
      <c r="I68" t="n">
        <v>1897.64</v>
      </c>
      <c r="J68" s="25" t="n">
        <v>45371</v>
      </c>
      <c r="K68" s="25" t="n">
        <v>45371</v>
      </c>
      <c r="L68" s="25" t="n">
        <v>45371</v>
      </c>
      <c r="M68" t="n">
        <v>3795.28</v>
      </c>
      <c r="N68" t="n">
        <v>3795.28</v>
      </c>
      <c r="O68" s="25" t="n">
        <v>45362.00034722222</v>
      </c>
      <c r="P68" t="inlineStr">
        <is>
          <t>Boleto Bancário</t>
        </is>
      </c>
      <c r="S68" t="inlineStr">
        <is>
          <t>2024-12</t>
        </is>
      </c>
      <c r="T68" t="inlineStr">
        <is>
          <t>Documentação Aprovada</t>
        </is>
      </c>
      <c r="U68" t="inlineStr">
        <is>
          <t>Aprovado Diretoria</t>
        </is>
      </c>
      <c r="V68" t="inlineStr">
        <is>
          <t>Aprovado Caixa</t>
        </is>
      </c>
      <c r="W68" t="inlineStr">
        <is>
          <t>Parcela_Paga</t>
        </is>
      </c>
    </row>
    <row r="69">
      <c r="A69" t="n">
        <v>724</v>
      </c>
      <c r="B69" t="n">
        <v>44125</v>
      </c>
      <c r="C69" t="inlineStr">
        <is>
          <t>Orfeu</t>
        </is>
      </c>
      <c r="D69" t="n">
        <v>265</v>
      </c>
      <c r="E69" t="inlineStr">
        <is>
          <t>KHADUN BARBOSA LIMA</t>
        </is>
      </c>
      <c r="F69" t="inlineStr">
        <is>
          <t>True</t>
        </is>
      </c>
      <c r="G69" t="n">
        <v>2</v>
      </c>
      <c r="H69" t="n">
        <v>1</v>
      </c>
      <c r="I69" t="n">
        <v>539.5</v>
      </c>
      <c r="J69" s="25" t="n">
        <v>45371</v>
      </c>
      <c r="K69" s="25" t="n">
        <v>45371</v>
      </c>
      <c r="L69" s="25" t="n">
        <v>45371</v>
      </c>
      <c r="M69" t="n">
        <v>1079</v>
      </c>
      <c r="N69" t="n">
        <v>1079</v>
      </c>
      <c r="O69" s="25" t="n">
        <v>45362.00034722222</v>
      </c>
      <c r="P69" t="inlineStr">
        <is>
          <t>Boleto Bancário</t>
        </is>
      </c>
      <c r="S69" t="inlineStr">
        <is>
          <t>2024-12</t>
        </is>
      </c>
      <c r="T69" t="inlineStr">
        <is>
          <t>Documentação Aprovada</t>
        </is>
      </c>
      <c r="U69" t="inlineStr">
        <is>
          <t>Aprovado Diretoria</t>
        </is>
      </c>
      <c r="V69" t="inlineStr">
        <is>
          <t>Aprovado Caixa</t>
        </is>
      </c>
      <c r="W69" t="inlineStr">
        <is>
          <t>Parcela_Paga</t>
        </is>
      </c>
    </row>
    <row r="70">
      <c r="A70" t="n">
        <v>731</v>
      </c>
      <c r="B70" t="n">
        <v>44132</v>
      </c>
      <c r="C70" t="inlineStr">
        <is>
          <t>Orfeu</t>
        </is>
      </c>
      <c r="D70" t="n">
        <v>265</v>
      </c>
      <c r="E70" t="inlineStr">
        <is>
          <t xml:space="preserve">EMPORIO MEL </t>
        </is>
      </c>
      <c r="F70" t="inlineStr">
        <is>
          <t>True</t>
        </is>
      </c>
      <c r="G70" t="n">
        <v>2</v>
      </c>
      <c r="H70" t="n">
        <v>1</v>
      </c>
      <c r="I70" t="n">
        <v>2697.49</v>
      </c>
      <c r="J70" s="25" t="n">
        <v>45371</v>
      </c>
      <c r="K70" s="25" t="n">
        <v>45371</v>
      </c>
      <c r="L70" s="25" t="n">
        <v>45371</v>
      </c>
      <c r="M70" t="n">
        <v>5394.98</v>
      </c>
      <c r="N70" t="n">
        <v>5394.98</v>
      </c>
      <c r="O70" s="25" t="n">
        <v>45362.00034722222</v>
      </c>
      <c r="P70" t="inlineStr">
        <is>
          <t>Boleto Bancário</t>
        </is>
      </c>
      <c r="S70" t="inlineStr">
        <is>
          <t>2024-12</t>
        </is>
      </c>
      <c r="T70" t="inlineStr">
        <is>
          <t>Documentação Aprovada</t>
        </is>
      </c>
      <c r="U70" t="inlineStr">
        <is>
          <t>Aprovado Diretoria</t>
        </is>
      </c>
      <c r="V70" t="inlineStr">
        <is>
          <t>Aprovado Caixa</t>
        </is>
      </c>
      <c r="W70" t="inlineStr">
        <is>
          <t>Parcela_Paga</t>
        </is>
      </c>
    </row>
    <row r="71">
      <c r="A71" t="n">
        <v>733</v>
      </c>
      <c r="B71" t="n">
        <v>44133</v>
      </c>
      <c r="C71" t="inlineStr">
        <is>
          <t>Orfeu</t>
        </is>
      </c>
      <c r="D71" t="n">
        <v>265</v>
      </c>
      <c r="E71" t="inlineStr">
        <is>
          <t>KING COMERCIO E IMPORTACAO DE BEBIDAS LT</t>
        </is>
      </c>
      <c r="F71" t="inlineStr">
        <is>
          <t>True</t>
        </is>
      </c>
      <c r="G71" t="n">
        <v>2</v>
      </c>
      <c r="H71" t="n">
        <v>1</v>
      </c>
      <c r="I71" t="n">
        <v>3631.91</v>
      </c>
      <c r="J71" s="25" t="n">
        <v>45371</v>
      </c>
      <c r="K71" s="25" t="n">
        <v>45371</v>
      </c>
      <c r="L71" s="25" t="n">
        <v>45371</v>
      </c>
      <c r="M71" t="n">
        <v>7263.83</v>
      </c>
      <c r="N71" t="n">
        <v>7263.83</v>
      </c>
      <c r="O71" s="25" t="n">
        <v>45362.00034722222</v>
      </c>
      <c r="P71" t="inlineStr">
        <is>
          <t>Boleto Bancário</t>
        </is>
      </c>
      <c r="S71" t="inlineStr">
        <is>
          <t>2024-12</t>
        </is>
      </c>
      <c r="T71" t="inlineStr">
        <is>
          <t>Documentação Aprovada</t>
        </is>
      </c>
      <c r="U71" t="inlineStr">
        <is>
          <t>Aprovado Diretoria</t>
        </is>
      </c>
      <c r="V71" t="inlineStr">
        <is>
          <t>Aprovado Caixa</t>
        </is>
      </c>
      <c r="W71" t="inlineStr">
        <is>
          <t>Parcela_Paga</t>
        </is>
      </c>
    </row>
    <row r="72">
      <c r="A72" t="n">
        <v>772</v>
      </c>
      <c r="B72" t="n">
        <v>44301</v>
      </c>
      <c r="C72" t="inlineStr">
        <is>
          <t>Orfeu</t>
        </is>
      </c>
      <c r="D72" t="n">
        <v>265</v>
      </c>
      <c r="E72" t="inlineStr">
        <is>
          <t>SAMPATACADO DE GENEROS ALIMENTICIOS E BEBIDAS LTDA</t>
        </is>
      </c>
      <c r="F72" t="inlineStr">
        <is>
          <t>True</t>
        </is>
      </c>
      <c r="G72" t="n">
        <v>2</v>
      </c>
      <c r="H72" t="n">
        <v>1</v>
      </c>
      <c r="I72" t="n">
        <v>1275.76</v>
      </c>
      <c r="J72" s="25" t="n">
        <v>45371</v>
      </c>
      <c r="K72" s="25" t="n">
        <v>45371</v>
      </c>
      <c r="L72" s="25" t="n">
        <v>45371</v>
      </c>
      <c r="M72" t="n">
        <v>2551.51</v>
      </c>
      <c r="N72" t="n">
        <v>2551.51</v>
      </c>
      <c r="O72" s="25" t="n">
        <v>45363.00034722222</v>
      </c>
      <c r="P72" t="inlineStr">
        <is>
          <t>Boleto Bancário</t>
        </is>
      </c>
      <c r="Q72" t="inlineStr">
        <is>
          <t>INSUMOS</t>
        </is>
      </c>
      <c r="R72" t="inlineStr">
        <is>
          <t>ALIMENTOS</t>
        </is>
      </c>
      <c r="S72" t="inlineStr">
        <is>
          <t>2024-12</t>
        </is>
      </c>
      <c r="T72" t="inlineStr">
        <is>
          <t>Documentação Aprovada</t>
        </is>
      </c>
      <c r="U72" t="inlineStr">
        <is>
          <t>Aprovado Diretoria</t>
        </is>
      </c>
      <c r="V72" t="inlineStr">
        <is>
          <t>Aprovado Caixa</t>
        </is>
      </c>
      <c r="W72" t="inlineStr">
        <is>
          <t>Parcela_Paga</t>
        </is>
      </c>
    </row>
    <row r="73">
      <c r="A73" t="n">
        <v>859</v>
      </c>
      <c r="B73" t="n">
        <v>45062</v>
      </c>
      <c r="C73" t="inlineStr">
        <is>
          <t>Orfeu</t>
        </is>
      </c>
      <c r="D73" t="n">
        <v>265</v>
      </c>
      <c r="E73" t="inlineStr">
        <is>
          <t>BB DISTRIBUIDORA DE CARNES LTDA</t>
        </is>
      </c>
      <c r="F73" t="inlineStr">
        <is>
          <t>True</t>
        </is>
      </c>
      <c r="G73" t="n">
        <v>3</v>
      </c>
      <c r="H73" t="n">
        <v>1</v>
      </c>
      <c r="I73" t="n">
        <v>2676.57</v>
      </c>
      <c r="J73" s="25" t="n">
        <v>45371</v>
      </c>
      <c r="K73" s="25" t="n">
        <v>45371</v>
      </c>
      <c r="L73" s="25" t="n">
        <v>45371</v>
      </c>
      <c r="M73" t="n">
        <v>8029.71</v>
      </c>
      <c r="N73" t="n">
        <v>8029.71</v>
      </c>
      <c r="O73" s="25" t="n">
        <v>45366.00034722222</v>
      </c>
      <c r="P73" t="inlineStr">
        <is>
          <t>Boleto Bancário</t>
        </is>
      </c>
      <c r="S73" t="inlineStr">
        <is>
          <t>2024-12</t>
        </is>
      </c>
      <c r="T73" t="inlineStr">
        <is>
          <t>Documentação Aprovada</t>
        </is>
      </c>
      <c r="U73" t="inlineStr">
        <is>
          <t>Aprovado Diretoria</t>
        </is>
      </c>
      <c r="V73" t="inlineStr">
        <is>
          <t>Aprovado Caixa</t>
        </is>
      </c>
      <c r="W73" t="inlineStr">
        <is>
          <t>Parcela_Paga</t>
        </is>
      </c>
    </row>
    <row r="74">
      <c r="A74" t="n">
        <v>454</v>
      </c>
      <c r="B74" t="n">
        <v>33937</v>
      </c>
      <c r="C74" t="inlineStr">
        <is>
          <t>Orfeu</t>
        </is>
      </c>
      <c r="D74" t="n">
        <v>265</v>
      </c>
      <c r="E74" t="inlineStr">
        <is>
          <t>H.D. FRANGOS LTDA</t>
        </is>
      </c>
      <c r="F74" t="inlineStr">
        <is>
          <t>True</t>
        </is>
      </c>
      <c r="G74" t="n">
        <v>2</v>
      </c>
      <c r="H74" t="n">
        <v>2</v>
      </c>
      <c r="I74" t="n">
        <v>2229.25</v>
      </c>
      <c r="J74" s="25" t="n">
        <v>45370</v>
      </c>
      <c r="K74" s="25" t="n">
        <v>45370</v>
      </c>
      <c r="L74" s="25" t="n">
        <v>45370</v>
      </c>
      <c r="M74" t="n">
        <v>4458.5</v>
      </c>
      <c r="N74" t="n">
        <v>4458.5</v>
      </c>
      <c r="O74" s="25" t="n">
        <v>45351.00034722222</v>
      </c>
      <c r="P74" t="inlineStr">
        <is>
          <t>Boleto Bancário</t>
        </is>
      </c>
      <c r="Q74" t="inlineStr">
        <is>
          <t>INSUMOS</t>
        </is>
      </c>
      <c r="R74" t="inlineStr">
        <is>
          <t>ALIMENTOS</t>
        </is>
      </c>
      <c r="S74" t="inlineStr">
        <is>
          <t>2024-11</t>
        </is>
      </c>
      <c r="T74" t="inlineStr">
        <is>
          <t>Documentação Aprovada</t>
        </is>
      </c>
      <c r="U74" t="inlineStr">
        <is>
          <t>Aprovado Diretoria</t>
        </is>
      </c>
      <c r="V74" t="inlineStr">
        <is>
          <t>Aprovado Caixa</t>
        </is>
      </c>
      <c r="W74" t="inlineStr">
        <is>
          <t>Parcela_Paga</t>
        </is>
      </c>
    </row>
    <row r="75">
      <c r="A75" t="n">
        <v>459</v>
      </c>
      <c r="B75" t="n">
        <v>33944</v>
      </c>
      <c r="C75" t="inlineStr">
        <is>
          <t>Orfeu</t>
        </is>
      </c>
      <c r="D75" t="n">
        <v>265</v>
      </c>
      <c r="E75" t="inlineStr">
        <is>
          <t xml:space="preserve">EMPORIO MEL </t>
        </is>
      </c>
      <c r="F75" t="inlineStr">
        <is>
          <t>True</t>
        </is>
      </c>
      <c r="G75" t="n">
        <v>3</v>
      </c>
      <c r="H75" t="n">
        <v>1</v>
      </c>
      <c r="I75" t="n">
        <v>2857.48</v>
      </c>
      <c r="J75" s="25" t="n">
        <v>45370</v>
      </c>
      <c r="K75" s="25" t="n">
        <v>45370</v>
      </c>
      <c r="L75" s="25" t="n">
        <v>45370</v>
      </c>
      <c r="M75" t="n">
        <v>8572.440000000001</v>
      </c>
      <c r="N75" t="n">
        <v>8572.440000000001</v>
      </c>
      <c r="O75" s="25" t="n">
        <v>45351.00034722222</v>
      </c>
      <c r="P75" t="inlineStr">
        <is>
          <t>Boleto Bancário</t>
        </is>
      </c>
      <c r="Q75" t="inlineStr">
        <is>
          <t>INSUMOS</t>
        </is>
      </c>
      <c r="R75" t="inlineStr">
        <is>
          <t>ALIMENTOS</t>
        </is>
      </c>
      <c r="S75" t="inlineStr">
        <is>
          <t>2024-12</t>
        </is>
      </c>
      <c r="T75" t="inlineStr">
        <is>
          <t>Documentação Aprovada</t>
        </is>
      </c>
      <c r="U75" t="inlineStr">
        <is>
          <t>Aprovado Diretoria</t>
        </is>
      </c>
      <c r="V75" t="inlineStr">
        <is>
          <t>Aprovado Caixa</t>
        </is>
      </c>
      <c r="W75" t="inlineStr">
        <is>
          <t>Parcela_Paga</t>
        </is>
      </c>
    </row>
    <row r="76">
      <c r="A76" t="n">
        <v>722</v>
      </c>
      <c r="B76" t="n">
        <v>44124</v>
      </c>
      <c r="C76" t="inlineStr">
        <is>
          <t>Orfeu</t>
        </is>
      </c>
      <c r="D76" t="n">
        <v>265</v>
      </c>
      <c r="E76" t="inlineStr">
        <is>
          <t>NOVA COMERCIAL PESCADOS LTDA</t>
        </is>
      </c>
      <c r="F76" t="inlineStr">
        <is>
          <t>True</t>
        </is>
      </c>
      <c r="G76" t="n">
        <v>2</v>
      </c>
      <c r="H76" t="n">
        <v>1</v>
      </c>
      <c r="I76" t="n">
        <v>2405.05</v>
      </c>
      <c r="J76" s="25" t="n">
        <v>45370</v>
      </c>
      <c r="K76" s="25" t="n">
        <v>45370</v>
      </c>
      <c r="L76" s="25" t="n">
        <v>45370</v>
      </c>
      <c r="M76" t="n">
        <v>4810.1</v>
      </c>
      <c r="N76" t="n">
        <v>4810.1</v>
      </c>
      <c r="O76" s="25" t="n">
        <v>45362.00034722222</v>
      </c>
      <c r="P76" t="inlineStr">
        <is>
          <t>Boleto Bancário</t>
        </is>
      </c>
      <c r="S76" t="inlineStr">
        <is>
          <t>2024-12</t>
        </is>
      </c>
      <c r="T76" t="inlineStr">
        <is>
          <t>Documentação Aprovada</t>
        </is>
      </c>
      <c r="U76" t="inlineStr">
        <is>
          <t>Aprovado Diretoria</t>
        </is>
      </c>
      <c r="V76" t="inlineStr">
        <is>
          <t>Aprovado Caixa</t>
        </is>
      </c>
      <c r="W76" t="inlineStr">
        <is>
          <t>Parcela_Paga</t>
        </is>
      </c>
    </row>
    <row r="77">
      <c r="A77" t="n">
        <v>855</v>
      </c>
      <c r="B77" t="n">
        <v>45058</v>
      </c>
      <c r="C77" t="inlineStr">
        <is>
          <t>Orfeu</t>
        </is>
      </c>
      <c r="D77" t="n">
        <v>265</v>
      </c>
      <c r="E77" t="inlineStr">
        <is>
          <t>MONTE ALTO ALIMENTOS</t>
        </is>
      </c>
      <c r="F77" t="inlineStr">
        <is>
          <t>True</t>
        </is>
      </c>
      <c r="G77" t="n">
        <v>1</v>
      </c>
      <c r="H77" t="n">
        <v>1</v>
      </c>
      <c r="I77" t="n">
        <v>625.79</v>
      </c>
      <c r="J77" s="25" t="n">
        <v>45370</v>
      </c>
      <c r="K77" s="25" t="n">
        <v>45370</v>
      </c>
      <c r="L77" s="25" t="n">
        <v>45370</v>
      </c>
      <c r="M77" t="n">
        <v>1251.58</v>
      </c>
      <c r="N77" t="n">
        <v>1251.58</v>
      </c>
      <c r="O77" s="25" t="n">
        <v>45366.00034722222</v>
      </c>
      <c r="P77" t="inlineStr">
        <is>
          <t>Boleto Bancário</t>
        </is>
      </c>
      <c r="S77" t="inlineStr">
        <is>
          <t>2024-12</t>
        </is>
      </c>
      <c r="T77" t="inlineStr">
        <is>
          <t>Documentação Aprovada</t>
        </is>
      </c>
      <c r="U77" t="inlineStr">
        <is>
          <t>Aprovado Diretoria</t>
        </is>
      </c>
      <c r="V77" t="inlineStr">
        <is>
          <t>Aprovado Caixa</t>
        </is>
      </c>
      <c r="W77" t="inlineStr">
        <is>
          <t>Parcela_Paga</t>
        </is>
      </c>
    </row>
    <row r="78">
      <c r="A78" t="n">
        <v>416</v>
      </c>
      <c r="B78" t="n">
        <v>33586</v>
      </c>
      <c r="C78" t="inlineStr">
        <is>
          <t>Orfeu</t>
        </is>
      </c>
      <c r="D78" t="n">
        <v>265</v>
      </c>
      <c r="E78" t="inlineStr">
        <is>
          <t xml:space="preserve">EMPORIO MEL </t>
        </is>
      </c>
      <c r="F78" t="inlineStr">
        <is>
          <t>True</t>
        </is>
      </c>
      <c r="G78" t="n">
        <v>3</v>
      </c>
      <c r="H78" t="n">
        <v>2</v>
      </c>
      <c r="I78" t="n">
        <v>2849.78</v>
      </c>
      <c r="J78" s="25" t="n">
        <v>45369</v>
      </c>
      <c r="K78" s="25" t="n">
        <v>45369</v>
      </c>
      <c r="L78" s="25" t="n">
        <v>45369</v>
      </c>
      <c r="M78" t="n">
        <v>8549.34</v>
      </c>
      <c r="N78" t="n">
        <v>8549.34</v>
      </c>
      <c r="O78" s="25" t="n">
        <v>45348.00034722222</v>
      </c>
      <c r="P78" t="inlineStr">
        <is>
          <t>Boleto Bancário</t>
        </is>
      </c>
      <c r="Q78" t="inlineStr">
        <is>
          <t>INSUMOS</t>
        </is>
      </c>
      <c r="R78" t="inlineStr">
        <is>
          <t>ALIMENTOS</t>
        </is>
      </c>
      <c r="S78" t="inlineStr">
        <is>
          <t>2024-11</t>
        </is>
      </c>
      <c r="T78" t="inlineStr">
        <is>
          <t>Documentação Aprovada</t>
        </is>
      </c>
      <c r="U78" t="inlineStr">
        <is>
          <t>Aprovado Diretoria</t>
        </is>
      </c>
      <c r="V78" t="inlineStr">
        <is>
          <t>Aprovado Caixa</t>
        </is>
      </c>
      <c r="W78" t="inlineStr">
        <is>
          <t>Parcela_Paga</t>
        </is>
      </c>
    </row>
    <row r="79">
      <c r="A79" t="n">
        <v>429</v>
      </c>
      <c r="B79" t="n">
        <v>33620</v>
      </c>
      <c r="C79" t="inlineStr">
        <is>
          <t>Orfeu</t>
        </is>
      </c>
      <c r="D79" t="n">
        <v>265</v>
      </c>
      <c r="E79" t="inlineStr">
        <is>
          <t>DTK COMERCIO DE ALIMENTOS LTDA</t>
        </is>
      </c>
      <c r="F79" t="inlineStr">
        <is>
          <t>True</t>
        </is>
      </c>
      <c r="G79" t="n">
        <v>2</v>
      </c>
      <c r="H79" t="n">
        <v>2</v>
      </c>
      <c r="I79" t="n">
        <v>1793.64</v>
      </c>
      <c r="J79" s="25" t="n">
        <v>45369</v>
      </c>
      <c r="K79" s="25" t="n">
        <v>45369</v>
      </c>
      <c r="L79" s="25" t="n">
        <v>45369</v>
      </c>
      <c r="M79" t="n">
        <v>3587.28</v>
      </c>
      <c r="N79" t="n">
        <v>3587.28</v>
      </c>
      <c r="O79" s="25" t="n">
        <v>45348.00034722222</v>
      </c>
      <c r="P79" t="inlineStr">
        <is>
          <t>Boleto Bancário</t>
        </is>
      </c>
      <c r="Q79" t="inlineStr">
        <is>
          <t>INSUMOS</t>
        </is>
      </c>
      <c r="R79" t="inlineStr">
        <is>
          <t>ALIMENTOS</t>
        </is>
      </c>
      <c r="S79" t="inlineStr">
        <is>
          <t>2024-11</t>
        </is>
      </c>
      <c r="T79" t="inlineStr">
        <is>
          <t>Documentação Aprovada</t>
        </is>
      </c>
      <c r="U79" t="inlineStr">
        <is>
          <t>Aprovado Diretoria</t>
        </is>
      </c>
      <c r="V79" t="inlineStr">
        <is>
          <t>Aprovado Caixa</t>
        </is>
      </c>
      <c r="W79" t="inlineStr">
        <is>
          <t>Parcela_Paga</t>
        </is>
      </c>
    </row>
    <row r="80">
      <c r="A80" t="n">
        <v>716</v>
      </c>
      <c r="B80" t="n">
        <v>44111</v>
      </c>
      <c r="C80" t="inlineStr">
        <is>
          <t>Orfeu</t>
        </is>
      </c>
      <c r="D80" t="n">
        <v>265</v>
      </c>
      <c r="E80" t="inlineStr">
        <is>
          <t>DTK COMERCIO DE ALIMENTOS LTDA</t>
        </is>
      </c>
      <c r="F80" t="inlineStr">
        <is>
          <t>True</t>
        </is>
      </c>
      <c r="G80" t="n">
        <v>2</v>
      </c>
      <c r="H80" t="n">
        <v>1</v>
      </c>
      <c r="I80" t="n">
        <v>2126.64</v>
      </c>
      <c r="J80" s="25" t="n">
        <v>45369</v>
      </c>
      <c r="K80" s="25" t="n">
        <v>45369</v>
      </c>
      <c r="L80" s="25" t="n">
        <v>45369</v>
      </c>
      <c r="M80" t="n">
        <v>4253.28</v>
      </c>
      <c r="N80" t="n">
        <v>2075.53</v>
      </c>
      <c r="O80" s="25" t="n">
        <v>45362.00034722222</v>
      </c>
      <c r="P80" t="inlineStr">
        <is>
          <t>Boleto Bancário</t>
        </is>
      </c>
      <c r="S80" t="inlineStr">
        <is>
          <t>2024-12</t>
        </is>
      </c>
      <c r="T80" t="inlineStr">
        <is>
          <t>Documentação Aprovada</t>
        </is>
      </c>
      <c r="U80" t="inlineStr">
        <is>
          <t>Aprovado Diretoria</t>
        </is>
      </c>
      <c r="V80" t="inlineStr">
        <is>
          <t>Aprovado Caixa</t>
        </is>
      </c>
      <c r="W80" t="inlineStr">
        <is>
          <t>Parcela_Paga</t>
        </is>
      </c>
    </row>
    <row r="81">
      <c r="A81" t="n">
        <v>876</v>
      </c>
      <c r="B81" t="n">
        <v>45099</v>
      </c>
      <c r="C81" t="inlineStr">
        <is>
          <t>Orfeu</t>
        </is>
      </c>
      <c r="D81" t="n">
        <v>265</v>
      </c>
      <c r="E81" t="inlineStr">
        <is>
          <t xml:space="preserve">IGOR SOUZA ROCHA </t>
        </is>
      </c>
      <c r="F81" t="inlineStr">
        <is>
          <t>True</t>
        </is>
      </c>
      <c r="G81" t="n">
        <v>2</v>
      </c>
      <c r="H81" t="n">
        <v>1</v>
      </c>
      <c r="I81" t="n">
        <v>1750</v>
      </c>
      <c r="J81" s="25" t="n">
        <v>45367</v>
      </c>
      <c r="K81" s="25" t="n">
        <v>45369</v>
      </c>
      <c r="L81" s="25" t="n">
        <v>45369</v>
      </c>
      <c r="M81" t="n">
        <v>3500</v>
      </c>
      <c r="N81" t="n">
        <v>3500</v>
      </c>
      <c r="O81" s="25" t="n">
        <v>45366.00034722222</v>
      </c>
      <c r="P81" t="inlineStr">
        <is>
          <t>Transferência Bancária ou Pix</t>
        </is>
      </c>
      <c r="Q81" t="inlineStr">
        <is>
          <t>DESPESAS GERAIS</t>
        </is>
      </c>
      <c r="R81" t="inlineStr">
        <is>
          <t>MANUTENCAO EM GERAL</t>
        </is>
      </c>
      <c r="S81" t="inlineStr">
        <is>
          <t>2024-11</t>
        </is>
      </c>
      <c r="T81" t="inlineStr">
        <is>
          <t>Documentação Aprovada</t>
        </is>
      </c>
      <c r="U81" t="inlineStr">
        <is>
          <t>Aprovado Diretoria</t>
        </is>
      </c>
      <c r="V81" t="inlineStr">
        <is>
          <t>Aprovado Caixa</t>
        </is>
      </c>
      <c r="W81" t="inlineStr">
        <is>
          <t>Parcela_Paga</t>
        </is>
      </c>
    </row>
    <row r="82">
      <c r="A82" t="n">
        <v>720</v>
      </c>
      <c r="B82" t="n">
        <v>44123</v>
      </c>
      <c r="C82" t="inlineStr">
        <is>
          <t>Orfeu</t>
        </is>
      </c>
      <c r="D82" t="n">
        <v>265</v>
      </c>
      <c r="E82" t="inlineStr">
        <is>
          <t>MONTE ALTO ALIMENTOS</t>
        </is>
      </c>
      <c r="F82" t="inlineStr">
        <is>
          <t>True</t>
        </is>
      </c>
      <c r="G82" t="n">
        <v>2</v>
      </c>
      <c r="H82" t="n">
        <v>1</v>
      </c>
      <c r="I82" t="n">
        <v>1088.41</v>
      </c>
      <c r="J82" s="25" t="n">
        <v>45365</v>
      </c>
      <c r="K82" s="25" t="n">
        <v>45365</v>
      </c>
      <c r="L82" s="25" t="n">
        <v>45365</v>
      </c>
      <c r="M82" t="n">
        <v>2176.81</v>
      </c>
      <c r="N82" t="n">
        <v>2176.81</v>
      </c>
      <c r="O82" s="25" t="n">
        <v>45362.00034722222</v>
      </c>
      <c r="P82" t="inlineStr">
        <is>
          <t>Boleto Bancário</t>
        </is>
      </c>
      <c r="S82" t="inlineStr">
        <is>
          <t>2024-11</t>
        </is>
      </c>
      <c r="T82" t="inlineStr">
        <is>
          <t>Documentação Aprovada</t>
        </is>
      </c>
      <c r="U82" t="inlineStr">
        <is>
          <t>Aprovado Diretoria</t>
        </is>
      </c>
      <c r="V82" t="inlineStr">
        <is>
          <t>Aprovado Caixa</t>
        </is>
      </c>
      <c r="W82" t="inlineStr">
        <is>
          <t>Parcela_Paga</t>
        </is>
      </c>
    </row>
    <row r="83">
      <c r="A83" t="n">
        <v>453</v>
      </c>
      <c r="B83" t="n">
        <v>33937</v>
      </c>
      <c r="C83" t="inlineStr">
        <is>
          <t>Orfeu</t>
        </is>
      </c>
      <c r="D83" t="n">
        <v>265</v>
      </c>
      <c r="E83" t="inlineStr">
        <is>
          <t>H.D. FRANGOS LTDA</t>
        </is>
      </c>
      <c r="F83" t="inlineStr">
        <is>
          <t>True</t>
        </is>
      </c>
      <c r="G83" t="n">
        <v>2</v>
      </c>
      <c r="H83" t="n">
        <v>1</v>
      </c>
      <c r="I83" t="n">
        <v>2229.25</v>
      </c>
      <c r="J83" s="25" t="n">
        <v>45364</v>
      </c>
      <c r="K83" s="25" t="n">
        <v>45364</v>
      </c>
      <c r="L83" s="25" t="n">
        <v>45364</v>
      </c>
      <c r="M83" t="n">
        <v>4458.5</v>
      </c>
      <c r="N83" t="n">
        <v>4458.5</v>
      </c>
      <c r="O83" s="25" t="n">
        <v>45351.00034722222</v>
      </c>
      <c r="P83" t="inlineStr">
        <is>
          <t>Boleto Bancário</t>
        </is>
      </c>
      <c r="Q83" t="inlineStr">
        <is>
          <t>INSUMOS</t>
        </is>
      </c>
      <c r="R83" t="inlineStr">
        <is>
          <t>ALIMENTOS</t>
        </is>
      </c>
      <c r="S83" t="inlineStr">
        <is>
          <t>2024-11</t>
        </is>
      </c>
      <c r="T83" t="inlineStr">
        <is>
          <t>Documentação Aprovada</t>
        </is>
      </c>
      <c r="U83" t="inlineStr">
        <is>
          <t>Aprovado Diretoria</t>
        </is>
      </c>
      <c r="V83" t="inlineStr">
        <is>
          <t>Aprovado Caixa</t>
        </is>
      </c>
      <c r="W83" t="inlineStr">
        <is>
          <t>Parcela_Paga</t>
        </is>
      </c>
    </row>
    <row r="84">
      <c r="A84" t="n">
        <v>463</v>
      </c>
      <c r="B84" t="n">
        <v>33945</v>
      </c>
      <c r="C84" t="inlineStr">
        <is>
          <t>Orfeu</t>
        </is>
      </c>
      <c r="D84" t="n">
        <v>265</v>
      </c>
      <c r="E84" t="inlineStr">
        <is>
          <t>MONTE ALTO ALIMENTOS</t>
        </is>
      </c>
      <c r="F84" t="inlineStr">
        <is>
          <t>True</t>
        </is>
      </c>
      <c r="G84" t="n">
        <v>2</v>
      </c>
      <c r="H84" t="n">
        <v>2</v>
      </c>
      <c r="I84" t="n">
        <v>692.85</v>
      </c>
      <c r="J84" s="25" t="n">
        <v>45363</v>
      </c>
      <c r="K84" s="25" t="n">
        <v>45363</v>
      </c>
      <c r="L84" s="25" t="n">
        <v>45363</v>
      </c>
      <c r="M84" t="n">
        <v>1385.7</v>
      </c>
      <c r="N84" t="n">
        <v>1385.7</v>
      </c>
      <c r="O84" s="25" t="n">
        <v>45351.00034722222</v>
      </c>
      <c r="P84" t="inlineStr">
        <is>
          <t>Boleto Bancário</t>
        </is>
      </c>
      <c r="Q84" t="inlineStr">
        <is>
          <t>INSUMOS</t>
        </is>
      </c>
      <c r="R84" t="inlineStr">
        <is>
          <t>ALIMENTOS</t>
        </is>
      </c>
      <c r="S84" t="inlineStr">
        <is>
          <t>2024-10</t>
        </is>
      </c>
      <c r="T84" t="inlineStr">
        <is>
          <t>Documentação Aprovada</t>
        </is>
      </c>
      <c r="U84" t="inlineStr">
        <is>
          <t>Aprovado Diretoria</t>
        </is>
      </c>
      <c r="V84" t="inlineStr">
        <is>
          <t>Aprovado Caixa</t>
        </is>
      </c>
      <c r="W84" t="inlineStr">
        <is>
          <t>Parcela_Paga</t>
        </is>
      </c>
    </row>
    <row r="85">
      <c r="A85" t="n">
        <v>415</v>
      </c>
      <c r="B85" t="n">
        <v>33586</v>
      </c>
      <c r="C85" t="inlineStr">
        <is>
          <t>Orfeu</t>
        </is>
      </c>
      <c r="D85" t="n">
        <v>265</v>
      </c>
      <c r="E85" t="inlineStr">
        <is>
          <t xml:space="preserve">EMPORIO MEL </t>
        </is>
      </c>
      <c r="F85" t="inlineStr">
        <is>
          <t>True</t>
        </is>
      </c>
      <c r="G85" t="n">
        <v>3</v>
      </c>
      <c r="H85" t="n">
        <v>1</v>
      </c>
      <c r="I85" t="n">
        <v>2849.78</v>
      </c>
      <c r="J85" s="25" t="n">
        <v>45362</v>
      </c>
      <c r="K85" s="25" t="n">
        <v>45362</v>
      </c>
      <c r="L85" s="25" t="n">
        <v>45362</v>
      </c>
      <c r="M85" t="n">
        <v>8549.34</v>
      </c>
      <c r="N85" t="n">
        <v>8549.34</v>
      </c>
      <c r="O85" s="25" t="n">
        <v>45348.00034722222</v>
      </c>
      <c r="P85" t="inlineStr">
        <is>
          <t>Boleto Bancário</t>
        </is>
      </c>
      <c r="Q85" t="inlineStr">
        <is>
          <t>INSUMOS</t>
        </is>
      </c>
      <c r="R85" t="inlineStr">
        <is>
          <t>ALIMENTOS</t>
        </is>
      </c>
      <c r="S85" t="inlineStr">
        <is>
          <t>2024-11</t>
        </is>
      </c>
      <c r="T85" t="inlineStr">
        <is>
          <t>Documentação Aprovada</t>
        </is>
      </c>
      <c r="U85" t="inlineStr">
        <is>
          <t>Aprovado Diretoria</t>
        </is>
      </c>
      <c r="V85" t="inlineStr">
        <is>
          <t>Aprovado Caixa</t>
        </is>
      </c>
      <c r="W85" t="inlineStr">
        <is>
          <t>Parcela_Paga</t>
        </is>
      </c>
    </row>
    <row r="86">
      <c r="A86" t="n">
        <v>428</v>
      </c>
      <c r="B86" t="n">
        <v>33620</v>
      </c>
      <c r="C86" t="inlineStr">
        <is>
          <t>Orfeu</t>
        </is>
      </c>
      <c r="D86" t="n">
        <v>265</v>
      </c>
      <c r="E86" t="inlineStr">
        <is>
          <t>DTK COMERCIO DE ALIMENTOS LTDA</t>
        </is>
      </c>
      <c r="F86" t="inlineStr">
        <is>
          <t>True</t>
        </is>
      </c>
      <c r="G86" t="n">
        <v>2</v>
      </c>
      <c r="H86" t="n">
        <v>1</v>
      </c>
      <c r="I86" t="n">
        <v>1793.64</v>
      </c>
      <c r="J86" s="25" t="n">
        <v>45362</v>
      </c>
      <c r="K86" s="25" t="n">
        <v>45362</v>
      </c>
      <c r="L86" s="25" t="n">
        <v>45362</v>
      </c>
      <c r="M86" t="n">
        <v>3587.28</v>
      </c>
      <c r="N86" t="n">
        <v>3587.28</v>
      </c>
      <c r="O86" s="25" t="n">
        <v>45348.00034722222</v>
      </c>
      <c r="P86" t="inlineStr">
        <is>
          <t>Boleto Bancário</t>
        </is>
      </c>
      <c r="Q86" t="inlineStr">
        <is>
          <t>INSUMOS</t>
        </is>
      </c>
      <c r="R86" t="inlineStr">
        <is>
          <t>ALIMENTOS</t>
        </is>
      </c>
      <c r="S86" t="inlineStr">
        <is>
          <t>2024-11</t>
        </is>
      </c>
      <c r="T86" t="inlineStr">
        <is>
          <t>Documentação Aprovada</t>
        </is>
      </c>
      <c r="U86" t="inlineStr">
        <is>
          <t>Aprovado Diretoria</t>
        </is>
      </c>
      <c r="V86" t="inlineStr">
        <is>
          <t>Aprovado Caixa</t>
        </is>
      </c>
      <c r="W86" t="inlineStr">
        <is>
          <t>Parcela_Paga</t>
        </is>
      </c>
    </row>
    <row r="87">
      <c r="A87" t="n">
        <v>435</v>
      </c>
      <c r="B87" t="n">
        <v>33672</v>
      </c>
      <c r="C87" t="inlineStr">
        <is>
          <t>Orfeu</t>
        </is>
      </c>
      <c r="D87" t="n">
        <v>265</v>
      </c>
      <c r="E87" t="inlineStr">
        <is>
          <t>KHADUN BARBOSA LIMA</t>
        </is>
      </c>
      <c r="F87" t="inlineStr">
        <is>
          <t>True</t>
        </is>
      </c>
      <c r="G87" t="n">
        <v>2</v>
      </c>
      <c r="H87" t="n">
        <v>2</v>
      </c>
      <c r="I87" t="n">
        <v>424.25</v>
      </c>
      <c r="J87" s="25" t="n">
        <v>45362</v>
      </c>
      <c r="K87" s="25" t="n">
        <v>45362</v>
      </c>
      <c r="L87" s="25" t="n">
        <v>45362</v>
      </c>
      <c r="M87" t="n">
        <v>848.5</v>
      </c>
      <c r="N87" t="n">
        <v>848.5</v>
      </c>
      <c r="O87" s="25" t="n">
        <v>45349.00034722222</v>
      </c>
      <c r="P87" t="inlineStr">
        <is>
          <t>Boleto Bancário</t>
        </is>
      </c>
      <c r="Q87" t="inlineStr">
        <is>
          <t>INSUMOS</t>
        </is>
      </c>
      <c r="R87" t="inlineStr">
        <is>
          <t>ALIMENTOS</t>
        </is>
      </c>
      <c r="S87" t="inlineStr">
        <is>
          <t>2024-10</t>
        </is>
      </c>
      <c r="T87" t="inlineStr">
        <is>
          <t>Documentação Aprovada</t>
        </is>
      </c>
      <c r="U87" t="inlineStr">
        <is>
          <t>Aprovado Diretoria</t>
        </is>
      </c>
      <c r="V87" t="inlineStr">
        <is>
          <t>Aprovado Caixa</t>
        </is>
      </c>
      <c r="W87" t="inlineStr">
        <is>
          <t>Parcela_Paga</t>
        </is>
      </c>
    </row>
    <row r="88">
      <c r="A88" t="n">
        <v>462</v>
      </c>
      <c r="B88" t="n">
        <v>33945</v>
      </c>
      <c r="C88" t="inlineStr">
        <is>
          <t>Orfeu</t>
        </is>
      </c>
      <c r="D88" t="n">
        <v>265</v>
      </c>
      <c r="E88" t="inlineStr">
        <is>
          <t>MONTE ALTO ALIMENTOS</t>
        </is>
      </c>
      <c r="F88" t="inlineStr">
        <is>
          <t>True</t>
        </is>
      </c>
      <c r="G88" t="n">
        <v>2</v>
      </c>
      <c r="H88" t="n">
        <v>1</v>
      </c>
      <c r="I88" t="n">
        <v>692.85</v>
      </c>
      <c r="J88" s="25" t="n">
        <v>45356</v>
      </c>
      <c r="K88" s="25" t="n">
        <v>45356</v>
      </c>
      <c r="L88" s="25" t="n">
        <v>45356</v>
      </c>
      <c r="M88" t="n">
        <v>1385.7</v>
      </c>
      <c r="N88" t="n">
        <v>1385.7</v>
      </c>
      <c r="O88" s="25" t="n">
        <v>45351.00034722222</v>
      </c>
      <c r="P88" t="inlineStr">
        <is>
          <t>Boleto Bancário</t>
        </is>
      </c>
      <c r="Q88" t="inlineStr">
        <is>
          <t>INSUMOS</t>
        </is>
      </c>
      <c r="R88" t="inlineStr">
        <is>
          <t>ALIMENTOS</t>
        </is>
      </c>
      <c r="S88" t="inlineStr">
        <is>
          <t>2024-10</t>
        </is>
      </c>
      <c r="T88" t="inlineStr">
        <is>
          <t>Documentação Aprovada</t>
        </is>
      </c>
      <c r="U88" t="inlineStr">
        <is>
          <t>Aprovado Diretoria</t>
        </is>
      </c>
      <c r="V88" t="inlineStr">
        <is>
          <t>Aprovado Caixa</t>
        </is>
      </c>
      <c r="W88" t="inlineStr">
        <is>
          <t>Parcela_Paga</t>
        </is>
      </c>
    </row>
    <row r="89">
      <c r="A89" t="n">
        <v>434</v>
      </c>
      <c r="B89" t="n">
        <v>33672</v>
      </c>
      <c r="C89" t="inlineStr">
        <is>
          <t>Orfeu</t>
        </is>
      </c>
      <c r="D89" t="n">
        <v>265</v>
      </c>
      <c r="E89" t="inlineStr">
        <is>
          <t>KHADUN BARBOSA LIMA</t>
        </is>
      </c>
      <c r="F89" t="inlineStr">
        <is>
          <t>True</t>
        </is>
      </c>
      <c r="G89" t="n">
        <v>2</v>
      </c>
      <c r="H89" t="n">
        <v>1</v>
      </c>
      <c r="I89" t="n">
        <v>424.25</v>
      </c>
      <c r="J89" s="25" t="n">
        <v>45355</v>
      </c>
      <c r="K89" s="25" t="n">
        <v>45355</v>
      </c>
      <c r="L89" s="25" t="n">
        <v>45355</v>
      </c>
      <c r="M89" t="n">
        <v>848.5</v>
      </c>
      <c r="N89" t="n">
        <v>848.5</v>
      </c>
      <c r="O89" s="25" t="n">
        <v>45349.00034722222</v>
      </c>
      <c r="P89" t="inlineStr">
        <is>
          <t>Boleto Bancário</t>
        </is>
      </c>
      <c r="Q89" t="inlineStr">
        <is>
          <t>INSUMOS</t>
        </is>
      </c>
      <c r="R89" t="inlineStr">
        <is>
          <t>ALIMENTOS</t>
        </is>
      </c>
      <c r="S89" t="inlineStr">
        <is>
          <t>2024-10</t>
        </is>
      </c>
      <c r="T89" t="inlineStr">
        <is>
          <t>Documentação Aprovada</t>
        </is>
      </c>
      <c r="U89" t="inlineStr">
        <is>
          <t>Aprovado Diretoria</t>
        </is>
      </c>
      <c r="V89" t="inlineStr">
        <is>
          <t>Aprovado Caixa</t>
        </is>
      </c>
      <c r="W89" t="inlineStr">
        <is>
          <t>Parcela_Paga</t>
        </is>
      </c>
    </row>
    <row r="90">
      <c r="A90" t="n">
        <v>458</v>
      </c>
      <c r="B90" t="n">
        <v>33941</v>
      </c>
      <c r="C90" t="inlineStr">
        <is>
          <t>Orfeu</t>
        </is>
      </c>
      <c r="D90" t="n">
        <v>265</v>
      </c>
      <c r="E90" t="inlineStr">
        <is>
          <t>ZAHIL IMPORTADORA LTDA</t>
        </is>
      </c>
      <c r="F90" t="inlineStr">
        <is>
          <t>True</t>
        </is>
      </c>
      <c r="G90" t="n">
        <v>2</v>
      </c>
      <c r="H90" t="n">
        <v>2</v>
      </c>
      <c r="I90" t="n">
        <v>1765.48</v>
      </c>
      <c r="J90" s="25" t="n">
        <v>45394</v>
      </c>
      <c r="K90" s="25" t="n">
        <v>45394</v>
      </c>
      <c r="L90" s="25" t="n"/>
      <c r="M90" t="n">
        <v>3530.48</v>
      </c>
      <c r="N90" t="n">
        <v>3530.48</v>
      </c>
      <c r="O90" s="25" t="n">
        <v>45351.00034722222</v>
      </c>
      <c r="P90" t="inlineStr">
        <is>
          <t>Boleto Bancário</t>
        </is>
      </c>
      <c r="Q90" t="inlineStr">
        <is>
          <t>INSUMOS</t>
        </is>
      </c>
      <c r="R90" t="inlineStr">
        <is>
          <t>BEBIDAS</t>
        </is>
      </c>
      <c r="S90" t="inlineStr">
        <is>
          <t>2024-13</t>
        </is>
      </c>
      <c r="T90" t="inlineStr">
        <is>
          <t>Documentação Aprovada</t>
        </is>
      </c>
      <c r="U90" t="inlineStr">
        <is>
          <t>Aprovado Diretoria</t>
        </is>
      </c>
      <c r="V90" t="inlineStr">
        <is>
          <t>Aprovado Caixa</t>
        </is>
      </c>
      <c r="W90" t="inlineStr">
        <is>
          <t>Parcela_Paga</t>
        </is>
      </c>
    </row>
    <row r="91">
      <c r="A91" t="n">
        <v>476</v>
      </c>
      <c r="B91" t="n">
        <v>34084</v>
      </c>
      <c r="C91" t="inlineStr">
        <is>
          <t>Orfeu</t>
        </is>
      </c>
      <c r="D91" t="n">
        <v>265</v>
      </c>
      <c r="E91" t="inlineStr">
        <is>
          <t>MARIO PEDRO FELICIANO HORTIFRUTI EPP</t>
        </is>
      </c>
      <c r="F91" t="inlineStr">
        <is>
          <t>True</t>
        </is>
      </c>
      <c r="G91" t="n">
        <v>3</v>
      </c>
      <c r="H91" t="n">
        <v>1</v>
      </c>
      <c r="I91" t="n">
        <v>770.58</v>
      </c>
      <c r="J91" s="25" t="n">
        <v>45366</v>
      </c>
      <c r="K91" s="25" t="n">
        <v>45366</v>
      </c>
      <c r="L91" s="25" t="n"/>
      <c r="M91" t="n">
        <v>2311.72</v>
      </c>
      <c r="N91" t="n">
        <v>2311.72</v>
      </c>
      <c r="O91" s="25" t="n">
        <v>45352.00034722222</v>
      </c>
      <c r="P91" t="inlineStr">
        <is>
          <t>Boleto Bancário</t>
        </is>
      </c>
      <c r="Q91" t="inlineStr">
        <is>
          <t>INSUMOS</t>
        </is>
      </c>
      <c r="R91" t="inlineStr">
        <is>
          <t>ALIMENTOS</t>
        </is>
      </c>
      <c r="S91" t="inlineStr">
        <is>
          <t>2024-11</t>
        </is>
      </c>
      <c r="T91" t="inlineStr">
        <is>
          <t>Documentação Aprovada</t>
        </is>
      </c>
      <c r="U91" t="inlineStr">
        <is>
          <t>Aprovado Diretoria</t>
        </is>
      </c>
      <c r="V91" t="inlineStr">
        <is>
          <t>Aprovado Caixa</t>
        </is>
      </c>
      <c r="W91" t="inlineStr">
        <is>
          <t>Parcela_Paga</t>
        </is>
      </c>
    </row>
    <row r="92">
      <c r="A92" t="n">
        <v>1056</v>
      </c>
      <c r="B92" t="n">
        <v>46569</v>
      </c>
      <c r="C92" t="inlineStr">
        <is>
          <t>Orfeu</t>
        </is>
      </c>
      <c r="D92" t="n">
        <v>265</v>
      </c>
      <c r="E92" t="inlineStr">
        <is>
          <t>PSSS LTDA</t>
        </is>
      </c>
      <c r="F92" t="inlineStr">
        <is>
          <t>True</t>
        </is>
      </c>
      <c r="G92" t="n">
        <v>2</v>
      </c>
      <c r="H92" t="n">
        <v>2</v>
      </c>
      <c r="I92" t="n">
        <v>1421.36</v>
      </c>
      <c r="J92" s="25" t="n">
        <v>45394</v>
      </c>
      <c r="K92" s="25" t="n">
        <v>45394</v>
      </c>
      <c r="L92" s="25" t="n"/>
      <c r="M92" t="n">
        <v>2842.73</v>
      </c>
      <c r="N92" t="n">
        <v>2842.73</v>
      </c>
      <c r="O92" s="25" t="n">
        <v>45377.00034722222</v>
      </c>
      <c r="P92" t="inlineStr">
        <is>
          <t>Boleto Bancário</t>
        </is>
      </c>
      <c r="S92" t="inlineStr">
        <is>
          <t>2024-14</t>
        </is>
      </c>
      <c r="T92" t="inlineStr">
        <is>
          <t>Documentação Aprovada</t>
        </is>
      </c>
      <c r="U92" t="inlineStr">
        <is>
          <t>Aprovado Diretoria</t>
        </is>
      </c>
      <c r="V92" t="inlineStr">
        <is>
          <t>Aprovado Caixa</t>
        </is>
      </c>
      <c r="W92" t="inlineStr">
        <is>
          <t>Parcela_Paga</t>
        </is>
      </c>
    </row>
    <row r="93">
      <c r="A93" t="n">
        <v>1067</v>
      </c>
      <c r="B93" t="n">
        <v>46675</v>
      </c>
      <c r="C93" t="inlineStr">
        <is>
          <t>Orfeu</t>
        </is>
      </c>
      <c r="D93" t="n">
        <v>265</v>
      </c>
      <c r="E93" t="inlineStr">
        <is>
          <t>SAMPATACADO DE GENEROS ALIMENTICIOS E BEBIDAS LTDA</t>
        </is>
      </c>
      <c r="F93" t="inlineStr">
        <is>
          <t>True</t>
        </is>
      </c>
      <c r="G93" t="n">
        <v>2</v>
      </c>
      <c r="H93" t="n">
        <v>2</v>
      </c>
      <c r="I93" t="n">
        <v>1319.24</v>
      </c>
      <c r="J93" s="25" t="n">
        <v>45394</v>
      </c>
      <c r="K93" s="25" t="n">
        <v>45394</v>
      </c>
      <c r="L93" s="25" t="n"/>
      <c r="M93" t="n">
        <v>2638.48</v>
      </c>
      <c r="N93" t="n">
        <v>2638.48</v>
      </c>
      <c r="O93" s="25" t="n">
        <v>45378.00034722222</v>
      </c>
      <c r="P93" t="inlineStr">
        <is>
          <t>Boleto Bancário</t>
        </is>
      </c>
      <c r="Q93" t="inlineStr">
        <is>
          <t>INSUMOS</t>
        </is>
      </c>
      <c r="R93" t="inlineStr">
        <is>
          <t>ALIMENTOS</t>
        </is>
      </c>
      <c r="S93" t="inlineStr">
        <is>
          <t>2024-14</t>
        </is>
      </c>
      <c r="T93" t="inlineStr">
        <is>
          <t>Documentação Aprovada</t>
        </is>
      </c>
      <c r="U93" t="inlineStr">
        <is>
          <t>Aprovado Diretoria</t>
        </is>
      </c>
      <c r="V93" t="inlineStr">
        <is>
          <t>Aprovado Caixa</t>
        </is>
      </c>
      <c r="W93" t="inlineStr">
        <is>
          <t>Parcela_Paga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t="n">
        <v>9456</v>
      </c>
      <c r="B1" t="n">
        <v>110</v>
      </c>
      <c r="C1" t="inlineStr">
        <is>
          <t xml:space="preserve">Orfeu -  Bradesco </t>
        </is>
      </c>
      <c r="D1" t="n">
        <v>265</v>
      </c>
      <c r="E1" t="inlineStr">
        <is>
          <t>Orfeu</t>
        </is>
      </c>
      <c r="F1" s="24" t="n">
        <v>45392</v>
      </c>
      <c r="G1" t="inlineStr">
        <is>
          <t>CREDITO</t>
        </is>
      </c>
      <c r="H1" t="inlineStr">
        <is>
          <t>TRANSF CC PARA CC PJ HARMONIA 3051 BAR E EVENTOS LTDA</t>
        </is>
      </c>
      <c r="I1" t="n">
        <v>20500</v>
      </c>
    </row>
    <row r="2">
      <c r="A2" t="n">
        <v>9457</v>
      </c>
      <c r="B2" t="n">
        <v>110</v>
      </c>
      <c r="C2" t="inlineStr">
        <is>
          <t xml:space="preserve">Orfeu -  Bradesco </t>
        </is>
      </c>
      <c r="D2" t="n">
        <v>265</v>
      </c>
      <c r="E2" t="inlineStr">
        <is>
          <t>Orfeu</t>
        </is>
      </c>
      <c r="F2" s="24" t="n">
        <v>45392</v>
      </c>
      <c r="G2" t="inlineStr">
        <is>
          <t>CREDITO</t>
        </is>
      </c>
      <c r="H2" t="inlineStr">
        <is>
          <t>VISA CREDITO IFOOD.COM AGENCIA DE RESTAURANTE</t>
        </is>
      </c>
      <c r="I2" t="n">
        <v>2207.39</v>
      </c>
    </row>
    <row r="3">
      <c r="A3" t="n">
        <v>9458</v>
      </c>
      <c r="B3" t="n">
        <v>110</v>
      </c>
      <c r="C3" t="inlineStr">
        <is>
          <t xml:space="preserve">Orfeu -  Bradesco </t>
        </is>
      </c>
      <c r="D3" t="n">
        <v>265</v>
      </c>
      <c r="E3" t="inlineStr">
        <is>
          <t>Orfeu</t>
        </is>
      </c>
      <c r="F3" s="24" t="n">
        <v>45392</v>
      </c>
      <c r="G3" t="inlineStr">
        <is>
          <t>CREDITO</t>
        </is>
      </c>
      <c r="H3" t="inlineStr">
        <is>
          <t>TRANSFERENCIA PIX REM: IFOOD COM AGENCIA DE  10/04</t>
        </is>
      </c>
      <c r="I3" t="n">
        <v>114.39</v>
      </c>
    </row>
    <row r="4">
      <c r="A4" t="n">
        <v>9459</v>
      </c>
      <c r="B4" t="n">
        <v>110</v>
      </c>
      <c r="C4" t="inlineStr">
        <is>
          <t xml:space="preserve">Orfeu -  Bradesco </t>
        </is>
      </c>
      <c r="D4" t="n">
        <v>265</v>
      </c>
      <c r="E4" t="inlineStr">
        <is>
          <t>Orfeu</t>
        </is>
      </c>
      <c r="F4" s="24" t="n">
        <v>45392</v>
      </c>
      <c r="G4" t="inlineStr">
        <is>
          <t>DEBITO</t>
        </is>
      </c>
      <c r="H4" t="inlineStr">
        <is>
          <t>PAGTO ELETRON  COBRANCA MARIO PEDRO</t>
        </is>
      </c>
      <c r="I4" t="n">
        <v>-150</v>
      </c>
    </row>
    <row r="5">
      <c r="A5" t="n">
        <v>9460</v>
      </c>
      <c r="B5" t="n">
        <v>110</v>
      </c>
      <c r="C5" t="inlineStr">
        <is>
          <t xml:space="preserve">Orfeu -  Bradesco </t>
        </is>
      </c>
      <c r="D5" t="n">
        <v>265</v>
      </c>
      <c r="E5" t="inlineStr">
        <is>
          <t>Orfeu</t>
        </is>
      </c>
      <c r="F5" s="24" t="n">
        <v>45392</v>
      </c>
      <c r="G5" t="inlineStr">
        <is>
          <t>DEBITO</t>
        </is>
      </c>
      <c r="H5" t="inlineStr">
        <is>
          <t>PAGTO ELETRON  COBRANCA KHADUN</t>
        </is>
      </c>
      <c r="I5" t="n">
        <v>-179.7</v>
      </c>
    </row>
    <row r="6">
      <c r="A6" t="n">
        <v>9461</v>
      </c>
      <c r="B6" t="n">
        <v>110</v>
      </c>
      <c r="C6" t="inlineStr">
        <is>
          <t xml:space="preserve">Orfeu -  Bradesco </t>
        </is>
      </c>
      <c r="D6" t="n">
        <v>265</v>
      </c>
      <c r="E6" t="inlineStr">
        <is>
          <t>Orfeu</t>
        </is>
      </c>
      <c r="F6" s="24" t="n">
        <v>45392</v>
      </c>
      <c r="G6" t="inlineStr">
        <is>
          <t>DEBITO</t>
        </is>
      </c>
      <c r="H6" t="inlineStr">
        <is>
          <t>PAGTO ELETRON  COBRANCA CECILIA ARAKI</t>
        </is>
      </c>
      <c r="I6" t="n">
        <v>-290.51</v>
      </c>
    </row>
    <row r="7">
      <c r="A7" t="n">
        <v>9462</v>
      </c>
      <c r="B7" t="n">
        <v>110</v>
      </c>
      <c r="C7" t="inlineStr">
        <is>
          <t xml:space="preserve">Orfeu -  Bradesco </t>
        </is>
      </c>
      <c r="D7" t="n">
        <v>265</v>
      </c>
      <c r="E7" t="inlineStr">
        <is>
          <t>Orfeu</t>
        </is>
      </c>
      <c r="F7" s="24" t="n">
        <v>45392</v>
      </c>
      <c r="G7" t="inlineStr">
        <is>
          <t>DEBITO</t>
        </is>
      </c>
      <c r="H7" t="inlineStr">
        <is>
          <t>PAGTO ELETRON  COBRANCA PRESHH</t>
        </is>
      </c>
      <c r="I7" t="n">
        <v>-590</v>
      </c>
    </row>
    <row r="8">
      <c r="A8" t="n">
        <v>9463</v>
      </c>
      <c r="B8" t="n">
        <v>110</v>
      </c>
      <c r="C8" t="inlineStr">
        <is>
          <t xml:space="preserve">Orfeu -  Bradesco </t>
        </is>
      </c>
      <c r="D8" t="n">
        <v>265</v>
      </c>
      <c r="E8" t="inlineStr">
        <is>
          <t>Orfeu</t>
        </is>
      </c>
      <c r="F8" s="24" t="n">
        <v>45392</v>
      </c>
      <c r="G8" t="inlineStr">
        <is>
          <t>DEBITO</t>
        </is>
      </c>
      <c r="H8" t="inlineStr">
        <is>
          <t>PAGTO ELETRON  COBRANCA LATICINIOS PIRAMIDES</t>
        </is>
      </c>
      <c r="I8" t="n">
        <v>-923.24</v>
      </c>
    </row>
    <row r="9">
      <c r="A9" t="n">
        <v>9464</v>
      </c>
      <c r="B9" t="n">
        <v>110</v>
      </c>
      <c r="C9" t="inlineStr">
        <is>
          <t xml:space="preserve">Orfeu -  Bradesco </t>
        </is>
      </c>
      <c r="D9" t="n">
        <v>265</v>
      </c>
      <c r="E9" t="inlineStr">
        <is>
          <t>Orfeu</t>
        </is>
      </c>
      <c r="F9" s="24" t="n">
        <v>45392</v>
      </c>
      <c r="G9" t="inlineStr">
        <is>
          <t>DEBITO</t>
        </is>
      </c>
      <c r="H9" t="inlineStr">
        <is>
          <t>PAGTO ELETRON  COBRANCA MONTE ALTO</t>
        </is>
      </c>
      <c r="I9" t="n">
        <v>-636.5</v>
      </c>
    </row>
    <row r="10">
      <c r="A10" t="n">
        <v>9465</v>
      </c>
      <c r="B10" t="n">
        <v>110</v>
      </c>
      <c r="C10" t="inlineStr">
        <is>
          <t xml:space="preserve">Orfeu -  Bradesco </t>
        </is>
      </c>
      <c r="D10" t="n">
        <v>265</v>
      </c>
      <c r="E10" t="inlineStr">
        <is>
          <t>Orfeu</t>
        </is>
      </c>
      <c r="F10" s="24" t="n">
        <v>45392</v>
      </c>
      <c r="G10" t="inlineStr">
        <is>
          <t>DEBITO</t>
        </is>
      </c>
      <c r="H10" t="inlineStr">
        <is>
          <t>PAGTO ELETRON  COBRANCA TARUMA</t>
        </is>
      </c>
      <c r="I10" t="n">
        <v>-1279.2</v>
      </c>
    </row>
    <row r="11">
      <c r="A11" t="n">
        <v>9466</v>
      </c>
      <c r="B11" t="n">
        <v>110</v>
      </c>
      <c r="C11" t="inlineStr">
        <is>
          <t xml:space="preserve">Orfeu -  Bradesco </t>
        </is>
      </c>
      <c r="D11" t="n">
        <v>265</v>
      </c>
      <c r="E11" t="inlineStr">
        <is>
          <t>Orfeu</t>
        </is>
      </c>
      <c r="F11" s="24" t="n">
        <v>45392</v>
      </c>
      <c r="G11" t="inlineStr">
        <is>
          <t>DEBITO</t>
        </is>
      </c>
      <c r="H11" t="inlineStr">
        <is>
          <t>PAGTO ELETRON  COBRANCA MONTE ALTO</t>
        </is>
      </c>
      <c r="I11" t="n">
        <v>-1389.99</v>
      </c>
    </row>
    <row r="12">
      <c r="A12" t="n">
        <v>9467</v>
      </c>
      <c r="B12" t="n">
        <v>110</v>
      </c>
      <c r="C12" t="inlineStr">
        <is>
          <t xml:space="preserve">Orfeu -  Bradesco </t>
        </is>
      </c>
      <c r="D12" t="n">
        <v>265</v>
      </c>
      <c r="E12" t="inlineStr">
        <is>
          <t>Orfeu</t>
        </is>
      </c>
      <c r="F12" s="24" t="n">
        <v>45392</v>
      </c>
      <c r="G12" t="inlineStr">
        <is>
          <t>DEBITO</t>
        </is>
      </c>
      <c r="H12" t="inlineStr">
        <is>
          <t>PAGTO ELETRON  COBRANCA FG7</t>
        </is>
      </c>
      <c r="I12" t="n">
        <v>-1757.48</v>
      </c>
    </row>
    <row r="13">
      <c r="A13" t="n">
        <v>9468</v>
      </c>
      <c r="B13" t="n">
        <v>110</v>
      </c>
      <c r="C13" t="inlineStr">
        <is>
          <t xml:space="preserve">Orfeu -  Bradesco </t>
        </is>
      </c>
      <c r="D13" t="n">
        <v>265</v>
      </c>
      <c r="E13" t="inlineStr">
        <is>
          <t>Orfeu</t>
        </is>
      </c>
      <c r="F13" s="24" t="n">
        <v>45392</v>
      </c>
      <c r="G13" t="inlineStr">
        <is>
          <t>DEBITO</t>
        </is>
      </c>
      <c r="H13" t="inlineStr">
        <is>
          <t>PAGTO ELETRON  COBRANCA EMPORIO MEL</t>
        </is>
      </c>
      <c r="I13" t="n">
        <v>-2293.3</v>
      </c>
    </row>
    <row r="14">
      <c r="A14" t="n">
        <v>9469</v>
      </c>
      <c r="B14" t="n">
        <v>110</v>
      </c>
      <c r="C14" t="inlineStr">
        <is>
          <t xml:space="preserve">Orfeu -  Bradesco </t>
        </is>
      </c>
      <c r="D14" t="n">
        <v>265</v>
      </c>
      <c r="E14" t="inlineStr">
        <is>
          <t>Orfeu</t>
        </is>
      </c>
      <c r="F14" s="24" t="n">
        <v>45392</v>
      </c>
      <c r="G14" t="inlineStr">
        <is>
          <t>DEBITO</t>
        </is>
      </c>
      <c r="H14" t="inlineStr">
        <is>
          <t>PAGTO ELETRON  COBRANCA BB DIST DE CARNES</t>
        </is>
      </c>
      <c r="I14" t="n">
        <v>-2532.62</v>
      </c>
    </row>
    <row r="15">
      <c r="A15" t="n">
        <v>9470</v>
      </c>
      <c r="B15" t="n">
        <v>110</v>
      </c>
      <c r="C15" t="inlineStr">
        <is>
          <t xml:space="preserve">Orfeu -  Bradesco </t>
        </is>
      </c>
      <c r="D15" t="n">
        <v>265</v>
      </c>
      <c r="E15" t="inlineStr">
        <is>
          <t>Orfeu</t>
        </is>
      </c>
      <c r="F15" s="24" t="n">
        <v>45392</v>
      </c>
      <c r="G15" t="inlineStr">
        <is>
          <t>DEBITO</t>
        </is>
      </c>
      <c r="H15" t="inlineStr">
        <is>
          <t>PAGTO ELETRON  COBRANCA BATARD</t>
        </is>
      </c>
      <c r="I15" t="n">
        <v>-933</v>
      </c>
    </row>
    <row r="16">
      <c r="A16" t="n">
        <v>9471</v>
      </c>
      <c r="B16" t="n">
        <v>110</v>
      </c>
      <c r="C16" t="inlineStr">
        <is>
          <t xml:space="preserve">Orfeu -  Bradesco </t>
        </is>
      </c>
      <c r="D16" t="n">
        <v>265</v>
      </c>
      <c r="E16" t="inlineStr">
        <is>
          <t>Orfeu</t>
        </is>
      </c>
      <c r="F16" s="24" t="n">
        <v>45392</v>
      </c>
      <c r="G16" t="inlineStr">
        <is>
          <t>DEBITO</t>
        </is>
      </c>
      <c r="H16" t="inlineStr">
        <is>
          <t>PAGTO ELETRON  COBRANCA SAMPATACADO</t>
        </is>
      </c>
      <c r="I16" t="n">
        <v>-1163.19</v>
      </c>
    </row>
    <row r="17">
      <c r="A17" t="n">
        <v>9472</v>
      </c>
      <c r="B17" t="n">
        <v>110</v>
      </c>
      <c r="C17" t="inlineStr">
        <is>
          <t xml:space="preserve">Orfeu -  Bradesco </t>
        </is>
      </c>
      <c r="D17" t="n">
        <v>265</v>
      </c>
      <c r="E17" t="inlineStr">
        <is>
          <t>Orfeu</t>
        </is>
      </c>
      <c r="F17" s="24" t="n">
        <v>45392</v>
      </c>
      <c r="G17" t="inlineStr">
        <is>
          <t>DEBITO</t>
        </is>
      </c>
      <c r="H17" t="inlineStr">
        <is>
          <t>TARIFA BANCARIA TRANSF PGTO PIX</t>
        </is>
      </c>
      <c r="I17" t="n">
        <v>-5.36</v>
      </c>
    </row>
    <row r="18">
      <c r="A18" t="n">
        <v>9473</v>
      </c>
      <c r="B18" t="n">
        <v>110</v>
      </c>
      <c r="C18" t="inlineStr">
        <is>
          <t xml:space="preserve">Orfeu -  Bradesco </t>
        </is>
      </c>
      <c r="D18" t="n">
        <v>265</v>
      </c>
      <c r="E18" t="inlineStr">
        <is>
          <t>Orfeu</t>
        </is>
      </c>
      <c r="F18" s="24" t="n">
        <v>45392</v>
      </c>
      <c r="G18" t="inlineStr">
        <is>
          <t>DEBITO</t>
        </is>
      </c>
      <c r="H18" t="inlineStr">
        <is>
          <t>TARIFA BANCARIA VR.PARCIAL TRANSF PGTO PIX</t>
        </is>
      </c>
      <c r="I18" t="n">
        <v>-5.69</v>
      </c>
    </row>
    <row r="19">
      <c r="A19" t="n">
        <v>9474</v>
      </c>
      <c r="B19" t="n">
        <v>110</v>
      </c>
      <c r="C19" t="inlineStr">
        <is>
          <t xml:space="preserve">Orfeu -  Bradesco </t>
        </is>
      </c>
      <c r="D19" t="n">
        <v>265</v>
      </c>
      <c r="E19" t="inlineStr">
        <is>
          <t>Orfeu</t>
        </is>
      </c>
      <c r="F19" s="24" t="n">
        <v>45392</v>
      </c>
      <c r="G19" t="inlineStr">
        <is>
          <t>DEBITO</t>
        </is>
      </c>
      <c r="H19" t="inlineStr">
        <is>
          <t>TARIFA BANCARIA TRANSF PGTO PIX</t>
        </is>
      </c>
      <c r="I19" t="n">
        <v>-9</v>
      </c>
    </row>
    <row r="20">
      <c r="A20" t="n">
        <v>9475</v>
      </c>
      <c r="B20" t="n">
        <v>110</v>
      </c>
      <c r="C20" t="inlineStr">
        <is>
          <t xml:space="preserve">Orfeu -  Bradesco </t>
        </is>
      </c>
      <c r="D20" t="n">
        <v>265</v>
      </c>
      <c r="E20" t="inlineStr">
        <is>
          <t>Orfeu</t>
        </is>
      </c>
      <c r="F20" s="24" t="n">
        <v>45392</v>
      </c>
      <c r="G20" t="inlineStr">
        <is>
          <t>DEBITO</t>
        </is>
      </c>
      <c r="H20" t="inlineStr">
        <is>
          <t>TARIFA BANCARIA TRANSF PGTO PIX</t>
        </is>
      </c>
      <c r="I20" t="n">
        <v>-9</v>
      </c>
    </row>
    <row r="21">
      <c r="A21" t="n">
        <v>9476</v>
      </c>
      <c r="B21" t="n">
        <v>110</v>
      </c>
      <c r="C21" t="inlineStr">
        <is>
          <t xml:space="preserve">Orfeu -  Bradesco </t>
        </is>
      </c>
      <c r="D21" t="n">
        <v>265</v>
      </c>
      <c r="E21" t="inlineStr">
        <is>
          <t>Orfeu</t>
        </is>
      </c>
      <c r="F21" s="24" t="n">
        <v>45392</v>
      </c>
      <c r="G21" t="inlineStr">
        <is>
          <t>DEBITO</t>
        </is>
      </c>
      <c r="H21" t="inlineStr">
        <is>
          <t>TARIFA BANCARIA TRANSF PGTO PIX</t>
        </is>
      </c>
      <c r="I21" t="n">
        <v>-9</v>
      </c>
    </row>
    <row r="22">
      <c r="A22" t="n">
        <v>9477</v>
      </c>
      <c r="B22" t="n">
        <v>110</v>
      </c>
      <c r="C22" t="inlineStr">
        <is>
          <t xml:space="preserve">Orfeu -  Bradesco </t>
        </is>
      </c>
      <c r="D22" t="n">
        <v>265</v>
      </c>
      <c r="E22" t="inlineStr">
        <is>
          <t>Orfeu</t>
        </is>
      </c>
      <c r="F22" s="24" t="n">
        <v>45392</v>
      </c>
      <c r="G22" t="inlineStr">
        <is>
          <t>DEBITO</t>
        </is>
      </c>
      <c r="H22" t="inlineStr">
        <is>
          <t>TARIFA BANCARIA TRANSF PGTO PIX</t>
        </is>
      </c>
      <c r="I22" t="n">
        <v>-9</v>
      </c>
    </row>
    <row r="23">
      <c r="A23" t="n">
        <v>9478</v>
      </c>
      <c r="B23" t="n">
        <v>110</v>
      </c>
      <c r="C23" t="inlineStr">
        <is>
          <t xml:space="preserve">Orfeu -  Bradesco </t>
        </is>
      </c>
      <c r="D23" t="n">
        <v>265</v>
      </c>
      <c r="E23" t="inlineStr">
        <is>
          <t>Orfeu</t>
        </is>
      </c>
      <c r="F23" s="24" t="n">
        <v>45392</v>
      </c>
      <c r="G23" t="inlineStr">
        <is>
          <t>DEBITO</t>
        </is>
      </c>
      <c r="H23" t="inlineStr">
        <is>
          <t>TARIFA BANCARIA TRANSF PGTO PIX</t>
        </is>
      </c>
      <c r="I23" t="n">
        <v>-9</v>
      </c>
    </row>
    <row r="24">
      <c r="A24" t="n">
        <v>9479</v>
      </c>
      <c r="B24" t="n">
        <v>110</v>
      </c>
      <c r="C24" t="inlineStr">
        <is>
          <t xml:space="preserve">Orfeu -  Bradesco </t>
        </is>
      </c>
      <c r="D24" t="n">
        <v>265</v>
      </c>
      <c r="E24" t="inlineStr">
        <is>
          <t>Orfeu</t>
        </is>
      </c>
      <c r="F24" s="24" t="n">
        <v>45392</v>
      </c>
      <c r="G24" t="inlineStr">
        <is>
          <t>DEBITO</t>
        </is>
      </c>
      <c r="H24" t="inlineStr">
        <is>
          <t>TARIFA BANCARIA TRANSF PGTO PIX</t>
        </is>
      </c>
      <c r="I24" t="n">
        <v>-9</v>
      </c>
    </row>
    <row r="25">
      <c r="A25" t="n">
        <v>9480</v>
      </c>
      <c r="B25" t="n">
        <v>110</v>
      </c>
      <c r="C25" t="inlineStr">
        <is>
          <t xml:space="preserve">Orfeu -  Bradesco </t>
        </is>
      </c>
      <c r="D25" t="n">
        <v>265</v>
      </c>
      <c r="E25" t="inlineStr">
        <is>
          <t>Orfeu</t>
        </is>
      </c>
      <c r="F25" s="24" t="n">
        <v>45392</v>
      </c>
      <c r="G25" t="inlineStr">
        <is>
          <t>DEBITO</t>
        </is>
      </c>
      <c r="H25" t="inlineStr">
        <is>
          <t>TARIFA BANCARIA TRANSF PGTO PIX</t>
        </is>
      </c>
      <c r="I25" t="n">
        <v>-9</v>
      </c>
    </row>
    <row r="26">
      <c r="A26" t="n">
        <v>9481</v>
      </c>
      <c r="B26" t="n">
        <v>110</v>
      </c>
      <c r="C26" t="inlineStr">
        <is>
          <t xml:space="preserve">Orfeu -  Bradesco </t>
        </is>
      </c>
      <c r="D26" t="n">
        <v>265</v>
      </c>
      <c r="E26" t="inlineStr">
        <is>
          <t>Orfeu</t>
        </is>
      </c>
      <c r="F26" s="24" t="n">
        <v>45392</v>
      </c>
      <c r="G26" t="inlineStr">
        <is>
          <t>DEBITO</t>
        </is>
      </c>
      <c r="H26" t="inlineStr">
        <is>
          <t>TARIFA BANCARIA TRANSF PGTO PIX</t>
        </is>
      </c>
      <c r="I26" t="n">
        <v>-9</v>
      </c>
    </row>
    <row r="27">
      <c r="A27" t="n">
        <v>9482</v>
      </c>
      <c r="B27" t="n">
        <v>110</v>
      </c>
      <c r="C27" t="inlineStr">
        <is>
          <t xml:space="preserve">Orfeu -  Bradesco </t>
        </is>
      </c>
      <c r="D27" t="n">
        <v>265</v>
      </c>
      <c r="E27" t="inlineStr">
        <is>
          <t>Orfeu</t>
        </is>
      </c>
      <c r="F27" s="24" t="n">
        <v>45392</v>
      </c>
      <c r="G27" t="inlineStr">
        <is>
          <t>DEBITO</t>
        </is>
      </c>
      <c r="H27" t="inlineStr">
        <is>
          <t>TRANSF CC PARA CC PJ HARMONIA 3051 BAR E EVENTOS LTDA</t>
        </is>
      </c>
      <c r="I27" t="n">
        <v>-1000</v>
      </c>
    </row>
    <row r="28">
      <c r="A28" t="n">
        <v>9483</v>
      </c>
      <c r="B28" t="n">
        <v>110</v>
      </c>
      <c r="C28" t="inlineStr">
        <is>
          <t xml:space="preserve">Orfeu -  Bradesco </t>
        </is>
      </c>
      <c r="D28" t="n">
        <v>265</v>
      </c>
      <c r="E28" t="inlineStr">
        <is>
          <t>Orfeu</t>
        </is>
      </c>
      <c r="F28" s="24" t="n">
        <v>45392</v>
      </c>
      <c r="G28" t="inlineStr">
        <is>
          <t>DEBITO</t>
        </is>
      </c>
      <c r="H28" t="inlineStr">
        <is>
          <t>TED DIF.TITUL.CC H.BANK DEST. TIAGO HERNANDES</t>
        </is>
      </c>
      <c r="I28" t="n">
        <v>-4620</v>
      </c>
    </row>
    <row r="29">
      <c r="A29" t="n">
        <v>9484</v>
      </c>
      <c r="B29" t="n">
        <v>110</v>
      </c>
      <c r="C29" t="inlineStr">
        <is>
          <t xml:space="preserve">Orfeu -  Bradesco </t>
        </is>
      </c>
      <c r="D29" t="n">
        <v>265</v>
      </c>
      <c r="E29" t="inlineStr">
        <is>
          <t>Orfeu</t>
        </is>
      </c>
      <c r="F29" s="24" t="n">
        <v>45392</v>
      </c>
      <c r="G29" t="inlineStr">
        <is>
          <t>DEBITO</t>
        </is>
      </c>
      <c r="H29" t="inlineStr">
        <is>
          <t>TRANSFERENCIA PIX DES: MICHELLY ROSSI COUTO  10/04</t>
        </is>
      </c>
      <c r="I29" t="n">
        <v>-3000</v>
      </c>
    </row>
    <row r="30">
      <c r="A30" t="n">
        <v>8973</v>
      </c>
      <c r="B30" t="n">
        <v>110</v>
      </c>
      <c r="C30" t="inlineStr">
        <is>
          <t xml:space="preserve">Orfeu -  Bradesco </t>
        </is>
      </c>
      <c r="D30" t="n">
        <v>265</v>
      </c>
      <c r="E30" t="inlineStr">
        <is>
          <t>Orfeu</t>
        </is>
      </c>
      <c r="F30" s="24" t="n">
        <v>45391</v>
      </c>
      <c r="G30" t="inlineStr">
        <is>
          <t>CREDITO</t>
        </is>
      </c>
      <c r="H30" t="inlineStr">
        <is>
          <t>TRANSF CC PARA CC PJ HARMONIA 3051 BAR E EVENTOS LTDA</t>
        </is>
      </c>
      <c r="I30" t="n">
        <v>12250</v>
      </c>
    </row>
    <row r="31">
      <c r="A31" t="n">
        <v>8974</v>
      </c>
      <c r="B31" t="n">
        <v>110</v>
      </c>
      <c r="C31" t="inlineStr">
        <is>
          <t xml:space="preserve">Orfeu -  Bradesco </t>
        </is>
      </c>
      <c r="D31" t="n">
        <v>265</v>
      </c>
      <c r="E31" t="inlineStr">
        <is>
          <t>Orfeu</t>
        </is>
      </c>
      <c r="F31" s="24" t="n">
        <v>45391</v>
      </c>
      <c r="G31" t="inlineStr">
        <is>
          <t>CREDITO</t>
        </is>
      </c>
      <c r="H31" t="inlineStr">
        <is>
          <t>TRANSF CC PARA CC PJ HARMONIA 3051 BAR E EVENTOS LTDA</t>
        </is>
      </c>
      <c r="I31" t="n">
        <v>50000</v>
      </c>
    </row>
    <row r="32">
      <c r="A32" t="n">
        <v>8975</v>
      </c>
      <c r="B32" t="n">
        <v>110</v>
      </c>
      <c r="C32" t="inlineStr">
        <is>
          <t xml:space="preserve">Orfeu -  Bradesco </t>
        </is>
      </c>
      <c r="D32" t="n">
        <v>265</v>
      </c>
      <c r="E32" t="inlineStr">
        <is>
          <t>Orfeu</t>
        </is>
      </c>
      <c r="F32" s="24" t="n">
        <v>45391</v>
      </c>
      <c r="G32" t="inlineStr">
        <is>
          <t>CREDITO</t>
        </is>
      </c>
      <c r="H32" t="inlineStr">
        <is>
          <t>TRANSF CC PARA CC PJ HARMONIA 3051 BAR E EVENTOS LTDA</t>
        </is>
      </c>
      <c r="I32" t="n">
        <v>10</v>
      </c>
    </row>
    <row r="33">
      <c r="A33" t="n">
        <v>8976</v>
      </c>
      <c r="B33" t="n">
        <v>110</v>
      </c>
      <c r="C33" t="inlineStr">
        <is>
          <t xml:space="preserve">Orfeu -  Bradesco </t>
        </is>
      </c>
      <c r="D33" t="n">
        <v>265</v>
      </c>
      <c r="E33" t="inlineStr">
        <is>
          <t>Orfeu</t>
        </is>
      </c>
      <c r="F33" s="24" t="n">
        <v>45391</v>
      </c>
      <c r="G33" t="inlineStr">
        <is>
          <t>CREDITO</t>
        </is>
      </c>
      <c r="H33" t="inlineStr">
        <is>
          <t>TRANSFERENCIA PIX REM: Miguel Carneiro De Ho 09/04</t>
        </is>
      </c>
      <c r="I33" t="n">
        <v>150</v>
      </c>
    </row>
    <row r="34">
      <c r="A34" t="n">
        <v>8977</v>
      </c>
      <c r="B34" t="n">
        <v>110</v>
      </c>
      <c r="C34" t="inlineStr">
        <is>
          <t xml:space="preserve">Orfeu -  Bradesco </t>
        </is>
      </c>
      <c r="D34" t="n">
        <v>265</v>
      </c>
      <c r="E34" t="inlineStr">
        <is>
          <t>Orfeu</t>
        </is>
      </c>
      <c r="F34" s="24" t="n">
        <v>45391</v>
      </c>
      <c r="G34" t="inlineStr">
        <is>
          <t>DEBITO</t>
        </is>
      </c>
      <c r="H34" t="inlineStr">
        <is>
          <t>PAGTO ELETRON  COBRANCA PRESHH</t>
        </is>
      </c>
      <c r="I34" t="n">
        <v>-198</v>
      </c>
    </row>
    <row r="35">
      <c r="A35" t="n">
        <v>8978</v>
      </c>
      <c r="B35" t="n">
        <v>110</v>
      </c>
      <c r="C35" t="inlineStr">
        <is>
          <t xml:space="preserve">Orfeu -  Bradesco </t>
        </is>
      </c>
      <c r="D35" t="n">
        <v>265</v>
      </c>
      <c r="E35" t="inlineStr">
        <is>
          <t>Orfeu</t>
        </is>
      </c>
      <c r="F35" s="24" t="n">
        <v>45391</v>
      </c>
      <c r="G35" t="inlineStr">
        <is>
          <t>DEBITO</t>
        </is>
      </c>
      <c r="H35" t="inlineStr">
        <is>
          <t>PAGTO ELETRON  COBRANCA SELECAO  CARVAO</t>
        </is>
      </c>
      <c r="I35" t="n">
        <v>-299</v>
      </c>
    </row>
    <row r="36">
      <c r="A36" t="n">
        <v>8979</v>
      </c>
      <c r="B36" t="n">
        <v>110</v>
      </c>
      <c r="C36" t="inlineStr">
        <is>
          <t xml:space="preserve">Orfeu -  Bradesco </t>
        </is>
      </c>
      <c r="D36" t="n">
        <v>265</v>
      </c>
      <c r="E36" t="inlineStr">
        <is>
          <t>Orfeu</t>
        </is>
      </c>
      <c r="F36" s="24" t="n">
        <v>45391</v>
      </c>
      <c r="G36" t="inlineStr">
        <is>
          <t>DEBITO</t>
        </is>
      </c>
      <c r="H36" t="inlineStr">
        <is>
          <t>PAGTO ELETRON  COBRANCA VERDEMAR</t>
        </is>
      </c>
      <c r="I36" t="n">
        <v>-702</v>
      </c>
    </row>
    <row r="37">
      <c r="A37" t="n">
        <v>8980</v>
      </c>
      <c r="B37" t="n">
        <v>110</v>
      </c>
      <c r="C37" t="inlineStr">
        <is>
          <t xml:space="preserve">Orfeu -  Bradesco </t>
        </is>
      </c>
      <c r="D37" t="n">
        <v>265</v>
      </c>
      <c r="E37" t="inlineStr">
        <is>
          <t>Orfeu</t>
        </is>
      </c>
      <c r="F37" s="24" t="n">
        <v>45391</v>
      </c>
      <c r="G37" t="inlineStr">
        <is>
          <t>DEBITO</t>
        </is>
      </c>
      <c r="H37" t="inlineStr">
        <is>
          <t>PAGTO ELETRON  COBRANCA KHADUN</t>
        </is>
      </c>
      <c r="I37" t="n">
        <v>-800</v>
      </c>
    </row>
    <row r="38">
      <c r="A38" t="n">
        <v>8981</v>
      </c>
      <c r="B38" t="n">
        <v>110</v>
      </c>
      <c r="C38" t="inlineStr">
        <is>
          <t xml:space="preserve">Orfeu -  Bradesco </t>
        </is>
      </c>
      <c r="D38" t="n">
        <v>265</v>
      </c>
      <c r="E38" t="inlineStr">
        <is>
          <t>Orfeu</t>
        </is>
      </c>
      <c r="F38" s="24" t="n">
        <v>45391</v>
      </c>
      <c r="G38" t="inlineStr">
        <is>
          <t>DEBITO</t>
        </is>
      </c>
      <c r="H38" t="inlineStr">
        <is>
          <t>PAGTO ELETRON  COBRANCA MARIO PEDRO</t>
        </is>
      </c>
      <c r="I38" t="n">
        <v>-1494.19</v>
      </c>
    </row>
    <row r="39">
      <c r="A39" t="n">
        <v>8982</v>
      </c>
      <c r="B39" t="n">
        <v>110</v>
      </c>
      <c r="C39" t="inlineStr">
        <is>
          <t xml:space="preserve">Orfeu -  Bradesco </t>
        </is>
      </c>
      <c r="D39" t="n">
        <v>265</v>
      </c>
      <c r="E39" t="inlineStr">
        <is>
          <t>Orfeu</t>
        </is>
      </c>
      <c r="F39" s="24" t="n">
        <v>45391</v>
      </c>
      <c r="G39" t="inlineStr">
        <is>
          <t>DEBITO</t>
        </is>
      </c>
      <c r="H39" t="inlineStr">
        <is>
          <t>PAGTO ELETRON  COBRANCA TARUMA</t>
        </is>
      </c>
      <c r="I39" t="n">
        <v>-1857.52</v>
      </c>
    </row>
    <row r="40">
      <c r="A40" t="n">
        <v>8983</v>
      </c>
      <c r="B40" t="n">
        <v>110</v>
      </c>
      <c r="C40" t="inlineStr">
        <is>
          <t xml:space="preserve">Orfeu -  Bradesco </t>
        </is>
      </c>
      <c r="D40" t="n">
        <v>265</v>
      </c>
      <c r="E40" t="inlineStr">
        <is>
          <t>Orfeu</t>
        </is>
      </c>
      <c r="F40" s="24" t="n">
        <v>45391</v>
      </c>
      <c r="G40" t="inlineStr">
        <is>
          <t>DEBITO</t>
        </is>
      </c>
      <c r="H40" t="inlineStr">
        <is>
          <t>PAGTO ELETRON  COBRANCA KING</t>
        </is>
      </c>
      <c r="I40" t="n">
        <v>-2076.26</v>
      </c>
    </row>
    <row r="41">
      <c r="A41" t="n">
        <v>8984</v>
      </c>
      <c r="B41" t="n">
        <v>110</v>
      </c>
      <c r="C41" t="inlineStr">
        <is>
          <t xml:space="preserve">Orfeu -  Bradesco </t>
        </is>
      </c>
      <c r="D41" t="n">
        <v>265</v>
      </c>
      <c r="E41" t="inlineStr">
        <is>
          <t>Orfeu</t>
        </is>
      </c>
      <c r="F41" s="24" t="n">
        <v>45391</v>
      </c>
      <c r="G41" t="inlineStr">
        <is>
          <t>DEBITO</t>
        </is>
      </c>
      <c r="H41" t="inlineStr">
        <is>
          <t>PAGTO ELETRON  COBRANCA EAU</t>
        </is>
      </c>
      <c r="I41" t="n">
        <v>-2076.4</v>
      </c>
    </row>
    <row r="42">
      <c r="A42" t="n">
        <v>8985</v>
      </c>
      <c r="B42" t="n">
        <v>110</v>
      </c>
      <c r="C42" t="inlineStr">
        <is>
          <t xml:space="preserve">Orfeu -  Bradesco </t>
        </is>
      </c>
      <c r="D42" t="n">
        <v>265</v>
      </c>
      <c r="E42" t="inlineStr">
        <is>
          <t>Orfeu</t>
        </is>
      </c>
      <c r="F42" s="24" t="n">
        <v>45391</v>
      </c>
      <c r="G42" t="inlineStr">
        <is>
          <t>DEBITO</t>
        </is>
      </c>
      <c r="H42" t="inlineStr">
        <is>
          <t>PAGTO ELETRON  COBRANCA EMPORIO MEL</t>
        </is>
      </c>
      <c r="I42" t="n">
        <v>-2623.1</v>
      </c>
    </row>
    <row r="43">
      <c r="A43" t="n">
        <v>8986</v>
      </c>
      <c r="B43" t="n">
        <v>110</v>
      </c>
      <c r="C43" t="inlineStr">
        <is>
          <t xml:space="preserve">Orfeu -  Bradesco </t>
        </is>
      </c>
      <c r="D43" t="n">
        <v>265</v>
      </c>
      <c r="E43" t="inlineStr">
        <is>
          <t>Orfeu</t>
        </is>
      </c>
      <c r="F43" s="24" t="n">
        <v>45391</v>
      </c>
      <c r="G43" t="inlineStr">
        <is>
          <t>DEBITO</t>
        </is>
      </c>
      <c r="H43" t="inlineStr">
        <is>
          <t>PAGTO ELETRON  COBRANCA KING</t>
        </is>
      </c>
      <c r="I43" t="n">
        <v>-2088.79</v>
      </c>
    </row>
    <row r="44">
      <c r="A44" t="n">
        <v>8987</v>
      </c>
      <c r="B44" t="n">
        <v>110</v>
      </c>
      <c r="C44" t="inlineStr">
        <is>
          <t xml:space="preserve">Orfeu -  Bradesco </t>
        </is>
      </c>
      <c r="D44" t="n">
        <v>265</v>
      </c>
      <c r="E44" t="inlineStr">
        <is>
          <t>Orfeu</t>
        </is>
      </c>
      <c r="F44" s="24" t="n">
        <v>45391</v>
      </c>
      <c r="G44" t="inlineStr">
        <is>
          <t>DEBITO</t>
        </is>
      </c>
      <c r="H44" t="inlineStr">
        <is>
          <t>PAGTO ELETRON  COBRANCA ESTAFF</t>
        </is>
      </c>
      <c r="I44" t="n">
        <v>-20175.82</v>
      </c>
    </row>
    <row r="45">
      <c r="A45" t="n">
        <v>8988</v>
      </c>
      <c r="B45" t="n">
        <v>110</v>
      </c>
      <c r="C45" t="inlineStr">
        <is>
          <t xml:space="preserve">Orfeu -  Bradesco </t>
        </is>
      </c>
      <c r="D45" t="n">
        <v>265</v>
      </c>
      <c r="E45" t="inlineStr">
        <is>
          <t>Orfeu</t>
        </is>
      </c>
      <c r="F45" s="24" t="n">
        <v>45391</v>
      </c>
      <c r="G45" t="inlineStr">
        <is>
          <t>DEBITO</t>
        </is>
      </c>
      <c r="H45" t="inlineStr">
        <is>
          <t>TARIFA BANCARIA TRANSF PGTO PIX</t>
        </is>
      </c>
      <c r="I45" t="n">
        <v>-1.76</v>
      </c>
    </row>
    <row r="46">
      <c r="A46" t="n">
        <v>8989</v>
      </c>
      <c r="B46" t="n">
        <v>110</v>
      </c>
      <c r="C46" t="inlineStr">
        <is>
          <t xml:space="preserve">Orfeu -  Bradesco </t>
        </is>
      </c>
      <c r="D46" t="n">
        <v>265</v>
      </c>
      <c r="E46" t="inlineStr">
        <is>
          <t>Orfeu</t>
        </is>
      </c>
      <c r="F46" s="24" t="n">
        <v>45391</v>
      </c>
      <c r="G46" t="inlineStr">
        <is>
          <t>DEBITO</t>
        </is>
      </c>
      <c r="H46" t="inlineStr">
        <is>
          <t>TARIFA BANCARIA VR.PARCIAL TRANSF PGTO PIX</t>
        </is>
      </c>
      <c r="I46" t="n">
        <v>-3.64</v>
      </c>
    </row>
    <row r="47">
      <c r="A47" t="n">
        <v>8990</v>
      </c>
      <c r="B47" t="n">
        <v>110</v>
      </c>
      <c r="C47" t="inlineStr">
        <is>
          <t xml:space="preserve">Orfeu -  Bradesco </t>
        </is>
      </c>
      <c r="D47" t="n">
        <v>265</v>
      </c>
      <c r="E47" t="inlineStr">
        <is>
          <t>Orfeu</t>
        </is>
      </c>
      <c r="F47" s="24" t="n">
        <v>45391</v>
      </c>
      <c r="G47" t="inlineStr">
        <is>
          <t>DEBITO</t>
        </is>
      </c>
      <c r="H47" t="inlineStr">
        <is>
          <t>TARIFA BANCARIA TRANSF PGTO PIX</t>
        </is>
      </c>
      <c r="I47" t="n">
        <v>-9</v>
      </c>
    </row>
    <row r="48">
      <c r="A48" t="n">
        <v>8991</v>
      </c>
      <c r="B48" t="n">
        <v>110</v>
      </c>
      <c r="C48" t="inlineStr">
        <is>
          <t xml:space="preserve">Orfeu -  Bradesco </t>
        </is>
      </c>
      <c r="D48" t="n">
        <v>265</v>
      </c>
      <c r="E48" t="inlineStr">
        <is>
          <t>Orfeu</t>
        </is>
      </c>
      <c r="F48" s="24" t="n">
        <v>45391</v>
      </c>
      <c r="G48" t="inlineStr">
        <is>
          <t>DEBITO</t>
        </is>
      </c>
      <c r="H48" t="inlineStr">
        <is>
          <t>PAGTO ELETRONICO TRIBUTO INTERNET --FGTS/GRF S/TOMADOR</t>
        </is>
      </c>
      <c r="I48" t="n">
        <v>-3751.15</v>
      </c>
    </row>
    <row r="49">
      <c r="A49" t="n">
        <v>8992</v>
      </c>
      <c r="B49" t="n">
        <v>110</v>
      </c>
      <c r="C49" t="inlineStr">
        <is>
          <t xml:space="preserve">Orfeu -  Bradesco </t>
        </is>
      </c>
      <c r="D49" t="n">
        <v>265</v>
      </c>
      <c r="E49" t="inlineStr">
        <is>
          <t>Orfeu</t>
        </is>
      </c>
      <c r="F49" s="24" t="n">
        <v>45391</v>
      </c>
      <c r="G49" t="inlineStr">
        <is>
          <t>DEBITO</t>
        </is>
      </c>
      <c r="H49" t="inlineStr">
        <is>
          <t>PAGTO ELETRONICO TRIBUTO INTERNET --FGTS/GRF S/TOMADOR</t>
        </is>
      </c>
      <c r="I49" t="n">
        <v>-4516.92</v>
      </c>
    </row>
    <row r="50">
      <c r="A50" t="n">
        <v>8993</v>
      </c>
      <c r="B50" t="n">
        <v>110</v>
      </c>
      <c r="C50" t="inlineStr">
        <is>
          <t xml:space="preserve">Orfeu -  Bradesco </t>
        </is>
      </c>
      <c r="D50" t="n">
        <v>265</v>
      </c>
      <c r="E50" t="inlineStr">
        <is>
          <t>Orfeu</t>
        </is>
      </c>
      <c r="F50" s="24" t="n">
        <v>45391</v>
      </c>
      <c r="G50" t="inlineStr">
        <is>
          <t>DEBITO</t>
        </is>
      </c>
      <c r="H50" t="inlineStr">
        <is>
          <t>PAGTO ELETRONICO TRIBUTO INTERNET --FGTS/GRF S/TOMADOR</t>
        </is>
      </c>
      <c r="I50" t="n">
        <v>-4557.81</v>
      </c>
    </row>
    <row r="51">
      <c r="A51" t="n">
        <v>8994</v>
      </c>
      <c r="B51" t="n">
        <v>110</v>
      </c>
      <c r="C51" t="inlineStr">
        <is>
          <t xml:space="preserve">Orfeu -  Bradesco </t>
        </is>
      </c>
      <c r="D51" t="n">
        <v>265</v>
      </c>
      <c r="E51" t="inlineStr">
        <is>
          <t>Orfeu</t>
        </is>
      </c>
      <c r="F51" s="24" t="n">
        <v>45391</v>
      </c>
      <c r="G51" t="inlineStr">
        <is>
          <t>DEBITO</t>
        </is>
      </c>
      <c r="H51" t="inlineStr">
        <is>
          <t>TRANSFERENCIA PIX DES: Amanda Pastore        09/04</t>
        </is>
      </c>
      <c r="I51" t="n">
        <v>-1000</v>
      </c>
    </row>
    <row r="52">
      <c r="A52" t="n">
        <v>8995</v>
      </c>
      <c r="B52" t="n">
        <v>110</v>
      </c>
      <c r="C52" t="inlineStr">
        <is>
          <t xml:space="preserve">Orfeu -  Bradesco </t>
        </is>
      </c>
      <c r="D52" t="n">
        <v>265</v>
      </c>
      <c r="E52" t="inlineStr">
        <is>
          <t>Orfeu</t>
        </is>
      </c>
      <c r="F52" s="24" t="n">
        <v>45391</v>
      </c>
      <c r="G52" t="inlineStr">
        <is>
          <t>DEBITO</t>
        </is>
      </c>
      <c r="H52" t="inlineStr">
        <is>
          <t>TRANSFERENCIA PIX DES: BRUNA BARRETO MORELL  09/04</t>
        </is>
      </c>
      <c r="I52" t="n">
        <v>-1000</v>
      </c>
    </row>
    <row r="53">
      <c r="A53" t="n">
        <v>8996</v>
      </c>
      <c r="B53" t="n">
        <v>110</v>
      </c>
      <c r="C53" t="inlineStr">
        <is>
          <t xml:space="preserve">Orfeu -  Bradesco </t>
        </is>
      </c>
      <c r="D53" t="n">
        <v>265</v>
      </c>
      <c r="E53" t="inlineStr">
        <is>
          <t>Orfeu</t>
        </is>
      </c>
      <c r="F53" s="24" t="n">
        <v>45391</v>
      </c>
      <c r="G53" t="inlineStr">
        <is>
          <t>DEBITO</t>
        </is>
      </c>
      <c r="H53" t="inlineStr">
        <is>
          <t>TRANSFERENCIA PIX DES: DANIEL DE SOUZA MESSI 09/04</t>
        </is>
      </c>
      <c r="I53" t="n">
        <v>-900</v>
      </c>
    </row>
    <row r="54">
      <c r="A54" t="n">
        <v>8997</v>
      </c>
      <c r="B54" t="n">
        <v>110</v>
      </c>
      <c r="C54" t="inlineStr">
        <is>
          <t xml:space="preserve">Orfeu -  Bradesco </t>
        </is>
      </c>
      <c r="D54" t="n">
        <v>265</v>
      </c>
      <c r="E54" t="inlineStr">
        <is>
          <t>Orfeu</t>
        </is>
      </c>
      <c r="F54" s="24" t="n">
        <v>45391</v>
      </c>
      <c r="G54" t="inlineStr">
        <is>
          <t>DEBITO</t>
        </is>
      </c>
      <c r="H54" t="inlineStr">
        <is>
          <t>TRANSFERENCIA PIX DES: Daniel Ramos Custodio 09/04</t>
        </is>
      </c>
      <c r="I54" t="n">
        <v>-900</v>
      </c>
    </row>
    <row r="55">
      <c r="A55" t="n">
        <v>8998</v>
      </c>
      <c r="B55" t="n">
        <v>110</v>
      </c>
      <c r="C55" t="inlineStr">
        <is>
          <t xml:space="preserve">Orfeu -  Bradesco </t>
        </is>
      </c>
      <c r="D55" t="n">
        <v>265</v>
      </c>
      <c r="E55" t="inlineStr">
        <is>
          <t>Orfeu</t>
        </is>
      </c>
      <c r="F55" s="24" t="n">
        <v>45391</v>
      </c>
      <c r="G55" t="inlineStr">
        <is>
          <t>DEBITO</t>
        </is>
      </c>
      <c r="H55" t="inlineStr">
        <is>
          <t>TRANSFERENCIA PIX DES: EDUARDO MENDES DE ALM 09/04</t>
        </is>
      </c>
      <c r="I55" t="n">
        <v>-1000</v>
      </c>
    </row>
    <row r="56">
      <c r="A56" t="n">
        <v>8999</v>
      </c>
      <c r="B56" t="n">
        <v>110</v>
      </c>
      <c r="C56" t="inlineStr">
        <is>
          <t xml:space="preserve">Orfeu -  Bradesco </t>
        </is>
      </c>
      <c r="D56" t="n">
        <v>265</v>
      </c>
      <c r="E56" t="inlineStr">
        <is>
          <t>Orfeu</t>
        </is>
      </c>
      <c r="F56" s="24" t="n">
        <v>45391</v>
      </c>
      <c r="G56" t="inlineStr">
        <is>
          <t>DEBITO</t>
        </is>
      </c>
      <c r="H56" t="inlineStr">
        <is>
          <t>TRANSFERENCIA PIX DES: FABRICIO DE ARAUJO GO 09/04</t>
        </is>
      </c>
      <c r="I56" t="n">
        <v>-1000</v>
      </c>
    </row>
    <row r="57">
      <c r="A57" t="n">
        <v>9000</v>
      </c>
      <c r="B57" t="n">
        <v>110</v>
      </c>
      <c r="C57" t="inlineStr">
        <is>
          <t xml:space="preserve">Orfeu -  Bradesco </t>
        </is>
      </c>
      <c r="D57" t="n">
        <v>265</v>
      </c>
      <c r="E57" t="inlineStr">
        <is>
          <t>Orfeu</t>
        </is>
      </c>
      <c r="F57" s="24" t="n">
        <v>45391</v>
      </c>
      <c r="G57" t="inlineStr">
        <is>
          <t>DEBITO</t>
        </is>
      </c>
      <c r="H57" t="inlineStr">
        <is>
          <t>TRANSFERENCIA PIX DES: JAQUELINE DA SILVA RI 09/04</t>
        </is>
      </c>
      <c r="I57" t="n">
        <v>-900</v>
      </c>
    </row>
    <row r="58">
      <c r="A58" t="n">
        <v>9001</v>
      </c>
      <c r="B58" t="n">
        <v>110</v>
      </c>
      <c r="C58" t="inlineStr">
        <is>
          <t xml:space="preserve">Orfeu -  Bradesco </t>
        </is>
      </c>
      <c r="D58" t="n">
        <v>265</v>
      </c>
      <c r="E58" t="inlineStr">
        <is>
          <t>Orfeu</t>
        </is>
      </c>
      <c r="F58" s="24" t="n">
        <v>45391</v>
      </c>
      <c r="G58" t="inlineStr">
        <is>
          <t>DEBITO</t>
        </is>
      </c>
      <c r="H58" t="inlineStr">
        <is>
          <t>TRANSFERENCIA PIX DES: JOAO MIGUEL DA SILVA  09/04</t>
        </is>
      </c>
      <c r="I58" t="n">
        <v>-1000</v>
      </c>
    </row>
    <row r="59">
      <c r="A59" t="n">
        <v>9002</v>
      </c>
      <c r="B59" t="n">
        <v>110</v>
      </c>
      <c r="C59" t="inlineStr">
        <is>
          <t xml:space="preserve">Orfeu -  Bradesco </t>
        </is>
      </c>
      <c r="D59" t="n">
        <v>265</v>
      </c>
      <c r="E59" t="inlineStr">
        <is>
          <t>Orfeu</t>
        </is>
      </c>
      <c r="F59" s="24" t="n">
        <v>45391</v>
      </c>
      <c r="G59" t="inlineStr">
        <is>
          <t>DEBITO</t>
        </is>
      </c>
      <c r="H59" t="inlineStr">
        <is>
          <t>TRANSFERENCIA PIX DES: Jucielly de Paula Alv 09/04</t>
        </is>
      </c>
      <c r="I59" t="n">
        <v>-1000</v>
      </c>
    </row>
    <row r="60">
      <c r="A60" t="n">
        <v>9003</v>
      </c>
      <c r="B60" t="n">
        <v>110</v>
      </c>
      <c r="C60" t="inlineStr">
        <is>
          <t xml:space="preserve">Orfeu -  Bradesco </t>
        </is>
      </c>
      <c r="D60" t="n">
        <v>265</v>
      </c>
      <c r="E60" t="inlineStr">
        <is>
          <t>Orfeu</t>
        </is>
      </c>
      <c r="F60" s="24" t="n">
        <v>45391</v>
      </c>
      <c r="G60" t="inlineStr">
        <is>
          <t>DEBITO</t>
        </is>
      </c>
      <c r="H60" t="inlineStr">
        <is>
          <t>TRANSFERENCIA PIX DES: Luis Eduardo Romano   09/04</t>
        </is>
      </c>
      <c r="I60" t="n">
        <v>-1000</v>
      </c>
    </row>
    <row r="61">
      <c r="A61" t="n">
        <v>9004</v>
      </c>
      <c r="B61" t="n">
        <v>110</v>
      </c>
      <c r="C61" t="inlineStr">
        <is>
          <t xml:space="preserve">Orfeu -  Bradesco </t>
        </is>
      </c>
      <c r="D61" t="n">
        <v>265</v>
      </c>
      <c r="E61" t="inlineStr">
        <is>
          <t>Orfeu</t>
        </is>
      </c>
      <c r="F61" s="24" t="n">
        <v>45391</v>
      </c>
      <c r="G61" t="inlineStr">
        <is>
          <t>DEBITO</t>
        </is>
      </c>
      <c r="H61" t="inlineStr">
        <is>
          <t>TRANSFERENCIA PIX DES: PALUTIELE ARAUJO SEVE 09/04</t>
        </is>
      </c>
      <c r="I61" t="n">
        <v>-1000</v>
      </c>
    </row>
    <row r="62">
      <c r="A62" t="n">
        <v>9005</v>
      </c>
      <c r="B62" t="n">
        <v>110</v>
      </c>
      <c r="C62" t="inlineStr">
        <is>
          <t xml:space="preserve">Orfeu -  Bradesco </t>
        </is>
      </c>
      <c r="D62" t="n">
        <v>265</v>
      </c>
      <c r="E62" t="inlineStr">
        <is>
          <t>Orfeu</t>
        </is>
      </c>
      <c r="F62" s="24" t="n">
        <v>45391</v>
      </c>
      <c r="G62" t="inlineStr">
        <is>
          <t>DEBITO</t>
        </is>
      </c>
      <c r="H62" t="inlineStr">
        <is>
          <t>TRANSFERENCIA PIX DES: Rosangela Leme Barret 09/04</t>
        </is>
      </c>
      <c r="I62" t="n">
        <v>-800</v>
      </c>
    </row>
    <row r="63">
      <c r="A63" t="n">
        <v>9006</v>
      </c>
      <c r="B63" t="n">
        <v>110</v>
      </c>
      <c r="C63" t="inlineStr">
        <is>
          <t xml:space="preserve">Orfeu -  Bradesco </t>
        </is>
      </c>
      <c r="D63" t="n">
        <v>265</v>
      </c>
      <c r="E63" t="inlineStr">
        <is>
          <t>Orfeu</t>
        </is>
      </c>
      <c r="F63" s="24" t="n">
        <v>45391</v>
      </c>
      <c r="G63" t="inlineStr">
        <is>
          <t>DEBITO</t>
        </is>
      </c>
      <c r="H63" t="inlineStr">
        <is>
          <t>TRANSFERENCIA PIX DES: Thais Lepek Dias da S 09/04</t>
        </is>
      </c>
      <c r="I63" t="n">
        <v>-1000</v>
      </c>
    </row>
    <row r="64">
      <c r="A64" t="n">
        <v>9007</v>
      </c>
      <c r="B64" t="n">
        <v>110</v>
      </c>
      <c r="C64" t="inlineStr">
        <is>
          <t xml:space="preserve">Orfeu -  Bradesco </t>
        </is>
      </c>
      <c r="D64" t="n">
        <v>265</v>
      </c>
      <c r="E64" t="inlineStr">
        <is>
          <t>Orfeu</t>
        </is>
      </c>
      <c r="F64" s="24" t="n">
        <v>45391</v>
      </c>
      <c r="G64" t="inlineStr">
        <is>
          <t>DEBITO</t>
        </is>
      </c>
      <c r="H64" t="inlineStr">
        <is>
          <t>TRANSFERENCIA PIX DES: CARLOS DANIEL SANTOS  09/04</t>
        </is>
      </c>
      <c r="I64" t="n">
        <v>-900</v>
      </c>
    </row>
    <row r="65">
      <c r="A65" t="n">
        <v>9008</v>
      </c>
      <c r="B65" t="n">
        <v>110</v>
      </c>
      <c r="C65" t="inlineStr">
        <is>
          <t xml:space="preserve">Orfeu -  Bradesco </t>
        </is>
      </c>
      <c r="D65" t="n">
        <v>265</v>
      </c>
      <c r="E65" t="inlineStr">
        <is>
          <t>Orfeu</t>
        </is>
      </c>
      <c r="F65" s="24" t="n">
        <v>45391</v>
      </c>
      <c r="G65" t="inlineStr">
        <is>
          <t>DEBITO</t>
        </is>
      </c>
      <c r="H65" t="inlineStr">
        <is>
          <t>TRANSFERENCIA PIX DES: BB DIST DE CARNES LTD 09/04</t>
        </is>
      </c>
      <c r="I65" t="n">
        <v>-1778.64</v>
      </c>
    </row>
    <row r="66">
      <c r="A66" t="n">
        <v>8948</v>
      </c>
      <c r="B66" t="n">
        <v>110</v>
      </c>
      <c r="C66" t="inlineStr">
        <is>
          <t xml:space="preserve">Orfeu -  Bradesco </t>
        </is>
      </c>
      <c r="D66" t="n">
        <v>265</v>
      </c>
      <c r="E66" t="inlineStr">
        <is>
          <t>Orfeu</t>
        </is>
      </c>
      <c r="F66" s="24" t="n">
        <v>45390</v>
      </c>
      <c r="G66" t="inlineStr">
        <is>
          <t>CREDITO</t>
        </is>
      </c>
      <c r="H66" t="inlineStr">
        <is>
          <t>TRANSF CC PARA CC PJ HARMONIA 3051 BAR E EVENTOS LTDA</t>
        </is>
      </c>
      <c r="I66" t="n">
        <v>30000</v>
      </c>
    </row>
    <row r="67">
      <c r="A67" t="n">
        <v>8949</v>
      </c>
      <c r="B67" t="n">
        <v>110</v>
      </c>
      <c r="C67" t="inlineStr">
        <is>
          <t xml:space="preserve">Orfeu -  Bradesco </t>
        </is>
      </c>
      <c r="D67" t="n">
        <v>265</v>
      </c>
      <c r="E67" t="inlineStr">
        <is>
          <t>Orfeu</t>
        </is>
      </c>
      <c r="F67" s="24" t="n">
        <v>45390</v>
      </c>
      <c r="G67" t="inlineStr">
        <is>
          <t>CREDITO</t>
        </is>
      </c>
      <c r="H67" t="inlineStr">
        <is>
          <t>TRANSF CC PARA CC PJ HARMONIA 3051 BAR E EVENTOS LTDA</t>
        </is>
      </c>
      <c r="I67" t="n">
        <v>10</v>
      </c>
    </row>
    <row r="68">
      <c r="A68" t="n">
        <v>8950</v>
      </c>
      <c r="B68" t="n">
        <v>110</v>
      </c>
      <c r="C68" t="inlineStr">
        <is>
          <t xml:space="preserve">Orfeu -  Bradesco </t>
        </is>
      </c>
      <c r="D68" t="n">
        <v>265</v>
      </c>
      <c r="E68" t="inlineStr">
        <is>
          <t>Orfeu</t>
        </is>
      </c>
      <c r="F68" s="24" t="n">
        <v>45390</v>
      </c>
      <c r="G68" t="inlineStr">
        <is>
          <t>CREDITO</t>
        </is>
      </c>
      <c r="H68" t="inlineStr">
        <is>
          <t>DEP.DINHEIRO C/C-BDN AG00198MAQ019737SEQ01880</t>
        </is>
      </c>
      <c r="I68" t="n">
        <v>1500</v>
      </c>
    </row>
    <row r="69">
      <c r="A69" t="n">
        <v>8951</v>
      </c>
      <c r="B69" t="n">
        <v>110</v>
      </c>
      <c r="C69" t="inlineStr">
        <is>
          <t xml:space="preserve">Orfeu -  Bradesco </t>
        </is>
      </c>
      <c r="D69" t="n">
        <v>265</v>
      </c>
      <c r="E69" t="inlineStr">
        <is>
          <t>Orfeu</t>
        </is>
      </c>
      <c r="F69" s="24" t="n">
        <v>45390</v>
      </c>
      <c r="G69" t="inlineStr">
        <is>
          <t>CREDITO</t>
        </is>
      </c>
      <c r="H69" t="inlineStr">
        <is>
          <t>DEP.DINHEIRO C/C-BDN AG00198MAQ019737SEQ01885</t>
        </is>
      </c>
      <c r="I69" t="n">
        <v>1501</v>
      </c>
    </row>
    <row r="70">
      <c r="A70" t="n">
        <v>8952</v>
      </c>
      <c r="B70" t="n">
        <v>110</v>
      </c>
      <c r="C70" t="inlineStr">
        <is>
          <t xml:space="preserve">Orfeu -  Bradesco </t>
        </is>
      </c>
      <c r="D70" t="n">
        <v>265</v>
      </c>
      <c r="E70" t="inlineStr">
        <is>
          <t>Orfeu</t>
        </is>
      </c>
      <c r="F70" s="24" t="n">
        <v>45390</v>
      </c>
      <c r="G70" t="inlineStr">
        <is>
          <t>CREDITO</t>
        </is>
      </c>
      <c r="H70" t="inlineStr">
        <is>
          <t>MASTER CREDITO RAPPI BRASIL INTERMEDIACAO DE NE</t>
        </is>
      </c>
      <c r="I70" t="n">
        <v>659.92</v>
      </c>
    </row>
    <row r="71">
      <c r="A71" t="n">
        <v>8953</v>
      </c>
      <c r="B71" t="n">
        <v>110</v>
      </c>
      <c r="C71" t="inlineStr">
        <is>
          <t xml:space="preserve">Orfeu -  Bradesco </t>
        </is>
      </c>
      <c r="D71" t="n">
        <v>265</v>
      </c>
      <c r="E71" t="inlineStr">
        <is>
          <t>Orfeu</t>
        </is>
      </c>
      <c r="F71" s="24" t="n">
        <v>45390</v>
      </c>
      <c r="G71" t="inlineStr">
        <is>
          <t>DEBITO</t>
        </is>
      </c>
      <c r="H71" t="inlineStr">
        <is>
          <t>PAGTO ELETRON  COBRANCA MARIO PEDRO</t>
        </is>
      </c>
      <c r="I71" t="n">
        <v>-100.76</v>
      </c>
    </row>
    <row r="72">
      <c r="A72" t="n">
        <v>8954</v>
      </c>
      <c r="B72" t="n">
        <v>110</v>
      </c>
      <c r="C72" t="inlineStr">
        <is>
          <t xml:space="preserve">Orfeu -  Bradesco </t>
        </is>
      </c>
      <c r="D72" t="n">
        <v>265</v>
      </c>
      <c r="E72" t="inlineStr">
        <is>
          <t>Orfeu</t>
        </is>
      </c>
      <c r="F72" s="24" t="n">
        <v>45390</v>
      </c>
      <c r="G72" t="inlineStr">
        <is>
          <t>DEBITO</t>
        </is>
      </c>
      <c r="H72" t="inlineStr">
        <is>
          <t>PAGTO ELETRON  COBRANCA MRC</t>
        </is>
      </c>
      <c r="I72" t="n">
        <v>-448</v>
      </c>
    </row>
    <row r="73">
      <c r="A73" t="n">
        <v>8955</v>
      </c>
      <c r="B73" t="n">
        <v>110</v>
      </c>
      <c r="C73" t="inlineStr">
        <is>
          <t xml:space="preserve">Orfeu -  Bradesco </t>
        </is>
      </c>
      <c r="D73" t="n">
        <v>265</v>
      </c>
      <c r="E73" t="inlineStr">
        <is>
          <t>Orfeu</t>
        </is>
      </c>
      <c r="F73" s="24" t="n">
        <v>45390</v>
      </c>
      <c r="G73" t="inlineStr">
        <is>
          <t>DEBITO</t>
        </is>
      </c>
      <c r="H73" t="inlineStr">
        <is>
          <t>PAGTO ELETRON  COBRANCA TARUMA</t>
        </is>
      </c>
      <c r="I73" t="n">
        <v>-449.29</v>
      </c>
    </row>
    <row r="74">
      <c r="A74" t="n">
        <v>8956</v>
      </c>
      <c r="B74" t="n">
        <v>110</v>
      </c>
      <c r="C74" t="inlineStr">
        <is>
          <t xml:space="preserve">Orfeu -  Bradesco </t>
        </is>
      </c>
      <c r="D74" t="n">
        <v>265</v>
      </c>
      <c r="E74" t="inlineStr">
        <is>
          <t>Orfeu</t>
        </is>
      </c>
      <c r="F74" s="24" t="n">
        <v>45390</v>
      </c>
      <c r="G74" t="inlineStr">
        <is>
          <t>DEBITO</t>
        </is>
      </c>
      <c r="H74" t="inlineStr">
        <is>
          <t>PAGTO ELETRON  COBRANCA ANDREIA SANTOS</t>
        </is>
      </c>
      <c r="I74" t="n">
        <v>-505.7</v>
      </c>
    </row>
    <row r="75">
      <c r="A75" t="n">
        <v>8957</v>
      </c>
      <c r="B75" t="n">
        <v>110</v>
      </c>
      <c r="C75" t="inlineStr">
        <is>
          <t xml:space="preserve">Orfeu -  Bradesco </t>
        </is>
      </c>
      <c r="D75" t="n">
        <v>265</v>
      </c>
      <c r="E75" t="inlineStr">
        <is>
          <t>Orfeu</t>
        </is>
      </c>
      <c r="F75" s="24" t="n">
        <v>45390</v>
      </c>
      <c r="G75" t="inlineStr">
        <is>
          <t>DEBITO</t>
        </is>
      </c>
      <c r="H75" t="inlineStr">
        <is>
          <t>PAGTO ELETRON  COBRANCA ICE4</t>
        </is>
      </c>
      <c r="I75" t="n">
        <v>-513</v>
      </c>
    </row>
    <row r="76">
      <c r="A76" t="n">
        <v>8958</v>
      </c>
      <c r="B76" t="n">
        <v>110</v>
      </c>
      <c r="C76" t="inlineStr">
        <is>
          <t xml:space="preserve">Orfeu -  Bradesco </t>
        </is>
      </c>
      <c r="D76" t="n">
        <v>265</v>
      </c>
      <c r="E76" t="inlineStr">
        <is>
          <t>Orfeu</t>
        </is>
      </c>
      <c r="F76" s="24" t="n">
        <v>45390</v>
      </c>
      <c r="G76" t="inlineStr">
        <is>
          <t>DEBITO</t>
        </is>
      </c>
      <c r="H76" t="inlineStr">
        <is>
          <t>PAGTO ELETRON  COBRANCA KHADUN</t>
        </is>
      </c>
      <c r="I76" t="n">
        <v>-839</v>
      </c>
    </row>
    <row r="77">
      <c r="A77" t="n">
        <v>8959</v>
      </c>
      <c r="B77" t="n">
        <v>110</v>
      </c>
      <c r="C77" t="inlineStr">
        <is>
          <t xml:space="preserve">Orfeu -  Bradesco </t>
        </is>
      </c>
      <c r="D77" t="n">
        <v>265</v>
      </c>
      <c r="E77" t="inlineStr">
        <is>
          <t>Orfeu</t>
        </is>
      </c>
      <c r="F77" s="24" t="n">
        <v>45390</v>
      </c>
      <c r="G77" t="inlineStr">
        <is>
          <t>DEBITO</t>
        </is>
      </c>
      <c r="H77" t="inlineStr">
        <is>
          <t>PAGTO ELETRON  COBRANCA CECILIA TSUYACO</t>
        </is>
      </c>
      <c r="I77" t="n">
        <v>-882.85</v>
      </c>
    </row>
    <row r="78">
      <c r="A78" t="n">
        <v>8960</v>
      </c>
      <c r="B78" t="n">
        <v>110</v>
      </c>
      <c r="C78" t="inlineStr">
        <is>
          <t xml:space="preserve">Orfeu -  Bradesco </t>
        </is>
      </c>
      <c r="D78" t="n">
        <v>265</v>
      </c>
      <c r="E78" t="inlineStr">
        <is>
          <t>Orfeu</t>
        </is>
      </c>
      <c r="F78" s="24" t="n">
        <v>45390</v>
      </c>
      <c r="G78" t="inlineStr">
        <is>
          <t>DEBITO</t>
        </is>
      </c>
      <c r="H78" t="inlineStr">
        <is>
          <t>PAGTO ELETRON  COBRANCA MARIO PEDRO</t>
        </is>
      </c>
      <c r="I78" t="n">
        <v>-941.85</v>
      </c>
    </row>
    <row r="79">
      <c r="A79" t="n">
        <v>8961</v>
      </c>
      <c r="B79" t="n">
        <v>110</v>
      </c>
      <c r="C79" t="inlineStr">
        <is>
          <t xml:space="preserve">Orfeu -  Bradesco </t>
        </is>
      </c>
      <c r="D79" t="n">
        <v>265</v>
      </c>
      <c r="E79" t="inlineStr">
        <is>
          <t>Orfeu</t>
        </is>
      </c>
      <c r="F79" s="24" t="n">
        <v>45390</v>
      </c>
      <c r="G79" t="inlineStr">
        <is>
          <t>DEBITO</t>
        </is>
      </c>
      <c r="H79" t="inlineStr">
        <is>
          <t>PAGTO ELETRON  COBRANCA NOVA COMERCIAL</t>
        </is>
      </c>
      <c r="I79" t="n">
        <v>-1122</v>
      </c>
    </row>
    <row r="80">
      <c r="A80" t="n">
        <v>8962</v>
      </c>
      <c r="B80" t="n">
        <v>110</v>
      </c>
      <c r="C80" t="inlineStr">
        <is>
          <t xml:space="preserve">Orfeu -  Bradesco </t>
        </is>
      </c>
      <c r="D80" t="n">
        <v>265</v>
      </c>
      <c r="E80" t="inlineStr">
        <is>
          <t>Orfeu</t>
        </is>
      </c>
      <c r="F80" s="24" t="n">
        <v>45390</v>
      </c>
      <c r="G80" t="inlineStr">
        <is>
          <t>DEBITO</t>
        </is>
      </c>
      <c r="H80" t="inlineStr">
        <is>
          <t>PAGTO ELETRON  COBRANCA HD FRANGOS</t>
        </is>
      </c>
      <c r="I80" t="n">
        <v>-1129.95</v>
      </c>
    </row>
    <row r="81">
      <c r="A81" t="n">
        <v>8963</v>
      </c>
      <c r="B81" t="n">
        <v>110</v>
      </c>
      <c r="C81" t="inlineStr">
        <is>
          <t xml:space="preserve">Orfeu -  Bradesco </t>
        </is>
      </c>
      <c r="D81" t="n">
        <v>265</v>
      </c>
      <c r="E81" t="inlineStr">
        <is>
          <t>Orfeu</t>
        </is>
      </c>
      <c r="F81" s="24" t="n">
        <v>45390</v>
      </c>
      <c r="G81" t="inlineStr">
        <is>
          <t>DEBITO</t>
        </is>
      </c>
      <c r="H81" t="inlineStr">
        <is>
          <t>PAGTO ELETRON  COBRANCA TARUMA</t>
        </is>
      </c>
      <c r="I81" t="n">
        <v>-1648.97</v>
      </c>
    </row>
    <row r="82">
      <c r="A82" t="n">
        <v>8964</v>
      </c>
      <c r="B82" t="n">
        <v>110</v>
      </c>
      <c r="C82" t="inlineStr">
        <is>
          <t xml:space="preserve">Orfeu -  Bradesco </t>
        </is>
      </c>
      <c r="D82" t="n">
        <v>265</v>
      </c>
      <c r="E82" t="inlineStr">
        <is>
          <t>Orfeu</t>
        </is>
      </c>
      <c r="F82" s="24" t="n">
        <v>45390</v>
      </c>
      <c r="G82" t="inlineStr">
        <is>
          <t>DEBITO</t>
        </is>
      </c>
      <c r="H82" t="inlineStr">
        <is>
          <t>PAGTO ELETRON  COBRANCA MRC</t>
        </is>
      </c>
      <c r="I82" t="n">
        <v>-1780.01</v>
      </c>
    </row>
    <row r="83">
      <c r="A83" t="n">
        <v>8965</v>
      </c>
      <c r="B83" t="n">
        <v>110</v>
      </c>
      <c r="C83" t="inlineStr">
        <is>
          <t xml:space="preserve">Orfeu -  Bradesco </t>
        </is>
      </c>
      <c r="D83" t="n">
        <v>265</v>
      </c>
      <c r="E83" t="inlineStr">
        <is>
          <t>Orfeu</t>
        </is>
      </c>
      <c r="F83" s="24" t="n">
        <v>45390</v>
      </c>
      <c r="G83" t="inlineStr">
        <is>
          <t>DEBITO</t>
        </is>
      </c>
      <c r="H83" t="inlineStr">
        <is>
          <t>PAGTO ELETRON  COBRANCA ANDREIA SANTOS</t>
        </is>
      </c>
      <c r="I83" t="n">
        <v>-2164.44</v>
      </c>
    </row>
    <row r="84">
      <c r="A84" t="n">
        <v>8966</v>
      </c>
      <c r="B84" t="n">
        <v>110</v>
      </c>
      <c r="C84" t="inlineStr">
        <is>
          <t xml:space="preserve">Orfeu -  Bradesco </t>
        </is>
      </c>
      <c r="D84" t="n">
        <v>265</v>
      </c>
      <c r="E84" t="inlineStr">
        <is>
          <t>Orfeu</t>
        </is>
      </c>
      <c r="F84" s="24" t="n">
        <v>45390</v>
      </c>
      <c r="G84" t="inlineStr">
        <is>
          <t>DEBITO</t>
        </is>
      </c>
      <c r="H84" t="inlineStr">
        <is>
          <t>PAGTO ELETRON  COBRANCA ANDREAIA SANTOS</t>
        </is>
      </c>
      <c r="I84" t="n">
        <v>-2424.55</v>
      </c>
    </row>
    <row r="85">
      <c r="A85" t="n">
        <v>8967</v>
      </c>
      <c r="B85" t="n">
        <v>110</v>
      </c>
      <c r="C85" t="inlineStr">
        <is>
          <t xml:space="preserve">Orfeu -  Bradesco </t>
        </is>
      </c>
      <c r="D85" t="n">
        <v>265</v>
      </c>
      <c r="E85" t="inlineStr">
        <is>
          <t>Orfeu</t>
        </is>
      </c>
      <c r="F85" s="24" t="n">
        <v>45390</v>
      </c>
      <c r="G85" t="inlineStr">
        <is>
          <t>DEBITO</t>
        </is>
      </c>
      <c r="H85" t="inlineStr">
        <is>
          <t>PAGTO ELETRON  COBRANCA DTK</t>
        </is>
      </c>
      <c r="I85" t="n">
        <v>-2791.66</v>
      </c>
    </row>
    <row r="86">
      <c r="A86" t="n">
        <v>8968</v>
      </c>
      <c r="B86" t="n">
        <v>110</v>
      </c>
      <c r="C86" t="inlineStr">
        <is>
          <t xml:space="preserve">Orfeu -  Bradesco </t>
        </is>
      </c>
      <c r="D86" t="n">
        <v>265</v>
      </c>
      <c r="E86" t="inlineStr">
        <is>
          <t>Orfeu</t>
        </is>
      </c>
      <c r="F86" s="24" t="n">
        <v>45390</v>
      </c>
      <c r="G86" t="inlineStr">
        <is>
          <t>DEBITO</t>
        </is>
      </c>
      <c r="H86" t="inlineStr">
        <is>
          <t>PAGTO ELETRON  COBRANCA NOVA COMERCIAL</t>
        </is>
      </c>
      <c r="I86" t="n">
        <v>-2715.4</v>
      </c>
    </row>
    <row r="87">
      <c r="A87" t="n">
        <v>8969</v>
      </c>
      <c r="B87" t="n">
        <v>110</v>
      </c>
      <c r="C87" t="inlineStr">
        <is>
          <t xml:space="preserve">Orfeu -  Bradesco </t>
        </is>
      </c>
      <c r="D87" t="n">
        <v>265</v>
      </c>
      <c r="E87" t="inlineStr">
        <is>
          <t>Orfeu</t>
        </is>
      </c>
      <c r="F87" s="24" t="n">
        <v>45390</v>
      </c>
      <c r="G87" t="inlineStr">
        <is>
          <t>DEBITO</t>
        </is>
      </c>
      <c r="H87" t="inlineStr">
        <is>
          <t>PAGTO ELETRON  COBRANCA MARIO PEDRO</t>
        </is>
      </c>
      <c r="I87" t="n">
        <v>-431.86</v>
      </c>
    </row>
    <row r="88">
      <c r="A88" t="n">
        <v>8970</v>
      </c>
      <c r="B88" t="n">
        <v>110</v>
      </c>
      <c r="C88" t="inlineStr">
        <is>
          <t xml:space="preserve">Orfeu -  Bradesco </t>
        </is>
      </c>
      <c r="D88" t="n">
        <v>265</v>
      </c>
      <c r="E88" t="inlineStr">
        <is>
          <t>Orfeu</t>
        </is>
      </c>
      <c r="F88" s="24" t="n">
        <v>45390</v>
      </c>
      <c r="G88" t="inlineStr">
        <is>
          <t>DEBITO</t>
        </is>
      </c>
      <c r="H88" t="inlineStr">
        <is>
          <t>TRANSF CC PARA CC PJ HARMONIA 3051 BAR E EVENTOS LTDA</t>
        </is>
      </c>
      <c r="I88" t="n">
        <v>-3605.23</v>
      </c>
    </row>
    <row r="89">
      <c r="A89" t="n">
        <v>8971</v>
      </c>
      <c r="B89" t="n">
        <v>110</v>
      </c>
      <c r="C89" t="inlineStr">
        <is>
          <t xml:space="preserve">Orfeu -  Bradesco </t>
        </is>
      </c>
      <c r="D89" t="n">
        <v>265</v>
      </c>
      <c r="E89" t="inlineStr">
        <is>
          <t>Orfeu</t>
        </is>
      </c>
      <c r="F89" s="24" t="n">
        <v>45390</v>
      </c>
      <c r="G89" t="inlineStr">
        <is>
          <t>DEBITO</t>
        </is>
      </c>
      <c r="H89" t="inlineStr">
        <is>
          <t>TRANSF CC PARA CC PJ ALINE OLIVEIRA KOELE</t>
        </is>
      </c>
      <c r="I89" t="n">
        <v>-8750</v>
      </c>
    </row>
    <row r="90">
      <c r="A90" t="n">
        <v>8972</v>
      </c>
      <c r="B90" t="n">
        <v>110</v>
      </c>
      <c r="C90" t="inlineStr">
        <is>
          <t xml:space="preserve">Orfeu -  Bradesco </t>
        </is>
      </c>
      <c r="D90" t="n">
        <v>265</v>
      </c>
      <c r="E90" t="inlineStr">
        <is>
          <t>Orfeu</t>
        </is>
      </c>
      <c r="F90" s="24" t="n">
        <v>45390</v>
      </c>
      <c r="G90" t="inlineStr">
        <is>
          <t>DEBITO</t>
        </is>
      </c>
      <c r="H90" t="inlineStr">
        <is>
          <t>TRANSFERENCIA PIX DES: Thais Lepek Dias da S 08/04</t>
        </is>
      </c>
      <c r="I90" t="n">
        <v>-426.4</v>
      </c>
    </row>
    <row r="91">
      <c r="A91" t="n">
        <v>8925</v>
      </c>
      <c r="B91" t="n">
        <v>110</v>
      </c>
      <c r="C91" t="inlineStr">
        <is>
          <t xml:space="preserve">Orfeu -  Bradesco </t>
        </is>
      </c>
      <c r="D91" t="n">
        <v>265</v>
      </c>
      <c r="E91" t="inlineStr">
        <is>
          <t>Orfeu</t>
        </is>
      </c>
      <c r="F91" s="24" t="n">
        <v>45387</v>
      </c>
      <c r="G91" t="inlineStr">
        <is>
          <t>CREDITO</t>
        </is>
      </c>
      <c r="H91" t="inlineStr">
        <is>
          <t>TRANSF CC PARA CC PJ HARMONIA 3051 BAR E EVENTOS LTDA</t>
        </is>
      </c>
      <c r="I91" t="n">
        <v>10</v>
      </c>
    </row>
    <row r="92">
      <c r="A92" t="n">
        <v>8926</v>
      </c>
      <c r="B92" t="n">
        <v>110</v>
      </c>
      <c r="C92" t="inlineStr">
        <is>
          <t xml:space="preserve">Orfeu -  Bradesco </t>
        </is>
      </c>
      <c r="D92" t="n">
        <v>265</v>
      </c>
      <c r="E92" t="inlineStr">
        <is>
          <t>Orfeu</t>
        </is>
      </c>
      <c r="F92" s="24" t="n">
        <v>45387</v>
      </c>
      <c r="G92" t="inlineStr">
        <is>
          <t>CREDITO</t>
        </is>
      </c>
      <c r="H92" t="inlineStr">
        <is>
          <t>TRANSF CC PARA CC PJ HARMONIA 3051 BAR E EVENTOS LTDA</t>
        </is>
      </c>
      <c r="I92" t="n">
        <v>40000</v>
      </c>
    </row>
    <row r="93">
      <c r="A93" t="n">
        <v>8927</v>
      </c>
      <c r="B93" t="n">
        <v>110</v>
      </c>
      <c r="C93" t="inlineStr">
        <is>
          <t xml:space="preserve">Orfeu -  Bradesco </t>
        </is>
      </c>
      <c r="D93" t="n">
        <v>265</v>
      </c>
      <c r="E93" t="inlineStr">
        <is>
          <t>Orfeu</t>
        </is>
      </c>
      <c r="F93" s="24" t="n">
        <v>45387</v>
      </c>
      <c r="G93" t="inlineStr">
        <is>
          <t>CREDITO</t>
        </is>
      </c>
      <c r="H93" t="inlineStr">
        <is>
          <t>TRANSF CC PARA CC PJ HARMONIA 3051 BAR E EVENTOS LTDA</t>
        </is>
      </c>
      <c r="I93" t="n">
        <v>21000</v>
      </c>
    </row>
    <row r="94">
      <c r="A94" t="n">
        <v>8928</v>
      </c>
      <c r="B94" t="n">
        <v>110</v>
      </c>
      <c r="C94" t="inlineStr">
        <is>
          <t xml:space="preserve">Orfeu -  Bradesco </t>
        </is>
      </c>
      <c r="D94" t="n">
        <v>265</v>
      </c>
      <c r="E94" t="inlineStr">
        <is>
          <t>Orfeu</t>
        </is>
      </c>
      <c r="F94" s="24" t="n">
        <v>45387</v>
      </c>
      <c r="G94" t="inlineStr">
        <is>
          <t>CREDITO</t>
        </is>
      </c>
      <c r="H94" t="inlineStr">
        <is>
          <t>TRANSFERENCIA PIX REM: HARMONIA 3051 BAR E E 05/04</t>
        </is>
      </c>
      <c r="I94" t="n">
        <v>2492.09</v>
      </c>
    </row>
    <row r="95">
      <c r="A95" t="n">
        <v>8929</v>
      </c>
      <c r="B95" t="n">
        <v>110</v>
      </c>
      <c r="C95" t="inlineStr">
        <is>
          <t xml:space="preserve">Orfeu -  Bradesco </t>
        </is>
      </c>
      <c r="D95" t="n">
        <v>265</v>
      </c>
      <c r="E95" t="inlineStr">
        <is>
          <t>Orfeu</t>
        </is>
      </c>
      <c r="F95" s="24" t="n">
        <v>45387</v>
      </c>
      <c r="G95" t="inlineStr">
        <is>
          <t>DEBITO</t>
        </is>
      </c>
      <c r="H95" t="inlineStr">
        <is>
          <t>PAGTO ELETRON  COBRANCA BGC</t>
        </is>
      </c>
      <c r="I95" t="n">
        <v>-166.01</v>
      </c>
    </row>
    <row r="96">
      <c r="A96" t="n">
        <v>8930</v>
      </c>
      <c r="B96" t="n">
        <v>110</v>
      </c>
      <c r="C96" t="inlineStr">
        <is>
          <t xml:space="preserve">Orfeu -  Bradesco </t>
        </is>
      </c>
      <c r="D96" t="n">
        <v>265</v>
      </c>
      <c r="E96" t="inlineStr">
        <is>
          <t>Orfeu</t>
        </is>
      </c>
      <c r="F96" s="24" t="n">
        <v>45387</v>
      </c>
      <c r="G96" t="inlineStr">
        <is>
          <t>DEBITO</t>
        </is>
      </c>
      <c r="H96" t="inlineStr">
        <is>
          <t>PAGTO ELETRON  COBRANCA MARIO PEDRO</t>
        </is>
      </c>
      <c r="I96" t="n">
        <v>-329.52</v>
      </c>
    </row>
    <row r="97">
      <c r="A97" t="n">
        <v>8931</v>
      </c>
      <c r="B97" t="n">
        <v>110</v>
      </c>
      <c r="C97" t="inlineStr">
        <is>
          <t xml:space="preserve">Orfeu -  Bradesco </t>
        </is>
      </c>
      <c r="D97" t="n">
        <v>265</v>
      </c>
      <c r="E97" t="inlineStr">
        <is>
          <t>Orfeu</t>
        </is>
      </c>
      <c r="F97" s="24" t="n">
        <v>45387</v>
      </c>
      <c r="G97" t="inlineStr">
        <is>
          <t>DEBITO</t>
        </is>
      </c>
      <c r="H97" t="inlineStr">
        <is>
          <t>PAGTO ELETRON  COBRANCA SANDRO ROGERIO</t>
        </is>
      </c>
      <c r="I97" t="n">
        <v>-1200</v>
      </c>
    </row>
    <row r="98">
      <c r="A98" t="n">
        <v>8932</v>
      </c>
      <c r="B98" t="n">
        <v>110</v>
      </c>
      <c r="C98" t="inlineStr">
        <is>
          <t xml:space="preserve">Orfeu -  Bradesco </t>
        </is>
      </c>
      <c r="D98" t="n">
        <v>265</v>
      </c>
      <c r="E98" t="inlineStr">
        <is>
          <t>Orfeu</t>
        </is>
      </c>
      <c r="F98" s="24" t="n">
        <v>45387</v>
      </c>
      <c r="G98" t="inlineStr">
        <is>
          <t>DEBITO</t>
        </is>
      </c>
      <c r="H98" t="inlineStr">
        <is>
          <t>PAGTO ELETRON  COBRANCA SAMPATACADO</t>
        </is>
      </c>
      <c r="I98" t="n">
        <v>-1319.24</v>
      </c>
    </row>
    <row r="99">
      <c r="A99" t="n">
        <v>8933</v>
      </c>
      <c r="B99" t="n">
        <v>110</v>
      </c>
      <c r="C99" t="inlineStr">
        <is>
          <t xml:space="preserve">Orfeu -  Bradesco </t>
        </is>
      </c>
      <c r="D99" t="n">
        <v>265</v>
      </c>
      <c r="E99" t="inlineStr">
        <is>
          <t>Orfeu</t>
        </is>
      </c>
      <c r="F99" s="24" t="n">
        <v>45387</v>
      </c>
      <c r="G99" t="inlineStr">
        <is>
          <t>DEBITO</t>
        </is>
      </c>
      <c r="H99" t="inlineStr">
        <is>
          <t>PAGTO ELETRON  COBRANCA CECILIA TSUYACO</t>
        </is>
      </c>
      <c r="I99" t="n">
        <v>-1535.85</v>
      </c>
    </row>
    <row r="100">
      <c r="A100" t="n">
        <v>8934</v>
      </c>
      <c r="B100" t="n">
        <v>110</v>
      </c>
      <c r="C100" t="inlineStr">
        <is>
          <t xml:space="preserve">Orfeu -  Bradesco </t>
        </is>
      </c>
      <c r="D100" t="n">
        <v>265</v>
      </c>
      <c r="E100" t="inlineStr">
        <is>
          <t>Orfeu</t>
        </is>
      </c>
      <c r="F100" s="24" t="n">
        <v>45387</v>
      </c>
      <c r="G100" t="inlineStr">
        <is>
          <t>DEBITO</t>
        </is>
      </c>
      <c r="H100" t="inlineStr">
        <is>
          <t>PAGTO ELETRON  COBRANCA MARIO PEDRO</t>
        </is>
      </c>
      <c r="I100" t="n">
        <v>-1029.44</v>
      </c>
    </row>
    <row r="101">
      <c r="A101" t="n">
        <v>8935</v>
      </c>
      <c r="B101" t="n">
        <v>110</v>
      </c>
      <c r="C101" t="inlineStr">
        <is>
          <t xml:space="preserve">Orfeu -  Bradesco </t>
        </is>
      </c>
      <c r="D101" t="n">
        <v>265</v>
      </c>
      <c r="E101" t="inlineStr">
        <is>
          <t>Orfeu</t>
        </is>
      </c>
      <c r="F101" s="24" t="n">
        <v>45387</v>
      </c>
      <c r="G101" t="inlineStr">
        <is>
          <t>DEBITO</t>
        </is>
      </c>
      <c r="H101" t="inlineStr">
        <is>
          <t>PAGTO ELETRON  COBRANCA SAMPATACADO</t>
        </is>
      </c>
      <c r="I101" t="n">
        <v>-2059.1</v>
      </c>
    </row>
    <row r="102">
      <c r="A102" t="n">
        <v>8936</v>
      </c>
      <c r="B102" t="n">
        <v>110</v>
      </c>
      <c r="C102" t="inlineStr">
        <is>
          <t xml:space="preserve">Orfeu -  Bradesco </t>
        </is>
      </c>
      <c r="D102" t="n">
        <v>265</v>
      </c>
      <c r="E102" t="inlineStr">
        <is>
          <t>Orfeu</t>
        </is>
      </c>
      <c r="F102" s="24" t="n">
        <v>45387</v>
      </c>
      <c r="G102" t="inlineStr">
        <is>
          <t>DEBITO</t>
        </is>
      </c>
      <c r="H102" t="inlineStr">
        <is>
          <t>PAGTO ELETRON  COBRANCA TARUMA</t>
        </is>
      </c>
      <c r="I102" t="n">
        <v>-2150.83</v>
      </c>
    </row>
    <row r="103">
      <c r="A103" t="n">
        <v>8937</v>
      </c>
      <c r="B103" t="n">
        <v>110</v>
      </c>
      <c r="C103" t="inlineStr">
        <is>
          <t xml:space="preserve">Orfeu -  Bradesco </t>
        </is>
      </c>
      <c r="D103" t="n">
        <v>265</v>
      </c>
      <c r="E103" t="inlineStr">
        <is>
          <t>Orfeu</t>
        </is>
      </c>
      <c r="F103" s="24" t="n">
        <v>45387</v>
      </c>
      <c r="G103" t="inlineStr">
        <is>
          <t>DEBITO</t>
        </is>
      </c>
      <c r="H103" t="inlineStr">
        <is>
          <t>PAGTO ELETRON  COBRANCA PSS</t>
        </is>
      </c>
      <c r="I103" t="n">
        <v>-1421.36</v>
      </c>
    </row>
    <row r="104">
      <c r="A104" t="n">
        <v>8938</v>
      </c>
      <c r="B104" t="n">
        <v>110</v>
      </c>
      <c r="C104" t="inlineStr">
        <is>
          <t xml:space="preserve">Orfeu -  Bradesco </t>
        </is>
      </c>
      <c r="D104" t="n">
        <v>265</v>
      </c>
      <c r="E104" t="inlineStr">
        <is>
          <t>Orfeu</t>
        </is>
      </c>
      <c r="F104" s="24" t="n">
        <v>45387</v>
      </c>
      <c r="G104" t="inlineStr">
        <is>
          <t>DEBITO</t>
        </is>
      </c>
      <c r="H104" t="inlineStr">
        <is>
          <t>PAGTO ELETRON  COBRANCA ADFB2024</t>
        </is>
      </c>
      <c r="I104" t="n">
        <v>-312.5</v>
      </c>
    </row>
    <row r="105">
      <c r="A105" t="n">
        <v>8939</v>
      </c>
      <c r="B105" t="n">
        <v>110</v>
      </c>
      <c r="C105" t="inlineStr">
        <is>
          <t xml:space="preserve">Orfeu -  Bradesco </t>
        </is>
      </c>
      <c r="D105" t="n">
        <v>265</v>
      </c>
      <c r="E105" t="inlineStr">
        <is>
          <t>Orfeu</t>
        </is>
      </c>
      <c r="F105" s="24" t="n">
        <v>45387</v>
      </c>
      <c r="G105" t="inlineStr">
        <is>
          <t>DEBITO</t>
        </is>
      </c>
      <c r="H105" t="inlineStr">
        <is>
          <t>PAGTO ELETRON  COBRANCA CARVAO SELECAO</t>
        </is>
      </c>
      <c r="I105" t="n">
        <v>-448.5</v>
      </c>
    </row>
    <row r="106">
      <c r="A106" t="n">
        <v>8940</v>
      </c>
      <c r="B106" t="n">
        <v>110</v>
      </c>
      <c r="C106" t="inlineStr">
        <is>
          <t xml:space="preserve">Orfeu -  Bradesco </t>
        </is>
      </c>
      <c r="D106" t="n">
        <v>265</v>
      </c>
      <c r="E106" t="inlineStr">
        <is>
          <t>Orfeu</t>
        </is>
      </c>
      <c r="F106" s="24" t="n">
        <v>45387</v>
      </c>
      <c r="G106" t="inlineStr">
        <is>
          <t>DEBITO</t>
        </is>
      </c>
      <c r="H106" t="inlineStr">
        <is>
          <t>PAGTO ELETRON  COBRANCA SAMPATACADO</t>
        </is>
      </c>
      <c r="I106" t="n">
        <v>-821.24</v>
      </c>
    </row>
    <row r="107">
      <c r="A107" t="n">
        <v>8941</v>
      </c>
      <c r="B107" t="n">
        <v>110</v>
      </c>
      <c r="C107" t="inlineStr">
        <is>
          <t xml:space="preserve">Orfeu -  Bradesco </t>
        </is>
      </c>
      <c r="D107" t="n">
        <v>265</v>
      </c>
      <c r="E107" t="inlineStr">
        <is>
          <t>Orfeu</t>
        </is>
      </c>
      <c r="F107" s="24" t="n">
        <v>45387</v>
      </c>
      <c r="G107" t="inlineStr">
        <is>
          <t>DEBITO</t>
        </is>
      </c>
      <c r="H107" t="inlineStr">
        <is>
          <t>TED DIF.TITUL.CC H.BANK DEST. PEDRO JAMIS NEVES TE</t>
        </is>
      </c>
      <c r="I107" t="n">
        <v>-4031.47</v>
      </c>
    </row>
    <row r="108">
      <c r="A108" t="n">
        <v>8942</v>
      </c>
      <c r="B108" t="n">
        <v>110</v>
      </c>
      <c r="C108" t="inlineStr">
        <is>
          <t xml:space="preserve">Orfeu -  Bradesco </t>
        </is>
      </c>
      <c r="D108" t="n">
        <v>265</v>
      </c>
      <c r="E108" t="inlineStr">
        <is>
          <t>Orfeu</t>
        </is>
      </c>
      <c r="F108" s="24" t="n">
        <v>45387</v>
      </c>
      <c r="G108" t="inlineStr">
        <is>
          <t>DEBITO</t>
        </is>
      </c>
      <c r="H108" t="inlineStr">
        <is>
          <t>TRANSF CC PARA CC PJ IGOR SOUZA ROCHA</t>
        </is>
      </c>
      <c r="I108" t="n">
        <v>-1750</v>
      </c>
    </row>
    <row r="109">
      <c r="A109" t="n">
        <v>8943</v>
      </c>
      <c r="B109" t="n">
        <v>110</v>
      </c>
      <c r="C109" t="inlineStr">
        <is>
          <t xml:space="preserve">Orfeu -  Bradesco </t>
        </is>
      </c>
      <c r="D109" t="n">
        <v>265</v>
      </c>
      <c r="E109" t="inlineStr">
        <is>
          <t>Orfeu</t>
        </is>
      </c>
      <c r="F109" s="24" t="n">
        <v>45387</v>
      </c>
      <c r="G109" t="inlineStr">
        <is>
          <t>DEBITO</t>
        </is>
      </c>
      <c r="H109" t="inlineStr">
        <is>
          <t>TRANSF CC PARA CP PJ JOCIANA LIMA AMORIM</t>
        </is>
      </c>
      <c r="I109" t="n">
        <v>-3323.89</v>
      </c>
    </row>
    <row r="110">
      <c r="A110" t="n">
        <v>8944</v>
      </c>
      <c r="B110" t="n">
        <v>110</v>
      </c>
      <c r="C110" t="inlineStr">
        <is>
          <t xml:space="preserve">Orfeu -  Bradesco </t>
        </is>
      </c>
      <c r="D110" t="n">
        <v>265</v>
      </c>
      <c r="E110" t="inlineStr">
        <is>
          <t>Orfeu</t>
        </is>
      </c>
      <c r="F110" s="24" t="n">
        <v>45387</v>
      </c>
      <c r="G110" t="inlineStr">
        <is>
          <t>DEBITO</t>
        </is>
      </c>
      <c r="H110" t="inlineStr">
        <is>
          <t>PGTO SALARIO VIA NET EMP</t>
        </is>
      </c>
      <c r="I110" t="n">
        <v>-30654.38</v>
      </c>
    </row>
    <row r="111">
      <c r="A111" t="n">
        <v>8945</v>
      </c>
      <c r="B111" t="n">
        <v>110</v>
      </c>
      <c r="C111" t="inlineStr">
        <is>
          <t xml:space="preserve">Orfeu -  Bradesco </t>
        </is>
      </c>
      <c r="D111" t="n">
        <v>265</v>
      </c>
      <c r="E111" t="inlineStr">
        <is>
          <t>Orfeu</t>
        </is>
      </c>
      <c r="F111" s="24" t="n">
        <v>45387</v>
      </c>
      <c r="G111" t="inlineStr">
        <is>
          <t>DEBITO</t>
        </is>
      </c>
      <c r="H111" t="inlineStr">
        <is>
          <t>TRANSFERENCIA PIX DES: ALEX ALVES MAGALHAES  05/04</t>
        </is>
      </c>
      <c r="I111" t="n">
        <v>-2993.76</v>
      </c>
    </row>
    <row r="112">
      <c r="A112" t="n">
        <v>8946</v>
      </c>
      <c r="B112" t="n">
        <v>110</v>
      </c>
      <c r="C112" t="inlineStr">
        <is>
          <t xml:space="preserve">Orfeu -  Bradesco </t>
        </is>
      </c>
      <c r="D112" t="n">
        <v>265</v>
      </c>
      <c r="E112" t="inlineStr">
        <is>
          <t>Orfeu</t>
        </is>
      </c>
      <c r="F112" s="24" t="n">
        <v>45387</v>
      </c>
      <c r="G112" t="inlineStr">
        <is>
          <t>DEBITO</t>
        </is>
      </c>
      <c r="H112" t="inlineStr">
        <is>
          <t>TRANSFERENCIA PIX DES: ALBO GERA             05/04</t>
        </is>
      </c>
      <c r="I112" t="n">
        <v>-1875</v>
      </c>
    </row>
    <row r="113">
      <c r="A113" t="n">
        <v>8947</v>
      </c>
      <c r="B113" t="n">
        <v>110</v>
      </c>
      <c r="C113" t="inlineStr">
        <is>
          <t xml:space="preserve">Orfeu -  Bradesco </t>
        </is>
      </c>
      <c r="D113" t="n">
        <v>265</v>
      </c>
      <c r="E113" t="inlineStr">
        <is>
          <t>Orfeu</t>
        </is>
      </c>
      <c r="F113" s="24" t="n">
        <v>45387</v>
      </c>
      <c r="G113" t="inlineStr">
        <is>
          <t>DEBITO</t>
        </is>
      </c>
      <c r="H113" t="inlineStr">
        <is>
          <t>TRANSFERENCIA PIX DES: MACHINE SERVICE       05/04</t>
        </is>
      </c>
      <c r="I113" t="n">
        <v>-6080</v>
      </c>
    </row>
    <row r="114">
      <c r="A114" t="n">
        <v>8900</v>
      </c>
      <c r="B114" t="n">
        <v>110</v>
      </c>
      <c r="C114" t="inlineStr">
        <is>
          <t xml:space="preserve">Orfeu -  Bradesco </t>
        </is>
      </c>
      <c r="D114" t="n">
        <v>265</v>
      </c>
      <c r="E114" t="inlineStr">
        <is>
          <t>Orfeu</t>
        </is>
      </c>
      <c r="F114" s="24" t="n">
        <v>45386</v>
      </c>
      <c r="G114" t="inlineStr">
        <is>
          <t>CREDITO</t>
        </is>
      </c>
      <c r="H114" t="inlineStr">
        <is>
          <t>TRANSF CC PARA CC PJ HARMONIA 3051 BAR E EVENTOS LTDA</t>
        </is>
      </c>
      <c r="I114" t="n">
        <v>10</v>
      </c>
    </row>
    <row r="115">
      <c r="A115" t="n">
        <v>8901</v>
      </c>
      <c r="B115" t="n">
        <v>110</v>
      </c>
      <c r="C115" t="inlineStr">
        <is>
          <t xml:space="preserve">Orfeu -  Bradesco </t>
        </is>
      </c>
      <c r="D115" t="n">
        <v>265</v>
      </c>
      <c r="E115" t="inlineStr">
        <is>
          <t>Orfeu</t>
        </is>
      </c>
      <c r="F115" s="24" t="n">
        <v>45386</v>
      </c>
      <c r="G115" t="inlineStr">
        <is>
          <t>CREDITO</t>
        </is>
      </c>
      <c r="H115" t="inlineStr">
        <is>
          <t>TRANSF CC PARA CC PJ HARMONIA 3051 BAR E EVENTOS LTDA</t>
        </is>
      </c>
      <c r="I115" t="n">
        <v>20000</v>
      </c>
    </row>
    <row r="116">
      <c r="A116" t="n">
        <v>8902</v>
      </c>
      <c r="B116" t="n">
        <v>110</v>
      </c>
      <c r="C116" t="inlineStr">
        <is>
          <t xml:space="preserve">Orfeu -  Bradesco </t>
        </is>
      </c>
      <c r="D116" t="n">
        <v>265</v>
      </c>
      <c r="E116" t="inlineStr">
        <is>
          <t>Orfeu</t>
        </is>
      </c>
      <c r="F116" s="24" t="n">
        <v>45386</v>
      </c>
      <c r="G116" t="inlineStr">
        <is>
          <t>CREDITO</t>
        </is>
      </c>
      <c r="H116" t="inlineStr">
        <is>
          <t>TRANSFERENCIA PIX REM: 318 BAR E EVENTOS LTD 04/04</t>
        </is>
      </c>
      <c r="I116" t="n">
        <v>4300</v>
      </c>
    </row>
    <row r="117">
      <c r="A117" t="n">
        <v>8903</v>
      </c>
      <c r="B117" t="n">
        <v>110</v>
      </c>
      <c r="C117" t="inlineStr">
        <is>
          <t xml:space="preserve">Orfeu -  Bradesco </t>
        </is>
      </c>
      <c r="D117" t="n">
        <v>265</v>
      </c>
      <c r="E117" t="inlineStr">
        <is>
          <t>Orfeu</t>
        </is>
      </c>
      <c r="F117" s="24" t="n">
        <v>45386</v>
      </c>
      <c r="G117" t="inlineStr">
        <is>
          <t>DEBITO</t>
        </is>
      </c>
      <c r="H117" t="inlineStr">
        <is>
          <t>PAGTO ELETRON  COBRANCA LEITERIA CABRIOLA</t>
        </is>
      </c>
      <c r="I117" t="n">
        <v>-394.5</v>
      </c>
    </row>
    <row r="118">
      <c r="A118" t="n">
        <v>8904</v>
      </c>
      <c r="B118" t="n">
        <v>110</v>
      </c>
      <c r="C118" t="inlineStr">
        <is>
          <t xml:space="preserve">Orfeu -  Bradesco </t>
        </is>
      </c>
      <c r="D118" t="n">
        <v>265</v>
      </c>
      <c r="E118" t="inlineStr">
        <is>
          <t>Orfeu</t>
        </is>
      </c>
      <c r="F118" s="24" t="n">
        <v>45386</v>
      </c>
      <c r="G118" t="inlineStr">
        <is>
          <t>DEBITO</t>
        </is>
      </c>
      <c r="H118" t="inlineStr">
        <is>
          <t>PAGTO ELETRON  COBRANCA EMPORIO MEL</t>
        </is>
      </c>
      <c r="I118" t="n">
        <v>-739.03</v>
      </c>
    </row>
    <row r="119">
      <c r="A119" t="n">
        <v>8905</v>
      </c>
      <c r="B119" t="n">
        <v>110</v>
      </c>
      <c r="C119" t="inlineStr">
        <is>
          <t xml:space="preserve">Orfeu -  Bradesco </t>
        </is>
      </c>
      <c r="D119" t="n">
        <v>265</v>
      </c>
      <c r="E119" t="inlineStr">
        <is>
          <t>Orfeu</t>
        </is>
      </c>
      <c r="F119" s="24" t="n">
        <v>45386</v>
      </c>
      <c r="G119" t="inlineStr">
        <is>
          <t>DEBITO</t>
        </is>
      </c>
      <c r="H119" t="inlineStr">
        <is>
          <t>PAGTO ELETRON  COBRANCA TARUMA</t>
        </is>
      </c>
      <c r="I119" t="n">
        <v>-854.24</v>
      </c>
    </row>
    <row r="120">
      <c r="A120" t="n">
        <v>8906</v>
      </c>
      <c r="B120" t="n">
        <v>110</v>
      </c>
      <c r="C120" t="inlineStr">
        <is>
          <t xml:space="preserve">Orfeu -  Bradesco </t>
        </is>
      </c>
      <c r="D120" t="n">
        <v>265</v>
      </c>
      <c r="E120" t="inlineStr">
        <is>
          <t>Orfeu</t>
        </is>
      </c>
      <c r="F120" s="24" t="n">
        <v>45386</v>
      </c>
      <c r="G120" t="inlineStr">
        <is>
          <t>DEBITO</t>
        </is>
      </c>
      <c r="H120" t="inlineStr">
        <is>
          <t>PAGTO ELETRON  COBRANCA ZAHIL</t>
        </is>
      </c>
      <c r="I120" t="n">
        <v>-2333.58</v>
      </c>
    </row>
    <row r="121">
      <c r="A121" t="n">
        <v>8907</v>
      </c>
      <c r="B121" t="n">
        <v>110</v>
      </c>
      <c r="C121" t="inlineStr">
        <is>
          <t xml:space="preserve">Orfeu -  Bradesco </t>
        </is>
      </c>
      <c r="D121" t="n">
        <v>265</v>
      </c>
      <c r="E121" t="inlineStr">
        <is>
          <t>Orfeu</t>
        </is>
      </c>
      <c r="F121" s="24" t="n">
        <v>45386</v>
      </c>
      <c r="G121" t="inlineStr">
        <is>
          <t>DEBITO</t>
        </is>
      </c>
      <c r="H121" t="inlineStr">
        <is>
          <t>PAGTO ELETRON  COBRANCA EAU</t>
        </is>
      </c>
      <c r="I121" t="n">
        <v>-1197.5</v>
      </c>
    </row>
    <row r="122">
      <c r="A122" t="n">
        <v>8908</v>
      </c>
      <c r="B122" t="n">
        <v>110</v>
      </c>
      <c r="C122" t="inlineStr">
        <is>
          <t xml:space="preserve">Orfeu -  Bradesco </t>
        </is>
      </c>
      <c r="D122" t="n">
        <v>265</v>
      </c>
      <c r="E122" t="inlineStr">
        <is>
          <t>Orfeu</t>
        </is>
      </c>
      <c r="F122" s="24" t="n">
        <v>45386</v>
      </c>
      <c r="G122" t="inlineStr">
        <is>
          <t>DEBITO</t>
        </is>
      </c>
      <c r="H122" t="inlineStr">
        <is>
          <t>PAGTO ELETRON  COBRANCA PLASTICOS SEGANTINI</t>
        </is>
      </c>
      <c r="I122" t="n">
        <v>-670.38</v>
      </c>
    </row>
    <row r="123">
      <c r="A123" t="n">
        <v>8909</v>
      </c>
      <c r="B123" t="n">
        <v>110</v>
      </c>
      <c r="C123" t="inlineStr">
        <is>
          <t xml:space="preserve">Orfeu -  Bradesco </t>
        </is>
      </c>
      <c r="D123" t="n">
        <v>265</v>
      </c>
      <c r="E123" t="inlineStr">
        <is>
          <t>Orfeu</t>
        </is>
      </c>
      <c r="F123" s="24" t="n">
        <v>45386</v>
      </c>
      <c r="G123" t="inlineStr">
        <is>
          <t>DEBITO</t>
        </is>
      </c>
      <c r="H123" t="inlineStr">
        <is>
          <t>TARIFA BANCARIA TRANSF PGTO PIX</t>
        </is>
      </c>
      <c r="I123" t="n">
        <v>-8.609999999999999</v>
      </c>
    </row>
    <row r="124">
      <c r="A124" t="n">
        <v>8910</v>
      </c>
      <c r="B124" t="n">
        <v>110</v>
      </c>
      <c r="C124" t="inlineStr">
        <is>
          <t xml:space="preserve">Orfeu -  Bradesco </t>
        </is>
      </c>
      <c r="D124" t="n">
        <v>265</v>
      </c>
      <c r="E124" t="inlineStr">
        <is>
          <t>Orfeu</t>
        </is>
      </c>
      <c r="F124" s="24" t="n">
        <v>45386</v>
      </c>
      <c r="G124" t="inlineStr">
        <is>
          <t>DEBITO</t>
        </is>
      </c>
      <c r="H124" t="inlineStr">
        <is>
          <t>TARIFA BANCARIA TRANSF PGTO PIX</t>
        </is>
      </c>
      <c r="I124" t="n">
        <v>-9</v>
      </c>
    </row>
    <row r="125">
      <c r="A125" t="n">
        <v>8911</v>
      </c>
      <c r="B125" t="n">
        <v>110</v>
      </c>
      <c r="C125" t="inlineStr">
        <is>
          <t xml:space="preserve">Orfeu -  Bradesco </t>
        </is>
      </c>
      <c r="D125" t="n">
        <v>265</v>
      </c>
      <c r="E125" t="inlineStr">
        <is>
          <t>Orfeu</t>
        </is>
      </c>
      <c r="F125" s="24" t="n">
        <v>45386</v>
      </c>
      <c r="G125" t="inlineStr">
        <is>
          <t>DEBITO</t>
        </is>
      </c>
      <c r="H125" t="inlineStr">
        <is>
          <t>TARIFA BANCARIA TRANSF PGTO PIX</t>
        </is>
      </c>
      <c r="I125" t="n">
        <v>-9</v>
      </c>
    </row>
    <row r="126">
      <c r="A126" t="n">
        <v>8912</v>
      </c>
      <c r="B126" t="n">
        <v>110</v>
      </c>
      <c r="C126" t="inlineStr">
        <is>
          <t xml:space="preserve">Orfeu -  Bradesco </t>
        </is>
      </c>
      <c r="D126" t="n">
        <v>265</v>
      </c>
      <c r="E126" t="inlineStr">
        <is>
          <t>Orfeu</t>
        </is>
      </c>
      <c r="F126" s="24" t="n">
        <v>45386</v>
      </c>
      <c r="G126" t="inlineStr">
        <is>
          <t>DEBITO</t>
        </is>
      </c>
      <c r="H126" t="inlineStr">
        <is>
          <t>TARIFA BANCARIA TRANSF PGTO PIX</t>
        </is>
      </c>
      <c r="I126" t="n">
        <v>-1.65</v>
      </c>
    </row>
    <row r="127">
      <c r="A127" t="n">
        <v>8913</v>
      </c>
      <c r="B127" t="n">
        <v>110</v>
      </c>
      <c r="C127" t="inlineStr">
        <is>
          <t xml:space="preserve">Orfeu -  Bradesco </t>
        </is>
      </c>
      <c r="D127" t="n">
        <v>265</v>
      </c>
      <c r="E127" t="inlineStr">
        <is>
          <t>Orfeu</t>
        </is>
      </c>
      <c r="F127" s="24" t="n">
        <v>45386</v>
      </c>
      <c r="G127" t="inlineStr">
        <is>
          <t>DEBITO</t>
        </is>
      </c>
      <c r="H127" t="inlineStr">
        <is>
          <t>TARIFA BANCARIA TRANSF PGTO PIX</t>
        </is>
      </c>
      <c r="I127" t="n">
        <v>-9</v>
      </c>
    </row>
    <row r="128">
      <c r="A128" t="n">
        <v>8914</v>
      </c>
      <c r="B128" t="n">
        <v>110</v>
      </c>
      <c r="C128" t="inlineStr">
        <is>
          <t xml:space="preserve">Orfeu -  Bradesco </t>
        </is>
      </c>
      <c r="D128" t="n">
        <v>265</v>
      </c>
      <c r="E128" t="inlineStr">
        <is>
          <t>Orfeu</t>
        </is>
      </c>
      <c r="F128" s="24" t="n">
        <v>45386</v>
      </c>
      <c r="G128" t="inlineStr">
        <is>
          <t>DEBITO</t>
        </is>
      </c>
      <c r="H128" t="inlineStr">
        <is>
          <t>TARIFA BANCARIA TRANSF PGTO PIX</t>
        </is>
      </c>
      <c r="I128" t="n">
        <v>-9</v>
      </c>
    </row>
    <row r="129">
      <c r="A129" t="n">
        <v>8915</v>
      </c>
      <c r="B129" t="n">
        <v>110</v>
      </c>
      <c r="C129" t="inlineStr">
        <is>
          <t xml:space="preserve">Orfeu -  Bradesco </t>
        </is>
      </c>
      <c r="D129" t="n">
        <v>265</v>
      </c>
      <c r="E129" t="inlineStr">
        <is>
          <t>Orfeu</t>
        </is>
      </c>
      <c r="F129" s="24" t="n">
        <v>45386</v>
      </c>
      <c r="G129" t="inlineStr">
        <is>
          <t>DEBITO</t>
        </is>
      </c>
      <c r="H129" t="inlineStr">
        <is>
          <t>TARIFA BANCARIA TRANSF PGTO PIX</t>
        </is>
      </c>
      <c r="I129" t="n">
        <v>-9</v>
      </c>
    </row>
    <row r="130">
      <c r="A130" t="n">
        <v>8916</v>
      </c>
      <c r="B130" t="n">
        <v>110</v>
      </c>
      <c r="C130" t="inlineStr">
        <is>
          <t xml:space="preserve">Orfeu -  Bradesco </t>
        </is>
      </c>
      <c r="D130" t="n">
        <v>265</v>
      </c>
      <c r="E130" t="inlineStr">
        <is>
          <t>Orfeu</t>
        </is>
      </c>
      <c r="F130" s="24" t="n">
        <v>45386</v>
      </c>
      <c r="G130" t="inlineStr">
        <is>
          <t>DEBITO</t>
        </is>
      </c>
      <c r="H130" t="inlineStr">
        <is>
          <t>TARIFA BANCARIA TRANSF PGTO PIX</t>
        </is>
      </c>
      <c r="I130" t="n">
        <v>-9</v>
      </c>
    </row>
    <row r="131">
      <c r="A131" t="n">
        <v>8917</v>
      </c>
      <c r="B131" t="n">
        <v>110</v>
      </c>
      <c r="C131" t="inlineStr">
        <is>
          <t xml:space="preserve">Orfeu -  Bradesco </t>
        </is>
      </c>
      <c r="D131" t="n">
        <v>265</v>
      </c>
      <c r="E131" t="inlineStr">
        <is>
          <t>Orfeu</t>
        </is>
      </c>
      <c r="F131" s="24" t="n">
        <v>45386</v>
      </c>
      <c r="G131" t="inlineStr">
        <is>
          <t>DEBITO</t>
        </is>
      </c>
      <c r="H131" t="inlineStr">
        <is>
          <t>TARIFA BANCARIA TRANSF PGTO PIX</t>
        </is>
      </c>
      <c r="I131" t="n">
        <v>-2.32</v>
      </c>
    </row>
    <row r="132">
      <c r="A132" t="n">
        <v>8918</v>
      </c>
      <c r="B132" t="n">
        <v>110</v>
      </c>
      <c r="C132" t="inlineStr">
        <is>
          <t xml:space="preserve">Orfeu -  Bradesco </t>
        </is>
      </c>
      <c r="D132" t="n">
        <v>265</v>
      </c>
      <c r="E132" t="inlineStr">
        <is>
          <t>Orfeu</t>
        </is>
      </c>
      <c r="F132" s="24" t="n">
        <v>45386</v>
      </c>
      <c r="G132" t="inlineStr">
        <is>
          <t>DEBITO</t>
        </is>
      </c>
      <c r="H132" t="inlineStr">
        <is>
          <t>TARIFA BANCARIA TRANSF PGTO PIX</t>
        </is>
      </c>
      <c r="I132" t="n">
        <v>-4.34</v>
      </c>
    </row>
    <row r="133">
      <c r="A133" t="n">
        <v>8919</v>
      </c>
      <c r="B133" t="n">
        <v>110</v>
      </c>
      <c r="C133" t="inlineStr">
        <is>
          <t xml:space="preserve">Orfeu -  Bradesco </t>
        </is>
      </c>
      <c r="D133" t="n">
        <v>265</v>
      </c>
      <c r="E133" t="inlineStr">
        <is>
          <t>Orfeu</t>
        </is>
      </c>
      <c r="F133" s="24" t="n">
        <v>45386</v>
      </c>
      <c r="G133" t="inlineStr">
        <is>
          <t>DEBITO</t>
        </is>
      </c>
      <c r="H133" t="inlineStr">
        <is>
          <t>TARIFA BANCARIA TRANSF PGTO PIX</t>
        </is>
      </c>
      <c r="I133" t="n">
        <v>-5.03</v>
      </c>
    </row>
    <row r="134">
      <c r="A134" t="n">
        <v>8920</v>
      </c>
      <c r="B134" t="n">
        <v>110</v>
      </c>
      <c r="C134" t="inlineStr">
        <is>
          <t xml:space="preserve">Orfeu -  Bradesco </t>
        </is>
      </c>
      <c r="D134" t="n">
        <v>265</v>
      </c>
      <c r="E134" t="inlineStr">
        <is>
          <t>Orfeu</t>
        </is>
      </c>
      <c r="F134" s="24" t="n">
        <v>45386</v>
      </c>
      <c r="G134" t="inlineStr">
        <is>
          <t>DEBITO</t>
        </is>
      </c>
      <c r="H134" t="inlineStr">
        <is>
          <t>TARIFA BANCARIA VR.PARCIAL TRANSF PGTO PIX</t>
        </is>
      </c>
      <c r="I134" t="n">
        <v>-6.64</v>
      </c>
    </row>
    <row r="135">
      <c r="A135" t="n">
        <v>8921</v>
      </c>
      <c r="B135" t="n">
        <v>110</v>
      </c>
      <c r="C135" t="inlineStr">
        <is>
          <t xml:space="preserve">Orfeu -  Bradesco </t>
        </is>
      </c>
      <c r="D135" t="n">
        <v>265</v>
      </c>
      <c r="E135" t="inlineStr">
        <is>
          <t>Orfeu</t>
        </is>
      </c>
      <c r="F135" s="24" t="n">
        <v>45386</v>
      </c>
      <c r="G135" t="inlineStr">
        <is>
          <t>DEBITO</t>
        </is>
      </c>
      <c r="H135" t="inlineStr">
        <is>
          <t>TRANSF CC PARA CC PJ HARMONIA 3051 BAR E EVENTOS LTDA</t>
        </is>
      </c>
      <c r="I135" t="n">
        <v>-3600</v>
      </c>
    </row>
    <row r="136">
      <c r="A136" t="n">
        <v>8922</v>
      </c>
      <c r="B136" t="n">
        <v>110</v>
      </c>
      <c r="C136" t="inlineStr">
        <is>
          <t xml:space="preserve">Orfeu -  Bradesco </t>
        </is>
      </c>
      <c r="D136" t="n">
        <v>265</v>
      </c>
      <c r="E136" t="inlineStr">
        <is>
          <t>Orfeu</t>
        </is>
      </c>
      <c r="F136" s="24" t="n">
        <v>45386</v>
      </c>
      <c r="G136" t="inlineStr">
        <is>
          <t>DEBITO</t>
        </is>
      </c>
      <c r="H136" t="inlineStr">
        <is>
          <t>CONTA DE LUZ INTERNET --ENEL DISTRIBUICAO/SP</t>
        </is>
      </c>
      <c r="I136" t="n">
        <v>-7366.55</v>
      </c>
    </row>
    <row r="137">
      <c r="A137" t="n">
        <v>8923</v>
      </c>
      <c r="B137" t="n">
        <v>110</v>
      </c>
      <c r="C137" t="inlineStr">
        <is>
          <t xml:space="preserve">Orfeu -  Bradesco </t>
        </is>
      </c>
      <c r="D137" t="n">
        <v>265</v>
      </c>
      <c r="E137" t="inlineStr">
        <is>
          <t>Orfeu</t>
        </is>
      </c>
      <c r="F137" s="24" t="n">
        <v>45386</v>
      </c>
      <c r="G137" t="inlineStr">
        <is>
          <t>DEBITO</t>
        </is>
      </c>
      <c r="H137" t="inlineStr">
        <is>
          <t>CONTA DE LUZ INTERNET --ENEL DISTRIBUICAO/SP</t>
        </is>
      </c>
      <c r="I137" t="n">
        <v>-1718.22</v>
      </c>
    </row>
    <row r="138">
      <c r="A138" t="n">
        <v>8924</v>
      </c>
      <c r="B138" t="n">
        <v>110</v>
      </c>
      <c r="C138" t="inlineStr">
        <is>
          <t xml:space="preserve">Orfeu -  Bradesco </t>
        </is>
      </c>
      <c r="D138" t="n">
        <v>265</v>
      </c>
      <c r="E138" t="inlineStr">
        <is>
          <t>Orfeu</t>
        </is>
      </c>
      <c r="F138" s="24" t="n">
        <v>45386</v>
      </c>
      <c r="G138" t="inlineStr">
        <is>
          <t>DEBITO</t>
        </is>
      </c>
      <c r="H138" t="inlineStr">
        <is>
          <t>CONTA DE LUZ INTERNET --ENEL DISTRIBUICAO/SP</t>
        </is>
      </c>
      <c r="I138" t="n">
        <v>-5353.41</v>
      </c>
    </row>
    <row r="139">
      <c r="A139" t="n">
        <v>8877</v>
      </c>
      <c r="B139" t="n">
        <v>110</v>
      </c>
      <c r="C139" t="inlineStr">
        <is>
          <t xml:space="preserve">Orfeu -  Bradesco </t>
        </is>
      </c>
      <c r="D139" t="n">
        <v>265</v>
      </c>
      <c r="E139" t="inlineStr">
        <is>
          <t>Orfeu</t>
        </is>
      </c>
      <c r="F139" s="24" t="n">
        <v>45385</v>
      </c>
      <c r="G139" t="inlineStr">
        <is>
          <t>CREDITO</t>
        </is>
      </c>
      <c r="H139" t="inlineStr">
        <is>
          <t>TRANSF CC PARA CC PJ HARMONIA 3051 BAR E EVENTOS LTDA</t>
        </is>
      </c>
      <c r="I139" t="n">
        <v>20000</v>
      </c>
    </row>
    <row r="140">
      <c r="A140" t="n">
        <v>8878</v>
      </c>
      <c r="B140" t="n">
        <v>110</v>
      </c>
      <c r="C140" t="inlineStr">
        <is>
          <t xml:space="preserve">Orfeu -  Bradesco </t>
        </is>
      </c>
      <c r="D140" t="n">
        <v>265</v>
      </c>
      <c r="E140" t="inlineStr">
        <is>
          <t>Orfeu</t>
        </is>
      </c>
      <c r="F140" s="24" t="n">
        <v>45385</v>
      </c>
      <c r="G140" t="inlineStr">
        <is>
          <t>CREDITO</t>
        </is>
      </c>
      <c r="H140" t="inlineStr">
        <is>
          <t>TED DEVOLVIDA* 03-DIVERG. CPF/CNPJ DESTINAT</t>
        </is>
      </c>
      <c r="I140" t="n">
        <v>258.38</v>
      </c>
    </row>
    <row r="141">
      <c r="A141" t="n">
        <v>8879</v>
      </c>
      <c r="B141" t="n">
        <v>110</v>
      </c>
      <c r="C141" t="inlineStr">
        <is>
          <t xml:space="preserve">Orfeu -  Bradesco </t>
        </is>
      </c>
      <c r="D141" t="n">
        <v>265</v>
      </c>
      <c r="E141" t="inlineStr">
        <is>
          <t>Orfeu</t>
        </is>
      </c>
      <c r="F141" s="24" t="n">
        <v>45385</v>
      </c>
      <c r="G141" t="inlineStr">
        <is>
          <t>CREDITO</t>
        </is>
      </c>
      <c r="H141" t="inlineStr">
        <is>
          <t>VISA CREDITO IFOOD.COM AGENCIA DE RESTAURANTE</t>
        </is>
      </c>
      <c r="I141" t="n">
        <v>1895.21</v>
      </c>
    </row>
    <row r="142">
      <c r="A142" t="n">
        <v>8880</v>
      </c>
      <c r="B142" t="n">
        <v>110</v>
      </c>
      <c r="C142" t="inlineStr">
        <is>
          <t xml:space="preserve">Orfeu -  Bradesco </t>
        </is>
      </c>
      <c r="D142" t="n">
        <v>265</v>
      </c>
      <c r="E142" t="inlineStr">
        <is>
          <t>Orfeu</t>
        </is>
      </c>
      <c r="F142" s="24" t="n">
        <v>45385</v>
      </c>
      <c r="G142" t="inlineStr">
        <is>
          <t>CREDITO</t>
        </is>
      </c>
      <c r="H142" t="inlineStr">
        <is>
          <t>TRANSFERENCIA PIX REM: IFOOD COM AGENCIA DE  03/04</t>
        </is>
      </c>
      <c r="I142" t="n">
        <v>368.27</v>
      </c>
    </row>
    <row r="143">
      <c r="A143" t="n">
        <v>8881</v>
      </c>
      <c r="B143" t="n">
        <v>110</v>
      </c>
      <c r="C143" t="inlineStr">
        <is>
          <t xml:space="preserve">Orfeu -  Bradesco </t>
        </is>
      </c>
      <c r="D143" t="n">
        <v>265</v>
      </c>
      <c r="E143" t="inlineStr">
        <is>
          <t>Orfeu</t>
        </is>
      </c>
      <c r="F143" s="24" t="n">
        <v>45385</v>
      </c>
      <c r="G143" t="inlineStr">
        <is>
          <t>DEBITO</t>
        </is>
      </c>
      <c r="H143" t="inlineStr">
        <is>
          <t>PAGTO ELETRON  COBRANCA TARUMA</t>
        </is>
      </c>
      <c r="I143" t="n">
        <v>-96</v>
      </c>
    </row>
    <row r="144">
      <c r="A144" t="n">
        <v>8882</v>
      </c>
      <c r="B144" t="n">
        <v>110</v>
      </c>
      <c r="C144" t="inlineStr">
        <is>
          <t xml:space="preserve">Orfeu -  Bradesco </t>
        </is>
      </c>
      <c r="D144" t="n">
        <v>265</v>
      </c>
      <c r="E144" t="inlineStr">
        <is>
          <t>Orfeu</t>
        </is>
      </c>
      <c r="F144" s="24" t="n">
        <v>45385</v>
      </c>
      <c r="G144" t="inlineStr">
        <is>
          <t>DEBITO</t>
        </is>
      </c>
      <c r="H144" t="inlineStr">
        <is>
          <t>PAGTO ELETRON  COBRANCA PORTO SEGURO</t>
        </is>
      </c>
      <c r="I144" t="n">
        <v>-136.45</v>
      </c>
    </row>
    <row r="145">
      <c r="A145" t="n">
        <v>8883</v>
      </c>
      <c r="B145" t="n">
        <v>110</v>
      </c>
      <c r="C145" t="inlineStr">
        <is>
          <t xml:space="preserve">Orfeu -  Bradesco </t>
        </is>
      </c>
      <c r="D145" t="n">
        <v>265</v>
      </c>
      <c r="E145" t="inlineStr">
        <is>
          <t>Orfeu</t>
        </is>
      </c>
      <c r="F145" s="24" t="n">
        <v>45385</v>
      </c>
      <c r="G145" t="inlineStr">
        <is>
          <t>DEBITO</t>
        </is>
      </c>
      <c r="H145" t="inlineStr">
        <is>
          <t>PAGTO ELETRON  COBRANCA PEDRO HENRIQUE</t>
        </is>
      </c>
      <c r="I145" t="n">
        <v>-138.5</v>
      </c>
    </row>
    <row r="146">
      <c r="A146" t="n">
        <v>8884</v>
      </c>
      <c r="B146" t="n">
        <v>110</v>
      </c>
      <c r="C146" t="inlineStr">
        <is>
          <t xml:space="preserve">Orfeu -  Bradesco </t>
        </is>
      </c>
      <c r="D146" t="n">
        <v>265</v>
      </c>
      <c r="E146" t="inlineStr">
        <is>
          <t>Orfeu</t>
        </is>
      </c>
      <c r="F146" s="24" t="n">
        <v>45385</v>
      </c>
      <c r="G146" t="inlineStr">
        <is>
          <t>DEBITO</t>
        </is>
      </c>
      <c r="H146" t="inlineStr">
        <is>
          <t>PAGTO ELETRON  COBRANCA KADHUN</t>
        </is>
      </c>
      <c r="I146" t="n">
        <v>-179.7</v>
      </c>
    </row>
    <row r="147">
      <c r="A147" t="n">
        <v>8885</v>
      </c>
      <c r="B147" t="n">
        <v>110</v>
      </c>
      <c r="C147" t="inlineStr">
        <is>
          <t xml:space="preserve">Orfeu -  Bradesco </t>
        </is>
      </c>
      <c r="D147" t="n">
        <v>265</v>
      </c>
      <c r="E147" t="inlineStr">
        <is>
          <t>Orfeu</t>
        </is>
      </c>
      <c r="F147" s="24" t="n">
        <v>45385</v>
      </c>
      <c r="G147" t="inlineStr">
        <is>
          <t>DEBITO</t>
        </is>
      </c>
      <c r="H147" t="inlineStr">
        <is>
          <t>PAGTO ELETRON  COBRANCA MARIO PEDRO</t>
        </is>
      </c>
      <c r="I147" t="n">
        <v>-272.26</v>
      </c>
    </row>
    <row r="148">
      <c r="A148" t="n">
        <v>8886</v>
      </c>
      <c r="B148" t="n">
        <v>110</v>
      </c>
      <c r="C148" t="inlineStr">
        <is>
          <t xml:space="preserve">Orfeu -  Bradesco </t>
        </is>
      </c>
      <c r="D148" t="n">
        <v>265</v>
      </c>
      <c r="E148" t="inlineStr">
        <is>
          <t>Orfeu</t>
        </is>
      </c>
      <c r="F148" s="24" t="n">
        <v>45385</v>
      </c>
      <c r="G148" t="inlineStr">
        <is>
          <t>DEBITO</t>
        </is>
      </c>
      <c r="H148" t="inlineStr">
        <is>
          <t>PAGTO ELETRON  COBRANCA PRESHH</t>
        </is>
      </c>
      <c r="I148" t="n">
        <v>-319.4</v>
      </c>
    </row>
    <row r="149">
      <c r="A149" t="n">
        <v>8887</v>
      </c>
      <c r="B149" t="n">
        <v>110</v>
      </c>
      <c r="C149" t="inlineStr">
        <is>
          <t xml:space="preserve">Orfeu -  Bradesco </t>
        </is>
      </c>
      <c r="D149" t="n">
        <v>265</v>
      </c>
      <c r="E149" t="inlineStr">
        <is>
          <t>Orfeu</t>
        </is>
      </c>
      <c r="F149" s="24" t="n">
        <v>45385</v>
      </c>
      <c r="G149" t="inlineStr">
        <is>
          <t>DEBITO</t>
        </is>
      </c>
      <c r="H149" t="inlineStr">
        <is>
          <t>PAGTO ELETRON  COBRANCA LUZART</t>
        </is>
      </c>
      <c r="I149" t="n">
        <v>-1260</v>
      </c>
    </row>
    <row r="150">
      <c r="A150" t="n">
        <v>8888</v>
      </c>
      <c r="B150" t="n">
        <v>110</v>
      </c>
      <c r="C150" t="inlineStr">
        <is>
          <t xml:space="preserve">Orfeu -  Bradesco </t>
        </is>
      </c>
      <c r="D150" t="n">
        <v>265</v>
      </c>
      <c r="E150" t="inlineStr">
        <is>
          <t>Orfeu</t>
        </is>
      </c>
      <c r="F150" s="24" t="n">
        <v>45385</v>
      </c>
      <c r="G150" t="inlineStr">
        <is>
          <t>DEBITO</t>
        </is>
      </c>
      <c r="H150" t="inlineStr">
        <is>
          <t>PAGTO ELETRON  COBRANCA TARUMA</t>
        </is>
      </c>
      <c r="I150" t="n">
        <v>-1261.19</v>
      </c>
    </row>
    <row r="151">
      <c r="A151" t="n">
        <v>8889</v>
      </c>
      <c r="B151" t="n">
        <v>110</v>
      </c>
      <c r="C151" t="inlineStr">
        <is>
          <t xml:space="preserve">Orfeu -  Bradesco </t>
        </is>
      </c>
      <c r="D151" t="n">
        <v>265</v>
      </c>
      <c r="E151" t="inlineStr">
        <is>
          <t>Orfeu</t>
        </is>
      </c>
      <c r="F151" s="24" t="n">
        <v>45385</v>
      </c>
      <c r="G151" t="inlineStr">
        <is>
          <t>DEBITO</t>
        </is>
      </c>
      <c r="H151" t="inlineStr">
        <is>
          <t>PAGTO ELETRON  COBRANCA MONTE ALTO</t>
        </is>
      </c>
      <c r="I151" t="n">
        <v>-1390</v>
      </c>
    </row>
    <row r="152">
      <c r="A152" t="n">
        <v>8890</v>
      </c>
      <c r="B152" t="n">
        <v>110</v>
      </c>
      <c r="C152" t="inlineStr">
        <is>
          <t xml:space="preserve">Orfeu -  Bradesco </t>
        </is>
      </c>
      <c r="D152" t="n">
        <v>265</v>
      </c>
      <c r="E152" t="inlineStr">
        <is>
          <t>Orfeu</t>
        </is>
      </c>
      <c r="F152" s="24" t="n">
        <v>45385</v>
      </c>
      <c r="G152" t="inlineStr">
        <is>
          <t>DEBITO</t>
        </is>
      </c>
      <c r="H152" t="inlineStr">
        <is>
          <t>PAGTO ELETRON  COBRANCA FG7</t>
        </is>
      </c>
      <c r="I152" t="n">
        <v>-1757.47</v>
      </c>
    </row>
    <row r="153">
      <c r="A153" t="n">
        <v>8891</v>
      </c>
      <c r="B153" t="n">
        <v>110</v>
      </c>
      <c r="C153" t="inlineStr">
        <is>
          <t xml:space="preserve">Orfeu -  Bradesco </t>
        </is>
      </c>
      <c r="D153" t="n">
        <v>265</v>
      </c>
      <c r="E153" t="inlineStr">
        <is>
          <t>Orfeu</t>
        </is>
      </c>
      <c r="F153" s="24" t="n">
        <v>45385</v>
      </c>
      <c r="G153" t="inlineStr">
        <is>
          <t>DEBITO</t>
        </is>
      </c>
      <c r="H153" t="inlineStr">
        <is>
          <t>PAGTO ELETRON  COBRANCA EMPORIO MEL</t>
        </is>
      </c>
      <c r="I153" t="n">
        <v>-2293.3</v>
      </c>
    </row>
    <row r="154">
      <c r="A154" t="n">
        <v>8892</v>
      </c>
      <c r="B154" t="n">
        <v>110</v>
      </c>
      <c r="C154" t="inlineStr">
        <is>
          <t xml:space="preserve">Orfeu -  Bradesco </t>
        </is>
      </c>
      <c r="D154" t="n">
        <v>265</v>
      </c>
      <c r="E154" t="inlineStr">
        <is>
          <t>Orfeu</t>
        </is>
      </c>
      <c r="F154" s="24" t="n">
        <v>45385</v>
      </c>
      <c r="G154" t="inlineStr">
        <is>
          <t>DEBITO</t>
        </is>
      </c>
      <c r="H154" t="inlineStr">
        <is>
          <t>PAGTO ELETRON  COBRANCA BB DIST DE CARNES</t>
        </is>
      </c>
      <c r="I154" t="n">
        <v>-2676.57</v>
      </c>
    </row>
    <row r="155">
      <c r="A155" t="n">
        <v>8893</v>
      </c>
      <c r="B155" t="n">
        <v>110</v>
      </c>
      <c r="C155" t="inlineStr">
        <is>
          <t xml:space="preserve">Orfeu -  Bradesco </t>
        </is>
      </c>
      <c r="D155" t="n">
        <v>265</v>
      </c>
      <c r="E155" t="inlineStr">
        <is>
          <t>Orfeu</t>
        </is>
      </c>
      <c r="F155" s="24" t="n">
        <v>45385</v>
      </c>
      <c r="G155" t="inlineStr">
        <is>
          <t>DEBITO</t>
        </is>
      </c>
      <c r="H155" t="inlineStr">
        <is>
          <t>PAGTO ELETRON  COBRANCA FG7</t>
        </is>
      </c>
      <c r="I155" t="n">
        <v>-3253.14</v>
      </c>
    </row>
    <row r="156">
      <c r="A156" t="n">
        <v>8894</v>
      </c>
      <c r="B156" t="n">
        <v>110</v>
      </c>
      <c r="C156" t="inlineStr">
        <is>
          <t xml:space="preserve">Orfeu -  Bradesco </t>
        </is>
      </c>
      <c r="D156" t="n">
        <v>265</v>
      </c>
      <c r="E156" t="inlineStr">
        <is>
          <t>Orfeu</t>
        </is>
      </c>
      <c r="F156" s="24" t="n">
        <v>45385</v>
      </c>
      <c r="G156" t="inlineStr">
        <is>
          <t>DEBITO</t>
        </is>
      </c>
      <c r="H156" t="inlineStr">
        <is>
          <t>PAGTO ELETRON  COBRANCA BB DIST DE CARNES</t>
        </is>
      </c>
      <c r="I156" t="n">
        <v>-3287.37</v>
      </c>
    </row>
    <row r="157">
      <c r="A157" t="n">
        <v>8895</v>
      </c>
      <c r="B157" t="n">
        <v>110</v>
      </c>
      <c r="C157" t="inlineStr">
        <is>
          <t xml:space="preserve">Orfeu -  Bradesco </t>
        </is>
      </c>
      <c r="D157" t="n">
        <v>265</v>
      </c>
      <c r="E157" t="inlineStr">
        <is>
          <t>Orfeu</t>
        </is>
      </c>
      <c r="F157" s="24" t="n">
        <v>45385</v>
      </c>
      <c r="G157" t="inlineStr">
        <is>
          <t>DEBITO</t>
        </is>
      </c>
      <c r="H157" t="inlineStr">
        <is>
          <t>TED DIF.TITUL.CC H.BANK DEST. DENIS DOS SANTOS</t>
        </is>
      </c>
      <c r="I157" t="n">
        <v>-258.38</v>
      </c>
    </row>
    <row r="158">
      <c r="A158" t="n">
        <v>8896</v>
      </c>
      <c r="B158" t="n">
        <v>110</v>
      </c>
      <c r="C158" t="inlineStr">
        <is>
          <t xml:space="preserve">Orfeu -  Bradesco </t>
        </is>
      </c>
      <c r="D158" t="n">
        <v>265</v>
      </c>
      <c r="E158" t="inlineStr">
        <is>
          <t>Orfeu</t>
        </is>
      </c>
      <c r="F158" s="24" t="n">
        <v>45385</v>
      </c>
      <c r="G158" t="inlineStr">
        <is>
          <t>DEBITO</t>
        </is>
      </c>
      <c r="H158" t="inlineStr">
        <is>
          <t>TED DIF.TITUL.CC H.BANK DEST. ALLANTEC AUDIOVISUAL</t>
        </is>
      </c>
      <c r="I158" t="n">
        <v>-700</v>
      </c>
    </row>
    <row r="159">
      <c r="A159" t="n">
        <v>8897</v>
      </c>
      <c r="B159" t="n">
        <v>110</v>
      </c>
      <c r="C159" t="inlineStr">
        <is>
          <t xml:space="preserve">Orfeu -  Bradesco </t>
        </is>
      </c>
      <c r="D159" t="n">
        <v>265</v>
      </c>
      <c r="E159" t="inlineStr">
        <is>
          <t>Orfeu</t>
        </is>
      </c>
      <c r="F159" s="24" t="n">
        <v>45385</v>
      </c>
      <c r="G159" t="inlineStr">
        <is>
          <t>DEBITO</t>
        </is>
      </c>
      <c r="H159" t="inlineStr">
        <is>
          <t>TRANSF CC PARA CC PJ HARMONIA 3051 BAR E EVENTOS LTDA</t>
        </is>
      </c>
      <c r="I159" t="n">
        <v>-2959.57</v>
      </c>
    </row>
    <row r="160">
      <c r="A160" t="n">
        <v>8898</v>
      </c>
      <c r="B160" t="n">
        <v>110</v>
      </c>
      <c r="C160" t="inlineStr">
        <is>
          <t xml:space="preserve">Orfeu -  Bradesco </t>
        </is>
      </c>
      <c r="D160" t="n">
        <v>265</v>
      </c>
      <c r="E160" t="inlineStr">
        <is>
          <t>Orfeu</t>
        </is>
      </c>
      <c r="F160" s="24" t="n">
        <v>45385</v>
      </c>
      <c r="G160" t="inlineStr">
        <is>
          <t>DEBITO</t>
        </is>
      </c>
      <c r="H160" t="inlineStr">
        <is>
          <t>TRANSFERENCIA PIX DES: Yasmin Lima Silva     03/04</t>
        </is>
      </c>
      <c r="I160" t="n">
        <v>-24.18</v>
      </c>
    </row>
    <row r="161">
      <c r="A161" t="n">
        <v>8899</v>
      </c>
      <c r="B161" t="n">
        <v>110</v>
      </c>
      <c r="C161" t="inlineStr">
        <is>
          <t xml:space="preserve">Orfeu -  Bradesco </t>
        </is>
      </c>
      <c r="D161" t="n">
        <v>265</v>
      </c>
      <c r="E161" t="inlineStr">
        <is>
          <t>Orfeu</t>
        </is>
      </c>
      <c r="F161" s="24" t="n">
        <v>45385</v>
      </c>
      <c r="G161" t="inlineStr">
        <is>
          <t>DEBITO</t>
        </is>
      </c>
      <c r="H161" t="inlineStr">
        <is>
          <t>TRANSFERENCIA PIX DES: DENIS DOS SANTOS      03/04</t>
        </is>
      </c>
      <c r="I161" t="n">
        <v>-258.38</v>
      </c>
    </row>
    <row r="162">
      <c r="A162" t="n">
        <v>8854</v>
      </c>
      <c r="B162" t="n">
        <v>110</v>
      </c>
      <c r="C162" t="inlineStr">
        <is>
          <t xml:space="preserve">Orfeu -  Bradesco </t>
        </is>
      </c>
      <c r="D162" t="n">
        <v>265</v>
      </c>
      <c r="E162" t="inlineStr">
        <is>
          <t>Orfeu</t>
        </is>
      </c>
      <c r="F162" s="24" t="n">
        <v>45384</v>
      </c>
      <c r="G162" t="inlineStr">
        <is>
          <t>CREDITO</t>
        </is>
      </c>
      <c r="H162" t="inlineStr">
        <is>
          <t>TRANSF CC PARA CC PJ HARMONIA 3051 BAR E EVENTOS LTDA</t>
        </is>
      </c>
      <c r="I162" t="n">
        <v>10</v>
      </c>
    </row>
    <row r="163">
      <c r="A163" t="n">
        <v>8855</v>
      </c>
      <c r="B163" t="n">
        <v>110</v>
      </c>
      <c r="C163" t="inlineStr">
        <is>
          <t xml:space="preserve">Orfeu -  Bradesco </t>
        </is>
      </c>
      <c r="D163" t="n">
        <v>265</v>
      </c>
      <c r="E163" t="inlineStr">
        <is>
          <t>Orfeu</t>
        </is>
      </c>
      <c r="F163" s="24" t="n">
        <v>45384</v>
      </c>
      <c r="G163" t="inlineStr">
        <is>
          <t>CREDITO</t>
        </is>
      </c>
      <c r="H163" t="inlineStr">
        <is>
          <t>TRANSF CC PARA CC PJ HARMONIA 3051 BAR E EVENTOS LTDA</t>
        </is>
      </c>
      <c r="I163" t="n">
        <v>37000</v>
      </c>
    </row>
    <row r="164">
      <c r="A164" t="n">
        <v>8856</v>
      </c>
      <c r="B164" t="n">
        <v>110</v>
      </c>
      <c r="C164" t="inlineStr">
        <is>
          <t xml:space="preserve">Orfeu -  Bradesco </t>
        </is>
      </c>
      <c r="D164" t="n">
        <v>265</v>
      </c>
      <c r="E164" t="inlineStr">
        <is>
          <t>Orfeu</t>
        </is>
      </c>
      <c r="F164" s="24" t="n">
        <v>45384</v>
      </c>
      <c r="G164" t="inlineStr">
        <is>
          <t>CREDITO</t>
        </is>
      </c>
      <c r="H164" t="inlineStr">
        <is>
          <t>TRANSFERENCIA PIX REM: 318 BAR E EVENTOS LTD 02/04</t>
        </is>
      </c>
      <c r="I164" t="n">
        <v>3700</v>
      </c>
    </row>
    <row r="165">
      <c r="A165" t="n">
        <v>8857</v>
      </c>
      <c r="B165" t="n">
        <v>110</v>
      </c>
      <c r="C165" t="inlineStr">
        <is>
          <t xml:space="preserve">Orfeu -  Bradesco </t>
        </is>
      </c>
      <c r="D165" t="n">
        <v>265</v>
      </c>
      <c r="E165" t="inlineStr">
        <is>
          <t>Orfeu</t>
        </is>
      </c>
      <c r="F165" s="24" t="n">
        <v>45384</v>
      </c>
      <c r="G165" t="inlineStr">
        <is>
          <t>DEBITO</t>
        </is>
      </c>
      <c r="H165" t="inlineStr">
        <is>
          <t>PAGTO ELETRON  COBRANCA PEDRO HENRIQUE</t>
        </is>
      </c>
      <c r="I165" t="n">
        <v>-252</v>
      </c>
    </row>
    <row r="166">
      <c r="A166" t="n">
        <v>8858</v>
      </c>
      <c r="B166" t="n">
        <v>110</v>
      </c>
      <c r="C166" t="inlineStr">
        <is>
          <t xml:space="preserve">Orfeu -  Bradesco </t>
        </is>
      </c>
      <c r="D166" t="n">
        <v>265</v>
      </c>
      <c r="E166" t="inlineStr">
        <is>
          <t>Orfeu</t>
        </is>
      </c>
      <c r="F166" s="24" t="n">
        <v>45384</v>
      </c>
      <c r="G166" t="inlineStr">
        <is>
          <t>DEBITO</t>
        </is>
      </c>
      <c r="H166" t="inlineStr">
        <is>
          <t>PAGTO ELETRON  COBRANCA SELECAO</t>
        </is>
      </c>
      <c r="I166" t="n">
        <v>-299</v>
      </c>
    </row>
    <row r="167">
      <c r="A167" t="n">
        <v>8859</v>
      </c>
      <c r="B167" t="n">
        <v>110</v>
      </c>
      <c r="C167" t="inlineStr">
        <is>
          <t xml:space="preserve">Orfeu -  Bradesco </t>
        </is>
      </c>
      <c r="D167" t="n">
        <v>265</v>
      </c>
      <c r="E167" t="inlineStr">
        <is>
          <t>Orfeu</t>
        </is>
      </c>
      <c r="F167" s="24" t="n">
        <v>45384</v>
      </c>
      <c r="G167" t="inlineStr">
        <is>
          <t>DEBITO</t>
        </is>
      </c>
      <c r="H167" t="inlineStr">
        <is>
          <t>PAGTO ELETRON  COBRANCA EMPORIO MEL</t>
        </is>
      </c>
      <c r="I167" t="n">
        <v>-322.74</v>
      </c>
    </row>
    <row r="168">
      <c r="A168" t="n">
        <v>8860</v>
      </c>
      <c r="B168" t="n">
        <v>110</v>
      </c>
      <c r="C168" t="inlineStr">
        <is>
          <t xml:space="preserve">Orfeu -  Bradesco </t>
        </is>
      </c>
      <c r="D168" t="n">
        <v>265</v>
      </c>
      <c r="E168" t="inlineStr">
        <is>
          <t>Orfeu</t>
        </is>
      </c>
      <c r="F168" s="24" t="n">
        <v>45384</v>
      </c>
      <c r="G168" t="inlineStr">
        <is>
          <t>DEBITO</t>
        </is>
      </c>
      <c r="H168" t="inlineStr">
        <is>
          <t>PAGTO ELETRON  COBRANCA LATICNIOS</t>
        </is>
      </c>
      <c r="I168" t="n">
        <v>-459.4</v>
      </c>
    </row>
    <row r="169">
      <c r="A169" t="n">
        <v>8861</v>
      </c>
      <c r="B169" t="n">
        <v>110</v>
      </c>
      <c r="C169" t="inlineStr">
        <is>
          <t xml:space="preserve">Orfeu -  Bradesco </t>
        </is>
      </c>
      <c r="D169" t="n">
        <v>265</v>
      </c>
      <c r="E169" t="inlineStr">
        <is>
          <t>Orfeu</t>
        </is>
      </c>
      <c r="F169" s="24" t="n">
        <v>45384</v>
      </c>
      <c r="G169" t="inlineStr">
        <is>
          <t>DEBITO</t>
        </is>
      </c>
      <c r="H169" t="inlineStr">
        <is>
          <t>PAGTO ELETRON  COBRANCA VERDEMAR</t>
        </is>
      </c>
      <c r="I169" t="n">
        <v>-561.6</v>
      </c>
    </row>
    <row r="170">
      <c r="A170" t="n">
        <v>8862</v>
      </c>
      <c r="B170" t="n">
        <v>110</v>
      </c>
      <c r="C170" t="inlineStr">
        <is>
          <t xml:space="preserve">Orfeu -  Bradesco </t>
        </is>
      </c>
      <c r="D170" t="n">
        <v>265</v>
      </c>
      <c r="E170" t="inlineStr">
        <is>
          <t>Orfeu</t>
        </is>
      </c>
      <c r="F170" s="24" t="n">
        <v>45384</v>
      </c>
      <c r="G170" t="inlineStr">
        <is>
          <t>DEBITO</t>
        </is>
      </c>
      <c r="H170" t="inlineStr">
        <is>
          <t>PAGTO ELETRON  COBRANCA MARIO PEDRO</t>
        </is>
      </c>
      <c r="I170" t="n">
        <v>-679.64</v>
      </c>
    </row>
    <row r="171">
      <c r="A171" t="n">
        <v>8863</v>
      </c>
      <c r="B171" t="n">
        <v>110</v>
      </c>
      <c r="C171" t="inlineStr">
        <is>
          <t xml:space="preserve">Orfeu -  Bradesco </t>
        </is>
      </c>
      <c r="D171" t="n">
        <v>265</v>
      </c>
      <c r="E171" t="inlineStr">
        <is>
          <t>Orfeu</t>
        </is>
      </c>
      <c r="F171" s="24" t="n">
        <v>45384</v>
      </c>
      <c r="G171" t="inlineStr">
        <is>
          <t>DEBITO</t>
        </is>
      </c>
      <c r="H171" t="inlineStr">
        <is>
          <t>PAGTO ELETRON  COBRANCA EMPORIO MEL</t>
        </is>
      </c>
      <c r="I171" t="n">
        <v>-1202.26</v>
      </c>
    </row>
    <row r="172">
      <c r="A172" t="n">
        <v>8864</v>
      </c>
      <c r="B172" t="n">
        <v>110</v>
      </c>
      <c r="C172" t="inlineStr">
        <is>
          <t xml:space="preserve">Orfeu -  Bradesco </t>
        </is>
      </c>
      <c r="D172" t="n">
        <v>265</v>
      </c>
      <c r="E172" t="inlineStr">
        <is>
          <t>Orfeu</t>
        </is>
      </c>
      <c r="F172" s="24" t="n">
        <v>45384</v>
      </c>
      <c r="G172" t="inlineStr">
        <is>
          <t>DEBITO</t>
        </is>
      </c>
      <c r="H172" t="inlineStr">
        <is>
          <t>PAGTO ELETRON  COBRANCA TARUMA</t>
        </is>
      </c>
      <c r="I172" t="n">
        <v>-823.01</v>
      </c>
    </row>
    <row r="173">
      <c r="A173" t="n">
        <v>8865</v>
      </c>
      <c r="B173" t="n">
        <v>110</v>
      </c>
      <c r="C173" t="inlineStr">
        <is>
          <t xml:space="preserve">Orfeu -  Bradesco </t>
        </is>
      </c>
      <c r="D173" t="n">
        <v>265</v>
      </c>
      <c r="E173" t="inlineStr">
        <is>
          <t>Orfeu</t>
        </is>
      </c>
      <c r="F173" s="24" t="n">
        <v>45384</v>
      </c>
      <c r="G173" t="inlineStr">
        <is>
          <t>DEBITO</t>
        </is>
      </c>
      <c r="H173" t="inlineStr">
        <is>
          <t>PAGTO ELETRON  COBRANCA ESTAF</t>
        </is>
      </c>
      <c r="I173" t="n">
        <v>-19177.13</v>
      </c>
    </row>
    <row r="174">
      <c r="A174" t="n">
        <v>8866</v>
      </c>
      <c r="B174" t="n">
        <v>110</v>
      </c>
      <c r="C174" t="inlineStr">
        <is>
          <t xml:space="preserve">Orfeu -  Bradesco </t>
        </is>
      </c>
      <c r="D174" t="n">
        <v>265</v>
      </c>
      <c r="E174" t="inlineStr">
        <is>
          <t>Orfeu</t>
        </is>
      </c>
      <c r="F174" s="24" t="n">
        <v>45384</v>
      </c>
      <c r="G174" t="inlineStr">
        <is>
          <t>DEBITO</t>
        </is>
      </c>
      <c r="H174" t="inlineStr">
        <is>
          <t>PAGTO ELETRON  COBRANCA KING COMERCIO</t>
        </is>
      </c>
      <c r="I174" t="n">
        <v>-2076.26</v>
      </c>
    </row>
    <row r="175">
      <c r="A175" t="n">
        <v>8867</v>
      </c>
      <c r="B175" t="n">
        <v>110</v>
      </c>
      <c r="C175" t="inlineStr">
        <is>
          <t xml:space="preserve">Orfeu -  Bradesco </t>
        </is>
      </c>
      <c r="D175" t="n">
        <v>265</v>
      </c>
      <c r="E175" t="inlineStr">
        <is>
          <t>Orfeu</t>
        </is>
      </c>
      <c r="F175" s="24" t="n">
        <v>45384</v>
      </c>
      <c r="G175" t="inlineStr">
        <is>
          <t>DEBITO</t>
        </is>
      </c>
      <c r="H175" t="inlineStr">
        <is>
          <t>PAGTO ELETRON  COBRANCA EMPORIO MEL</t>
        </is>
      </c>
      <c r="I175" t="n">
        <v>-2623.1</v>
      </c>
    </row>
    <row r="176">
      <c r="A176" t="n">
        <v>8868</v>
      </c>
      <c r="B176" t="n">
        <v>110</v>
      </c>
      <c r="C176" t="inlineStr">
        <is>
          <t xml:space="preserve">Orfeu -  Bradesco </t>
        </is>
      </c>
      <c r="D176" t="n">
        <v>265</v>
      </c>
      <c r="E176" t="inlineStr">
        <is>
          <t>Orfeu</t>
        </is>
      </c>
      <c r="F176" s="24" t="n">
        <v>45384</v>
      </c>
      <c r="G176" t="inlineStr">
        <is>
          <t>DEBITO</t>
        </is>
      </c>
      <c r="H176" t="inlineStr">
        <is>
          <t>PAGTO ELETRON  COBRANCA EMPORIO MEL</t>
        </is>
      </c>
      <c r="I176" t="n">
        <v>-2857.48</v>
      </c>
    </row>
    <row r="177">
      <c r="A177" t="n">
        <v>8869</v>
      </c>
      <c r="B177" t="n">
        <v>110</v>
      </c>
      <c r="C177" t="inlineStr">
        <is>
          <t xml:space="preserve">Orfeu -  Bradesco </t>
        </is>
      </c>
      <c r="D177" t="n">
        <v>265</v>
      </c>
      <c r="E177" t="inlineStr">
        <is>
          <t>Orfeu</t>
        </is>
      </c>
      <c r="F177" s="24" t="n">
        <v>45384</v>
      </c>
      <c r="G177" t="inlineStr">
        <is>
          <t>DEBITO</t>
        </is>
      </c>
      <c r="H177" t="inlineStr">
        <is>
          <t>PAGTO ELETRON  COBRANCA KHADUN</t>
        </is>
      </c>
      <c r="I177" t="n">
        <v>-800</v>
      </c>
    </row>
    <row r="178">
      <c r="A178" t="n">
        <v>8870</v>
      </c>
      <c r="B178" t="n">
        <v>110</v>
      </c>
      <c r="C178" t="inlineStr">
        <is>
          <t xml:space="preserve">Orfeu -  Bradesco </t>
        </is>
      </c>
      <c r="D178" t="n">
        <v>265</v>
      </c>
      <c r="E178" t="inlineStr">
        <is>
          <t>Orfeu</t>
        </is>
      </c>
      <c r="F178" s="24" t="n">
        <v>45384</v>
      </c>
      <c r="G178" t="inlineStr">
        <is>
          <t>DEBITO</t>
        </is>
      </c>
      <c r="H178" t="inlineStr">
        <is>
          <t>PAGTO ELETRON  COBRANCA KING</t>
        </is>
      </c>
      <c r="I178" t="n">
        <v>-2118.09</v>
      </c>
    </row>
    <row r="179">
      <c r="A179" t="n">
        <v>8871</v>
      </c>
      <c r="B179" t="n">
        <v>110</v>
      </c>
      <c r="C179" t="inlineStr">
        <is>
          <t xml:space="preserve">Orfeu -  Bradesco </t>
        </is>
      </c>
      <c r="D179" t="n">
        <v>265</v>
      </c>
      <c r="E179" t="inlineStr">
        <is>
          <t>Orfeu</t>
        </is>
      </c>
      <c r="F179" s="24" t="n">
        <v>45384</v>
      </c>
      <c r="G179" t="inlineStr">
        <is>
          <t>DEBITO</t>
        </is>
      </c>
      <c r="H179" t="inlineStr">
        <is>
          <t>TARIFA BANCARIA VR.PARCIAL TRANSF PGTO PIX</t>
        </is>
      </c>
      <c r="I179" t="n">
        <v>-0.39</v>
      </c>
    </row>
    <row r="180">
      <c r="A180" t="n">
        <v>8872</v>
      </c>
      <c r="B180" t="n">
        <v>110</v>
      </c>
      <c r="C180" t="inlineStr">
        <is>
          <t xml:space="preserve">Orfeu -  Bradesco </t>
        </is>
      </c>
      <c r="D180" t="n">
        <v>265</v>
      </c>
      <c r="E180" t="inlineStr">
        <is>
          <t>Orfeu</t>
        </is>
      </c>
      <c r="F180" s="24" t="n">
        <v>45384</v>
      </c>
      <c r="G180" t="inlineStr">
        <is>
          <t>DEBITO</t>
        </is>
      </c>
      <c r="H180" t="inlineStr">
        <is>
          <t>TARIFA BANCARIA TRANSF PGTO PIX</t>
        </is>
      </c>
      <c r="I180" t="n">
        <v>-1.72</v>
      </c>
    </row>
    <row r="181">
      <c r="A181" t="n">
        <v>8873</v>
      </c>
      <c r="B181" t="n">
        <v>110</v>
      </c>
      <c r="C181" t="inlineStr">
        <is>
          <t xml:space="preserve">Orfeu -  Bradesco </t>
        </is>
      </c>
      <c r="D181" t="n">
        <v>265</v>
      </c>
      <c r="E181" t="inlineStr">
        <is>
          <t>Orfeu</t>
        </is>
      </c>
      <c r="F181" s="24" t="n">
        <v>45384</v>
      </c>
      <c r="G181" t="inlineStr">
        <is>
          <t>DEBITO</t>
        </is>
      </c>
      <c r="H181" t="inlineStr">
        <is>
          <t>TRANSF CC PARA CC PJ HARMONIA 3051 BAR E EVENTOS LTDA</t>
        </is>
      </c>
      <c r="I181" t="n">
        <v>-3000</v>
      </c>
    </row>
    <row r="182">
      <c r="A182" t="n">
        <v>8874</v>
      </c>
      <c r="B182" t="n">
        <v>110</v>
      </c>
      <c r="C182" t="inlineStr">
        <is>
          <t xml:space="preserve">Orfeu -  Bradesco </t>
        </is>
      </c>
      <c r="D182" t="n">
        <v>265</v>
      </c>
      <c r="E182" t="inlineStr">
        <is>
          <t>Orfeu</t>
        </is>
      </c>
      <c r="F182" s="24" t="n">
        <v>45384</v>
      </c>
      <c r="G182" t="inlineStr">
        <is>
          <t>DEBITO</t>
        </is>
      </c>
      <c r="H182" t="inlineStr">
        <is>
          <t>TRANSF CC PARA CC PJ B B DISTRIBUIDORA DE CARNES LTDA</t>
        </is>
      </c>
      <c r="I182" t="n">
        <v>-1778.64</v>
      </c>
    </row>
    <row r="183">
      <c r="A183" t="n">
        <v>8875</v>
      </c>
      <c r="B183" t="n">
        <v>110</v>
      </c>
      <c r="C183" t="inlineStr">
        <is>
          <t xml:space="preserve">Orfeu -  Bradesco </t>
        </is>
      </c>
      <c r="D183" t="n">
        <v>265</v>
      </c>
      <c r="E183" t="inlineStr">
        <is>
          <t>Orfeu</t>
        </is>
      </c>
      <c r="F183" s="24" t="n">
        <v>45384</v>
      </c>
      <c r="G183" t="inlineStr">
        <is>
          <t>DEBITO</t>
        </is>
      </c>
      <c r="H183" t="inlineStr">
        <is>
          <t>TRANSFERENCIA PIX DES: GRUPELL GUARDANAPOS L 02/04</t>
        </is>
      </c>
      <c r="I183" t="n">
        <v>-1140</v>
      </c>
    </row>
    <row r="184">
      <c r="A184" t="n">
        <v>8876</v>
      </c>
      <c r="B184" t="n">
        <v>110</v>
      </c>
      <c r="C184" t="inlineStr">
        <is>
          <t xml:space="preserve">Orfeu -  Bradesco </t>
        </is>
      </c>
      <c r="D184" t="n">
        <v>265</v>
      </c>
      <c r="E184" t="inlineStr">
        <is>
          <t>Orfeu</t>
        </is>
      </c>
      <c r="F184" s="24" t="n">
        <v>45384</v>
      </c>
      <c r="G184" t="inlineStr">
        <is>
          <t>DEBITO</t>
        </is>
      </c>
      <c r="H184" t="inlineStr">
        <is>
          <t>TRANSFERENCIA PIX DES: CLAUDIA CHRISTINA W F 02/04</t>
        </is>
      </c>
      <c r="I184" t="n">
        <v>-537.54</v>
      </c>
    </row>
    <row r="185">
      <c r="A185" t="n">
        <v>8822</v>
      </c>
      <c r="B185" t="n">
        <v>110</v>
      </c>
      <c r="C185" t="inlineStr">
        <is>
          <t xml:space="preserve">Orfeu -  Bradesco </t>
        </is>
      </c>
      <c r="D185" t="n">
        <v>265</v>
      </c>
      <c r="E185" t="inlineStr">
        <is>
          <t>Orfeu</t>
        </is>
      </c>
      <c r="F185" s="24" t="n">
        <v>45383</v>
      </c>
      <c r="G185" t="inlineStr">
        <is>
          <t>CREDITO</t>
        </is>
      </c>
      <c r="H185" t="inlineStr">
        <is>
          <t>TRANSF CC PARA CC PJ HARMONIA 3051 BAR E EVENTOS LTDA</t>
        </is>
      </c>
      <c r="I185" t="n">
        <v>10</v>
      </c>
    </row>
    <row r="186">
      <c r="A186" t="n">
        <v>8823</v>
      </c>
      <c r="B186" t="n">
        <v>110</v>
      </c>
      <c r="C186" t="inlineStr">
        <is>
          <t xml:space="preserve">Orfeu -  Bradesco </t>
        </is>
      </c>
      <c r="D186" t="n">
        <v>265</v>
      </c>
      <c r="E186" t="inlineStr">
        <is>
          <t>Orfeu</t>
        </is>
      </c>
      <c r="F186" s="24" t="n">
        <v>45383</v>
      </c>
      <c r="G186" t="inlineStr">
        <is>
          <t>CREDITO</t>
        </is>
      </c>
      <c r="H186" t="inlineStr">
        <is>
          <t>TRANSF CC PARA CC PJ HARMONIA 3051 BAR E EVENTOS LTDA</t>
        </is>
      </c>
      <c r="I186" t="n">
        <v>40000</v>
      </c>
    </row>
    <row r="187">
      <c r="A187" t="n">
        <v>8824</v>
      </c>
      <c r="B187" t="n">
        <v>110</v>
      </c>
      <c r="C187" t="inlineStr">
        <is>
          <t xml:space="preserve">Orfeu -  Bradesco </t>
        </is>
      </c>
      <c r="D187" t="n">
        <v>265</v>
      </c>
      <c r="E187" t="inlineStr">
        <is>
          <t>Orfeu</t>
        </is>
      </c>
      <c r="F187" s="24" t="n">
        <v>45383</v>
      </c>
      <c r="G187" t="inlineStr">
        <is>
          <t>DEBITO</t>
        </is>
      </c>
      <c r="H187" t="inlineStr">
        <is>
          <t>PAGTO ELETRON  COBRANCA ICE4</t>
        </is>
      </c>
      <c r="I187" t="n">
        <v>-266</v>
      </c>
    </row>
    <row r="188">
      <c r="A188" t="n">
        <v>8825</v>
      </c>
      <c r="B188" t="n">
        <v>110</v>
      </c>
      <c r="C188" t="inlineStr">
        <is>
          <t xml:space="preserve">Orfeu -  Bradesco </t>
        </is>
      </c>
      <c r="D188" t="n">
        <v>265</v>
      </c>
      <c r="E188" t="inlineStr">
        <is>
          <t>Orfeu</t>
        </is>
      </c>
      <c r="F188" s="24" t="n">
        <v>45383</v>
      </c>
      <c r="G188" t="inlineStr">
        <is>
          <t>DEBITO</t>
        </is>
      </c>
      <c r="H188" t="inlineStr">
        <is>
          <t>PAGTO ELETRON  COBRANCA ANDREIA SANTOS</t>
        </is>
      </c>
      <c r="I188" t="n">
        <v>-496.7</v>
      </c>
    </row>
    <row r="189">
      <c r="A189" t="n">
        <v>8826</v>
      </c>
      <c r="B189" t="n">
        <v>110</v>
      </c>
      <c r="C189" t="inlineStr">
        <is>
          <t xml:space="preserve">Orfeu -  Bradesco </t>
        </is>
      </c>
      <c r="D189" t="n">
        <v>265</v>
      </c>
      <c r="E189" t="inlineStr">
        <is>
          <t>Orfeu</t>
        </is>
      </c>
      <c r="F189" s="24" t="n">
        <v>45383</v>
      </c>
      <c r="G189" t="inlineStr">
        <is>
          <t>DEBITO</t>
        </is>
      </c>
      <c r="H189" t="inlineStr">
        <is>
          <t>PAGTO ELETRON  COBRANCA ANDREIA SANTOS</t>
        </is>
      </c>
      <c r="I189" t="n">
        <v>-726.55</v>
      </c>
    </row>
    <row r="190">
      <c r="A190" t="n">
        <v>8827</v>
      </c>
      <c r="B190" t="n">
        <v>110</v>
      </c>
      <c r="C190" t="inlineStr">
        <is>
          <t xml:space="preserve">Orfeu -  Bradesco </t>
        </is>
      </c>
      <c r="D190" t="n">
        <v>265</v>
      </c>
      <c r="E190" t="inlineStr">
        <is>
          <t>Orfeu</t>
        </is>
      </c>
      <c r="F190" s="24" t="n">
        <v>45383</v>
      </c>
      <c r="G190" t="inlineStr">
        <is>
          <t>DEBITO</t>
        </is>
      </c>
      <c r="H190" t="inlineStr">
        <is>
          <t>PAGTO ELETRON  COBRANCA HD FRANGOS</t>
        </is>
      </c>
      <c r="I190" t="n">
        <v>-364.71</v>
      </c>
    </row>
    <row r="191">
      <c r="A191" t="n">
        <v>8828</v>
      </c>
      <c r="B191" t="n">
        <v>110</v>
      </c>
      <c r="C191" t="inlineStr">
        <is>
          <t xml:space="preserve">Orfeu -  Bradesco </t>
        </is>
      </c>
      <c r="D191" t="n">
        <v>265</v>
      </c>
      <c r="E191" t="inlineStr">
        <is>
          <t>Orfeu</t>
        </is>
      </c>
      <c r="F191" s="24" t="n">
        <v>45383</v>
      </c>
      <c r="G191" t="inlineStr">
        <is>
          <t>DEBITO</t>
        </is>
      </c>
      <c r="H191" t="inlineStr">
        <is>
          <t>PAGTO ELETRON  COBRANCA JUNDIA</t>
        </is>
      </c>
      <c r="I191" t="n">
        <v>-470.4</v>
      </c>
    </row>
    <row r="192">
      <c r="A192" t="n">
        <v>8829</v>
      </c>
      <c r="B192" t="n">
        <v>110</v>
      </c>
      <c r="C192" t="inlineStr">
        <is>
          <t xml:space="preserve">Orfeu -  Bradesco </t>
        </is>
      </c>
      <c r="D192" t="n">
        <v>265</v>
      </c>
      <c r="E192" t="inlineStr">
        <is>
          <t>Orfeu</t>
        </is>
      </c>
      <c r="F192" s="24" t="n">
        <v>45383</v>
      </c>
      <c r="G192" t="inlineStr">
        <is>
          <t>DEBITO</t>
        </is>
      </c>
      <c r="H192" t="inlineStr">
        <is>
          <t>PAGTO ELETRON  COBRANCA MARIO PEDRO</t>
        </is>
      </c>
      <c r="I192" t="n">
        <v>-1640.26</v>
      </c>
    </row>
    <row r="193">
      <c r="A193" t="n">
        <v>8830</v>
      </c>
      <c r="B193" t="n">
        <v>110</v>
      </c>
      <c r="C193" t="inlineStr">
        <is>
          <t xml:space="preserve">Orfeu -  Bradesco </t>
        </is>
      </c>
      <c r="D193" t="n">
        <v>265</v>
      </c>
      <c r="E193" t="inlineStr">
        <is>
          <t>Orfeu</t>
        </is>
      </c>
      <c r="F193" s="24" t="n">
        <v>45383</v>
      </c>
      <c r="G193" t="inlineStr">
        <is>
          <t>DEBITO</t>
        </is>
      </c>
      <c r="H193" t="inlineStr">
        <is>
          <t>PAGTO ELETRON  COBRANCA GELOMAQ</t>
        </is>
      </c>
      <c r="I193" t="n">
        <v>-2400</v>
      </c>
    </row>
    <row r="194">
      <c r="A194" t="n">
        <v>8831</v>
      </c>
      <c r="B194" t="n">
        <v>110</v>
      </c>
      <c r="C194" t="inlineStr">
        <is>
          <t xml:space="preserve">Orfeu -  Bradesco </t>
        </is>
      </c>
      <c r="D194" t="n">
        <v>265</v>
      </c>
      <c r="E194" t="inlineStr">
        <is>
          <t>Orfeu</t>
        </is>
      </c>
      <c r="F194" s="24" t="n">
        <v>45383</v>
      </c>
      <c r="G194" t="inlineStr">
        <is>
          <t>DEBITO</t>
        </is>
      </c>
      <c r="H194" t="inlineStr">
        <is>
          <t>PAGTO ELETRON  COBRANCA NOVA COMERCIAL</t>
        </is>
      </c>
      <c r="I194" t="n">
        <v>-7627.5</v>
      </c>
    </row>
    <row r="195">
      <c r="A195" t="n">
        <v>8832</v>
      </c>
      <c r="B195" t="n">
        <v>110</v>
      </c>
      <c r="C195" t="inlineStr">
        <is>
          <t xml:space="preserve">Orfeu -  Bradesco </t>
        </is>
      </c>
      <c r="D195" t="n">
        <v>265</v>
      </c>
      <c r="E195" t="inlineStr">
        <is>
          <t>Orfeu</t>
        </is>
      </c>
      <c r="F195" s="24" t="n">
        <v>45383</v>
      </c>
      <c r="G195" t="inlineStr">
        <is>
          <t>DEBITO</t>
        </is>
      </c>
      <c r="H195" t="inlineStr">
        <is>
          <t>PAGTO ELETRON  COBRANCA TARUMA</t>
        </is>
      </c>
      <c r="I195" t="n">
        <v>-1648.98</v>
      </c>
    </row>
    <row r="196">
      <c r="A196" t="n">
        <v>8833</v>
      </c>
      <c r="B196" t="n">
        <v>110</v>
      </c>
      <c r="C196" t="inlineStr">
        <is>
          <t xml:space="preserve">Orfeu -  Bradesco </t>
        </is>
      </c>
      <c r="D196" t="n">
        <v>265</v>
      </c>
      <c r="E196" t="inlineStr">
        <is>
          <t>Orfeu</t>
        </is>
      </c>
      <c r="F196" s="24" t="n">
        <v>45383</v>
      </c>
      <c r="G196" t="inlineStr">
        <is>
          <t>DEBITO</t>
        </is>
      </c>
      <c r="H196" t="inlineStr">
        <is>
          <t>PAGTO ELETRON  COBRANCA KHADUN</t>
        </is>
      </c>
      <c r="I196" t="n">
        <v>-839</v>
      </c>
    </row>
    <row r="197">
      <c r="A197" t="n">
        <v>8834</v>
      </c>
      <c r="B197" t="n">
        <v>110</v>
      </c>
      <c r="C197" t="inlineStr">
        <is>
          <t xml:space="preserve">Orfeu -  Bradesco </t>
        </is>
      </c>
      <c r="D197" t="n">
        <v>265</v>
      </c>
      <c r="E197" t="inlineStr">
        <is>
          <t>Orfeu</t>
        </is>
      </c>
      <c r="F197" s="24" t="n">
        <v>45383</v>
      </c>
      <c r="G197" t="inlineStr">
        <is>
          <t>DEBITO</t>
        </is>
      </c>
      <c r="H197" t="inlineStr">
        <is>
          <t>PAGTO ELETRON  COBRANCA ANDREIA SANTOS</t>
        </is>
      </c>
      <c r="I197" t="n">
        <v>-2164.44</v>
      </c>
    </row>
    <row r="198">
      <c r="A198" t="n">
        <v>8835</v>
      </c>
      <c r="B198" t="n">
        <v>110</v>
      </c>
      <c r="C198" t="inlineStr">
        <is>
          <t xml:space="preserve">Orfeu -  Bradesco </t>
        </is>
      </c>
      <c r="D198" t="n">
        <v>265</v>
      </c>
      <c r="E198" t="inlineStr">
        <is>
          <t>Orfeu</t>
        </is>
      </c>
      <c r="F198" s="24" t="n">
        <v>45383</v>
      </c>
      <c r="G198" t="inlineStr">
        <is>
          <t>DEBITO</t>
        </is>
      </c>
      <c r="H198" t="inlineStr">
        <is>
          <t>PAGTO ELETRON  COBRANCA MRC</t>
        </is>
      </c>
      <c r="I198" t="n">
        <v>-1780</v>
      </c>
    </row>
    <row r="199">
      <c r="A199" t="n">
        <v>8836</v>
      </c>
      <c r="B199" t="n">
        <v>110</v>
      </c>
      <c r="C199" t="inlineStr">
        <is>
          <t xml:space="preserve">Orfeu -  Bradesco </t>
        </is>
      </c>
      <c r="D199" t="n">
        <v>265</v>
      </c>
      <c r="E199" t="inlineStr">
        <is>
          <t>Orfeu</t>
        </is>
      </c>
      <c r="F199" s="24" t="n">
        <v>45383</v>
      </c>
      <c r="G199" t="inlineStr">
        <is>
          <t>DEBITO</t>
        </is>
      </c>
      <c r="H199" t="inlineStr">
        <is>
          <t>PAGTO ELETRON  COBRANCA ANDREIA SANTOS</t>
        </is>
      </c>
      <c r="I199" t="n">
        <v>-2450.31</v>
      </c>
    </row>
    <row r="200">
      <c r="A200" t="n">
        <v>8837</v>
      </c>
      <c r="B200" t="n">
        <v>110</v>
      </c>
      <c r="C200" t="inlineStr">
        <is>
          <t xml:space="preserve">Orfeu -  Bradesco </t>
        </is>
      </c>
      <c r="D200" t="n">
        <v>265</v>
      </c>
      <c r="E200" t="inlineStr">
        <is>
          <t>Orfeu</t>
        </is>
      </c>
      <c r="F200" s="24" t="n">
        <v>45383</v>
      </c>
      <c r="G200" t="inlineStr">
        <is>
          <t>DEBITO</t>
        </is>
      </c>
      <c r="H200" t="inlineStr">
        <is>
          <t>TARIFA BANCARIA TRANSF PGTO PIX</t>
        </is>
      </c>
      <c r="I200" t="n">
        <v>-4.87</v>
      </c>
    </row>
    <row r="201">
      <c r="A201" t="n">
        <v>8838</v>
      </c>
      <c r="B201" t="n">
        <v>110</v>
      </c>
      <c r="C201" t="inlineStr">
        <is>
          <t xml:space="preserve">Orfeu -  Bradesco </t>
        </is>
      </c>
      <c r="D201" t="n">
        <v>265</v>
      </c>
      <c r="E201" t="inlineStr">
        <is>
          <t>Orfeu</t>
        </is>
      </c>
      <c r="F201" s="24" t="n">
        <v>45383</v>
      </c>
      <c r="G201" t="inlineStr">
        <is>
          <t>DEBITO</t>
        </is>
      </c>
      <c r="H201" t="inlineStr">
        <is>
          <t>TARIFA BANCARIA VR.PARCIAL TRANSF PGTO PIX</t>
        </is>
      </c>
      <c r="I201" t="n">
        <v>-7.28</v>
      </c>
    </row>
    <row r="202">
      <c r="A202" t="n">
        <v>8839</v>
      </c>
      <c r="B202" t="n">
        <v>110</v>
      </c>
      <c r="C202" t="inlineStr">
        <is>
          <t xml:space="preserve">Orfeu -  Bradesco </t>
        </is>
      </c>
      <c r="D202" t="n">
        <v>265</v>
      </c>
      <c r="E202" t="inlineStr">
        <is>
          <t>Orfeu</t>
        </is>
      </c>
      <c r="F202" s="24" t="n">
        <v>45383</v>
      </c>
      <c r="G202" t="inlineStr">
        <is>
          <t>DEBITO</t>
        </is>
      </c>
      <c r="H202" t="inlineStr">
        <is>
          <t>TARIFA BANCARIA TRANSF PGTO PIX</t>
        </is>
      </c>
      <c r="I202" t="n">
        <v>-9</v>
      </c>
    </row>
    <row r="203">
      <c r="A203" t="n">
        <v>8840</v>
      </c>
      <c r="B203" t="n">
        <v>110</v>
      </c>
      <c r="C203" t="inlineStr">
        <is>
          <t xml:space="preserve">Orfeu -  Bradesco </t>
        </is>
      </c>
      <c r="D203" t="n">
        <v>265</v>
      </c>
      <c r="E203" t="inlineStr">
        <is>
          <t>Orfeu</t>
        </is>
      </c>
      <c r="F203" s="24" t="n">
        <v>45383</v>
      </c>
      <c r="G203" t="inlineStr">
        <is>
          <t>DEBITO</t>
        </is>
      </c>
      <c r="H203" t="inlineStr">
        <is>
          <t>TARIFA BANCARIA TRANSF PGTO PIX</t>
        </is>
      </c>
      <c r="I203" t="n">
        <v>-9</v>
      </c>
    </row>
    <row r="204">
      <c r="A204" t="n">
        <v>8841</v>
      </c>
      <c r="B204" t="n">
        <v>110</v>
      </c>
      <c r="C204" t="inlineStr">
        <is>
          <t xml:space="preserve">Orfeu -  Bradesco </t>
        </is>
      </c>
      <c r="D204" t="n">
        <v>265</v>
      </c>
      <c r="E204" t="inlineStr">
        <is>
          <t>Orfeu</t>
        </is>
      </c>
      <c r="F204" s="24" t="n">
        <v>45383</v>
      </c>
      <c r="G204" t="inlineStr">
        <is>
          <t>DEBITO</t>
        </is>
      </c>
      <c r="H204" t="inlineStr">
        <is>
          <t>TARIFA BANCARIA TRANSF PGTO PIX</t>
        </is>
      </c>
      <c r="I204" t="n">
        <v>-9</v>
      </c>
    </row>
    <row r="205">
      <c r="A205" t="n">
        <v>8842</v>
      </c>
      <c r="B205" t="n">
        <v>110</v>
      </c>
      <c r="C205" t="inlineStr">
        <is>
          <t xml:space="preserve">Orfeu -  Bradesco </t>
        </is>
      </c>
      <c r="D205" t="n">
        <v>265</v>
      </c>
      <c r="E205" t="inlineStr">
        <is>
          <t>Orfeu</t>
        </is>
      </c>
      <c r="F205" s="24" t="n">
        <v>45383</v>
      </c>
      <c r="G205" t="inlineStr">
        <is>
          <t>DEBITO</t>
        </is>
      </c>
      <c r="H205" t="inlineStr">
        <is>
          <t>TARIFA BANCARIA TRANSF PGTO PIX</t>
        </is>
      </c>
      <c r="I205" t="n">
        <v>-9</v>
      </c>
    </row>
    <row r="206">
      <c r="A206" t="n">
        <v>8843</v>
      </c>
      <c r="B206" t="n">
        <v>110</v>
      </c>
      <c r="C206" t="inlineStr">
        <is>
          <t xml:space="preserve">Orfeu -  Bradesco </t>
        </is>
      </c>
      <c r="D206" t="n">
        <v>265</v>
      </c>
      <c r="E206" t="inlineStr">
        <is>
          <t>Orfeu</t>
        </is>
      </c>
      <c r="F206" s="24" t="n">
        <v>45383</v>
      </c>
      <c r="G206" t="inlineStr">
        <is>
          <t>DEBITO</t>
        </is>
      </c>
      <c r="H206" t="inlineStr">
        <is>
          <t>TARIFA BANCARIA TRANSF PGTO PIX</t>
        </is>
      </c>
      <c r="I206" t="n">
        <v>-9</v>
      </c>
    </row>
    <row r="207">
      <c r="A207" t="n">
        <v>8844</v>
      </c>
      <c r="B207" t="n">
        <v>110</v>
      </c>
      <c r="C207" t="inlineStr">
        <is>
          <t xml:space="preserve">Orfeu -  Bradesco </t>
        </is>
      </c>
      <c r="D207" t="n">
        <v>265</v>
      </c>
      <c r="E207" t="inlineStr">
        <is>
          <t>Orfeu</t>
        </is>
      </c>
      <c r="F207" s="24" t="n">
        <v>45383</v>
      </c>
      <c r="G207" t="inlineStr">
        <is>
          <t>DEBITO</t>
        </is>
      </c>
      <c r="H207" t="inlineStr">
        <is>
          <t>TARIFA BANCARIA TRANSF PGTO PIX</t>
        </is>
      </c>
      <c r="I207" t="n">
        <v>-9</v>
      </c>
    </row>
    <row r="208">
      <c r="A208" t="n">
        <v>8845</v>
      </c>
      <c r="B208" t="n">
        <v>110</v>
      </c>
      <c r="C208" t="inlineStr">
        <is>
          <t xml:space="preserve">Orfeu -  Bradesco </t>
        </is>
      </c>
      <c r="D208" t="n">
        <v>265</v>
      </c>
      <c r="E208" t="inlineStr">
        <is>
          <t>Orfeu</t>
        </is>
      </c>
      <c r="F208" s="24" t="n">
        <v>45383</v>
      </c>
      <c r="G208" t="inlineStr">
        <is>
          <t>DEBITO</t>
        </is>
      </c>
      <c r="H208" t="inlineStr">
        <is>
          <t>TARIFA BANCARIA TRANSF PGTO PIX</t>
        </is>
      </c>
      <c r="I208" t="n">
        <v>-9</v>
      </c>
    </row>
    <row r="209">
      <c r="A209" t="n">
        <v>8846</v>
      </c>
      <c r="B209" t="n">
        <v>110</v>
      </c>
      <c r="C209" t="inlineStr">
        <is>
          <t xml:space="preserve">Orfeu -  Bradesco </t>
        </is>
      </c>
      <c r="D209" t="n">
        <v>265</v>
      </c>
      <c r="E209" t="inlineStr">
        <is>
          <t>Orfeu</t>
        </is>
      </c>
      <c r="F209" s="24" t="n">
        <v>45383</v>
      </c>
      <c r="G209" t="inlineStr">
        <is>
          <t>DEBITO</t>
        </is>
      </c>
      <c r="H209" t="inlineStr">
        <is>
          <t>TRANSF CC PARA CC PJ LUIZA FERNANDA LOPES TAVORA</t>
        </is>
      </c>
      <c r="I209" t="n">
        <v>-1830</v>
      </c>
    </row>
    <row r="210">
      <c r="A210" t="n">
        <v>8847</v>
      </c>
      <c r="B210" t="n">
        <v>110</v>
      </c>
      <c r="C210" t="inlineStr">
        <is>
          <t xml:space="preserve">Orfeu -  Bradesco </t>
        </is>
      </c>
      <c r="D210" t="n">
        <v>265</v>
      </c>
      <c r="E210" t="inlineStr">
        <is>
          <t>Orfeu</t>
        </is>
      </c>
      <c r="F210" s="24" t="n">
        <v>45383</v>
      </c>
      <c r="G210" t="inlineStr">
        <is>
          <t>DEBITO</t>
        </is>
      </c>
      <c r="H210" t="inlineStr">
        <is>
          <t>TRANSF CC PARA CC PJ HARMONIA 3051 BAR E EVENTOS LTDA</t>
        </is>
      </c>
      <c r="I210" t="n">
        <v>-1600</v>
      </c>
    </row>
    <row r="211">
      <c r="A211" t="n">
        <v>8848</v>
      </c>
      <c r="B211" t="n">
        <v>110</v>
      </c>
      <c r="C211" t="inlineStr">
        <is>
          <t xml:space="preserve">Orfeu -  Bradesco </t>
        </is>
      </c>
      <c r="D211" t="n">
        <v>265</v>
      </c>
      <c r="E211" t="inlineStr">
        <is>
          <t>Orfeu</t>
        </is>
      </c>
      <c r="F211" s="24" t="n">
        <v>45383</v>
      </c>
      <c r="G211" t="inlineStr">
        <is>
          <t>DEBITO</t>
        </is>
      </c>
      <c r="H211" t="inlineStr">
        <is>
          <t>TRANSFERENCIA PIX DES: marcos antonio norber 01/04</t>
        </is>
      </c>
      <c r="I211" t="n">
        <v>-3500</v>
      </c>
    </row>
    <row r="212">
      <c r="A212" t="n">
        <v>8849</v>
      </c>
      <c r="B212" t="n">
        <v>110</v>
      </c>
      <c r="C212" t="inlineStr">
        <is>
          <t xml:space="preserve">Orfeu -  Bradesco </t>
        </is>
      </c>
      <c r="D212" t="n">
        <v>265</v>
      </c>
      <c r="E212" t="inlineStr">
        <is>
          <t>Orfeu</t>
        </is>
      </c>
      <c r="F212" s="24" t="n">
        <v>45383</v>
      </c>
      <c r="G212" t="inlineStr">
        <is>
          <t>DEBITO</t>
        </is>
      </c>
      <c r="H212" t="inlineStr">
        <is>
          <t>TRANSFERENCIA PIX DES: Leonardo Gonzaga Secu 01/04</t>
        </is>
      </c>
      <c r="I212" t="n">
        <v>-1830</v>
      </c>
    </row>
    <row r="213">
      <c r="A213" t="n">
        <v>8850</v>
      </c>
      <c r="B213" t="n">
        <v>110</v>
      </c>
      <c r="C213" t="inlineStr">
        <is>
          <t xml:space="preserve">Orfeu -  Bradesco </t>
        </is>
      </c>
      <c r="D213" t="n">
        <v>265</v>
      </c>
      <c r="E213" t="inlineStr">
        <is>
          <t>Orfeu</t>
        </is>
      </c>
      <c r="F213" s="24" t="n">
        <v>45383</v>
      </c>
      <c r="G213" t="inlineStr">
        <is>
          <t>DEBITO</t>
        </is>
      </c>
      <c r="H213" t="inlineStr">
        <is>
          <t>TRANSFERENCIA PIX DES: JOAO CARLOS VIEIRA JU 01/04</t>
        </is>
      </c>
      <c r="I213" t="n">
        <v>-2000</v>
      </c>
    </row>
    <row r="214">
      <c r="A214" t="n">
        <v>8851</v>
      </c>
      <c r="B214" t="n">
        <v>110</v>
      </c>
      <c r="C214" t="inlineStr">
        <is>
          <t xml:space="preserve">Orfeu -  Bradesco </t>
        </is>
      </c>
      <c r="D214" t="n">
        <v>265</v>
      </c>
      <c r="E214" t="inlineStr">
        <is>
          <t>Orfeu</t>
        </is>
      </c>
      <c r="F214" s="24" t="n">
        <v>45383</v>
      </c>
      <c r="G214" t="inlineStr">
        <is>
          <t>DEBITO</t>
        </is>
      </c>
      <c r="H214" t="inlineStr">
        <is>
          <t>TRANSFERENCIA PIX DES: FABIANO CRISTIANO MOZ 01/04</t>
        </is>
      </c>
      <c r="I214" t="n">
        <v>-2640</v>
      </c>
    </row>
    <row r="215">
      <c r="A215" t="n">
        <v>8852</v>
      </c>
      <c r="B215" t="n">
        <v>110</v>
      </c>
      <c r="C215" t="inlineStr">
        <is>
          <t xml:space="preserve">Orfeu -  Bradesco </t>
        </is>
      </c>
      <c r="D215" t="n">
        <v>265</v>
      </c>
      <c r="E215" t="inlineStr">
        <is>
          <t>Orfeu</t>
        </is>
      </c>
      <c r="F215" s="24" t="n">
        <v>45383</v>
      </c>
      <c r="G215" t="inlineStr">
        <is>
          <t>DEBITO</t>
        </is>
      </c>
      <c r="H215" t="inlineStr">
        <is>
          <t>TRANSFERENCIA PIX DES: Elisabeth Bigar Corte 01/04</t>
        </is>
      </c>
      <c r="I215" t="n">
        <v>-1830</v>
      </c>
    </row>
    <row r="216">
      <c r="A216" t="n">
        <v>8853</v>
      </c>
      <c r="B216" t="n">
        <v>110</v>
      </c>
      <c r="C216" t="inlineStr">
        <is>
          <t xml:space="preserve">Orfeu -  Bradesco </t>
        </is>
      </c>
      <c r="D216" t="n">
        <v>265</v>
      </c>
      <c r="E216" t="inlineStr">
        <is>
          <t>Orfeu</t>
        </is>
      </c>
      <c r="F216" s="24" t="n">
        <v>45383</v>
      </c>
      <c r="G216" t="inlineStr">
        <is>
          <t>DEBITO</t>
        </is>
      </c>
      <c r="H216" t="inlineStr">
        <is>
          <t>TRANSFERENCIA PIX DES: Nicola Peluso         01/04</t>
        </is>
      </c>
      <c r="I216" t="n">
        <v>-1830</v>
      </c>
    </row>
    <row r="217">
      <c r="A217" t="n">
        <v>6659</v>
      </c>
      <c r="B217" t="n">
        <v>110</v>
      </c>
      <c r="C217" t="inlineStr">
        <is>
          <t xml:space="preserve">Orfeu -  Bradesco </t>
        </is>
      </c>
      <c r="D217" t="n">
        <v>265</v>
      </c>
      <c r="E217" t="inlineStr">
        <is>
          <t>Orfeu</t>
        </is>
      </c>
      <c r="F217" s="24" t="n">
        <v>45373</v>
      </c>
      <c r="G217" t="inlineStr">
        <is>
          <t>CREDITO</t>
        </is>
      </c>
      <c r="H217" t="inlineStr">
        <is>
          <t>TRANSF CC PARA CC PJ HARMONIA 3051 BAR E EVENTOS LTDA</t>
        </is>
      </c>
      <c r="I217" t="n">
        <v>10</v>
      </c>
    </row>
    <row r="218">
      <c r="A218" t="n">
        <v>6660</v>
      </c>
      <c r="B218" t="n">
        <v>110</v>
      </c>
      <c r="C218" t="inlineStr">
        <is>
          <t xml:space="preserve">Orfeu -  Bradesco </t>
        </is>
      </c>
      <c r="D218" t="n">
        <v>265</v>
      </c>
      <c r="E218" t="inlineStr">
        <is>
          <t>Orfeu</t>
        </is>
      </c>
      <c r="F218" s="24" t="n">
        <v>45373</v>
      </c>
      <c r="G218" t="inlineStr">
        <is>
          <t>CREDITO</t>
        </is>
      </c>
      <c r="H218" t="inlineStr">
        <is>
          <t>TRANSF CC PARA CC PJ HARMONIA 3051 BAR E EVENTOS LTDA</t>
        </is>
      </c>
      <c r="I218" t="n">
        <v>31500</v>
      </c>
    </row>
    <row r="219">
      <c r="A219" t="n">
        <v>6661</v>
      </c>
      <c r="B219" t="n">
        <v>110</v>
      </c>
      <c r="C219" t="inlineStr">
        <is>
          <t xml:space="preserve">Orfeu -  Bradesco </t>
        </is>
      </c>
      <c r="D219" t="n">
        <v>265</v>
      </c>
      <c r="E219" t="inlineStr">
        <is>
          <t>Orfeu</t>
        </is>
      </c>
      <c r="F219" s="24" t="n">
        <v>45373</v>
      </c>
      <c r="G219" t="inlineStr">
        <is>
          <t>CREDITO</t>
        </is>
      </c>
      <c r="H219" t="inlineStr">
        <is>
          <t>TRANSF CC PARA CC PJ HARMONIA 3051 BAR E EVENTOS LTDA</t>
        </is>
      </c>
      <c r="I219" t="n">
        <v>3700</v>
      </c>
    </row>
    <row r="220">
      <c r="A220" t="n">
        <v>6662</v>
      </c>
      <c r="B220" t="n">
        <v>110</v>
      </c>
      <c r="C220" t="inlineStr">
        <is>
          <t xml:space="preserve">Orfeu -  Bradesco </t>
        </is>
      </c>
      <c r="D220" t="n">
        <v>265</v>
      </c>
      <c r="E220" t="inlineStr">
        <is>
          <t>Orfeu</t>
        </is>
      </c>
      <c r="F220" s="24" t="n">
        <v>45373</v>
      </c>
      <c r="G220" t="inlineStr">
        <is>
          <t>DEBITO</t>
        </is>
      </c>
      <c r="H220" t="inlineStr">
        <is>
          <t>PAGTO ELETRON  COBRANCA AURORA ALVORADA</t>
        </is>
      </c>
      <c r="I220" t="n">
        <v>-51.95</v>
      </c>
    </row>
    <row r="221">
      <c r="A221" t="n">
        <v>6663</v>
      </c>
      <c r="B221" t="n">
        <v>110</v>
      </c>
      <c r="C221" t="inlineStr">
        <is>
          <t xml:space="preserve">Orfeu -  Bradesco </t>
        </is>
      </c>
      <c r="D221" t="n">
        <v>265</v>
      </c>
      <c r="E221" t="inlineStr">
        <is>
          <t>Orfeu</t>
        </is>
      </c>
      <c r="F221" s="24" t="n">
        <v>45373</v>
      </c>
      <c r="G221" t="inlineStr">
        <is>
          <t>DEBITO</t>
        </is>
      </c>
      <c r="H221" t="inlineStr">
        <is>
          <t>PAGTO ELETRON  COBRANCA AURORA ALVORADA</t>
        </is>
      </c>
      <c r="I221" t="n">
        <v>-90.69</v>
      </c>
    </row>
    <row r="222">
      <c r="A222" t="n">
        <v>6664</v>
      </c>
      <c r="B222" t="n">
        <v>110</v>
      </c>
      <c r="C222" t="inlineStr">
        <is>
          <t xml:space="preserve">Orfeu -  Bradesco </t>
        </is>
      </c>
      <c r="D222" t="n">
        <v>265</v>
      </c>
      <c r="E222" t="inlineStr">
        <is>
          <t>Orfeu</t>
        </is>
      </c>
      <c r="F222" s="24" t="n">
        <v>45373</v>
      </c>
      <c r="G222" t="inlineStr">
        <is>
          <t>DEBITO</t>
        </is>
      </c>
      <c r="H222" t="inlineStr">
        <is>
          <t>PAGTO ELETRON  COBRANCA AURORA ALVORADA</t>
        </is>
      </c>
      <c r="I222" t="n">
        <v>-91.09999999999999</v>
      </c>
    </row>
    <row r="223">
      <c r="A223" t="n">
        <v>6665</v>
      </c>
      <c r="B223" t="n">
        <v>110</v>
      </c>
      <c r="C223" t="inlineStr">
        <is>
          <t xml:space="preserve">Orfeu -  Bradesco </t>
        </is>
      </c>
      <c r="D223" t="n">
        <v>265</v>
      </c>
      <c r="E223" t="inlineStr">
        <is>
          <t>Orfeu</t>
        </is>
      </c>
      <c r="F223" s="24" t="n">
        <v>45373</v>
      </c>
      <c r="G223" t="inlineStr">
        <is>
          <t>DEBITO</t>
        </is>
      </c>
      <c r="H223" t="inlineStr">
        <is>
          <t>PAGTO ELETRON  COBRANCA TARUMA</t>
        </is>
      </c>
      <c r="I223" t="n">
        <v>-236.4</v>
      </c>
    </row>
    <row r="224">
      <c r="A224" t="n">
        <v>6666</v>
      </c>
      <c r="B224" t="n">
        <v>110</v>
      </c>
      <c r="C224" t="inlineStr">
        <is>
          <t xml:space="preserve">Orfeu -  Bradesco </t>
        </is>
      </c>
      <c r="D224" t="n">
        <v>265</v>
      </c>
      <c r="E224" t="inlineStr">
        <is>
          <t>Orfeu</t>
        </is>
      </c>
      <c r="F224" s="24" t="n">
        <v>45373</v>
      </c>
      <c r="G224" t="inlineStr">
        <is>
          <t>DEBITO</t>
        </is>
      </c>
      <c r="H224" t="inlineStr">
        <is>
          <t>PAGTO ELETRON  COBRANCA ANDREIA SANTOS</t>
        </is>
      </c>
      <c r="I224" t="n">
        <v>-559.52</v>
      </c>
    </row>
    <row r="225">
      <c r="A225" t="n">
        <v>6667</v>
      </c>
      <c r="B225" t="n">
        <v>110</v>
      </c>
      <c r="C225" t="inlineStr">
        <is>
          <t xml:space="preserve">Orfeu -  Bradesco </t>
        </is>
      </c>
      <c r="D225" t="n">
        <v>265</v>
      </c>
      <c r="E225" t="inlineStr">
        <is>
          <t>Orfeu</t>
        </is>
      </c>
      <c r="F225" s="24" t="n">
        <v>45373</v>
      </c>
      <c r="G225" t="inlineStr">
        <is>
          <t>DEBITO</t>
        </is>
      </c>
      <c r="H225" t="inlineStr">
        <is>
          <t>PAGTO ELETRON  COBRANCA EMPORIO MEL</t>
        </is>
      </c>
      <c r="I225" t="n">
        <v>-692.2</v>
      </c>
    </row>
    <row r="226">
      <c r="A226" t="n">
        <v>6668</v>
      </c>
      <c r="B226" t="n">
        <v>110</v>
      </c>
      <c r="C226" t="inlineStr">
        <is>
          <t xml:space="preserve">Orfeu -  Bradesco </t>
        </is>
      </c>
      <c r="D226" t="n">
        <v>265</v>
      </c>
      <c r="E226" t="inlineStr">
        <is>
          <t>Orfeu</t>
        </is>
      </c>
      <c r="F226" s="24" t="n">
        <v>45373</v>
      </c>
      <c r="G226" t="inlineStr">
        <is>
          <t>DEBITO</t>
        </is>
      </c>
      <c r="H226" t="inlineStr">
        <is>
          <t>PAGTO ELETRON  COBRANCA BB</t>
        </is>
      </c>
      <c r="I226" t="n">
        <v>-1423.04</v>
      </c>
    </row>
    <row r="227">
      <c r="A227" t="n">
        <v>6669</v>
      </c>
      <c r="B227" t="n">
        <v>110</v>
      </c>
      <c r="C227" t="inlineStr">
        <is>
          <t xml:space="preserve">Orfeu -  Bradesco </t>
        </is>
      </c>
      <c r="D227" t="n">
        <v>265</v>
      </c>
      <c r="E227" t="inlineStr">
        <is>
          <t>Orfeu</t>
        </is>
      </c>
      <c r="F227" s="24" t="n">
        <v>45373</v>
      </c>
      <c r="G227" t="inlineStr">
        <is>
          <t>DEBITO</t>
        </is>
      </c>
      <c r="H227" t="inlineStr">
        <is>
          <t>PAGTO ELETRON  COBRANCA ZAHIL</t>
        </is>
      </c>
      <c r="I227" t="n">
        <v>-775.74</v>
      </c>
    </row>
    <row r="228">
      <c r="A228" t="n">
        <v>6670</v>
      </c>
      <c r="B228" t="n">
        <v>110</v>
      </c>
      <c r="C228" t="inlineStr">
        <is>
          <t xml:space="preserve">Orfeu -  Bradesco </t>
        </is>
      </c>
      <c r="D228" t="n">
        <v>265</v>
      </c>
      <c r="E228" t="inlineStr">
        <is>
          <t>Orfeu</t>
        </is>
      </c>
      <c r="F228" s="24" t="n">
        <v>45373</v>
      </c>
      <c r="G228" t="inlineStr">
        <is>
          <t>DEBITO</t>
        </is>
      </c>
      <c r="H228" t="inlineStr">
        <is>
          <t>PAGTO ELETRON  COBRANCA PLASTICOS SEGANTINI</t>
        </is>
      </c>
      <c r="I228" t="n">
        <v>-670.38</v>
      </c>
    </row>
    <row r="229">
      <c r="A229" t="n">
        <v>6671</v>
      </c>
      <c r="B229" t="n">
        <v>110</v>
      </c>
      <c r="C229" t="inlineStr">
        <is>
          <t xml:space="preserve">Orfeu -  Bradesco </t>
        </is>
      </c>
      <c r="D229" t="n">
        <v>265</v>
      </c>
      <c r="E229" t="inlineStr">
        <is>
          <t>Orfeu</t>
        </is>
      </c>
      <c r="F229" s="24" t="n">
        <v>45373</v>
      </c>
      <c r="G229" t="inlineStr">
        <is>
          <t>DEBITO</t>
        </is>
      </c>
      <c r="H229" t="inlineStr">
        <is>
          <t>PAGTO ELETRON  COBRANCA ATIVAONLINE</t>
        </is>
      </c>
      <c r="I229" t="n">
        <v>-2000</v>
      </c>
    </row>
    <row r="230">
      <c r="A230" t="n">
        <v>6672</v>
      </c>
      <c r="B230" t="n">
        <v>110</v>
      </c>
      <c r="C230" t="inlineStr">
        <is>
          <t xml:space="preserve">Orfeu -  Bradesco </t>
        </is>
      </c>
      <c r="D230" t="n">
        <v>265</v>
      </c>
      <c r="E230" t="inlineStr">
        <is>
          <t>Orfeu</t>
        </is>
      </c>
      <c r="F230" s="24" t="n">
        <v>45373</v>
      </c>
      <c r="G230" t="inlineStr">
        <is>
          <t>DEBITO</t>
        </is>
      </c>
      <c r="H230" t="inlineStr">
        <is>
          <t>PAGTO ELETRON  COBRANCA ANDREIA SANTOS</t>
        </is>
      </c>
      <c r="I230" t="n">
        <v>-1239.8</v>
      </c>
    </row>
    <row r="231">
      <c r="A231" t="n">
        <v>6673</v>
      </c>
      <c r="B231" t="n">
        <v>110</v>
      </c>
      <c r="C231" t="inlineStr">
        <is>
          <t xml:space="preserve">Orfeu -  Bradesco </t>
        </is>
      </c>
      <c r="D231" t="n">
        <v>265</v>
      </c>
      <c r="E231" t="inlineStr">
        <is>
          <t>Orfeu</t>
        </is>
      </c>
      <c r="F231" s="24" t="n">
        <v>45373</v>
      </c>
      <c r="G231" t="inlineStr">
        <is>
          <t>DEBITO</t>
        </is>
      </c>
      <c r="H231" t="inlineStr">
        <is>
          <t>PAGTO ELETRON  COBRANCA EMPORIO MEL</t>
        </is>
      </c>
      <c r="I231" t="n">
        <v>-369.96</v>
      </c>
    </row>
    <row r="232">
      <c r="A232" t="n">
        <v>6674</v>
      </c>
      <c r="B232" t="n">
        <v>110</v>
      </c>
      <c r="C232" t="inlineStr">
        <is>
          <t xml:space="preserve">Orfeu -  Bradesco </t>
        </is>
      </c>
      <c r="D232" t="n">
        <v>265</v>
      </c>
      <c r="E232" t="inlineStr">
        <is>
          <t>Orfeu</t>
        </is>
      </c>
      <c r="F232" s="24" t="n">
        <v>45373</v>
      </c>
      <c r="G232" t="inlineStr">
        <is>
          <t>DEBITO</t>
        </is>
      </c>
      <c r="H232" t="inlineStr">
        <is>
          <t>PAGTO ELETRON  COBRANCA TF CIUFFI</t>
        </is>
      </c>
      <c r="I232" t="n">
        <v>-1552.45</v>
      </c>
    </row>
    <row r="233">
      <c r="A233" t="n">
        <v>6675</v>
      </c>
      <c r="B233" t="n">
        <v>110</v>
      </c>
      <c r="C233" t="inlineStr">
        <is>
          <t xml:space="preserve">Orfeu -  Bradesco </t>
        </is>
      </c>
      <c r="D233" t="n">
        <v>265</v>
      </c>
      <c r="E233" t="inlineStr">
        <is>
          <t>Orfeu</t>
        </is>
      </c>
      <c r="F233" s="24" t="n">
        <v>45373</v>
      </c>
      <c r="G233" t="inlineStr">
        <is>
          <t>DEBITO</t>
        </is>
      </c>
      <c r="H233" t="inlineStr">
        <is>
          <t>PAGTO ELETRON  COBRANCA BENEFICIO FACIL</t>
        </is>
      </c>
      <c r="I233" t="n">
        <v>-1526.42</v>
      </c>
    </row>
    <row r="234">
      <c r="A234" t="n">
        <v>6676</v>
      </c>
      <c r="B234" t="n">
        <v>110</v>
      </c>
      <c r="C234" t="inlineStr">
        <is>
          <t xml:space="preserve">Orfeu -  Bradesco </t>
        </is>
      </c>
      <c r="D234" t="n">
        <v>265</v>
      </c>
      <c r="E234" t="inlineStr">
        <is>
          <t>Orfeu</t>
        </is>
      </c>
      <c r="F234" s="24" t="n">
        <v>45373</v>
      </c>
      <c r="G234" t="inlineStr">
        <is>
          <t>DEBITO</t>
        </is>
      </c>
      <c r="H234" t="inlineStr">
        <is>
          <t>PAGTO ELETRON  COBRANCA SAMPATACADO</t>
        </is>
      </c>
      <c r="I234" t="n">
        <v>-1393.67</v>
      </c>
    </row>
    <row r="235">
      <c r="A235" t="n">
        <v>6677</v>
      </c>
      <c r="B235" t="n">
        <v>110</v>
      </c>
      <c r="C235" t="inlineStr">
        <is>
          <t xml:space="preserve">Orfeu -  Bradesco </t>
        </is>
      </c>
      <c r="D235" t="n">
        <v>265</v>
      </c>
      <c r="E235" t="inlineStr">
        <is>
          <t>Orfeu</t>
        </is>
      </c>
      <c r="F235" s="24" t="n">
        <v>45373</v>
      </c>
      <c r="G235" t="inlineStr">
        <is>
          <t>DEBITO</t>
        </is>
      </c>
      <c r="H235" t="inlineStr">
        <is>
          <t>PAGTO ELETRON  COBRANCA SELECAO COM</t>
        </is>
      </c>
      <c r="I235" t="n">
        <v>-448.5</v>
      </c>
    </row>
    <row r="236">
      <c r="A236" t="n">
        <v>6678</v>
      </c>
      <c r="B236" t="n">
        <v>110</v>
      </c>
      <c r="C236" t="inlineStr">
        <is>
          <t xml:space="preserve">Orfeu -  Bradesco </t>
        </is>
      </c>
      <c r="D236" t="n">
        <v>265</v>
      </c>
      <c r="E236" t="inlineStr">
        <is>
          <t>Orfeu</t>
        </is>
      </c>
      <c r="F236" s="24" t="n">
        <v>45373</v>
      </c>
      <c r="G236" t="inlineStr">
        <is>
          <t>DEBITO</t>
        </is>
      </c>
      <c r="H236" t="inlineStr">
        <is>
          <t>TRANSF CC PARA CC PJ HARMONIA 3051 BAR E EVENTOS LTDA</t>
        </is>
      </c>
      <c r="I236" t="n">
        <v>-455.23</v>
      </c>
    </row>
    <row r="237">
      <c r="A237" t="n">
        <v>6679</v>
      </c>
      <c r="B237" t="n">
        <v>110</v>
      </c>
      <c r="C237" t="inlineStr">
        <is>
          <t xml:space="preserve">Orfeu -  Bradesco </t>
        </is>
      </c>
      <c r="D237" t="n">
        <v>265</v>
      </c>
      <c r="E237" t="inlineStr">
        <is>
          <t>Orfeu</t>
        </is>
      </c>
      <c r="F237" s="24" t="n">
        <v>45373</v>
      </c>
      <c r="G237" t="inlineStr">
        <is>
          <t>DEBITO</t>
        </is>
      </c>
      <c r="H237" t="inlineStr">
        <is>
          <t>PGTO RESCISAO CONTRATO</t>
        </is>
      </c>
      <c r="I237" t="n">
        <v>-13992.83</v>
      </c>
    </row>
    <row r="238">
      <c r="A238" t="n">
        <v>6680</v>
      </c>
      <c r="B238" t="n">
        <v>110</v>
      </c>
      <c r="C238" t="inlineStr">
        <is>
          <t xml:space="preserve">Orfeu -  Bradesco </t>
        </is>
      </c>
      <c r="D238" t="n">
        <v>265</v>
      </c>
      <c r="E238" t="inlineStr">
        <is>
          <t>Orfeu</t>
        </is>
      </c>
      <c r="F238" s="24" t="n">
        <v>45373</v>
      </c>
      <c r="G238" t="inlineStr">
        <is>
          <t>DEBITO</t>
        </is>
      </c>
      <c r="H238" t="inlineStr">
        <is>
          <t>TRANSFERENCIA PIX DES: Andre de Camargo Alme 22/03</t>
        </is>
      </c>
      <c r="I238" t="n">
        <v>-1200</v>
      </c>
    </row>
    <row r="239">
      <c r="A239" t="n">
        <v>6681</v>
      </c>
      <c r="B239" t="n">
        <v>110</v>
      </c>
      <c r="C239" t="inlineStr">
        <is>
          <t xml:space="preserve">Orfeu -  Bradesco </t>
        </is>
      </c>
      <c r="D239" t="n">
        <v>265</v>
      </c>
      <c r="E239" t="inlineStr">
        <is>
          <t>Orfeu</t>
        </is>
      </c>
      <c r="F239" s="24" t="n">
        <v>45373</v>
      </c>
      <c r="G239" t="inlineStr">
        <is>
          <t>DEBITO</t>
        </is>
      </c>
      <c r="H239" t="inlineStr">
        <is>
          <t>TRANSFERENCIA PIX DES: ESHOWS PROMOCOES ARTI 22/03</t>
        </is>
      </c>
      <c r="I239" t="n">
        <v>-2500</v>
      </c>
    </row>
    <row r="240">
      <c r="A240" t="n">
        <v>6682</v>
      </c>
      <c r="B240" t="n">
        <v>110</v>
      </c>
      <c r="C240" t="inlineStr">
        <is>
          <t xml:space="preserve">Orfeu -  Bradesco </t>
        </is>
      </c>
      <c r="D240" t="n">
        <v>265</v>
      </c>
      <c r="E240" t="inlineStr">
        <is>
          <t>Orfeu</t>
        </is>
      </c>
      <c r="F240" s="24" t="n">
        <v>45373</v>
      </c>
      <c r="G240" t="inlineStr">
        <is>
          <t>DEBITO</t>
        </is>
      </c>
      <c r="H240" t="inlineStr">
        <is>
          <t>TRANSFERENCIA PIX DES: ELO   FRUTI           22/03</t>
        </is>
      </c>
      <c r="I240" t="n">
        <v>-770.97</v>
      </c>
    </row>
    <row r="241">
      <c r="A241" t="n">
        <v>6683</v>
      </c>
      <c r="B241" t="n">
        <v>110</v>
      </c>
      <c r="C241" t="inlineStr">
        <is>
          <t xml:space="preserve">Orfeu -  Bradesco </t>
        </is>
      </c>
      <c r="D241" t="n">
        <v>265</v>
      </c>
      <c r="E241" t="inlineStr">
        <is>
          <t>Orfeu</t>
        </is>
      </c>
      <c r="F241" s="24" t="n">
        <v>45373</v>
      </c>
      <c r="G241" t="inlineStr">
        <is>
          <t>DEBITO</t>
        </is>
      </c>
      <c r="H241" t="inlineStr">
        <is>
          <t>PIX QR CODE DINAMICO DES: CAIXA ECONOMICA FEDER 22/03</t>
        </is>
      </c>
      <c r="I241" t="n">
        <v>-3169.15</v>
      </c>
    </row>
    <row r="242">
      <c r="A242" t="n">
        <v>6684</v>
      </c>
      <c r="B242" t="n">
        <v>110</v>
      </c>
      <c r="C242" t="inlineStr">
        <is>
          <t xml:space="preserve">Orfeu -  Bradesco </t>
        </is>
      </c>
      <c r="D242" t="n">
        <v>265</v>
      </c>
      <c r="E242" t="inlineStr">
        <is>
          <t>Orfeu</t>
        </is>
      </c>
      <c r="F242" s="24" t="n">
        <v>45373</v>
      </c>
      <c r="G242" t="inlineStr">
        <is>
          <t>CREDITO</t>
        </is>
      </c>
      <c r="H242" t="inlineStr">
        <is>
          <t>TRANSF CC PARA CC PJ HARMONIA 3051 BAR E EVENTOS LTDA</t>
        </is>
      </c>
      <c r="I242" t="n">
        <v>10</v>
      </c>
    </row>
    <row r="243">
      <c r="A243" t="n">
        <v>6685</v>
      </c>
      <c r="B243" t="n">
        <v>110</v>
      </c>
      <c r="C243" t="inlineStr">
        <is>
          <t xml:space="preserve">Orfeu -  Bradesco </t>
        </is>
      </c>
      <c r="D243" t="n">
        <v>265</v>
      </c>
      <c r="E243" t="inlineStr">
        <is>
          <t>Orfeu</t>
        </is>
      </c>
      <c r="F243" s="24" t="n">
        <v>45373</v>
      </c>
      <c r="G243" t="inlineStr">
        <is>
          <t>CREDITO</t>
        </is>
      </c>
      <c r="H243" t="inlineStr">
        <is>
          <t>TRANSF CC PARA CC PJ HARMONIA 3051 BAR E EVENTOS LTDA</t>
        </is>
      </c>
      <c r="I243" t="n">
        <v>31500</v>
      </c>
    </row>
    <row r="244">
      <c r="A244" t="n">
        <v>6686</v>
      </c>
      <c r="B244" t="n">
        <v>110</v>
      </c>
      <c r="C244" t="inlineStr">
        <is>
          <t xml:space="preserve">Orfeu -  Bradesco </t>
        </is>
      </c>
      <c r="D244" t="n">
        <v>265</v>
      </c>
      <c r="E244" t="inlineStr">
        <is>
          <t>Orfeu</t>
        </is>
      </c>
      <c r="F244" s="24" t="n">
        <v>45373</v>
      </c>
      <c r="G244" t="inlineStr">
        <is>
          <t>CREDITO</t>
        </is>
      </c>
      <c r="H244" t="inlineStr">
        <is>
          <t>TRANSF CC PARA CC PJ HARMONIA 3051 BAR E EVENTOS LTDA</t>
        </is>
      </c>
      <c r="I244" t="n">
        <v>3700</v>
      </c>
    </row>
    <row r="245">
      <c r="A245" t="n">
        <v>6687</v>
      </c>
      <c r="B245" t="n">
        <v>110</v>
      </c>
      <c r="C245" t="inlineStr">
        <is>
          <t xml:space="preserve">Orfeu -  Bradesco </t>
        </is>
      </c>
      <c r="D245" t="n">
        <v>265</v>
      </c>
      <c r="E245" t="inlineStr">
        <is>
          <t>Orfeu</t>
        </is>
      </c>
      <c r="F245" s="24" t="n">
        <v>45373</v>
      </c>
      <c r="G245" t="inlineStr">
        <is>
          <t>DEBITO</t>
        </is>
      </c>
      <c r="H245" t="inlineStr">
        <is>
          <t>PAGTO ELETRON  COBRANCA AURORA ALVORADA</t>
        </is>
      </c>
      <c r="I245" t="n">
        <v>-51.95</v>
      </c>
    </row>
    <row r="246">
      <c r="A246" t="n">
        <v>6688</v>
      </c>
      <c r="B246" t="n">
        <v>110</v>
      </c>
      <c r="C246" t="inlineStr">
        <is>
          <t xml:space="preserve">Orfeu -  Bradesco </t>
        </is>
      </c>
      <c r="D246" t="n">
        <v>265</v>
      </c>
      <c r="E246" t="inlineStr">
        <is>
          <t>Orfeu</t>
        </is>
      </c>
      <c r="F246" s="24" t="n">
        <v>45373</v>
      </c>
      <c r="G246" t="inlineStr">
        <is>
          <t>DEBITO</t>
        </is>
      </c>
      <c r="H246" t="inlineStr">
        <is>
          <t>PAGTO ELETRON  COBRANCA AURORA ALVORADA</t>
        </is>
      </c>
      <c r="I246" t="n">
        <v>-90.69</v>
      </c>
    </row>
    <row r="247">
      <c r="A247" t="n">
        <v>6689</v>
      </c>
      <c r="B247" t="n">
        <v>110</v>
      </c>
      <c r="C247" t="inlineStr">
        <is>
          <t xml:space="preserve">Orfeu -  Bradesco </t>
        </is>
      </c>
      <c r="D247" t="n">
        <v>265</v>
      </c>
      <c r="E247" t="inlineStr">
        <is>
          <t>Orfeu</t>
        </is>
      </c>
      <c r="F247" s="24" t="n">
        <v>45373</v>
      </c>
      <c r="G247" t="inlineStr">
        <is>
          <t>DEBITO</t>
        </is>
      </c>
      <c r="H247" t="inlineStr">
        <is>
          <t>PAGTO ELETRON  COBRANCA AURORA ALVORADA</t>
        </is>
      </c>
      <c r="I247" t="n">
        <v>-91.09999999999999</v>
      </c>
    </row>
    <row r="248">
      <c r="A248" t="n">
        <v>6690</v>
      </c>
      <c r="B248" t="n">
        <v>110</v>
      </c>
      <c r="C248" t="inlineStr">
        <is>
          <t xml:space="preserve">Orfeu -  Bradesco </t>
        </is>
      </c>
      <c r="D248" t="n">
        <v>265</v>
      </c>
      <c r="E248" t="inlineStr">
        <is>
          <t>Orfeu</t>
        </is>
      </c>
      <c r="F248" s="24" t="n">
        <v>45373</v>
      </c>
      <c r="G248" t="inlineStr">
        <is>
          <t>DEBITO</t>
        </is>
      </c>
      <c r="H248" t="inlineStr">
        <is>
          <t>PAGTO ELETRON  COBRANCA TARUMA</t>
        </is>
      </c>
      <c r="I248" t="n">
        <v>-236.4</v>
      </c>
    </row>
    <row r="249">
      <c r="A249" t="n">
        <v>6691</v>
      </c>
      <c r="B249" t="n">
        <v>110</v>
      </c>
      <c r="C249" t="inlineStr">
        <is>
          <t xml:space="preserve">Orfeu -  Bradesco </t>
        </is>
      </c>
      <c r="D249" t="n">
        <v>265</v>
      </c>
      <c r="E249" t="inlineStr">
        <is>
          <t>Orfeu</t>
        </is>
      </c>
      <c r="F249" s="24" t="n">
        <v>45373</v>
      </c>
      <c r="G249" t="inlineStr">
        <is>
          <t>DEBITO</t>
        </is>
      </c>
      <c r="H249" t="inlineStr">
        <is>
          <t>PAGTO ELETRON  COBRANCA ANDREIA SANTOS</t>
        </is>
      </c>
      <c r="I249" t="n">
        <v>-559.52</v>
      </c>
    </row>
    <row r="250">
      <c r="A250" t="n">
        <v>6692</v>
      </c>
      <c r="B250" t="n">
        <v>110</v>
      </c>
      <c r="C250" t="inlineStr">
        <is>
          <t xml:space="preserve">Orfeu -  Bradesco </t>
        </is>
      </c>
      <c r="D250" t="n">
        <v>265</v>
      </c>
      <c r="E250" t="inlineStr">
        <is>
          <t>Orfeu</t>
        </is>
      </c>
      <c r="F250" s="24" t="n">
        <v>45373</v>
      </c>
      <c r="G250" t="inlineStr">
        <is>
          <t>DEBITO</t>
        </is>
      </c>
      <c r="H250" t="inlineStr">
        <is>
          <t>PAGTO ELETRON  COBRANCA EMPORIO MEL</t>
        </is>
      </c>
      <c r="I250" t="n">
        <v>-692.2</v>
      </c>
    </row>
    <row r="251">
      <c r="A251" t="n">
        <v>6693</v>
      </c>
      <c r="B251" t="n">
        <v>110</v>
      </c>
      <c r="C251" t="inlineStr">
        <is>
          <t xml:space="preserve">Orfeu -  Bradesco </t>
        </is>
      </c>
      <c r="D251" t="n">
        <v>265</v>
      </c>
      <c r="E251" t="inlineStr">
        <is>
          <t>Orfeu</t>
        </is>
      </c>
      <c r="F251" s="24" t="n">
        <v>45373</v>
      </c>
      <c r="G251" t="inlineStr">
        <is>
          <t>DEBITO</t>
        </is>
      </c>
      <c r="H251" t="inlineStr">
        <is>
          <t>PAGTO ELETRON  COBRANCA BB</t>
        </is>
      </c>
      <c r="I251" t="n">
        <v>-1423.04</v>
      </c>
    </row>
    <row r="252">
      <c r="A252" t="n">
        <v>6694</v>
      </c>
      <c r="B252" t="n">
        <v>110</v>
      </c>
      <c r="C252" t="inlineStr">
        <is>
          <t xml:space="preserve">Orfeu -  Bradesco </t>
        </is>
      </c>
      <c r="D252" t="n">
        <v>265</v>
      </c>
      <c r="E252" t="inlineStr">
        <is>
          <t>Orfeu</t>
        </is>
      </c>
      <c r="F252" s="24" t="n">
        <v>45373</v>
      </c>
      <c r="G252" t="inlineStr">
        <is>
          <t>DEBITO</t>
        </is>
      </c>
      <c r="H252" t="inlineStr">
        <is>
          <t>PAGTO ELETRON  COBRANCA ZAHIL</t>
        </is>
      </c>
      <c r="I252" t="n">
        <v>-775.74</v>
      </c>
    </row>
    <row r="253">
      <c r="A253" t="n">
        <v>6695</v>
      </c>
      <c r="B253" t="n">
        <v>110</v>
      </c>
      <c r="C253" t="inlineStr">
        <is>
          <t xml:space="preserve">Orfeu -  Bradesco </t>
        </is>
      </c>
      <c r="D253" t="n">
        <v>265</v>
      </c>
      <c r="E253" t="inlineStr">
        <is>
          <t>Orfeu</t>
        </is>
      </c>
      <c r="F253" s="24" t="n">
        <v>45373</v>
      </c>
      <c r="G253" t="inlineStr">
        <is>
          <t>DEBITO</t>
        </is>
      </c>
      <c r="H253" t="inlineStr">
        <is>
          <t>PAGTO ELETRON  COBRANCA PLASTICOS SEGANTINI</t>
        </is>
      </c>
      <c r="I253" t="n">
        <v>-670.38</v>
      </c>
    </row>
    <row r="254">
      <c r="A254" t="n">
        <v>6696</v>
      </c>
      <c r="B254" t="n">
        <v>110</v>
      </c>
      <c r="C254" t="inlineStr">
        <is>
          <t xml:space="preserve">Orfeu -  Bradesco </t>
        </is>
      </c>
      <c r="D254" t="n">
        <v>265</v>
      </c>
      <c r="E254" t="inlineStr">
        <is>
          <t>Orfeu</t>
        </is>
      </c>
      <c r="F254" s="24" t="n">
        <v>45373</v>
      </c>
      <c r="G254" t="inlineStr">
        <is>
          <t>DEBITO</t>
        </is>
      </c>
      <c r="H254" t="inlineStr">
        <is>
          <t>PAGTO ELETRON  COBRANCA ATIVAONLINE</t>
        </is>
      </c>
      <c r="I254" t="n">
        <v>-2000</v>
      </c>
    </row>
    <row r="255">
      <c r="A255" t="n">
        <v>6697</v>
      </c>
      <c r="B255" t="n">
        <v>110</v>
      </c>
      <c r="C255" t="inlineStr">
        <is>
          <t xml:space="preserve">Orfeu -  Bradesco </t>
        </is>
      </c>
      <c r="D255" t="n">
        <v>265</v>
      </c>
      <c r="E255" t="inlineStr">
        <is>
          <t>Orfeu</t>
        </is>
      </c>
      <c r="F255" s="24" t="n">
        <v>45373</v>
      </c>
      <c r="G255" t="inlineStr">
        <is>
          <t>DEBITO</t>
        </is>
      </c>
      <c r="H255" t="inlineStr">
        <is>
          <t>PAGTO ELETRON  COBRANCA ANDREIA SANTOS</t>
        </is>
      </c>
      <c r="I255" t="n">
        <v>-1239.8</v>
      </c>
    </row>
    <row r="256">
      <c r="A256" t="n">
        <v>6698</v>
      </c>
      <c r="B256" t="n">
        <v>110</v>
      </c>
      <c r="C256" t="inlineStr">
        <is>
          <t xml:space="preserve">Orfeu -  Bradesco </t>
        </is>
      </c>
      <c r="D256" t="n">
        <v>265</v>
      </c>
      <c r="E256" t="inlineStr">
        <is>
          <t>Orfeu</t>
        </is>
      </c>
      <c r="F256" s="24" t="n">
        <v>45373</v>
      </c>
      <c r="G256" t="inlineStr">
        <is>
          <t>DEBITO</t>
        </is>
      </c>
      <c r="H256" t="inlineStr">
        <is>
          <t>PAGTO ELETRON  COBRANCA EMPORIO MEL</t>
        </is>
      </c>
      <c r="I256" t="n">
        <v>-369.96</v>
      </c>
    </row>
    <row r="257">
      <c r="A257" t="n">
        <v>6699</v>
      </c>
      <c r="B257" t="n">
        <v>110</v>
      </c>
      <c r="C257" t="inlineStr">
        <is>
          <t xml:space="preserve">Orfeu -  Bradesco </t>
        </is>
      </c>
      <c r="D257" t="n">
        <v>265</v>
      </c>
      <c r="E257" t="inlineStr">
        <is>
          <t>Orfeu</t>
        </is>
      </c>
      <c r="F257" s="24" t="n">
        <v>45373</v>
      </c>
      <c r="G257" t="inlineStr">
        <is>
          <t>DEBITO</t>
        </is>
      </c>
      <c r="H257" t="inlineStr">
        <is>
          <t>PAGTO ELETRON  COBRANCA TF CIUFFI</t>
        </is>
      </c>
      <c r="I257" t="n">
        <v>-1552.45</v>
      </c>
    </row>
    <row r="258">
      <c r="A258" t="n">
        <v>6700</v>
      </c>
      <c r="B258" t="n">
        <v>110</v>
      </c>
      <c r="C258" t="inlineStr">
        <is>
          <t xml:space="preserve">Orfeu -  Bradesco </t>
        </is>
      </c>
      <c r="D258" t="n">
        <v>265</v>
      </c>
      <c r="E258" t="inlineStr">
        <is>
          <t>Orfeu</t>
        </is>
      </c>
      <c r="F258" s="24" t="n">
        <v>45373</v>
      </c>
      <c r="G258" t="inlineStr">
        <is>
          <t>DEBITO</t>
        </is>
      </c>
      <c r="H258" t="inlineStr">
        <is>
          <t>PAGTO ELETRON  COBRANCA BENEFICIO FACIL</t>
        </is>
      </c>
      <c r="I258" t="n">
        <v>-1526.42</v>
      </c>
    </row>
    <row r="259">
      <c r="A259" t="n">
        <v>6701</v>
      </c>
      <c r="B259" t="n">
        <v>110</v>
      </c>
      <c r="C259" t="inlineStr">
        <is>
          <t xml:space="preserve">Orfeu -  Bradesco </t>
        </is>
      </c>
      <c r="D259" t="n">
        <v>265</v>
      </c>
      <c r="E259" t="inlineStr">
        <is>
          <t>Orfeu</t>
        </is>
      </c>
      <c r="F259" s="24" t="n">
        <v>45373</v>
      </c>
      <c r="G259" t="inlineStr">
        <is>
          <t>DEBITO</t>
        </is>
      </c>
      <c r="H259" t="inlineStr">
        <is>
          <t>PAGTO ELETRON  COBRANCA SAMPATACADO</t>
        </is>
      </c>
      <c r="I259" t="n">
        <v>-1393.67</v>
      </c>
    </row>
    <row r="260">
      <c r="A260" t="n">
        <v>6702</v>
      </c>
      <c r="B260" t="n">
        <v>110</v>
      </c>
      <c r="C260" t="inlineStr">
        <is>
          <t xml:space="preserve">Orfeu -  Bradesco </t>
        </is>
      </c>
      <c r="D260" t="n">
        <v>265</v>
      </c>
      <c r="E260" t="inlineStr">
        <is>
          <t>Orfeu</t>
        </is>
      </c>
      <c r="F260" s="24" t="n">
        <v>45373</v>
      </c>
      <c r="G260" t="inlineStr">
        <is>
          <t>DEBITO</t>
        </is>
      </c>
      <c r="H260" t="inlineStr">
        <is>
          <t>PAGTO ELETRON  COBRANCA SELECAO COM</t>
        </is>
      </c>
      <c r="I260" t="n">
        <v>-448.5</v>
      </c>
    </row>
    <row r="261">
      <c r="A261" t="n">
        <v>6703</v>
      </c>
      <c r="B261" t="n">
        <v>110</v>
      </c>
      <c r="C261" t="inlineStr">
        <is>
          <t xml:space="preserve">Orfeu -  Bradesco </t>
        </is>
      </c>
      <c r="D261" t="n">
        <v>265</v>
      </c>
      <c r="E261" t="inlineStr">
        <is>
          <t>Orfeu</t>
        </is>
      </c>
      <c r="F261" s="24" t="n">
        <v>45373</v>
      </c>
      <c r="G261" t="inlineStr">
        <is>
          <t>DEBITO</t>
        </is>
      </c>
      <c r="H261" t="inlineStr">
        <is>
          <t>TRANSF CC PARA CC PJ HARMONIA 3051 BAR E EVENTOS LTDA</t>
        </is>
      </c>
      <c r="I261" t="n">
        <v>-455.23</v>
      </c>
    </row>
    <row r="262">
      <c r="A262" t="n">
        <v>6704</v>
      </c>
      <c r="B262" t="n">
        <v>110</v>
      </c>
      <c r="C262" t="inlineStr">
        <is>
          <t xml:space="preserve">Orfeu -  Bradesco </t>
        </is>
      </c>
      <c r="D262" t="n">
        <v>265</v>
      </c>
      <c r="E262" t="inlineStr">
        <is>
          <t>Orfeu</t>
        </is>
      </c>
      <c r="F262" s="24" t="n">
        <v>45373</v>
      </c>
      <c r="G262" t="inlineStr">
        <is>
          <t>DEBITO</t>
        </is>
      </c>
      <c r="H262" t="inlineStr">
        <is>
          <t>PGTO RESCISAO CONTRATO</t>
        </is>
      </c>
      <c r="I262" t="n">
        <v>-13992.83</v>
      </c>
    </row>
    <row r="263">
      <c r="A263" t="n">
        <v>6705</v>
      </c>
      <c r="B263" t="n">
        <v>110</v>
      </c>
      <c r="C263" t="inlineStr">
        <is>
          <t xml:space="preserve">Orfeu -  Bradesco </t>
        </is>
      </c>
      <c r="D263" t="n">
        <v>265</v>
      </c>
      <c r="E263" t="inlineStr">
        <is>
          <t>Orfeu</t>
        </is>
      </c>
      <c r="F263" s="24" t="n">
        <v>45373</v>
      </c>
      <c r="G263" t="inlineStr">
        <is>
          <t>DEBITO</t>
        </is>
      </c>
      <c r="H263" t="inlineStr">
        <is>
          <t>TRANSFERENCIA PIX DES: Andre de Camargo Alme 22/03</t>
        </is>
      </c>
      <c r="I263" t="n">
        <v>-1200</v>
      </c>
    </row>
    <row r="264">
      <c r="A264" t="n">
        <v>6706</v>
      </c>
      <c r="B264" t="n">
        <v>110</v>
      </c>
      <c r="C264" t="inlineStr">
        <is>
          <t xml:space="preserve">Orfeu -  Bradesco </t>
        </is>
      </c>
      <c r="D264" t="n">
        <v>265</v>
      </c>
      <c r="E264" t="inlineStr">
        <is>
          <t>Orfeu</t>
        </is>
      </c>
      <c r="F264" s="24" t="n">
        <v>45373</v>
      </c>
      <c r="G264" t="inlineStr">
        <is>
          <t>DEBITO</t>
        </is>
      </c>
      <c r="H264" t="inlineStr">
        <is>
          <t>TRANSFERENCIA PIX DES: ESHOWS PROMOCOES ARTI 22/03</t>
        </is>
      </c>
      <c r="I264" t="n">
        <v>-2500</v>
      </c>
    </row>
    <row r="265">
      <c r="A265" t="n">
        <v>6707</v>
      </c>
      <c r="B265" t="n">
        <v>110</v>
      </c>
      <c r="C265" t="inlineStr">
        <is>
          <t xml:space="preserve">Orfeu -  Bradesco </t>
        </is>
      </c>
      <c r="D265" t="n">
        <v>265</v>
      </c>
      <c r="E265" t="inlineStr">
        <is>
          <t>Orfeu</t>
        </is>
      </c>
      <c r="F265" s="24" t="n">
        <v>45373</v>
      </c>
      <c r="G265" t="inlineStr">
        <is>
          <t>DEBITO</t>
        </is>
      </c>
      <c r="H265" t="inlineStr">
        <is>
          <t>TRANSFERENCIA PIX DES: ELO   FRUTI           22/03</t>
        </is>
      </c>
      <c r="I265" t="n">
        <v>-770.97</v>
      </c>
    </row>
    <row r="266">
      <c r="A266" t="n">
        <v>6708</v>
      </c>
      <c r="B266" t="n">
        <v>110</v>
      </c>
      <c r="C266" t="inlineStr">
        <is>
          <t xml:space="preserve">Orfeu -  Bradesco </t>
        </is>
      </c>
      <c r="D266" t="n">
        <v>265</v>
      </c>
      <c r="E266" t="inlineStr">
        <is>
          <t>Orfeu</t>
        </is>
      </c>
      <c r="F266" s="24" t="n">
        <v>45373</v>
      </c>
      <c r="G266" t="inlineStr">
        <is>
          <t>DEBITO</t>
        </is>
      </c>
      <c r="H266" t="inlineStr">
        <is>
          <t>PIX QR CODE DINAMICO DES: CAIXA ECONOMICA FEDER 22/03</t>
        </is>
      </c>
      <c r="I266" t="n">
        <v>-3169.15</v>
      </c>
    </row>
    <row r="267">
      <c r="A267" t="n">
        <v>6643</v>
      </c>
      <c r="B267" t="n">
        <v>110</v>
      </c>
      <c r="C267" t="inlineStr">
        <is>
          <t xml:space="preserve">Orfeu -  Bradesco </t>
        </is>
      </c>
      <c r="D267" t="n">
        <v>265</v>
      </c>
      <c r="E267" t="inlineStr">
        <is>
          <t>Orfeu</t>
        </is>
      </c>
      <c r="F267" s="24" t="n">
        <v>45372</v>
      </c>
      <c r="G267" t="inlineStr">
        <is>
          <t>CREDITO</t>
        </is>
      </c>
      <c r="H267" t="inlineStr">
        <is>
          <t>TRANSF CC PARA CC PJ HARMONIA 3051 BAR E EVENTOS LTDA</t>
        </is>
      </c>
      <c r="I267" t="n">
        <v>10</v>
      </c>
    </row>
    <row r="268">
      <c r="A268" t="n">
        <v>6644</v>
      </c>
      <c r="B268" t="n">
        <v>110</v>
      </c>
      <c r="C268" t="inlineStr">
        <is>
          <t xml:space="preserve">Orfeu -  Bradesco </t>
        </is>
      </c>
      <c r="D268" t="n">
        <v>265</v>
      </c>
      <c r="E268" t="inlineStr">
        <is>
          <t>Orfeu</t>
        </is>
      </c>
      <c r="F268" s="24" t="n">
        <v>45372</v>
      </c>
      <c r="G268" t="inlineStr">
        <is>
          <t>CREDITO</t>
        </is>
      </c>
      <c r="H268" t="inlineStr">
        <is>
          <t>TRANSF CC PARA CC PJ HARMONIA 3051 BAR E EVENTOS LTDA</t>
        </is>
      </c>
      <c r="I268" t="n">
        <v>37.73</v>
      </c>
    </row>
    <row r="269">
      <c r="A269" t="n">
        <v>6645</v>
      </c>
      <c r="B269" t="n">
        <v>110</v>
      </c>
      <c r="C269" t="inlineStr">
        <is>
          <t xml:space="preserve">Orfeu -  Bradesco </t>
        </is>
      </c>
      <c r="D269" t="n">
        <v>265</v>
      </c>
      <c r="E269" t="inlineStr">
        <is>
          <t>Orfeu</t>
        </is>
      </c>
      <c r="F269" s="24" t="n">
        <v>45372</v>
      </c>
      <c r="G269" t="inlineStr">
        <is>
          <t>CREDITO</t>
        </is>
      </c>
      <c r="H269" t="inlineStr">
        <is>
          <t>TRANSF CC PARA CC PJ HARMONIA 3051 BAR E EVENTOS LTDA</t>
        </is>
      </c>
      <c r="I269" t="n">
        <v>22000</v>
      </c>
    </row>
    <row r="270">
      <c r="A270" t="n">
        <v>6646</v>
      </c>
      <c r="B270" t="n">
        <v>110</v>
      </c>
      <c r="C270" t="inlineStr">
        <is>
          <t xml:space="preserve">Orfeu -  Bradesco </t>
        </is>
      </c>
      <c r="D270" t="n">
        <v>265</v>
      </c>
      <c r="E270" t="inlineStr">
        <is>
          <t>Orfeu</t>
        </is>
      </c>
      <c r="F270" s="24" t="n">
        <v>45372</v>
      </c>
      <c r="G270" t="inlineStr">
        <is>
          <t>DEBITO</t>
        </is>
      </c>
      <c r="H270" t="inlineStr">
        <is>
          <t>PAGTO ELETRON  COBRANCA STAR</t>
        </is>
      </c>
      <c r="I270" t="n">
        <v>-133.3</v>
      </c>
    </row>
    <row r="271">
      <c r="A271" t="n">
        <v>6647</v>
      </c>
      <c r="B271" t="n">
        <v>110</v>
      </c>
      <c r="C271" t="inlineStr">
        <is>
          <t xml:space="preserve">Orfeu -  Bradesco </t>
        </is>
      </c>
      <c r="D271" t="n">
        <v>265</v>
      </c>
      <c r="E271" t="inlineStr">
        <is>
          <t>Orfeu</t>
        </is>
      </c>
      <c r="F271" s="24" t="n">
        <v>45372</v>
      </c>
      <c r="G271" t="inlineStr">
        <is>
          <t>DEBITO</t>
        </is>
      </c>
      <c r="H271" t="inlineStr">
        <is>
          <t>PAGTO ELETRON  COBRANCA LEITERIA CABRIOLA</t>
        </is>
      </c>
      <c r="I271" t="n">
        <v>-650.4</v>
      </c>
    </row>
    <row r="272">
      <c r="A272" t="n">
        <v>6648</v>
      </c>
      <c r="B272" t="n">
        <v>110</v>
      </c>
      <c r="C272" t="inlineStr">
        <is>
          <t xml:space="preserve">Orfeu -  Bradesco </t>
        </is>
      </c>
      <c r="D272" t="n">
        <v>265</v>
      </c>
      <c r="E272" t="inlineStr">
        <is>
          <t>Orfeu</t>
        </is>
      </c>
      <c r="F272" s="24" t="n">
        <v>45372</v>
      </c>
      <c r="G272" t="inlineStr">
        <is>
          <t>DEBITO</t>
        </is>
      </c>
      <c r="H272" t="inlineStr">
        <is>
          <t>PAGTO ELETRON  COBRANCA TF CIUFFI</t>
        </is>
      </c>
      <c r="I272" t="n">
        <v>-1195.6</v>
      </c>
    </row>
    <row r="273">
      <c r="A273" t="n">
        <v>6649</v>
      </c>
      <c r="B273" t="n">
        <v>110</v>
      </c>
      <c r="C273" t="inlineStr">
        <is>
          <t xml:space="preserve">Orfeu -  Bradesco </t>
        </is>
      </c>
      <c r="D273" t="n">
        <v>265</v>
      </c>
      <c r="E273" t="inlineStr">
        <is>
          <t>Orfeu</t>
        </is>
      </c>
      <c r="F273" s="24" t="n">
        <v>45372</v>
      </c>
      <c r="G273" t="inlineStr">
        <is>
          <t>DEBITO</t>
        </is>
      </c>
      <c r="H273" t="inlineStr">
        <is>
          <t>PAGTO ELETRON  COBRANCA MARIO PEDRO</t>
        </is>
      </c>
      <c r="I273" t="n">
        <v>-1438.97</v>
      </c>
    </row>
    <row r="274">
      <c r="A274" t="n">
        <v>6650</v>
      </c>
      <c r="B274" t="n">
        <v>110</v>
      </c>
      <c r="C274" t="inlineStr">
        <is>
          <t xml:space="preserve">Orfeu -  Bradesco </t>
        </is>
      </c>
      <c r="D274" t="n">
        <v>265</v>
      </c>
      <c r="E274" t="inlineStr">
        <is>
          <t>Orfeu</t>
        </is>
      </c>
      <c r="F274" s="24" t="n">
        <v>45372</v>
      </c>
      <c r="G274" t="inlineStr">
        <is>
          <t>DEBITO</t>
        </is>
      </c>
      <c r="H274" t="inlineStr">
        <is>
          <t>PAGTO ELETRON  COBRANCA HD FRANGOS</t>
        </is>
      </c>
      <c r="I274" t="n">
        <v>-2119.66</v>
      </c>
    </row>
    <row r="275">
      <c r="A275" t="n">
        <v>6651</v>
      </c>
      <c r="B275" t="n">
        <v>110</v>
      </c>
      <c r="C275" t="inlineStr">
        <is>
          <t xml:space="preserve">Orfeu -  Bradesco </t>
        </is>
      </c>
      <c r="D275" t="n">
        <v>265</v>
      </c>
      <c r="E275" t="inlineStr">
        <is>
          <t>Orfeu</t>
        </is>
      </c>
      <c r="F275" s="24" t="n">
        <v>45372</v>
      </c>
      <c r="G275" t="inlineStr">
        <is>
          <t>DEBITO</t>
        </is>
      </c>
      <c r="H275" t="inlineStr">
        <is>
          <t>PAGTO ELETRON  COBRANCA BB DIST DE CARNES</t>
        </is>
      </c>
      <c r="I275" t="n">
        <v>-8151.77</v>
      </c>
    </row>
    <row r="276">
      <c r="A276" t="n">
        <v>6652</v>
      </c>
      <c r="B276" t="n">
        <v>110</v>
      </c>
      <c r="C276" t="inlineStr">
        <is>
          <t xml:space="preserve">Orfeu -  Bradesco </t>
        </is>
      </c>
      <c r="D276" t="n">
        <v>265</v>
      </c>
      <c r="E276" t="inlineStr">
        <is>
          <t>Orfeu</t>
        </is>
      </c>
      <c r="F276" s="24" t="n">
        <v>45372</v>
      </c>
      <c r="G276" t="inlineStr">
        <is>
          <t>DEBITO</t>
        </is>
      </c>
      <c r="H276" t="inlineStr">
        <is>
          <t>PAGTO ELETRON  COBRANCA SAMPATACADO</t>
        </is>
      </c>
      <c r="I276" t="n">
        <v>-223.84</v>
      </c>
    </row>
    <row r="277">
      <c r="A277" t="n">
        <v>6653</v>
      </c>
      <c r="B277" t="n">
        <v>110</v>
      </c>
      <c r="C277" t="inlineStr">
        <is>
          <t xml:space="preserve">Orfeu -  Bradesco </t>
        </is>
      </c>
      <c r="D277" t="n">
        <v>265</v>
      </c>
      <c r="E277" t="inlineStr">
        <is>
          <t>Orfeu</t>
        </is>
      </c>
      <c r="F277" s="24" t="n">
        <v>45372</v>
      </c>
      <c r="G277" t="inlineStr">
        <is>
          <t>DEBITO</t>
        </is>
      </c>
      <c r="H277" t="inlineStr">
        <is>
          <t>PAGTO ELETRON  COBRANCA PSS</t>
        </is>
      </c>
      <c r="I277" t="n">
        <v>-1730.09</v>
      </c>
    </row>
    <row r="278">
      <c r="A278" t="n">
        <v>6654</v>
      </c>
      <c r="B278" t="n">
        <v>110</v>
      </c>
      <c r="C278" t="inlineStr">
        <is>
          <t xml:space="preserve">Orfeu -  Bradesco </t>
        </is>
      </c>
      <c r="D278" t="n">
        <v>265</v>
      </c>
      <c r="E278" t="inlineStr">
        <is>
          <t>Orfeu</t>
        </is>
      </c>
      <c r="F278" s="24" t="n">
        <v>45372</v>
      </c>
      <c r="G278" t="inlineStr">
        <is>
          <t>DEBITO</t>
        </is>
      </c>
      <c r="H278" t="inlineStr">
        <is>
          <t>PAGTO ELETRON  COBRANCA MONTE ALTO</t>
        </is>
      </c>
      <c r="I278" t="n">
        <v>-1088.4</v>
      </c>
    </row>
    <row r="279">
      <c r="A279" t="n">
        <v>6655</v>
      </c>
      <c r="B279" t="n">
        <v>110</v>
      </c>
      <c r="C279" t="inlineStr">
        <is>
          <t xml:space="preserve">Orfeu -  Bradesco </t>
        </is>
      </c>
      <c r="D279" t="n">
        <v>265</v>
      </c>
      <c r="E279" t="inlineStr">
        <is>
          <t>Orfeu</t>
        </is>
      </c>
      <c r="F279" s="24" t="n">
        <v>45372</v>
      </c>
      <c r="G279" t="inlineStr">
        <is>
          <t>DEBITO</t>
        </is>
      </c>
      <c r="H279" t="inlineStr">
        <is>
          <t>PAGTO ELETRON  COBRANCA SAMPATACADO</t>
        </is>
      </c>
      <c r="I279" t="n">
        <v>-1550.73</v>
      </c>
    </row>
    <row r="280">
      <c r="A280" t="n">
        <v>6656</v>
      </c>
      <c r="B280" t="n">
        <v>110</v>
      </c>
      <c r="C280" t="inlineStr">
        <is>
          <t xml:space="preserve">Orfeu -  Bradesco </t>
        </is>
      </c>
      <c r="D280" t="n">
        <v>265</v>
      </c>
      <c r="E280" t="inlineStr">
        <is>
          <t>Orfeu</t>
        </is>
      </c>
      <c r="F280" s="24" t="n">
        <v>45372</v>
      </c>
      <c r="G280" t="inlineStr">
        <is>
          <t>DEBITO</t>
        </is>
      </c>
      <c r="H280" t="inlineStr">
        <is>
          <t>TRANSFERENCIA PIX DES: NIVALDO ALVES HORAS   21/03</t>
        </is>
      </c>
      <c r="I280" t="n">
        <v>-3500</v>
      </c>
    </row>
    <row r="281">
      <c r="A281" t="n">
        <v>6657</v>
      </c>
      <c r="B281" t="n">
        <v>110</v>
      </c>
      <c r="C281" t="inlineStr">
        <is>
          <t xml:space="preserve">Orfeu -  Bradesco </t>
        </is>
      </c>
      <c r="D281" t="n">
        <v>265</v>
      </c>
      <c r="E281" t="inlineStr">
        <is>
          <t>Orfeu</t>
        </is>
      </c>
      <c r="F281" s="24" t="n">
        <v>45372</v>
      </c>
      <c r="G281" t="inlineStr">
        <is>
          <t>DEBITO</t>
        </is>
      </c>
      <c r="H281" t="inlineStr">
        <is>
          <t>TRANSFERENCIA PIX DES: Isiz Vitoria Galvo A 21/03</t>
        </is>
      </c>
      <c r="I281" t="n">
        <v>-49.27</v>
      </c>
    </row>
    <row r="282">
      <c r="A282" t="n">
        <v>6658</v>
      </c>
      <c r="B282" t="n">
        <v>110</v>
      </c>
      <c r="C282" t="inlineStr">
        <is>
          <t xml:space="preserve">Orfeu -  Bradesco </t>
        </is>
      </c>
      <c r="D282" t="n">
        <v>265</v>
      </c>
      <c r="E282" t="inlineStr">
        <is>
          <t>Orfeu</t>
        </is>
      </c>
      <c r="F282" s="24" t="n">
        <v>45372</v>
      </c>
      <c r="G282" t="inlineStr">
        <is>
          <t>DEBITO</t>
        </is>
      </c>
      <c r="H282" t="inlineStr">
        <is>
          <t>PIX QR CODE ESTATICO DES: PIX Marketplace       21/03</t>
        </is>
      </c>
      <c r="I282" t="n">
        <v>-215.7</v>
      </c>
    </row>
    <row r="283">
      <c r="A283" t="n">
        <v>6598</v>
      </c>
      <c r="B283" t="n">
        <v>110</v>
      </c>
      <c r="C283" t="inlineStr">
        <is>
          <t xml:space="preserve">Orfeu -  Bradesco </t>
        </is>
      </c>
      <c r="D283" t="n">
        <v>265</v>
      </c>
      <c r="E283" t="inlineStr">
        <is>
          <t>Orfeu</t>
        </is>
      </c>
      <c r="F283" s="24" t="n">
        <v>45371</v>
      </c>
      <c r="G283" t="inlineStr">
        <is>
          <t>CREDITO</t>
        </is>
      </c>
      <c r="H283" t="inlineStr">
        <is>
          <t>TRANSF CC PARA CC PJ HARMONIA 3051 BAR E EVENTOS LTDA</t>
        </is>
      </c>
      <c r="I283" t="n">
        <v>7350</v>
      </c>
    </row>
    <row r="284">
      <c r="A284" t="n">
        <v>6599</v>
      </c>
      <c r="B284" t="n">
        <v>110</v>
      </c>
      <c r="C284" t="inlineStr">
        <is>
          <t xml:space="preserve">Orfeu -  Bradesco </t>
        </is>
      </c>
      <c r="D284" t="n">
        <v>265</v>
      </c>
      <c r="E284" t="inlineStr">
        <is>
          <t>Orfeu</t>
        </is>
      </c>
      <c r="F284" s="24" t="n">
        <v>45371</v>
      </c>
      <c r="G284" t="inlineStr">
        <is>
          <t>CREDITO</t>
        </is>
      </c>
      <c r="H284" t="inlineStr">
        <is>
          <t>TRANSF CC PARA CC PJ HARMONIA 3051 BAR E EVENTOS LTDA</t>
        </is>
      </c>
      <c r="I284" t="n">
        <v>10</v>
      </c>
    </row>
    <row r="285">
      <c r="A285" t="n">
        <v>6600</v>
      </c>
      <c r="B285" t="n">
        <v>110</v>
      </c>
      <c r="C285" t="inlineStr">
        <is>
          <t xml:space="preserve">Orfeu -  Bradesco </t>
        </is>
      </c>
      <c r="D285" t="n">
        <v>265</v>
      </c>
      <c r="E285" t="inlineStr">
        <is>
          <t>Orfeu</t>
        </is>
      </c>
      <c r="F285" s="24" t="n">
        <v>45371</v>
      </c>
      <c r="G285" t="inlineStr">
        <is>
          <t>CREDITO</t>
        </is>
      </c>
      <c r="H285" t="inlineStr">
        <is>
          <t>TRANSF CC PARA CC PJ HARMONIA 3051 BAR E EVENTOS LTDA</t>
        </is>
      </c>
      <c r="I285" t="n">
        <v>42000</v>
      </c>
    </row>
    <row r="286">
      <c r="A286" t="n">
        <v>6601</v>
      </c>
      <c r="B286" t="n">
        <v>110</v>
      </c>
      <c r="C286" t="inlineStr">
        <is>
          <t xml:space="preserve">Orfeu -  Bradesco </t>
        </is>
      </c>
      <c r="D286" t="n">
        <v>265</v>
      </c>
      <c r="E286" t="inlineStr">
        <is>
          <t>Orfeu</t>
        </is>
      </c>
      <c r="F286" s="24" t="n">
        <v>45371</v>
      </c>
      <c r="G286" t="inlineStr">
        <is>
          <t>CREDITO</t>
        </is>
      </c>
      <c r="H286" t="inlineStr">
        <is>
          <t>TRANSF CC PARA CC PJ HARMONIA 3051 BAR E EVENTOS LTDA</t>
        </is>
      </c>
      <c r="I286" t="n">
        <v>8687.120000000001</v>
      </c>
    </row>
    <row r="287">
      <c r="A287" t="n">
        <v>6602</v>
      </c>
      <c r="B287" t="n">
        <v>110</v>
      </c>
      <c r="C287" t="inlineStr">
        <is>
          <t xml:space="preserve">Orfeu -  Bradesco </t>
        </is>
      </c>
      <c r="D287" t="n">
        <v>265</v>
      </c>
      <c r="E287" t="inlineStr">
        <is>
          <t>Orfeu</t>
        </is>
      </c>
      <c r="F287" s="24" t="n">
        <v>45371</v>
      </c>
      <c r="G287" t="inlineStr">
        <is>
          <t>CREDITO</t>
        </is>
      </c>
      <c r="H287" t="inlineStr">
        <is>
          <t>MASTER CREDITO IFOOD.COM AGENCIA DE RESTAURANTE</t>
        </is>
      </c>
      <c r="I287" t="n">
        <v>1630.88</v>
      </c>
    </row>
    <row r="288">
      <c r="A288" t="n">
        <v>6603</v>
      </c>
      <c r="B288" t="n">
        <v>110</v>
      </c>
      <c r="C288" t="inlineStr">
        <is>
          <t xml:space="preserve">Orfeu -  Bradesco </t>
        </is>
      </c>
      <c r="D288" t="n">
        <v>265</v>
      </c>
      <c r="E288" t="inlineStr">
        <is>
          <t>Orfeu</t>
        </is>
      </c>
      <c r="F288" s="24" t="n">
        <v>45371</v>
      </c>
      <c r="G288" t="inlineStr">
        <is>
          <t>CREDITO</t>
        </is>
      </c>
      <c r="H288" t="inlineStr">
        <is>
          <t>TRANSFERENCIA PIX REM: IFOOD COM AGENCIA DE  20/03</t>
        </is>
      </c>
      <c r="I288" t="n">
        <v>99.63</v>
      </c>
    </row>
    <row r="289">
      <c r="A289" t="n">
        <v>6604</v>
      </c>
      <c r="B289" t="n">
        <v>110</v>
      </c>
      <c r="C289" t="inlineStr">
        <is>
          <t xml:space="preserve">Orfeu -  Bradesco </t>
        </is>
      </c>
      <c r="D289" t="n">
        <v>265</v>
      </c>
      <c r="E289" t="inlineStr">
        <is>
          <t>Orfeu</t>
        </is>
      </c>
      <c r="F289" s="24" t="n">
        <v>45371</v>
      </c>
      <c r="G289" t="inlineStr">
        <is>
          <t>CREDITO</t>
        </is>
      </c>
      <c r="H289" t="inlineStr">
        <is>
          <t>TRANSFERENCIA PIX REM: 318 BAR E EVENTOS LTD 20/03</t>
        </is>
      </c>
      <c r="I289" t="n">
        <v>851.59</v>
      </c>
    </row>
    <row r="290">
      <c r="A290" t="n">
        <v>6605</v>
      </c>
      <c r="B290" t="n">
        <v>110</v>
      </c>
      <c r="C290" t="inlineStr">
        <is>
          <t xml:space="preserve">Orfeu -  Bradesco </t>
        </is>
      </c>
      <c r="D290" t="n">
        <v>265</v>
      </c>
      <c r="E290" t="inlineStr">
        <is>
          <t>Orfeu</t>
        </is>
      </c>
      <c r="F290" s="24" t="n">
        <v>45371</v>
      </c>
      <c r="G290" t="inlineStr">
        <is>
          <t>DEBITO</t>
        </is>
      </c>
      <c r="H290" t="inlineStr">
        <is>
          <t>PAGTO ELETRON  COBRANCA MARIO PEDRO</t>
        </is>
      </c>
      <c r="I290" t="n">
        <v>-90</v>
      </c>
    </row>
    <row r="291">
      <c r="A291" t="n">
        <v>6606</v>
      </c>
      <c r="B291" t="n">
        <v>110</v>
      </c>
      <c r="C291" t="inlineStr">
        <is>
          <t xml:space="preserve">Orfeu -  Bradesco </t>
        </is>
      </c>
      <c r="D291" t="n">
        <v>265</v>
      </c>
      <c r="E291" t="inlineStr">
        <is>
          <t>Orfeu</t>
        </is>
      </c>
      <c r="F291" s="24" t="n">
        <v>45371</v>
      </c>
      <c r="G291" t="inlineStr">
        <is>
          <t>DEBITO</t>
        </is>
      </c>
      <c r="H291" t="inlineStr">
        <is>
          <t>PAGTO ELETRON  COBRANCA SAMPATACADO</t>
        </is>
      </c>
      <c r="I291" t="n">
        <v>-309.98</v>
      </c>
    </row>
    <row r="292">
      <c r="A292" t="n">
        <v>6607</v>
      </c>
      <c r="B292" t="n">
        <v>110</v>
      </c>
      <c r="C292" t="inlineStr">
        <is>
          <t xml:space="preserve">Orfeu -  Bradesco </t>
        </is>
      </c>
      <c r="D292" t="n">
        <v>265</v>
      </c>
      <c r="E292" t="inlineStr">
        <is>
          <t>Orfeu</t>
        </is>
      </c>
      <c r="F292" s="24" t="n">
        <v>45371</v>
      </c>
      <c r="G292" t="inlineStr">
        <is>
          <t>DEBITO</t>
        </is>
      </c>
      <c r="H292" t="inlineStr">
        <is>
          <t>PAGTO ELETRON  COBRANCA TARUMA</t>
        </is>
      </c>
      <c r="I292" t="n">
        <v>-326.51</v>
      </c>
    </row>
    <row r="293">
      <c r="A293" t="n">
        <v>6608</v>
      </c>
      <c r="B293" t="n">
        <v>110</v>
      </c>
      <c r="C293" t="inlineStr">
        <is>
          <t xml:space="preserve">Orfeu -  Bradesco </t>
        </is>
      </c>
      <c r="D293" t="n">
        <v>265</v>
      </c>
      <c r="E293" t="inlineStr">
        <is>
          <t>Orfeu</t>
        </is>
      </c>
      <c r="F293" s="24" t="n">
        <v>45371</v>
      </c>
      <c r="G293" t="inlineStr">
        <is>
          <t>DEBITO</t>
        </is>
      </c>
      <c r="H293" t="inlineStr">
        <is>
          <t>PAGTO ELETRON  COBRANCA VERDEMAR</t>
        </is>
      </c>
      <c r="I293" t="n">
        <v>-374.4</v>
      </c>
    </row>
    <row r="294">
      <c r="A294" t="n">
        <v>6609</v>
      </c>
      <c r="B294" t="n">
        <v>110</v>
      </c>
      <c r="C294" t="inlineStr">
        <is>
          <t xml:space="preserve">Orfeu -  Bradesco </t>
        </is>
      </c>
      <c r="D294" t="n">
        <v>265</v>
      </c>
      <c r="E294" t="inlineStr">
        <is>
          <t>Orfeu</t>
        </is>
      </c>
      <c r="F294" s="24" t="n">
        <v>45371</v>
      </c>
      <c r="G294" t="inlineStr">
        <is>
          <t>DEBITO</t>
        </is>
      </c>
      <c r="H294" t="inlineStr">
        <is>
          <t>PAGTO ELETRON  COBRANCA KIMBRA</t>
        </is>
      </c>
      <c r="I294" t="n">
        <v>-547.5700000000001</v>
      </c>
    </row>
    <row r="295">
      <c r="A295" t="n">
        <v>6610</v>
      </c>
      <c r="B295" t="n">
        <v>110</v>
      </c>
      <c r="C295" t="inlineStr">
        <is>
          <t xml:space="preserve">Orfeu -  Bradesco </t>
        </is>
      </c>
      <c r="D295" t="n">
        <v>265</v>
      </c>
      <c r="E295" t="inlineStr">
        <is>
          <t>Orfeu</t>
        </is>
      </c>
      <c r="F295" s="24" t="n">
        <v>45371</v>
      </c>
      <c r="G295" t="inlineStr">
        <is>
          <t>DEBITO</t>
        </is>
      </c>
      <c r="H295" t="inlineStr">
        <is>
          <t>PAGTO ELETRON  COBRANCA FG7</t>
        </is>
      </c>
      <c r="I295" t="n">
        <v>-1465.82</v>
      </c>
    </row>
    <row r="296">
      <c r="A296" t="n">
        <v>6611</v>
      </c>
      <c r="B296" t="n">
        <v>110</v>
      </c>
      <c r="C296" t="inlineStr">
        <is>
          <t xml:space="preserve">Orfeu -  Bradesco </t>
        </is>
      </c>
      <c r="D296" t="n">
        <v>265</v>
      </c>
      <c r="E296" t="inlineStr">
        <is>
          <t>Orfeu</t>
        </is>
      </c>
      <c r="F296" s="24" t="n">
        <v>45371</v>
      </c>
      <c r="G296" t="inlineStr">
        <is>
          <t>DEBITO</t>
        </is>
      </c>
      <c r="H296" t="inlineStr">
        <is>
          <t>PAGTO ELETRON  COBRANCA TF CIUFFI</t>
        </is>
      </c>
      <c r="I296" t="n">
        <v>-2068.05</v>
      </c>
    </row>
    <row r="297">
      <c r="A297" t="n">
        <v>6612</v>
      </c>
      <c r="B297" t="n">
        <v>110</v>
      </c>
      <c r="C297" t="inlineStr">
        <is>
          <t xml:space="preserve">Orfeu -  Bradesco </t>
        </is>
      </c>
      <c r="D297" t="n">
        <v>265</v>
      </c>
      <c r="E297" t="inlineStr">
        <is>
          <t>Orfeu</t>
        </is>
      </c>
      <c r="F297" s="24" t="n">
        <v>45371</v>
      </c>
      <c r="G297" t="inlineStr">
        <is>
          <t>DEBITO</t>
        </is>
      </c>
      <c r="H297" t="inlineStr">
        <is>
          <t>PAGTO ELETRON  COBRANCA SAMPATACADO</t>
        </is>
      </c>
      <c r="I297" t="n">
        <v>-1275.76</v>
      </c>
    </row>
    <row r="298">
      <c r="A298" t="n">
        <v>6613</v>
      </c>
      <c r="B298" t="n">
        <v>110</v>
      </c>
      <c r="C298" t="inlineStr">
        <is>
          <t xml:space="preserve">Orfeu -  Bradesco </t>
        </is>
      </c>
      <c r="D298" t="n">
        <v>265</v>
      </c>
      <c r="E298" t="inlineStr">
        <is>
          <t>Orfeu</t>
        </is>
      </c>
      <c r="F298" s="24" t="n">
        <v>45371</v>
      </c>
      <c r="G298" t="inlineStr">
        <is>
          <t>DEBITO</t>
        </is>
      </c>
      <c r="H298" t="inlineStr">
        <is>
          <t>PAGTO ELETRON  COBRANCA KING</t>
        </is>
      </c>
      <c r="I298" t="n">
        <v>-3631.91</v>
      </c>
    </row>
    <row r="299">
      <c r="A299" t="n">
        <v>6614</v>
      </c>
      <c r="B299" t="n">
        <v>110</v>
      </c>
      <c r="C299" t="inlineStr">
        <is>
          <t xml:space="preserve">Orfeu -  Bradesco </t>
        </is>
      </c>
      <c r="D299" t="n">
        <v>265</v>
      </c>
      <c r="E299" t="inlineStr">
        <is>
          <t>Orfeu</t>
        </is>
      </c>
      <c r="F299" s="24" t="n">
        <v>45371</v>
      </c>
      <c r="G299" t="inlineStr">
        <is>
          <t>DEBITO</t>
        </is>
      </c>
      <c r="H299" t="inlineStr">
        <is>
          <t>PAGTO ELETRON  COBRANCA EMPORIO MEL</t>
        </is>
      </c>
      <c r="I299" t="n">
        <v>-2697.49</v>
      </c>
    </row>
    <row r="300">
      <c r="A300" t="n">
        <v>6615</v>
      </c>
      <c r="B300" t="n">
        <v>110</v>
      </c>
      <c r="C300" t="inlineStr">
        <is>
          <t xml:space="preserve">Orfeu -  Bradesco </t>
        </is>
      </c>
      <c r="D300" t="n">
        <v>265</v>
      </c>
      <c r="E300" t="inlineStr">
        <is>
          <t>Orfeu</t>
        </is>
      </c>
      <c r="F300" s="24" t="n">
        <v>45371</v>
      </c>
      <c r="G300" t="inlineStr">
        <is>
          <t>DEBITO</t>
        </is>
      </c>
      <c r="H300" t="inlineStr">
        <is>
          <t>PAGTO ELETRON  COBRANCA BB DIST DE CARNE</t>
        </is>
      </c>
      <c r="I300" t="n">
        <v>-2676.57</v>
      </c>
    </row>
    <row r="301">
      <c r="A301" t="n">
        <v>6616</v>
      </c>
      <c r="B301" t="n">
        <v>110</v>
      </c>
      <c r="C301" t="inlineStr">
        <is>
          <t xml:space="preserve">Orfeu -  Bradesco </t>
        </is>
      </c>
      <c r="D301" t="n">
        <v>265</v>
      </c>
      <c r="E301" t="inlineStr">
        <is>
          <t>Orfeu</t>
        </is>
      </c>
      <c r="F301" s="24" t="n">
        <v>45371</v>
      </c>
      <c r="G301" t="inlineStr">
        <is>
          <t>DEBITO</t>
        </is>
      </c>
      <c r="H301" t="inlineStr">
        <is>
          <t>PAGTO ELETRON  COBRANCA FG7</t>
        </is>
      </c>
      <c r="I301" t="n">
        <v>-1897.64</v>
      </c>
    </row>
    <row r="302">
      <c r="A302" t="n">
        <v>6617</v>
      </c>
      <c r="B302" t="n">
        <v>110</v>
      </c>
      <c r="C302" t="inlineStr">
        <is>
          <t xml:space="preserve">Orfeu -  Bradesco </t>
        </is>
      </c>
      <c r="D302" t="n">
        <v>265</v>
      </c>
      <c r="E302" t="inlineStr">
        <is>
          <t>Orfeu</t>
        </is>
      </c>
      <c r="F302" s="24" t="n">
        <v>45371</v>
      </c>
      <c r="G302" t="inlineStr">
        <is>
          <t>DEBITO</t>
        </is>
      </c>
      <c r="H302" t="inlineStr">
        <is>
          <t>PAGTO ELETRON  COBRANCA KHADUN</t>
        </is>
      </c>
      <c r="I302" t="n">
        <v>-539.5</v>
      </c>
    </row>
    <row r="303">
      <c r="A303" t="n">
        <v>6618</v>
      </c>
      <c r="B303" t="n">
        <v>110</v>
      </c>
      <c r="C303" t="inlineStr">
        <is>
          <t xml:space="preserve">Orfeu -  Bradesco </t>
        </is>
      </c>
      <c r="D303" t="n">
        <v>265</v>
      </c>
      <c r="E303" t="inlineStr">
        <is>
          <t>Orfeu</t>
        </is>
      </c>
      <c r="F303" s="24" t="n">
        <v>45371</v>
      </c>
      <c r="G303" t="inlineStr">
        <is>
          <t>DEBITO</t>
        </is>
      </c>
      <c r="H303" t="inlineStr">
        <is>
          <t>TED DIF.TITUL.CC H.BANK DEST. PEDRO JAMIS NEVES TE</t>
        </is>
      </c>
      <c r="I303" t="n">
        <v>-1023.92</v>
      </c>
    </row>
    <row r="304">
      <c r="A304" t="n">
        <v>6619</v>
      </c>
      <c r="B304" t="n">
        <v>110</v>
      </c>
      <c r="C304" t="inlineStr">
        <is>
          <t xml:space="preserve">Orfeu -  Bradesco </t>
        </is>
      </c>
      <c r="D304" t="n">
        <v>265</v>
      </c>
      <c r="E304" t="inlineStr">
        <is>
          <t>Orfeu</t>
        </is>
      </c>
      <c r="F304" s="24" t="n">
        <v>45371</v>
      </c>
      <c r="G304" t="inlineStr">
        <is>
          <t>DEBITO</t>
        </is>
      </c>
      <c r="H304" t="inlineStr">
        <is>
          <t>PAGTO ELETRONICO TRIBUTO INTERNET --RECEITA FEDERAL/SP</t>
        </is>
      </c>
      <c r="I304" t="n">
        <v>-7301.25</v>
      </c>
    </row>
    <row r="305">
      <c r="A305" t="n">
        <v>6620</v>
      </c>
      <c r="B305" t="n">
        <v>110</v>
      </c>
      <c r="C305" t="inlineStr">
        <is>
          <t xml:space="preserve">Orfeu -  Bradesco </t>
        </is>
      </c>
      <c r="D305" t="n">
        <v>265</v>
      </c>
      <c r="E305" t="inlineStr">
        <is>
          <t>Orfeu</t>
        </is>
      </c>
      <c r="F305" s="24" t="n">
        <v>45371</v>
      </c>
      <c r="G305" t="inlineStr">
        <is>
          <t>DEBITO</t>
        </is>
      </c>
      <c r="H305" t="inlineStr">
        <is>
          <t>PAGTO ELETRONICO TRIBUTO INTERNET --RECEITA FEDERAL/SP</t>
        </is>
      </c>
      <c r="I305" t="n">
        <v>-3141.04</v>
      </c>
    </row>
    <row r="306">
      <c r="A306" t="n">
        <v>6621</v>
      </c>
      <c r="B306" t="n">
        <v>110</v>
      </c>
      <c r="C306" t="inlineStr">
        <is>
          <t xml:space="preserve">Orfeu -  Bradesco </t>
        </is>
      </c>
      <c r="D306" t="n">
        <v>265</v>
      </c>
      <c r="E306" t="inlineStr">
        <is>
          <t>Orfeu</t>
        </is>
      </c>
      <c r="F306" s="24" t="n">
        <v>45371</v>
      </c>
      <c r="G306" t="inlineStr">
        <is>
          <t>DEBITO</t>
        </is>
      </c>
      <c r="H306" t="inlineStr">
        <is>
          <t>TRANSF CC PARA CC PJ PALUTIELE ARAUJO SEVERO</t>
        </is>
      </c>
      <c r="I306" t="n">
        <v>-1000</v>
      </c>
    </row>
    <row r="307">
      <c r="A307" t="n">
        <v>6622</v>
      </c>
      <c r="B307" t="n">
        <v>110</v>
      </c>
      <c r="C307" t="inlineStr">
        <is>
          <t xml:space="preserve">Orfeu -  Bradesco </t>
        </is>
      </c>
      <c r="D307" t="n">
        <v>265</v>
      </c>
      <c r="E307" t="inlineStr">
        <is>
          <t>Orfeu</t>
        </is>
      </c>
      <c r="F307" s="24" t="n">
        <v>45371</v>
      </c>
      <c r="G307" t="inlineStr">
        <is>
          <t>DEBITO</t>
        </is>
      </c>
      <c r="H307" t="inlineStr">
        <is>
          <t>TRANSF CC PARA CC PJ HARMONIA 3051 BAR E EVENTOS LTDA</t>
        </is>
      </c>
      <c r="I307" t="n">
        <v>-3500</v>
      </c>
    </row>
    <row r="308">
      <c r="A308" t="n">
        <v>6623</v>
      </c>
      <c r="B308" t="n">
        <v>110</v>
      </c>
      <c r="C308" t="inlineStr">
        <is>
          <t xml:space="preserve">Orfeu -  Bradesco </t>
        </is>
      </c>
      <c r="D308" t="n">
        <v>265</v>
      </c>
      <c r="E308" t="inlineStr">
        <is>
          <t>Orfeu</t>
        </is>
      </c>
      <c r="F308" s="24" t="n">
        <v>45371</v>
      </c>
      <c r="G308" t="inlineStr">
        <is>
          <t>DEBITO</t>
        </is>
      </c>
      <c r="H308" t="inlineStr">
        <is>
          <t>TRANSF CC PARA CC PJ FABIO BENSONE</t>
        </is>
      </c>
      <c r="I308" t="n">
        <v>-300</v>
      </c>
    </row>
    <row r="309">
      <c r="A309" t="n">
        <v>6624</v>
      </c>
      <c r="B309" t="n">
        <v>110</v>
      </c>
      <c r="C309" t="inlineStr">
        <is>
          <t xml:space="preserve">Orfeu -  Bradesco </t>
        </is>
      </c>
      <c r="D309" t="n">
        <v>265</v>
      </c>
      <c r="E309" t="inlineStr">
        <is>
          <t>Orfeu</t>
        </is>
      </c>
      <c r="F309" s="24" t="n">
        <v>45371</v>
      </c>
      <c r="G309" t="inlineStr">
        <is>
          <t>DEBITO</t>
        </is>
      </c>
      <c r="H309" t="inlineStr">
        <is>
          <t>TRANSF CC PARA CP PJ JOCIANA LIMA AMORIM</t>
        </is>
      </c>
      <c r="I309" t="n">
        <v>-952.52</v>
      </c>
    </row>
    <row r="310">
      <c r="A310" t="n">
        <v>6625</v>
      </c>
      <c r="B310" t="n">
        <v>110</v>
      </c>
      <c r="C310" t="inlineStr">
        <is>
          <t xml:space="preserve">Orfeu -  Bradesco </t>
        </is>
      </c>
      <c r="D310" t="n">
        <v>265</v>
      </c>
      <c r="E310" t="inlineStr">
        <is>
          <t>Orfeu</t>
        </is>
      </c>
      <c r="F310" s="24" t="n">
        <v>45371</v>
      </c>
      <c r="G310" t="inlineStr">
        <is>
          <t>DEBITO</t>
        </is>
      </c>
      <c r="H310" t="inlineStr">
        <is>
          <t>PGTO SALARIO VIA NET EMP</t>
        </is>
      </c>
      <c r="I310" t="n">
        <v>-8672.620000000001</v>
      </c>
    </row>
    <row r="311">
      <c r="A311" t="n">
        <v>6626</v>
      </c>
      <c r="B311" t="n">
        <v>110</v>
      </c>
      <c r="C311" t="inlineStr">
        <is>
          <t xml:space="preserve">Orfeu -  Bradesco </t>
        </is>
      </c>
      <c r="D311" t="n">
        <v>265</v>
      </c>
      <c r="E311" t="inlineStr">
        <is>
          <t>Orfeu</t>
        </is>
      </c>
      <c r="F311" s="24" t="n">
        <v>45371</v>
      </c>
      <c r="G311" t="inlineStr">
        <is>
          <t>DEBITO</t>
        </is>
      </c>
      <c r="H311" t="inlineStr">
        <is>
          <t>TRANSFERENCIA PIX DES: Amanda Pastore        20/03</t>
        </is>
      </c>
      <c r="I311" t="n">
        <v>-1000</v>
      </c>
    </row>
    <row r="312">
      <c r="A312" t="n">
        <v>6627</v>
      </c>
      <c r="B312" t="n">
        <v>110</v>
      </c>
      <c r="C312" t="inlineStr">
        <is>
          <t xml:space="preserve">Orfeu -  Bradesco </t>
        </is>
      </c>
      <c r="D312" t="n">
        <v>265</v>
      </c>
      <c r="E312" t="inlineStr">
        <is>
          <t>Orfeu</t>
        </is>
      </c>
      <c r="F312" s="24" t="n">
        <v>45371</v>
      </c>
      <c r="G312" t="inlineStr">
        <is>
          <t>DEBITO</t>
        </is>
      </c>
      <c r="H312" t="inlineStr">
        <is>
          <t>TRANSFERENCIA PIX DES: BRUNA BARRETO MORELL  20/03</t>
        </is>
      </c>
      <c r="I312" t="n">
        <v>-1000</v>
      </c>
    </row>
    <row r="313">
      <c r="A313" t="n">
        <v>6628</v>
      </c>
      <c r="B313" t="n">
        <v>110</v>
      </c>
      <c r="C313" t="inlineStr">
        <is>
          <t xml:space="preserve">Orfeu -  Bradesco </t>
        </is>
      </c>
      <c r="D313" t="n">
        <v>265</v>
      </c>
      <c r="E313" t="inlineStr">
        <is>
          <t>Orfeu</t>
        </is>
      </c>
      <c r="F313" s="24" t="n">
        <v>45371</v>
      </c>
      <c r="G313" t="inlineStr">
        <is>
          <t>DEBITO</t>
        </is>
      </c>
      <c r="H313" t="inlineStr">
        <is>
          <t>TRANSFERENCIA PIX DES: CARLOS DANIEL SANTOS  20/03</t>
        </is>
      </c>
      <c r="I313" t="n">
        <v>-900</v>
      </c>
    </row>
    <row r="314">
      <c r="A314" t="n">
        <v>6629</v>
      </c>
      <c r="B314" t="n">
        <v>110</v>
      </c>
      <c r="C314" t="inlineStr">
        <is>
          <t xml:space="preserve">Orfeu -  Bradesco </t>
        </is>
      </c>
      <c r="D314" t="n">
        <v>265</v>
      </c>
      <c r="E314" t="inlineStr">
        <is>
          <t>Orfeu</t>
        </is>
      </c>
      <c r="F314" s="24" t="n">
        <v>45371</v>
      </c>
      <c r="G314" t="inlineStr">
        <is>
          <t>DEBITO</t>
        </is>
      </c>
      <c r="H314" t="inlineStr">
        <is>
          <t>TRANSFERENCIA PIX DES: DANIEL DE SOUZA MESSI 20/03</t>
        </is>
      </c>
      <c r="I314" t="n">
        <v>-900</v>
      </c>
    </row>
    <row r="315">
      <c r="A315" t="n">
        <v>6630</v>
      </c>
      <c r="B315" t="n">
        <v>110</v>
      </c>
      <c r="C315" t="inlineStr">
        <is>
          <t xml:space="preserve">Orfeu -  Bradesco </t>
        </is>
      </c>
      <c r="D315" t="n">
        <v>265</v>
      </c>
      <c r="E315" t="inlineStr">
        <is>
          <t>Orfeu</t>
        </is>
      </c>
      <c r="F315" s="24" t="n">
        <v>45371</v>
      </c>
      <c r="G315" t="inlineStr">
        <is>
          <t>DEBITO</t>
        </is>
      </c>
      <c r="H315" t="inlineStr">
        <is>
          <t>TRANSFERENCIA PIX DES: Daniel Ramos Custodio 20/03</t>
        </is>
      </c>
      <c r="I315" t="n">
        <v>-480</v>
      </c>
    </row>
    <row r="316">
      <c r="A316" t="n">
        <v>6631</v>
      </c>
      <c r="B316" t="n">
        <v>110</v>
      </c>
      <c r="C316" t="inlineStr">
        <is>
          <t xml:space="preserve">Orfeu -  Bradesco </t>
        </is>
      </c>
      <c r="D316" t="n">
        <v>265</v>
      </c>
      <c r="E316" t="inlineStr">
        <is>
          <t>Orfeu</t>
        </is>
      </c>
      <c r="F316" s="24" t="n">
        <v>45371</v>
      </c>
      <c r="G316" t="inlineStr">
        <is>
          <t>DEBITO</t>
        </is>
      </c>
      <c r="H316" t="inlineStr">
        <is>
          <t>TRANSFERENCIA PIX DES: EDUARDO MENDES DE ALM 20/03</t>
        </is>
      </c>
      <c r="I316" t="n">
        <v>-1000</v>
      </c>
    </row>
    <row r="317">
      <c r="A317" t="n">
        <v>6632</v>
      </c>
      <c r="B317" t="n">
        <v>110</v>
      </c>
      <c r="C317" t="inlineStr">
        <is>
          <t xml:space="preserve">Orfeu -  Bradesco </t>
        </is>
      </c>
      <c r="D317" t="n">
        <v>265</v>
      </c>
      <c r="E317" t="inlineStr">
        <is>
          <t>Orfeu</t>
        </is>
      </c>
      <c r="F317" s="24" t="n">
        <v>45371</v>
      </c>
      <c r="G317" t="inlineStr">
        <is>
          <t>DEBITO</t>
        </is>
      </c>
      <c r="H317" t="inlineStr">
        <is>
          <t>TRANSFERENCIA PIX DES: FABRICIO DE ARAUJO GO 20/03</t>
        </is>
      </c>
      <c r="I317" t="n">
        <v>-1000</v>
      </c>
    </row>
    <row r="318">
      <c r="A318" t="n">
        <v>6633</v>
      </c>
      <c r="B318" t="n">
        <v>110</v>
      </c>
      <c r="C318" t="inlineStr">
        <is>
          <t xml:space="preserve">Orfeu -  Bradesco </t>
        </is>
      </c>
      <c r="D318" t="n">
        <v>265</v>
      </c>
      <c r="E318" t="inlineStr">
        <is>
          <t>Orfeu</t>
        </is>
      </c>
      <c r="F318" s="24" t="n">
        <v>45371</v>
      </c>
      <c r="G318" t="inlineStr">
        <is>
          <t>DEBITO</t>
        </is>
      </c>
      <c r="H318" t="inlineStr">
        <is>
          <t>TRANSFERENCIA PIX DES: JAQUELINE DA SILVA RI 20/03</t>
        </is>
      </c>
      <c r="I318" t="n">
        <v>-900</v>
      </c>
    </row>
    <row r="319">
      <c r="A319" t="n">
        <v>6634</v>
      </c>
      <c r="B319" t="n">
        <v>110</v>
      </c>
      <c r="C319" t="inlineStr">
        <is>
          <t xml:space="preserve">Orfeu -  Bradesco </t>
        </is>
      </c>
      <c r="D319" t="n">
        <v>265</v>
      </c>
      <c r="E319" t="inlineStr">
        <is>
          <t>Orfeu</t>
        </is>
      </c>
      <c r="F319" s="24" t="n">
        <v>45371</v>
      </c>
      <c r="G319" t="inlineStr">
        <is>
          <t>DEBITO</t>
        </is>
      </c>
      <c r="H319" t="inlineStr">
        <is>
          <t>TRANSFERENCIA PIX DES: JOAO MIGUEL DA SILVA  20/03</t>
        </is>
      </c>
      <c r="I319" t="n">
        <v>-1000</v>
      </c>
    </row>
    <row r="320">
      <c r="A320" t="n">
        <v>6635</v>
      </c>
      <c r="B320" t="n">
        <v>110</v>
      </c>
      <c r="C320" t="inlineStr">
        <is>
          <t xml:space="preserve">Orfeu -  Bradesco </t>
        </is>
      </c>
      <c r="D320" t="n">
        <v>265</v>
      </c>
      <c r="E320" t="inlineStr">
        <is>
          <t>Orfeu</t>
        </is>
      </c>
      <c r="F320" s="24" t="n">
        <v>45371</v>
      </c>
      <c r="G320" t="inlineStr">
        <is>
          <t>DEBITO</t>
        </is>
      </c>
      <c r="H320" t="inlineStr">
        <is>
          <t>TRANSFERENCIA PIX DES: Jucielly de Paula Alv 20/03</t>
        </is>
      </c>
      <c r="I320" t="n">
        <v>-1000</v>
      </c>
    </row>
    <row r="321">
      <c r="A321" t="n">
        <v>6636</v>
      </c>
      <c r="B321" t="n">
        <v>110</v>
      </c>
      <c r="C321" t="inlineStr">
        <is>
          <t xml:space="preserve">Orfeu -  Bradesco </t>
        </is>
      </c>
      <c r="D321" t="n">
        <v>265</v>
      </c>
      <c r="E321" t="inlineStr">
        <is>
          <t>Orfeu</t>
        </is>
      </c>
      <c r="F321" s="24" t="n">
        <v>45371</v>
      </c>
      <c r="G321" t="inlineStr">
        <is>
          <t>DEBITO</t>
        </is>
      </c>
      <c r="H321" t="inlineStr">
        <is>
          <t>TRANSFERENCIA PIX DES: Luis Eduardo Romano   20/03</t>
        </is>
      </c>
      <c r="I321" t="n">
        <v>-1000</v>
      </c>
    </row>
    <row r="322">
      <c r="A322" t="n">
        <v>6637</v>
      </c>
      <c r="B322" t="n">
        <v>110</v>
      </c>
      <c r="C322" t="inlineStr">
        <is>
          <t xml:space="preserve">Orfeu -  Bradesco </t>
        </is>
      </c>
      <c r="D322" t="n">
        <v>265</v>
      </c>
      <c r="E322" t="inlineStr">
        <is>
          <t>Orfeu</t>
        </is>
      </c>
      <c r="F322" s="24" t="n">
        <v>45371</v>
      </c>
      <c r="G322" t="inlineStr">
        <is>
          <t>DEBITO</t>
        </is>
      </c>
      <c r="H322" t="inlineStr">
        <is>
          <t>TRANSFERENCIA PIX DES: Rosangela Leme Barret 20/03</t>
        </is>
      </c>
      <c r="I322" t="n">
        <v>-800</v>
      </c>
    </row>
    <row r="323">
      <c r="A323" t="n">
        <v>6638</v>
      </c>
      <c r="B323" t="n">
        <v>110</v>
      </c>
      <c r="C323" t="inlineStr">
        <is>
          <t xml:space="preserve">Orfeu -  Bradesco </t>
        </is>
      </c>
      <c r="D323" t="n">
        <v>265</v>
      </c>
      <c r="E323" t="inlineStr">
        <is>
          <t>Orfeu</t>
        </is>
      </c>
      <c r="F323" s="24" t="n">
        <v>45371</v>
      </c>
      <c r="G323" t="inlineStr">
        <is>
          <t>DEBITO</t>
        </is>
      </c>
      <c r="H323" t="inlineStr">
        <is>
          <t>TRANSFERENCIA PIX DES: Thais Lepek Dias da S 20/03</t>
        </is>
      </c>
      <c r="I323" t="n">
        <v>-933.33</v>
      </c>
    </row>
    <row r="324">
      <c r="A324" t="n">
        <v>6639</v>
      </c>
      <c r="B324" t="n">
        <v>110</v>
      </c>
      <c r="C324" t="inlineStr">
        <is>
          <t xml:space="preserve">Orfeu -  Bradesco </t>
        </is>
      </c>
      <c r="D324" t="n">
        <v>265</v>
      </c>
      <c r="E324" t="inlineStr">
        <is>
          <t>Orfeu</t>
        </is>
      </c>
      <c r="F324" s="24" t="n">
        <v>45371</v>
      </c>
      <c r="G324" t="inlineStr">
        <is>
          <t>DEBITO</t>
        </is>
      </c>
      <c r="H324" t="inlineStr">
        <is>
          <t>TRANSFERENCIA PIX DES: BRUNA NOGUEIRA RIBEIR 20/03</t>
        </is>
      </c>
      <c r="I324" t="n">
        <v>-156.5</v>
      </c>
    </row>
    <row r="325">
      <c r="A325" t="n">
        <v>6640</v>
      </c>
      <c r="B325" t="n">
        <v>110</v>
      </c>
      <c r="C325" t="inlineStr">
        <is>
          <t xml:space="preserve">Orfeu -  Bradesco </t>
        </is>
      </c>
      <c r="D325" t="n">
        <v>265</v>
      </c>
      <c r="E325" t="inlineStr">
        <is>
          <t>Orfeu</t>
        </is>
      </c>
      <c r="F325" s="24" t="n">
        <v>45371</v>
      </c>
      <c r="G325" t="inlineStr">
        <is>
          <t>DEBITO</t>
        </is>
      </c>
      <c r="H325" t="inlineStr">
        <is>
          <t>TRANSFERENCIA PIX DES: SFREG LAV SEC 3       20/03</t>
        </is>
      </c>
      <c r="I325" t="n">
        <v>-147.5</v>
      </c>
    </row>
    <row r="326">
      <c r="A326" t="n">
        <v>6641</v>
      </c>
      <c r="B326" t="n">
        <v>110</v>
      </c>
      <c r="C326" t="inlineStr">
        <is>
          <t xml:space="preserve">Orfeu -  Bradesco </t>
        </is>
      </c>
      <c r="D326" t="n">
        <v>265</v>
      </c>
      <c r="E326" t="inlineStr">
        <is>
          <t>Orfeu</t>
        </is>
      </c>
      <c r="F326" s="24" t="n">
        <v>45371</v>
      </c>
      <c r="G326" t="inlineStr">
        <is>
          <t>DEBITO</t>
        </is>
      </c>
      <c r="H326" t="inlineStr">
        <is>
          <t>TRANSFERENCIA PIX DES: ALEX ALVES MAGALHAES  20/03</t>
        </is>
      </c>
      <c r="I326" t="n">
        <v>-769.34</v>
      </c>
    </row>
    <row r="327">
      <c r="A327" t="n">
        <v>6642</v>
      </c>
      <c r="B327" t="n">
        <v>110</v>
      </c>
      <c r="C327" t="inlineStr">
        <is>
          <t xml:space="preserve">Orfeu -  Bradesco </t>
        </is>
      </c>
      <c r="D327" t="n">
        <v>265</v>
      </c>
      <c r="E327" t="inlineStr">
        <is>
          <t>Orfeu</t>
        </is>
      </c>
      <c r="F327" s="24" t="n">
        <v>45371</v>
      </c>
      <c r="G327" t="inlineStr">
        <is>
          <t>DEBITO</t>
        </is>
      </c>
      <c r="H327" t="inlineStr">
        <is>
          <t>TRANSFERENCIA PIX DES: NIVALDO ALVES HORAS   20/03</t>
        </is>
      </c>
      <c r="I327" t="n">
        <v>-3850</v>
      </c>
    </row>
    <row r="328">
      <c r="A328" t="n">
        <v>6581</v>
      </c>
      <c r="B328" t="n">
        <v>110</v>
      </c>
      <c r="C328" t="inlineStr">
        <is>
          <t xml:space="preserve">Orfeu -  Bradesco </t>
        </is>
      </c>
      <c r="D328" t="n">
        <v>265</v>
      </c>
      <c r="E328" t="inlineStr">
        <is>
          <t>Orfeu</t>
        </is>
      </c>
      <c r="F328" s="24" t="n">
        <v>45370</v>
      </c>
      <c r="G328" t="inlineStr">
        <is>
          <t>CREDITO</t>
        </is>
      </c>
      <c r="H328" t="inlineStr">
        <is>
          <t>TRANSF CC PARA CC PJ HARMONIA 3051 BAR E EVENTOS LTDA</t>
        </is>
      </c>
      <c r="I328" t="n">
        <v>37000</v>
      </c>
    </row>
    <row r="329">
      <c r="A329" t="n">
        <v>6582</v>
      </c>
      <c r="B329" t="n">
        <v>110</v>
      </c>
      <c r="C329" t="inlineStr">
        <is>
          <t xml:space="preserve">Orfeu -  Bradesco </t>
        </is>
      </c>
      <c r="D329" t="n">
        <v>265</v>
      </c>
      <c r="E329" t="inlineStr">
        <is>
          <t>Orfeu</t>
        </is>
      </c>
      <c r="F329" s="24" t="n">
        <v>45370</v>
      </c>
      <c r="G329" t="inlineStr">
        <is>
          <t>CREDITO</t>
        </is>
      </c>
      <c r="H329" t="inlineStr">
        <is>
          <t>TRANSF CC PARA CC PJ HARMONIA 3051 BAR E EVENTOS LTDA</t>
        </is>
      </c>
      <c r="I329" t="n">
        <v>10</v>
      </c>
    </row>
    <row r="330">
      <c r="A330" t="n">
        <v>6583</v>
      </c>
      <c r="B330" t="n">
        <v>110</v>
      </c>
      <c r="C330" t="inlineStr">
        <is>
          <t xml:space="preserve">Orfeu -  Bradesco </t>
        </is>
      </c>
      <c r="D330" t="n">
        <v>265</v>
      </c>
      <c r="E330" t="inlineStr">
        <is>
          <t>Orfeu</t>
        </is>
      </c>
      <c r="F330" s="24" t="n">
        <v>45370</v>
      </c>
      <c r="G330" t="inlineStr">
        <is>
          <t>DEBITO</t>
        </is>
      </c>
      <c r="H330" t="inlineStr">
        <is>
          <t>PAGTO ELETRON  COBRANCA MARIO PEDRO</t>
        </is>
      </c>
      <c r="I330" t="n">
        <v>-60.92</v>
      </c>
    </row>
    <row r="331">
      <c r="A331" t="n">
        <v>6584</v>
      </c>
      <c r="B331" t="n">
        <v>110</v>
      </c>
      <c r="C331" t="inlineStr">
        <is>
          <t xml:space="preserve">Orfeu -  Bradesco </t>
        </is>
      </c>
      <c r="D331" t="n">
        <v>265</v>
      </c>
      <c r="E331" t="inlineStr">
        <is>
          <t>Orfeu</t>
        </is>
      </c>
      <c r="F331" s="24" t="n">
        <v>45370</v>
      </c>
      <c r="G331" t="inlineStr">
        <is>
          <t>DEBITO</t>
        </is>
      </c>
      <c r="H331" t="inlineStr">
        <is>
          <t>PAGTO ELETRON  COBRANCA SELECAO COM</t>
        </is>
      </c>
      <c r="I331" t="n">
        <v>-448.5</v>
      </c>
    </row>
    <row r="332">
      <c r="A332" t="n">
        <v>6585</v>
      </c>
      <c r="B332" t="n">
        <v>110</v>
      </c>
      <c r="C332" t="inlineStr">
        <is>
          <t xml:space="preserve">Orfeu -  Bradesco </t>
        </is>
      </c>
      <c r="D332" t="n">
        <v>265</v>
      </c>
      <c r="E332" t="inlineStr">
        <is>
          <t>Orfeu</t>
        </is>
      </c>
      <c r="F332" s="24" t="n">
        <v>45370</v>
      </c>
      <c r="G332" t="inlineStr">
        <is>
          <t>DEBITO</t>
        </is>
      </c>
      <c r="H332" t="inlineStr">
        <is>
          <t>PAGTO ELETRON  COBRANCA MARIO PEDRO</t>
        </is>
      </c>
      <c r="I332" t="n">
        <v>-451.01</v>
      </c>
    </row>
    <row r="333">
      <c r="A333" t="n">
        <v>6586</v>
      </c>
      <c r="B333" t="n">
        <v>110</v>
      </c>
      <c r="C333" t="inlineStr">
        <is>
          <t xml:space="preserve">Orfeu -  Bradesco </t>
        </is>
      </c>
      <c r="D333" t="n">
        <v>265</v>
      </c>
      <c r="E333" t="inlineStr">
        <is>
          <t>Orfeu</t>
        </is>
      </c>
      <c r="F333" s="24" t="n">
        <v>45370</v>
      </c>
      <c r="G333" t="inlineStr">
        <is>
          <t>DEBITO</t>
        </is>
      </c>
      <c r="H333" t="inlineStr">
        <is>
          <t>PAGTO ELETRON  COBRANCA JUNDIA</t>
        </is>
      </c>
      <c r="I333" t="n">
        <v>-470.4</v>
      </c>
    </row>
    <row r="334">
      <c r="A334" t="n">
        <v>6587</v>
      </c>
      <c r="B334" t="n">
        <v>110</v>
      </c>
      <c r="C334" t="inlineStr">
        <is>
          <t xml:space="preserve">Orfeu -  Bradesco </t>
        </is>
      </c>
      <c r="D334" t="n">
        <v>265</v>
      </c>
      <c r="E334" t="inlineStr">
        <is>
          <t>Orfeu</t>
        </is>
      </c>
      <c r="F334" s="24" t="n">
        <v>45370</v>
      </c>
      <c r="G334" t="inlineStr">
        <is>
          <t>DEBITO</t>
        </is>
      </c>
      <c r="H334" t="inlineStr">
        <is>
          <t>PAGTO ELETRON  COBRANCA MONTE ALTO</t>
        </is>
      </c>
      <c r="I334" t="n">
        <v>-625.79</v>
      </c>
    </row>
    <row r="335">
      <c r="A335" t="n">
        <v>6588</v>
      </c>
      <c r="B335" t="n">
        <v>110</v>
      </c>
      <c r="C335" t="inlineStr">
        <is>
          <t xml:space="preserve">Orfeu -  Bradesco </t>
        </is>
      </c>
      <c r="D335" t="n">
        <v>265</v>
      </c>
      <c r="E335" t="inlineStr">
        <is>
          <t>Orfeu</t>
        </is>
      </c>
      <c r="F335" s="24" t="n">
        <v>45370</v>
      </c>
      <c r="G335" t="inlineStr">
        <is>
          <t>DEBITO</t>
        </is>
      </c>
      <c r="H335" t="inlineStr">
        <is>
          <t>PAGTO ELETRON  COBRANCA EMPORIO MEL</t>
        </is>
      </c>
      <c r="I335" t="n">
        <v>-788.4</v>
      </c>
    </row>
    <row r="336">
      <c r="A336" t="n">
        <v>6589</v>
      </c>
      <c r="B336" t="n">
        <v>110</v>
      </c>
      <c r="C336" t="inlineStr">
        <is>
          <t xml:space="preserve">Orfeu -  Bradesco </t>
        </is>
      </c>
      <c r="D336" t="n">
        <v>265</v>
      </c>
      <c r="E336" t="inlineStr">
        <is>
          <t>Orfeu</t>
        </is>
      </c>
      <c r="F336" s="24" t="n">
        <v>45370</v>
      </c>
      <c r="G336" t="inlineStr">
        <is>
          <t>DEBITO</t>
        </is>
      </c>
      <c r="H336" t="inlineStr">
        <is>
          <t>PAGTO ELETRON  COBRANCA DTK</t>
        </is>
      </c>
      <c r="I336" t="n">
        <v>-1159.41</v>
      </c>
    </row>
    <row r="337">
      <c r="A337" t="n">
        <v>6590</v>
      </c>
      <c r="B337" t="n">
        <v>110</v>
      </c>
      <c r="C337" t="inlineStr">
        <is>
          <t xml:space="preserve">Orfeu -  Bradesco </t>
        </is>
      </c>
      <c r="D337" t="n">
        <v>265</v>
      </c>
      <c r="E337" t="inlineStr">
        <is>
          <t>Orfeu</t>
        </is>
      </c>
      <c r="F337" s="24" t="n">
        <v>45370</v>
      </c>
      <c r="G337" t="inlineStr">
        <is>
          <t>DEBITO</t>
        </is>
      </c>
      <c r="H337" t="inlineStr">
        <is>
          <t>PAGTO ELETRON  COBRANCA LUZART</t>
        </is>
      </c>
      <c r="I337" t="n">
        <v>-1260</v>
      </c>
    </row>
    <row r="338">
      <c r="A338" t="n">
        <v>6591</v>
      </c>
      <c r="B338" t="n">
        <v>110</v>
      </c>
      <c r="C338" t="inlineStr">
        <is>
          <t xml:space="preserve">Orfeu -  Bradesco </t>
        </is>
      </c>
      <c r="D338" t="n">
        <v>265</v>
      </c>
      <c r="E338" t="inlineStr">
        <is>
          <t>Orfeu</t>
        </is>
      </c>
      <c r="F338" s="24" t="n">
        <v>45370</v>
      </c>
      <c r="G338" t="inlineStr">
        <is>
          <t>DEBITO</t>
        </is>
      </c>
      <c r="H338" t="inlineStr">
        <is>
          <t>PAGTO ELETRON  COBRANCA EAU DIS</t>
        </is>
      </c>
      <c r="I338" t="n">
        <v>-1398</v>
      </c>
    </row>
    <row r="339">
      <c r="A339" t="n">
        <v>6592</v>
      </c>
      <c r="B339" t="n">
        <v>110</v>
      </c>
      <c r="C339" t="inlineStr">
        <is>
          <t xml:space="preserve">Orfeu -  Bradesco </t>
        </is>
      </c>
      <c r="D339" t="n">
        <v>265</v>
      </c>
      <c r="E339" t="inlineStr">
        <is>
          <t>Orfeu</t>
        </is>
      </c>
      <c r="F339" s="24" t="n">
        <v>45370</v>
      </c>
      <c r="G339" t="inlineStr">
        <is>
          <t>DEBITO</t>
        </is>
      </c>
      <c r="H339" t="inlineStr">
        <is>
          <t>PAGTO ELETRON  COBRANCA EMPORIO MEL</t>
        </is>
      </c>
      <c r="I339" t="n">
        <v>-2049.7</v>
      </c>
    </row>
    <row r="340">
      <c r="A340" t="n">
        <v>6593</v>
      </c>
      <c r="B340" t="n">
        <v>110</v>
      </c>
      <c r="C340" t="inlineStr">
        <is>
          <t xml:space="preserve">Orfeu -  Bradesco </t>
        </is>
      </c>
      <c r="D340" t="n">
        <v>265</v>
      </c>
      <c r="E340" t="inlineStr">
        <is>
          <t>Orfeu</t>
        </is>
      </c>
      <c r="F340" s="24" t="n">
        <v>45370</v>
      </c>
      <c r="G340" t="inlineStr">
        <is>
          <t>DEBITO</t>
        </is>
      </c>
      <c r="H340" t="inlineStr">
        <is>
          <t>PAGTO ELETRON  COBRANCA HD FRANGOS</t>
        </is>
      </c>
      <c r="I340" t="n">
        <v>-2229.25</v>
      </c>
    </row>
    <row r="341">
      <c r="A341" t="n">
        <v>6594</v>
      </c>
      <c r="B341" t="n">
        <v>110</v>
      </c>
      <c r="C341" t="inlineStr">
        <is>
          <t xml:space="preserve">Orfeu -  Bradesco </t>
        </is>
      </c>
      <c r="D341" t="n">
        <v>265</v>
      </c>
      <c r="E341" t="inlineStr">
        <is>
          <t>Orfeu</t>
        </is>
      </c>
      <c r="F341" s="24" t="n">
        <v>45370</v>
      </c>
      <c r="G341" t="inlineStr">
        <is>
          <t>DEBITO</t>
        </is>
      </c>
      <c r="H341" t="inlineStr">
        <is>
          <t>PAGTO ELETRON  COBRANCA NOVA COM</t>
        </is>
      </c>
      <c r="I341" t="n">
        <v>-2405.05</v>
      </c>
    </row>
    <row r="342">
      <c r="A342" t="n">
        <v>6595</v>
      </c>
      <c r="B342" t="n">
        <v>110</v>
      </c>
      <c r="C342" t="inlineStr">
        <is>
          <t xml:space="preserve">Orfeu -  Bradesco </t>
        </is>
      </c>
      <c r="D342" t="n">
        <v>265</v>
      </c>
      <c r="E342" t="inlineStr">
        <is>
          <t>Orfeu</t>
        </is>
      </c>
      <c r="F342" s="24" t="n">
        <v>45370</v>
      </c>
      <c r="G342" t="inlineStr">
        <is>
          <t>DEBITO</t>
        </is>
      </c>
      <c r="H342" t="inlineStr">
        <is>
          <t>PAGTO ELETRON  COBRANCA EMPORIO MEL</t>
        </is>
      </c>
      <c r="I342" t="n">
        <v>-2857.48</v>
      </c>
    </row>
    <row r="343">
      <c r="A343" t="n">
        <v>6596</v>
      </c>
      <c r="B343" t="n">
        <v>110</v>
      </c>
      <c r="C343" t="inlineStr">
        <is>
          <t xml:space="preserve">Orfeu -  Bradesco </t>
        </is>
      </c>
      <c r="D343" t="n">
        <v>265</v>
      </c>
      <c r="E343" t="inlineStr">
        <is>
          <t>Orfeu</t>
        </is>
      </c>
      <c r="F343" s="24" t="n">
        <v>45370</v>
      </c>
      <c r="G343" t="inlineStr">
        <is>
          <t>DEBITO</t>
        </is>
      </c>
      <c r="H343" t="inlineStr">
        <is>
          <t>PAGTO ELETRON  COBRANCA ESTAFF</t>
        </is>
      </c>
      <c r="I343" t="n">
        <v>-17682.5</v>
      </c>
    </row>
    <row r="344">
      <c r="A344" t="n">
        <v>6597</v>
      </c>
      <c r="B344" t="n">
        <v>110</v>
      </c>
      <c r="C344" t="inlineStr">
        <is>
          <t xml:space="preserve">Orfeu -  Bradesco </t>
        </is>
      </c>
      <c r="D344" t="n">
        <v>265</v>
      </c>
      <c r="E344" t="inlineStr">
        <is>
          <t>Orfeu</t>
        </is>
      </c>
      <c r="F344" s="24" t="n">
        <v>45370</v>
      </c>
      <c r="G344" t="inlineStr">
        <is>
          <t>DEBITO</t>
        </is>
      </c>
      <c r="H344" t="inlineStr">
        <is>
          <t>TRANSF CC PARA CC PJ HARMONIA 3051 BAR E EVENTOS LTDA</t>
        </is>
      </c>
      <c r="I344" t="n">
        <v>-3123.59</v>
      </c>
    </row>
    <row r="345">
      <c r="A345" t="n">
        <v>6556</v>
      </c>
      <c r="B345" t="n">
        <v>110</v>
      </c>
      <c r="C345" t="inlineStr">
        <is>
          <t xml:space="preserve">Orfeu -  Bradesco </t>
        </is>
      </c>
      <c r="D345" t="n">
        <v>265</v>
      </c>
      <c r="E345" t="inlineStr">
        <is>
          <t>Orfeu</t>
        </is>
      </c>
      <c r="F345" s="24" t="n">
        <v>45369</v>
      </c>
      <c r="G345" t="inlineStr">
        <is>
          <t>CREDITO</t>
        </is>
      </c>
      <c r="H345" t="inlineStr">
        <is>
          <t>TRANSF CC PARA CC PJ TEMPUS FUGIT PARTICIPACOES E. LT</t>
        </is>
      </c>
      <c r="I345" t="n">
        <v>1680</v>
      </c>
    </row>
    <row r="346">
      <c r="A346" t="n">
        <v>6557</v>
      </c>
      <c r="B346" t="n">
        <v>110</v>
      </c>
      <c r="C346" t="inlineStr">
        <is>
          <t xml:space="preserve">Orfeu -  Bradesco </t>
        </is>
      </c>
      <c r="D346" t="n">
        <v>265</v>
      </c>
      <c r="E346" t="inlineStr">
        <is>
          <t>Orfeu</t>
        </is>
      </c>
      <c r="F346" s="24" t="n">
        <v>45369</v>
      </c>
      <c r="G346" t="inlineStr">
        <is>
          <t>CREDITO</t>
        </is>
      </c>
      <c r="H346" t="inlineStr">
        <is>
          <t>TRANSF CC PARA CC PJ HARMONIA 3051 BAR E EVENTOS LTDA</t>
        </is>
      </c>
      <c r="I346" t="n">
        <v>72900</v>
      </c>
    </row>
    <row r="347">
      <c r="A347" t="n">
        <v>6558</v>
      </c>
      <c r="B347" t="n">
        <v>110</v>
      </c>
      <c r="C347" t="inlineStr">
        <is>
          <t xml:space="preserve">Orfeu -  Bradesco </t>
        </is>
      </c>
      <c r="D347" t="n">
        <v>265</v>
      </c>
      <c r="E347" t="inlineStr">
        <is>
          <t>Orfeu</t>
        </is>
      </c>
      <c r="F347" s="24" t="n">
        <v>45369</v>
      </c>
      <c r="G347" t="inlineStr">
        <is>
          <t>CREDITO</t>
        </is>
      </c>
      <c r="H347" t="inlineStr">
        <is>
          <t>TRANSF CC PARA CC PJ HARMONIA 3051 BAR E EVENTOS LTDA</t>
        </is>
      </c>
      <c r="I347" t="n">
        <v>94.58</v>
      </c>
    </row>
    <row r="348">
      <c r="A348" t="n">
        <v>6559</v>
      </c>
      <c r="B348" t="n">
        <v>110</v>
      </c>
      <c r="C348" t="inlineStr">
        <is>
          <t xml:space="preserve">Orfeu -  Bradesco </t>
        </is>
      </c>
      <c r="D348" t="n">
        <v>265</v>
      </c>
      <c r="E348" t="inlineStr">
        <is>
          <t>Orfeu</t>
        </is>
      </c>
      <c r="F348" s="24" t="n">
        <v>45369</v>
      </c>
      <c r="G348" t="inlineStr">
        <is>
          <t>DEBITO</t>
        </is>
      </c>
      <c r="H348" t="inlineStr">
        <is>
          <t>PAGTO ELETRON  COBRANCA MARIO PEDRO</t>
        </is>
      </c>
      <c r="I348" t="n">
        <v>-1050.71</v>
      </c>
    </row>
    <row r="349">
      <c r="A349" t="n">
        <v>6560</v>
      </c>
      <c r="B349" t="n">
        <v>110</v>
      </c>
      <c r="C349" t="inlineStr">
        <is>
          <t xml:space="preserve">Orfeu -  Bradesco </t>
        </is>
      </c>
      <c r="D349" t="n">
        <v>265</v>
      </c>
      <c r="E349" t="inlineStr">
        <is>
          <t>Orfeu</t>
        </is>
      </c>
      <c r="F349" s="24" t="n">
        <v>45369</v>
      </c>
      <c r="G349" t="inlineStr">
        <is>
          <t>DEBITO</t>
        </is>
      </c>
      <c r="H349" t="inlineStr">
        <is>
          <t>PAGTO ELETRON  COBRANCA PEDRO HENRIQUE</t>
        </is>
      </c>
      <c r="I349" t="n">
        <v>-252</v>
      </c>
    </row>
    <row r="350">
      <c r="A350" t="n">
        <v>6561</v>
      </c>
      <c r="B350" t="n">
        <v>110</v>
      </c>
      <c r="C350" t="inlineStr">
        <is>
          <t xml:space="preserve">Orfeu -  Bradesco </t>
        </is>
      </c>
      <c r="D350" t="n">
        <v>265</v>
      </c>
      <c r="E350" t="inlineStr">
        <is>
          <t>Orfeu</t>
        </is>
      </c>
      <c r="F350" s="24" t="n">
        <v>45369</v>
      </c>
      <c r="G350" t="inlineStr">
        <is>
          <t>DEBITO</t>
        </is>
      </c>
      <c r="H350" t="inlineStr">
        <is>
          <t>PAGTO ELETRON  COBRANCA KARATER</t>
        </is>
      </c>
      <c r="I350" t="n">
        <v>-51431.22</v>
      </c>
    </row>
    <row r="351">
      <c r="A351" t="n">
        <v>6562</v>
      </c>
      <c r="B351" t="n">
        <v>110</v>
      </c>
      <c r="C351" t="inlineStr">
        <is>
          <t xml:space="preserve">Orfeu -  Bradesco </t>
        </is>
      </c>
      <c r="D351" t="n">
        <v>265</v>
      </c>
      <c r="E351" t="inlineStr">
        <is>
          <t>Orfeu</t>
        </is>
      </c>
      <c r="F351" s="24" t="n">
        <v>45369</v>
      </c>
      <c r="G351" t="inlineStr">
        <is>
          <t>DEBITO</t>
        </is>
      </c>
      <c r="H351" t="inlineStr">
        <is>
          <t>PAGTO ELETRON  COBRANCA ICE4</t>
        </is>
      </c>
      <c r="I351" t="n">
        <v>-266</v>
      </c>
    </row>
    <row r="352">
      <c r="A352" t="n">
        <v>6563</v>
      </c>
      <c r="B352" t="n">
        <v>110</v>
      </c>
      <c r="C352" t="inlineStr">
        <is>
          <t xml:space="preserve">Orfeu -  Bradesco </t>
        </is>
      </c>
      <c r="D352" t="n">
        <v>265</v>
      </c>
      <c r="E352" t="inlineStr">
        <is>
          <t>Orfeu</t>
        </is>
      </c>
      <c r="F352" s="24" t="n">
        <v>45369</v>
      </c>
      <c r="G352" t="inlineStr">
        <is>
          <t>DEBITO</t>
        </is>
      </c>
      <c r="H352" t="inlineStr">
        <is>
          <t>PAGTO ELETRON  COBRANCA ANDREIA</t>
        </is>
      </c>
      <c r="I352" t="n">
        <v>-2728.19</v>
      </c>
    </row>
    <row r="353">
      <c r="A353" t="n">
        <v>6564</v>
      </c>
      <c r="B353" t="n">
        <v>110</v>
      </c>
      <c r="C353" t="inlineStr">
        <is>
          <t xml:space="preserve">Orfeu -  Bradesco </t>
        </is>
      </c>
      <c r="D353" t="n">
        <v>265</v>
      </c>
      <c r="E353" t="inlineStr">
        <is>
          <t>Orfeu</t>
        </is>
      </c>
      <c r="F353" s="24" t="n">
        <v>45369</v>
      </c>
      <c r="G353" t="inlineStr">
        <is>
          <t>DEBITO</t>
        </is>
      </c>
      <c r="H353" t="inlineStr">
        <is>
          <t>PAGTO ELETRON  COBRANCA ANDREIA</t>
        </is>
      </c>
      <c r="I353" t="n">
        <v>-307.98</v>
      </c>
    </row>
    <row r="354">
      <c r="A354" t="n">
        <v>6565</v>
      </c>
      <c r="B354" t="n">
        <v>110</v>
      </c>
      <c r="C354" t="inlineStr">
        <is>
          <t xml:space="preserve">Orfeu -  Bradesco </t>
        </is>
      </c>
      <c r="D354" t="n">
        <v>265</v>
      </c>
      <c r="E354" t="inlineStr">
        <is>
          <t>Orfeu</t>
        </is>
      </c>
      <c r="F354" s="24" t="n">
        <v>45369</v>
      </c>
      <c r="G354" t="inlineStr">
        <is>
          <t>DEBITO</t>
        </is>
      </c>
      <c r="H354" t="inlineStr">
        <is>
          <t>PAGTO ELETRON  COBRANCA ANDREIA</t>
        </is>
      </c>
      <c r="I354" t="n">
        <v>-987.8</v>
      </c>
    </row>
    <row r="355">
      <c r="A355" t="n">
        <v>6566</v>
      </c>
      <c r="B355" t="n">
        <v>110</v>
      </c>
      <c r="C355" t="inlineStr">
        <is>
          <t xml:space="preserve">Orfeu -  Bradesco </t>
        </is>
      </c>
      <c r="D355" t="n">
        <v>265</v>
      </c>
      <c r="E355" t="inlineStr">
        <is>
          <t>Orfeu</t>
        </is>
      </c>
      <c r="F355" s="24" t="n">
        <v>45369</v>
      </c>
      <c r="G355" t="inlineStr">
        <is>
          <t>DEBITO</t>
        </is>
      </c>
      <c r="H355" t="inlineStr">
        <is>
          <t>PAGTO ELETRON  COBRANCA TARUMA</t>
        </is>
      </c>
      <c r="I355" t="n">
        <v>-2867.72</v>
      </c>
    </row>
    <row r="356">
      <c r="A356" t="n">
        <v>6567</v>
      </c>
      <c r="B356" t="n">
        <v>110</v>
      </c>
      <c r="C356" t="inlineStr">
        <is>
          <t xml:space="preserve">Orfeu -  Bradesco </t>
        </is>
      </c>
      <c r="D356" t="n">
        <v>265</v>
      </c>
      <c r="E356" t="inlineStr">
        <is>
          <t>Orfeu</t>
        </is>
      </c>
      <c r="F356" s="24" t="n">
        <v>45369</v>
      </c>
      <c r="G356" t="inlineStr">
        <is>
          <t>DEBITO</t>
        </is>
      </c>
      <c r="H356" t="inlineStr">
        <is>
          <t>PAGTO ELETRON  COBRANCA MARIO PEDRO</t>
        </is>
      </c>
      <c r="I356" t="n">
        <v>-201.35</v>
      </c>
    </row>
    <row r="357">
      <c r="A357" t="n">
        <v>6568</v>
      </c>
      <c r="B357" t="n">
        <v>110</v>
      </c>
      <c r="C357" t="inlineStr">
        <is>
          <t xml:space="preserve">Orfeu -  Bradesco </t>
        </is>
      </c>
      <c r="D357" t="n">
        <v>265</v>
      </c>
      <c r="E357" t="inlineStr">
        <is>
          <t>Orfeu</t>
        </is>
      </c>
      <c r="F357" s="24" t="n">
        <v>45369</v>
      </c>
      <c r="G357" t="inlineStr">
        <is>
          <t>DEBITO</t>
        </is>
      </c>
      <c r="H357" t="inlineStr">
        <is>
          <t>PAGTO ELETRON  COBRANCA MARIO PEDRO</t>
        </is>
      </c>
      <c r="I357" t="n">
        <v>-1192.73</v>
      </c>
    </row>
    <row r="358">
      <c r="A358" t="n">
        <v>6569</v>
      </c>
      <c r="B358" t="n">
        <v>110</v>
      </c>
      <c r="C358" t="inlineStr">
        <is>
          <t xml:space="preserve">Orfeu -  Bradesco </t>
        </is>
      </c>
      <c r="D358" t="n">
        <v>265</v>
      </c>
      <c r="E358" t="inlineStr">
        <is>
          <t>Orfeu</t>
        </is>
      </c>
      <c r="F358" s="24" t="n">
        <v>45369</v>
      </c>
      <c r="G358" t="inlineStr">
        <is>
          <t>DEBITO</t>
        </is>
      </c>
      <c r="H358" t="inlineStr">
        <is>
          <t>PAGTO ELETRON  COBRANCA AMBEV</t>
        </is>
      </c>
      <c r="I358" t="n">
        <v>-1162</v>
      </c>
    </row>
    <row r="359">
      <c r="A359" t="n">
        <v>6570</v>
      </c>
      <c r="B359" t="n">
        <v>110</v>
      </c>
      <c r="C359" t="inlineStr">
        <is>
          <t xml:space="preserve">Orfeu -  Bradesco </t>
        </is>
      </c>
      <c r="D359" t="n">
        <v>265</v>
      </c>
      <c r="E359" t="inlineStr">
        <is>
          <t>Orfeu</t>
        </is>
      </c>
      <c r="F359" s="24" t="n">
        <v>45369</v>
      </c>
      <c r="G359" t="inlineStr">
        <is>
          <t>DEBITO</t>
        </is>
      </c>
      <c r="H359" t="inlineStr">
        <is>
          <t>PAGTO ELETRON  COBRANCA HEADCHEF</t>
        </is>
      </c>
      <c r="I359" t="n">
        <v>-1114.61</v>
      </c>
    </row>
    <row r="360">
      <c r="A360" t="n">
        <v>6571</v>
      </c>
      <c r="B360" t="n">
        <v>110</v>
      </c>
      <c r="C360" t="inlineStr">
        <is>
          <t xml:space="preserve">Orfeu -  Bradesco </t>
        </is>
      </c>
      <c r="D360" t="n">
        <v>265</v>
      </c>
      <c r="E360" t="inlineStr">
        <is>
          <t>Orfeu</t>
        </is>
      </c>
      <c r="F360" s="24" t="n">
        <v>45369</v>
      </c>
      <c r="G360" t="inlineStr">
        <is>
          <t>DEBITO</t>
        </is>
      </c>
      <c r="H360" t="inlineStr">
        <is>
          <t>PAGTO ELETRON  COBRANCA DTK</t>
        </is>
      </c>
      <c r="I360" t="n">
        <v>-1793.64</v>
      </c>
    </row>
    <row r="361">
      <c r="A361" t="n">
        <v>6572</v>
      </c>
      <c r="B361" t="n">
        <v>110</v>
      </c>
      <c r="C361" t="inlineStr">
        <is>
          <t xml:space="preserve">Orfeu -  Bradesco </t>
        </is>
      </c>
      <c r="D361" t="n">
        <v>265</v>
      </c>
      <c r="E361" t="inlineStr">
        <is>
          <t>Orfeu</t>
        </is>
      </c>
      <c r="F361" s="24" t="n">
        <v>45369</v>
      </c>
      <c r="G361" t="inlineStr">
        <is>
          <t>DEBITO</t>
        </is>
      </c>
      <c r="H361" t="inlineStr">
        <is>
          <t>PAGTO ELETRON  COBRANCA EMPORIO MEL</t>
        </is>
      </c>
      <c r="I361" t="n">
        <v>-2849.78</v>
      </c>
    </row>
    <row r="362">
      <c r="A362" t="n">
        <v>6573</v>
      </c>
      <c r="B362" t="n">
        <v>110</v>
      </c>
      <c r="C362" t="inlineStr">
        <is>
          <t xml:space="preserve">Orfeu -  Bradesco </t>
        </is>
      </c>
      <c r="D362" t="n">
        <v>265</v>
      </c>
      <c r="E362" t="inlineStr">
        <is>
          <t>Orfeu</t>
        </is>
      </c>
      <c r="F362" s="24" t="n">
        <v>45369</v>
      </c>
      <c r="G362" t="inlineStr">
        <is>
          <t>DEBITO</t>
        </is>
      </c>
      <c r="H362" t="inlineStr">
        <is>
          <t>PAGTO ELETRON  COBRANCA MRC</t>
        </is>
      </c>
      <c r="I362" t="n">
        <v>-800</v>
      </c>
    </row>
    <row r="363">
      <c r="A363" t="n">
        <v>6574</v>
      </c>
      <c r="B363" t="n">
        <v>110</v>
      </c>
      <c r="C363" t="inlineStr">
        <is>
          <t xml:space="preserve">Orfeu -  Bradesco </t>
        </is>
      </c>
      <c r="D363" t="n">
        <v>265</v>
      </c>
      <c r="E363" t="inlineStr">
        <is>
          <t>Orfeu</t>
        </is>
      </c>
      <c r="F363" s="24" t="n">
        <v>45369</v>
      </c>
      <c r="G363" t="inlineStr">
        <is>
          <t>DEBITO</t>
        </is>
      </c>
      <c r="H363" t="inlineStr">
        <is>
          <t>PAGTO ELETRON  COBRANCA DTK</t>
        </is>
      </c>
      <c r="I363" t="n">
        <v>-2075.53</v>
      </c>
    </row>
    <row r="364">
      <c r="A364" t="n">
        <v>6575</v>
      </c>
      <c r="B364" t="n">
        <v>110</v>
      </c>
      <c r="C364" t="inlineStr">
        <is>
          <t xml:space="preserve">Orfeu -  Bradesco </t>
        </is>
      </c>
      <c r="D364" t="n">
        <v>265</v>
      </c>
      <c r="E364" t="inlineStr">
        <is>
          <t>Orfeu</t>
        </is>
      </c>
      <c r="F364" s="24" t="n">
        <v>45369</v>
      </c>
      <c r="G364" t="inlineStr">
        <is>
          <t>DEBITO</t>
        </is>
      </c>
      <c r="H364" t="inlineStr">
        <is>
          <t>TARIFA BANCARIA CESTA PJ FACIL 1</t>
        </is>
      </c>
      <c r="I364" t="n">
        <v>-84.58</v>
      </c>
    </row>
    <row r="365">
      <c r="A365" t="n">
        <v>6576</v>
      </c>
      <c r="B365" t="n">
        <v>110</v>
      </c>
      <c r="C365" t="inlineStr">
        <is>
          <t xml:space="preserve">Orfeu -  Bradesco </t>
        </is>
      </c>
      <c r="D365" t="n">
        <v>265</v>
      </c>
      <c r="E365" t="inlineStr">
        <is>
          <t>Orfeu</t>
        </is>
      </c>
      <c r="F365" s="24" t="n">
        <v>45369</v>
      </c>
      <c r="G365" t="inlineStr">
        <is>
          <t>DEBITO</t>
        </is>
      </c>
      <c r="H365" t="inlineStr">
        <is>
          <t>TARIFA BANCARIA VR.PARCIAL TRANSF PGTO PIX</t>
        </is>
      </c>
      <c r="I365" t="n">
        <v>-0.23</v>
      </c>
    </row>
    <row r="366">
      <c r="A366" t="n">
        <v>6577</v>
      </c>
      <c r="B366" t="n">
        <v>110</v>
      </c>
      <c r="C366" t="inlineStr">
        <is>
          <t xml:space="preserve">Orfeu -  Bradesco </t>
        </is>
      </c>
      <c r="D366" t="n">
        <v>265</v>
      </c>
      <c r="E366" t="inlineStr">
        <is>
          <t>Orfeu</t>
        </is>
      </c>
      <c r="F366" s="24" t="n">
        <v>45369</v>
      </c>
      <c r="G366" t="inlineStr">
        <is>
          <t>DEBITO</t>
        </is>
      </c>
      <c r="H366" t="inlineStr">
        <is>
          <t>TRANSF CC PARA CC PJ IGOR SOUZA ROCHA</t>
        </is>
      </c>
      <c r="I366" t="n">
        <v>-1750</v>
      </c>
    </row>
    <row r="367">
      <c r="A367" t="n">
        <v>6578</v>
      </c>
      <c r="B367" t="n">
        <v>110</v>
      </c>
      <c r="C367" t="inlineStr">
        <is>
          <t xml:space="preserve">Orfeu -  Bradesco </t>
        </is>
      </c>
      <c r="D367" t="n">
        <v>265</v>
      </c>
      <c r="E367" t="inlineStr">
        <is>
          <t>Orfeu</t>
        </is>
      </c>
      <c r="F367" s="24" t="n">
        <v>45369</v>
      </c>
      <c r="G367" t="inlineStr">
        <is>
          <t>DEBITO</t>
        </is>
      </c>
      <c r="H367" t="inlineStr">
        <is>
          <t>TRANSFERENCIA PIX DES: BRUNA NOGUEIRA RIBEIR 18/03</t>
        </is>
      </c>
      <c r="I367" t="n">
        <v>-171</v>
      </c>
    </row>
    <row r="368">
      <c r="A368" t="n">
        <v>6579</v>
      </c>
      <c r="B368" t="n">
        <v>110</v>
      </c>
      <c r="C368" t="inlineStr">
        <is>
          <t xml:space="preserve">Orfeu -  Bradesco </t>
        </is>
      </c>
      <c r="D368" t="n">
        <v>265</v>
      </c>
      <c r="E368" t="inlineStr">
        <is>
          <t>Orfeu</t>
        </is>
      </c>
      <c r="F368" s="24" t="n">
        <v>45369</v>
      </c>
      <c r="G368" t="inlineStr">
        <is>
          <t>DEBITO</t>
        </is>
      </c>
      <c r="H368" t="inlineStr">
        <is>
          <t>TRANSFERENCIA PIX DES: DENIS DOS SANTOS      18/03</t>
        </is>
      </c>
      <c r="I368" t="n">
        <v>-847.91</v>
      </c>
    </row>
    <row r="369">
      <c r="A369" t="n">
        <v>6580</v>
      </c>
      <c r="B369" t="n">
        <v>110</v>
      </c>
      <c r="C369" t="inlineStr">
        <is>
          <t xml:space="preserve">Orfeu -  Bradesco </t>
        </is>
      </c>
      <c r="D369" t="n">
        <v>265</v>
      </c>
      <c r="E369" t="inlineStr">
        <is>
          <t>Orfeu</t>
        </is>
      </c>
      <c r="F369" s="24" t="n">
        <v>45369</v>
      </c>
      <c r="G369" t="inlineStr">
        <is>
          <t>DEBITO</t>
        </is>
      </c>
      <c r="H369" t="inlineStr">
        <is>
          <t>TRANSFERENCIA PIX DES: DENIS DOS SANTOS      18/03</t>
        </is>
      </c>
      <c r="I369" t="n">
        <v>-739.6</v>
      </c>
    </row>
    <row r="370">
      <c r="A370" t="n">
        <v>6527</v>
      </c>
      <c r="B370" t="n">
        <v>110</v>
      </c>
      <c r="C370" t="inlineStr">
        <is>
          <t xml:space="preserve">Orfeu -  Bradesco </t>
        </is>
      </c>
      <c r="D370" t="n">
        <v>265</v>
      </c>
      <c r="E370" t="inlineStr">
        <is>
          <t>Orfeu</t>
        </is>
      </c>
      <c r="F370" s="24" t="n">
        <v>45366</v>
      </c>
      <c r="G370" t="inlineStr">
        <is>
          <t>CREDITO</t>
        </is>
      </c>
      <c r="H370" t="inlineStr">
        <is>
          <t>TRANSF CC PARA CC PJ HARMONIA 3051 BAR E EVENTOS LTDA</t>
        </is>
      </c>
      <c r="I370" t="n">
        <v>28000</v>
      </c>
    </row>
    <row r="371">
      <c r="A371" t="n">
        <v>6528</v>
      </c>
      <c r="B371" t="n">
        <v>110</v>
      </c>
      <c r="C371" t="inlineStr">
        <is>
          <t xml:space="preserve">Orfeu -  Bradesco </t>
        </is>
      </c>
      <c r="D371" t="n">
        <v>265</v>
      </c>
      <c r="E371" t="inlineStr">
        <is>
          <t>Orfeu</t>
        </is>
      </c>
      <c r="F371" s="24" t="n">
        <v>45366</v>
      </c>
      <c r="G371" t="inlineStr">
        <is>
          <t>CREDITO</t>
        </is>
      </c>
      <c r="H371" t="inlineStr">
        <is>
          <t>TRANSF CC PARA CC PJ HARMONIA 3051 BAR E EVENTOS LTDA</t>
        </is>
      </c>
      <c r="I371" t="n">
        <v>151.9</v>
      </c>
    </row>
    <row r="372">
      <c r="A372" t="n">
        <v>6529</v>
      </c>
      <c r="B372" t="n">
        <v>110</v>
      </c>
      <c r="C372" t="inlineStr">
        <is>
          <t xml:space="preserve">Orfeu -  Bradesco </t>
        </is>
      </c>
      <c r="D372" t="n">
        <v>265</v>
      </c>
      <c r="E372" t="inlineStr">
        <is>
          <t>Orfeu</t>
        </is>
      </c>
      <c r="F372" s="24" t="n">
        <v>45366</v>
      </c>
      <c r="G372" t="inlineStr">
        <is>
          <t>DEBITO</t>
        </is>
      </c>
      <c r="H372" t="inlineStr">
        <is>
          <t>PAGTO ELETRON  COBRANCA SELECAO CARVAO</t>
        </is>
      </c>
      <c r="I372" t="n">
        <v>-897</v>
      </c>
    </row>
    <row r="373">
      <c r="A373" t="n">
        <v>6530</v>
      </c>
      <c r="B373" t="n">
        <v>110</v>
      </c>
      <c r="C373" t="inlineStr">
        <is>
          <t xml:space="preserve">Orfeu -  Bradesco </t>
        </is>
      </c>
      <c r="D373" t="n">
        <v>265</v>
      </c>
      <c r="E373" t="inlineStr">
        <is>
          <t>Orfeu</t>
        </is>
      </c>
      <c r="F373" s="24" t="n">
        <v>45366</v>
      </c>
      <c r="G373" t="inlineStr">
        <is>
          <t>DEBITO</t>
        </is>
      </c>
      <c r="H373" t="inlineStr">
        <is>
          <t>PAGTO ELETRON  COBRANCA KING COMERCIO</t>
        </is>
      </c>
      <c r="I373" t="n">
        <v>-81.53</v>
      </c>
    </row>
    <row r="374">
      <c r="A374" t="n">
        <v>6531</v>
      </c>
      <c r="B374" t="n">
        <v>110</v>
      </c>
      <c r="C374" t="inlineStr">
        <is>
          <t xml:space="preserve">Orfeu -  Bradesco </t>
        </is>
      </c>
      <c r="D374" t="n">
        <v>265</v>
      </c>
      <c r="E374" t="inlineStr">
        <is>
          <t>Orfeu</t>
        </is>
      </c>
      <c r="F374" s="24" t="n">
        <v>45366</v>
      </c>
      <c r="G374" t="inlineStr">
        <is>
          <t>DEBITO</t>
        </is>
      </c>
      <c r="H374" t="inlineStr">
        <is>
          <t>PAGTO ELETRON  COBRANCA MARIO PEDRO</t>
        </is>
      </c>
      <c r="I374" t="n">
        <v>-388.8</v>
      </c>
    </row>
    <row r="375">
      <c r="A375" t="n">
        <v>6532</v>
      </c>
      <c r="B375" t="n">
        <v>110</v>
      </c>
      <c r="C375" t="inlineStr">
        <is>
          <t xml:space="preserve">Orfeu -  Bradesco </t>
        </is>
      </c>
      <c r="D375" t="n">
        <v>265</v>
      </c>
      <c r="E375" t="inlineStr">
        <is>
          <t>Orfeu</t>
        </is>
      </c>
      <c r="F375" s="24" t="n">
        <v>45366</v>
      </c>
      <c r="G375" t="inlineStr">
        <is>
          <t>DEBITO</t>
        </is>
      </c>
      <c r="H375" t="inlineStr">
        <is>
          <t>PAGTO ELETRON  COBRANCA JOSE CASSIO</t>
        </is>
      </c>
      <c r="I375" t="n">
        <v>-400</v>
      </c>
    </row>
    <row r="376">
      <c r="A376" t="n">
        <v>6533</v>
      </c>
      <c r="B376" t="n">
        <v>110</v>
      </c>
      <c r="C376" t="inlineStr">
        <is>
          <t xml:space="preserve">Orfeu -  Bradesco </t>
        </is>
      </c>
      <c r="D376" t="n">
        <v>265</v>
      </c>
      <c r="E376" t="inlineStr">
        <is>
          <t>Orfeu</t>
        </is>
      </c>
      <c r="F376" s="24" t="n">
        <v>45366</v>
      </c>
      <c r="G376" t="inlineStr">
        <is>
          <t>DEBITO</t>
        </is>
      </c>
      <c r="H376" t="inlineStr">
        <is>
          <t>PAGTO ELETRON  COBRANCA GET IN</t>
        </is>
      </c>
      <c r="I376" t="n">
        <v>-219</v>
      </c>
    </row>
    <row r="377">
      <c r="A377" t="n">
        <v>6534</v>
      </c>
      <c r="B377" t="n">
        <v>110</v>
      </c>
      <c r="C377" t="inlineStr">
        <is>
          <t xml:space="preserve">Orfeu -  Bradesco </t>
        </is>
      </c>
      <c r="D377" t="n">
        <v>265</v>
      </c>
      <c r="E377" t="inlineStr">
        <is>
          <t>Orfeu</t>
        </is>
      </c>
      <c r="F377" s="24" t="n">
        <v>45366</v>
      </c>
      <c r="G377" t="inlineStr">
        <is>
          <t>DEBITO</t>
        </is>
      </c>
      <c r="H377" t="inlineStr">
        <is>
          <t>PAGTO ELETRON  COBRANCA BATARD</t>
        </is>
      </c>
      <c r="I377" t="n">
        <v>-369</v>
      </c>
    </row>
    <row r="378">
      <c r="A378" t="n">
        <v>6535</v>
      </c>
      <c r="B378" t="n">
        <v>110</v>
      </c>
      <c r="C378" t="inlineStr">
        <is>
          <t xml:space="preserve">Orfeu -  Bradesco </t>
        </is>
      </c>
      <c r="D378" t="n">
        <v>265</v>
      </c>
      <c r="E378" t="inlineStr">
        <is>
          <t>Orfeu</t>
        </is>
      </c>
      <c r="F378" s="24" t="n">
        <v>45366</v>
      </c>
      <c r="G378" t="inlineStr">
        <is>
          <t>DEBITO</t>
        </is>
      </c>
      <c r="H378" t="inlineStr">
        <is>
          <t>PAGTO ELETRON  COBRANCA TARUMA</t>
        </is>
      </c>
      <c r="I378" t="n">
        <v>-2519.25</v>
      </c>
    </row>
    <row r="379">
      <c r="A379" t="n">
        <v>6536</v>
      </c>
      <c r="B379" t="n">
        <v>110</v>
      </c>
      <c r="C379" t="inlineStr">
        <is>
          <t xml:space="preserve">Orfeu -  Bradesco </t>
        </is>
      </c>
      <c r="D379" t="n">
        <v>265</v>
      </c>
      <c r="E379" t="inlineStr">
        <is>
          <t>Orfeu</t>
        </is>
      </c>
      <c r="F379" s="24" t="n">
        <v>45366</v>
      </c>
      <c r="G379" t="inlineStr">
        <is>
          <t>DEBITO</t>
        </is>
      </c>
      <c r="H379" t="inlineStr">
        <is>
          <t>PAGTO ELETRON  COBRANCA EMPORIO MEL</t>
        </is>
      </c>
      <c r="I379" t="n">
        <v>-2627.76</v>
      </c>
    </row>
    <row r="380">
      <c r="A380" t="n">
        <v>6537</v>
      </c>
      <c r="B380" t="n">
        <v>110</v>
      </c>
      <c r="C380" t="inlineStr">
        <is>
          <t xml:space="preserve">Orfeu -  Bradesco </t>
        </is>
      </c>
      <c r="D380" t="n">
        <v>265</v>
      </c>
      <c r="E380" t="inlineStr">
        <is>
          <t>Orfeu</t>
        </is>
      </c>
      <c r="F380" s="24" t="n">
        <v>45366</v>
      </c>
      <c r="G380" t="inlineStr">
        <is>
          <t>DEBITO</t>
        </is>
      </c>
      <c r="H380" t="inlineStr">
        <is>
          <t>PAGTO ELETRON  COBRANCA ZAHIL</t>
        </is>
      </c>
      <c r="I380" t="n">
        <v>-1196.2</v>
      </c>
    </row>
    <row r="381">
      <c r="A381" t="n">
        <v>6538</v>
      </c>
      <c r="B381" t="n">
        <v>110</v>
      </c>
      <c r="C381" t="inlineStr">
        <is>
          <t xml:space="preserve">Orfeu -  Bradesco </t>
        </is>
      </c>
      <c r="D381" t="n">
        <v>265</v>
      </c>
      <c r="E381" t="inlineStr">
        <is>
          <t>Orfeu</t>
        </is>
      </c>
      <c r="F381" s="24" t="n">
        <v>45366</v>
      </c>
      <c r="G381" t="inlineStr">
        <is>
          <t>DEBITO</t>
        </is>
      </c>
      <c r="H381" t="inlineStr">
        <is>
          <t>PAGTO ELETRON  COBRANCA AMBEV</t>
        </is>
      </c>
      <c r="I381" t="n">
        <v>-651.84</v>
      </c>
    </row>
    <row r="382">
      <c r="A382" t="n">
        <v>6539</v>
      </c>
      <c r="B382" t="n">
        <v>110</v>
      </c>
      <c r="C382" t="inlineStr">
        <is>
          <t xml:space="preserve">Orfeu -  Bradesco </t>
        </is>
      </c>
      <c r="D382" t="n">
        <v>265</v>
      </c>
      <c r="E382" t="inlineStr">
        <is>
          <t>Orfeu</t>
        </is>
      </c>
      <c r="F382" s="24" t="n">
        <v>45366</v>
      </c>
      <c r="G382" t="inlineStr">
        <is>
          <t>DEBITO</t>
        </is>
      </c>
      <c r="H382" t="inlineStr">
        <is>
          <t>PAGTO ELETRON  COBRANCA AMBEV</t>
        </is>
      </c>
      <c r="I382" t="n">
        <v>-1866.67</v>
      </c>
    </row>
    <row r="383">
      <c r="A383" t="n">
        <v>6540</v>
      </c>
      <c r="B383" t="n">
        <v>110</v>
      </c>
      <c r="C383" t="inlineStr">
        <is>
          <t xml:space="preserve">Orfeu -  Bradesco </t>
        </is>
      </c>
      <c r="D383" t="n">
        <v>265</v>
      </c>
      <c r="E383" t="inlineStr">
        <is>
          <t>Orfeu</t>
        </is>
      </c>
      <c r="F383" s="24" t="n">
        <v>45366</v>
      </c>
      <c r="G383" t="inlineStr">
        <is>
          <t>DEBITO</t>
        </is>
      </c>
      <c r="H383" t="inlineStr">
        <is>
          <t>PAGTO ELETRON  COBRANCA AMBEV</t>
        </is>
      </c>
      <c r="I383" t="n">
        <v>-6390.4</v>
      </c>
    </row>
    <row r="384">
      <c r="A384" t="n">
        <v>6541</v>
      </c>
      <c r="B384" t="n">
        <v>110</v>
      </c>
      <c r="C384" t="inlineStr">
        <is>
          <t xml:space="preserve">Orfeu -  Bradesco </t>
        </is>
      </c>
      <c r="D384" t="n">
        <v>265</v>
      </c>
      <c r="E384" t="inlineStr">
        <is>
          <t>Orfeu</t>
        </is>
      </c>
      <c r="F384" s="24" t="n">
        <v>45366</v>
      </c>
      <c r="G384" t="inlineStr">
        <is>
          <t>DEBITO</t>
        </is>
      </c>
      <c r="H384" t="inlineStr">
        <is>
          <t>PAGTO ELETRON  COBRANCA ZAHIL</t>
        </is>
      </c>
      <c r="I384" t="n">
        <v>-2064.59</v>
      </c>
    </row>
    <row r="385">
      <c r="A385" t="n">
        <v>6542</v>
      </c>
      <c r="B385" t="n">
        <v>110</v>
      </c>
      <c r="C385" t="inlineStr">
        <is>
          <t xml:space="preserve">Orfeu -  Bradesco </t>
        </is>
      </c>
      <c r="D385" t="n">
        <v>265</v>
      </c>
      <c r="E385" t="inlineStr">
        <is>
          <t>Orfeu</t>
        </is>
      </c>
      <c r="F385" s="24" t="n">
        <v>45366</v>
      </c>
      <c r="G385" t="inlineStr">
        <is>
          <t>DEBITO</t>
        </is>
      </c>
      <c r="H385" t="inlineStr">
        <is>
          <t>PAGTO ELETRON  COBRANCA MARIO PEDRO</t>
        </is>
      </c>
      <c r="I385" t="n">
        <v>-770.58</v>
      </c>
    </row>
    <row r="386">
      <c r="A386" t="n">
        <v>6543</v>
      </c>
      <c r="B386" t="n">
        <v>110</v>
      </c>
      <c r="C386" t="inlineStr">
        <is>
          <t xml:space="preserve">Orfeu -  Bradesco </t>
        </is>
      </c>
      <c r="D386" t="n">
        <v>265</v>
      </c>
      <c r="E386" t="inlineStr">
        <is>
          <t>Orfeu</t>
        </is>
      </c>
      <c r="F386" s="24" t="n">
        <v>45366</v>
      </c>
      <c r="G386" t="inlineStr">
        <is>
          <t>DEBITO</t>
        </is>
      </c>
      <c r="H386" t="inlineStr">
        <is>
          <t>TARIFA BANCARIA VR.PARCIAL CESTA PJ FACIL 1</t>
        </is>
      </c>
      <c r="I386" t="n">
        <v>-57.32</v>
      </c>
    </row>
    <row r="387">
      <c r="A387" t="n">
        <v>6544</v>
      </c>
      <c r="B387" t="n">
        <v>110</v>
      </c>
      <c r="C387" t="inlineStr">
        <is>
          <t xml:space="preserve">Orfeu -  Bradesco </t>
        </is>
      </c>
      <c r="D387" t="n">
        <v>265</v>
      </c>
      <c r="E387" t="inlineStr">
        <is>
          <t>Orfeu</t>
        </is>
      </c>
      <c r="F387" s="24" t="n">
        <v>45366</v>
      </c>
      <c r="G387" t="inlineStr">
        <is>
          <t>DEBITO</t>
        </is>
      </c>
      <c r="H387" t="inlineStr">
        <is>
          <t>TARIFA BANCARIA TRANSF PGTO PIX</t>
        </is>
      </c>
      <c r="I387" t="n">
        <v>-9</v>
      </c>
    </row>
    <row r="388">
      <c r="A388" t="n">
        <v>6545</v>
      </c>
      <c r="B388" t="n">
        <v>110</v>
      </c>
      <c r="C388" t="inlineStr">
        <is>
          <t xml:space="preserve">Orfeu -  Bradesco </t>
        </is>
      </c>
      <c r="D388" t="n">
        <v>265</v>
      </c>
      <c r="E388" t="inlineStr">
        <is>
          <t>Orfeu</t>
        </is>
      </c>
      <c r="F388" s="24" t="n">
        <v>45366</v>
      </c>
      <c r="G388" t="inlineStr">
        <is>
          <t>DEBITO</t>
        </is>
      </c>
      <c r="H388" t="inlineStr">
        <is>
          <t>TARIFA BANCARIA TRANSF PGTO PIX</t>
        </is>
      </c>
      <c r="I388" t="n">
        <v>-9</v>
      </c>
    </row>
    <row r="389">
      <c r="A389" t="n">
        <v>6546</v>
      </c>
      <c r="B389" t="n">
        <v>110</v>
      </c>
      <c r="C389" t="inlineStr">
        <is>
          <t xml:space="preserve">Orfeu -  Bradesco </t>
        </is>
      </c>
      <c r="D389" t="n">
        <v>265</v>
      </c>
      <c r="E389" t="inlineStr">
        <is>
          <t>Orfeu</t>
        </is>
      </c>
      <c r="F389" s="24" t="n">
        <v>45366</v>
      </c>
      <c r="G389" t="inlineStr">
        <is>
          <t>DEBITO</t>
        </is>
      </c>
      <c r="H389" t="inlineStr">
        <is>
          <t>TARIFA BANCARIA TRANSF PGTO PIX</t>
        </is>
      </c>
      <c r="I389" t="n">
        <v>-3.58</v>
      </c>
    </row>
    <row r="390">
      <c r="A390" t="n">
        <v>6547</v>
      </c>
      <c r="B390" t="n">
        <v>110</v>
      </c>
      <c r="C390" t="inlineStr">
        <is>
          <t xml:space="preserve">Orfeu -  Bradesco </t>
        </is>
      </c>
      <c r="D390" t="n">
        <v>265</v>
      </c>
      <c r="E390" t="inlineStr">
        <is>
          <t>Orfeu</t>
        </is>
      </c>
      <c r="F390" s="24" t="n">
        <v>45366</v>
      </c>
      <c r="G390" t="inlineStr">
        <is>
          <t>DEBITO</t>
        </is>
      </c>
      <c r="H390" t="inlineStr">
        <is>
          <t>TARIFA BANCARIA TRANSF PGTO PIX</t>
        </is>
      </c>
      <c r="I390" t="n">
        <v>-9</v>
      </c>
    </row>
    <row r="391">
      <c r="A391" t="n">
        <v>6548</v>
      </c>
      <c r="B391" t="n">
        <v>110</v>
      </c>
      <c r="C391" t="inlineStr">
        <is>
          <t xml:space="preserve">Orfeu -  Bradesco </t>
        </is>
      </c>
      <c r="D391" t="n">
        <v>265</v>
      </c>
      <c r="E391" t="inlineStr">
        <is>
          <t>Orfeu</t>
        </is>
      </c>
      <c r="F391" s="24" t="n">
        <v>45366</v>
      </c>
      <c r="G391" t="inlineStr">
        <is>
          <t>DEBITO</t>
        </is>
      </c>
      <c r="H391" t="inlineStr">
        <is>
          <t>TARIFA BANCARIA TRANSF PGTO PIX</t>
        </is>
      </c>
      <c r="I391" t="n">
        <v>-9</v>
      </c>
    </row>
    <row r="392">
      <c r="A392" t="n">
        <v>6549</v>
      </c>
      <c r="B392" t="n">
        <v>110</v>
      </c>
      <c r="C392" t="inlineStr">
        <is>
          <t xml:space="preserve">Orfeu -  Bradesco </t>
        </is>
      </c>
      <c r="D392" t="n">
        <v>265</v>
      </c>
      <c r="E392" t="inlineStr">
        <is>
          <t>Orfeu</t>
        </is>
      </c>
      <c r="F392" s="24" t="n">
        <v>45366</v>
      </c>
      <c r="G392" t="inlineStr">
        <is>
          <t>DEBITO</t>
        </is>
      </c>
      <c r="H392" t="inlineStr">
        <is>
          <t>TARIFA BANCARIA TRANSF PGTO PIX</t>
        </is>
      </c>
      <c r="I392" t="n">
        <v>-9</v>
      </c>
    </row>
    <row r="393">
      <c r="A393" t="n">
        <v>6550</v>
      </c>
      <c r="B393" t="n">
        <v>110</v>
      </c>
      <c r="C393" t="inlineStr">
        <is>
          <t xml:space="preserve">Orfeu -  Bradesco </t>
        </is>
      </c>
      <c r="D393" t="n">
        <v>265</v>
      </c>
      <c r="E393" t="inlineStr">
        <is>
          <t>Orfeu</t>
        </is>
      </c>
      <c r="F393" s="24" t="n">
        <v>45366</v>
      </c>
      <c r="G393" t="inlineStr">
        <is>
          <t>DEBITO</t>
        </is>
      </c>
      <c r="H393" t="inlineStr">
        <is>
          <t>TARIFA BANCARIA TRANSF PGTO PIX</t>
        </is>
      </c>
      <c r="I393" t="n">
        <v>-9</v>
      </c>
    </row>
    <row r="394">
      <c r="A394" t="n">
        <v>6551</v>
      </c>
      <c r="B394" t="n">
        <v>110</v>
      </c>
      <c r="C394" t="inlineStr">
        <is>
          <t xml:space="preserve">Orfeu -  Bradesco </t>
        </is>
      </c>
      <c r="D394" t="n">
        <v>265</v>
      </c>
      <c r="E394" t="inlineStr">
        <is>
          <t>Orfeu</t>
        </is>
      </c>
      <c r="F394" s="24" t="n">
        <v>45366</v>
      </c>
      <c r="G394" t="inlineStr">
        <is>
          <t>DEBITO</t>
        </is>
      </c>
      <c r="H394" t="inlineStr">
        <is>
          <t>TARIFA BANCARIA TRANSF PGTO PIX</t>
        </is>
      </c>
      <c r="I394" t="n">
        <v>-9</v>
      </c>
    </row>
    <row r="395">
      <c r="A395" t="n">
        <v>6552</v>
      </c>
      <c r="B395" t="n">
        <v>110</v>
      </c>
      <c r="C395" t="inlineStr">
        <is>
          <t xml:space="preserve">Orfeu -  Bradesco </t>
        </is>
      </c>
      <c r="D395" t="n">
        <v>265</v>
      </c>
      <c r="E395" t="inlineStr">
        <is>
          <t>Orfeu</t>
        </is>
      </c>
      <c r="F395" s="24" t="n">
        <v>45366</v>
      </c>
      <c r="G395" t="inlineStr">
        <is>
          <t>DEBITO</t>
        </is>
      </c>
      <c r="H395" t="inlineStr">
        <is>
          <t>TARIFA BANCARIA TRANSF PGTO PIX</t>
        </is>
      </c>
      <c r="I395" t="n">
        <v>-9</v>
      </c>
    </row>
    <row r="396">
      <c r="A396" t="n">
        <v>6553</v>
      </c>
      <c r="B396" t="n">
        <v>110</v>
      </c>
      <c r="C396" t="inlineStr">
        <is>
          <t xml:space="preserve">Orfeu -  Bradesco </t>
        </is>
      </c>
      <c r="D396" t="n">
        <v>265</v>
      </c>
      <c r="E396" t="inlineStr">
        <is>
          <t>Orfeu</t>
        </is>
      </c>
      <c r="F396" s="24" t="n">
        <v>45366</v>
      </c>
      <c r="G396" t="inlineStr">
        <is>
          <t>DEBITO</t>
        </is>
      </c>
      <c r="H396" t="inlineStr">
        <is>
          <t>TARIFA BANCARIA TRANSF PGTO PIX</t>
        </is>
      </c>
      <c r="I396" t="n">
        <v>-9</v>
      </c>
    </row>
    <row r="397">
      <c r="A397" t="n">
        <v>6554</v>
      </c>
      <c r="B397" t="n">
        <v>110</v>
      </c>
      <c r="C397" t="inlineStr">
        <is>
          <t xml:space="preserve">Orfeu -  Bradesco </t>
        </is>
      </c>
      <c r="D397" t="n">
        <v>265</v>
      </c>
      <c r="E397" t="inlineStr">
        <is>
          <t>Orfeu</t>
        </is>
      </c>
      <c r="F397" s="24" t="n">
        <v>45366</v>
      </c>
      <c r="G397" t="inlineStr">
        <is>
          <t>DEBITO</t>
        </is>
      </c>
      <c r="H397" t="inlineStr">
        <is>
          <t>TRANSF CC PARA CC PJ HARMONIA 3051 BAR E EVENTOS LTDA</t>
        </is>
      </c>
      <c r="I397" t="n">
        <v>-2567.38</v>
      </c>
    </row>
    <row r="398">
      <c r="A398" t="n">
        <v>6555</v>
      </c>
      <c r="B398" t="n">
        <v>110</v>
      </c>
      <c r="C398" t="inlineStr">
        <is>
          <t xml:space="preserve">Orfeu -  Bradesco </t>
        </is>
      </c>
      <c r="D398" t="n">
        <v>265</v>
      </c>
      <c r="E398" t="inlineStr">
        <is>
          <t>Orfeu</t>
        </is>
      </c>
      <c r="F398" s="24" t="n">
        <v>45366</v>
      </c>
      <c r="G398" t="inlineStr">
        <is>
          <t>DEBITO</t>
        </is>
      </c>
      <c r="H398" t="inlineStr">
        <is>
          <t>TRANSFERENCIA PIX DES: DENIS DOS SANTOS      15/03</t>
        </is>
      </c>
      <c r="I398" t="n">
        <v>-5000</v>
      </c>
    </row>
    <row r="399">
      <c r="A399" t="n">
        <v>6247</v>
      </c>
      <c r="B399" t="n">
        <v>110</v>
      </c>
      <c r="C399" t="inlineStr">
        <is>
          <t xml:space="preserve">Orfeu -  Bradesco </t>
        </is>
      </c>
      <c r="D399" t="n">
        <v>265</v>
      </c>
      <c r="E399" t="inlineStr">
        <is>
          <t>Orfeu</t>
        </is>
      </c>
      <c r="F399" s="24" t="n">
        <v>45364</v>
      </c>
      <c r="G399" t="inlineStr">
        <is>
          <t>CREDITO</t>
        </is>
      </c>
      <c r="H399" t="inlineStr">
        <is>
          <t>RESG AUTOMATICO INVESTIM</t>
        </is>
      </c>
      <c r="I399" t="n">
        <v>3796.64</v>
      </c>
    </row>
    <row r="400">
      <c r="A400" t="n">
        <v>6248</v>
      </c>
      <c r="B400" t="n">
        <v>110</v>
      </c>
      <c r="C400" t="inlineStr">
        <is>
          <t xml:space="preserve">Orfeu -  Bradesco </t>
        </is>
      </c>
      <c r="D400" t="n">
        <v>265</v>
      </c>
      <c r="E400" t="inlineStr">
        <is>
          <t>Orfeu</t>
        </is>
      </c>
      <c r="F400" s="24" t="n">
        <v>45364</v>
      </c>
      <c r="G400" t="inlineStr">
        <is>
          <t>CREDITO</t>
        </is>
      </c>
      <c r="H400" t="inlineStr">
        <is>
          <t>MASTER CREDITO IFOOD.COM AGENCIA DE RESTAURANTE</t>
        </is>
      </c>
      <c r="I400" t="n">
        <v>2518.83</v>
      </c>
    </row>
    <row r="401">
      <c r="A401" t="n">
        <v>6249</v>
      </c>
      <c r="B401" t="n">
        <v>110</v>
      </c>
      <c r="C401" t="inlineStr">
        <is>
          <t xml:space="preserve">Orfeu -  Bradesco </t>
        </is>
      </c>
      <c r="D401" t="n">
        <v>265</v>
      </c>
      <c r="E401" t="inlineStr">
        <is>
          <t>Orfeu</t>
        </is>
      </c>
      <c r="F401" s="24" t="n">
        <v>45364</v>
      </c>
      <c r="G401" t="inlineStr">
        <is>
          <t>CREDITO</t>
        </is>
      </c>
      <c r="H401" t="inlineStr">
        <is>
          <t>TRANSFERENCIA PIX REM: IFOOD COM AGENCIA DE  13/03</t>
        </is>
      </c>
      <c r="I401" t="n">
        <v>411.8</v>
      </c>
    </row>
    <row r="402">
      <c r="A402" t="n">
        <v>6250</v>
      </c>
      <c r="B402" t="n">
        <v>110</v>
      </c>
      <c r="C402" t="inlineStr">
        <is>
          <t xml:space="preserve">Orfeu -  Bradesco </t>
        </is>
      </c>
      <c r="D402" t="n">
        <v>265</v>
      </c>
      <c r="E402" t="inlineStr">
        <is>
          <t>Orfeu</t>
        </is>
      </c>
      <c r="F402" s="24" t="n">
        <v>45364</v>
      </c>
      <c r="G402" t="inlineStr">
        <is>
          <t>DEBITO</t>
        </is>
      </c>
      <c r="H402" t="inlineStr">
        <is>
          <t>PAGTO ELETRON  COBRANCA EMPORIO MEL</t>
        </is>
      </c>
      <c r="I402" t="n">
        <v>-610.6</v>
      </c>
    </row>
    <row r="403">
      <c r="A403" t="n">
        <v>6251</v>
      </c>
      <c r="B403" t="n">
        <v>110</v>
      </c>
      <c r="C403" t="inlineStr">
        <is>
          <t xml:space="preserve">Orfeu -  Bradesco </t>
        </is>
      </c>
      <c r="D403" t="n">
        <v>265</v>
      </c>
      <c r="E403" t="inlineStr">
        <is>
          <t>Orfeu</t>
        </is>
      </c>
      <c r="F403" s="24" t="n">
        <v>45364</v>
      </c>
      <c r="G403" t="inlineStr">
        <is>
          <t>DEBITO</t>
        </is>
      </c>
      <c r="H403" t="inlineStr">
        <is>
          <t>PAGTO ELETRON  COBRANCA LUZART</t>
        </is>
      </c>
      <c r="I403" t="n">
        <v>-630</v>
      </c>
    </row>
    <row r="404">
      <c r="A404" t="n">
        <v>6252</v>
      </c>
      <c r="B404" t="n">
        <v>110</v>
      </c>
      <c r="C404" t="inlineStr">
        <is>
          <t xml:space="preserve">Orfeu -  Bradesco </t>
        </is>
      </c>
      <c r="D404" t="n">
        <v>265</v>
      </c>
      <c r="E404" t="inlineStr">
        <is>
          <t>Orfeu</t>
        </is>
      </c>
      <c r="F404" s="24" t="n">
        <v>45364</v>
      </c>
      <c r="G404" t="inlineStr">
        <is>
          <t>DEBITO</t>
        </is>
      </c>
      <c r="H404" t="inlineStr">
        <is>
          <t>PAGTO ELETRON  COBRANCA ANDREIA  SANTOS</t>
        </is>
      </c>
      <c r="I404" t="n">
        <v>-950.4</v>
      </c>
    </row>
    <row r="405">
      <c r="A405" t="n">
        <v>6253</v>
      </c>
      <c r="B405" t="n">
        <v>110</v>
      </c>
      <c r="C405" t="inlineStr">
        <is>
          <t xml:space="preserve">Orfeu -  Bradesco </t>
        </is>
      </c>
      <c r="D405" t="n">
        <v>265</v>
      </c>
      <c r="E405" t="inlineStr">
        <is>
          <t>Orfeu</t>
        </is>
      </c>
      <c r="F405" s="24" t="n">
        <v>45364</v>
      </c>
      <c r="G405" t="inlineStr">
        <is>
          <t>DEBITO</t>
        </is>
      </c>
      <c r="H405" t="inlineStr">
        <is>
          <t>PAGTO ELETRON  COBRANCA TARUMA</t>
        </is>
      </c>
      <c r="I405" t="n">
        <v>-1703.66</v>
      </c>
    </row>
    <row r="406">
      <c r="A406" t="n">
        <v>6254</v>
      </c>
      <c r="B406" t="n">
        <v>110</v>
      </c>
      <c r="C406" t="inlineStr">
        <is>
          <t xml:space="preserve">Orfeu -  Bradesco </t>
        </is>
      </c>
      <c r="D406" t="n">
        <v>265</v>
      </c>
      <c r="E406" t="inlineStr">
        <is>
          <t>Orfeu</t>
        </is>
      </c>
      <c r="F406" s="24" t="n">
        <v>45364</v>
      </c>
      <c r="G406" t="inlineStr">
        <is>
          <t>DEBITO</t>
        </is>
      </c>
      <c r="H406" t="inlineStr">
        <is>
          <t>PAGTO ELETRON  COBRANCA HD FRANGOS</t>
        </is>
      </c>
      <c r="I406" t="n">
        <v>-2229.25</v>
      </c>
    </row>
    <row r="407">
      <c r="A407" t="n">
        <v>6255</v>
      </c>
      <c r="B407" t="n">
        <v>110</v>
      </c>
      <c r="C407" t="inlineStr">
        <is>
          <t xml:space="preserve">Orfeu -  Bradesco </t>
        </is>
      </c>
      <c r="D407" t="n">
        <v>265</v>
      </c>
      <c r="E407" t="inlineStr">
        <is>
          <t>Orfeu</t>
        </is>
      </c>
      <c r="F407" s="24" t="n">
        <v>45364</v>
      </c>
      <c r="G407" t="inlineStr">
        <is>
          <t>DEBITO</t>
        </is>
      </c>
      <c r="H407" t="inlineStr">
        <is>
          <t>TRANSF CC PARA CC PJ HARMONIA 3051 BAR E EVENTOS LTDA</t>
        </is>
      </c>
      <c r="I407" t="n">
        <v>-604.36</v>
      </c>
    </row>
    <row r="408">
      <c r="A408" t="n">
        <v>6169</v>
      </c>
      <c r="B408" t="n">
        <v>110</v>
      </c>
      <c r="C408" t="inlineStr">
        <is>
          <t xml:space="preserve">Orfeu -  Bradesco </t>
        </is>
      </c>
      <c r="D408" t="n">
        <v>265</v>
      </c>
      <c r="E408" t="inlineStr">
        <is>
          <t>Orfeu</t>
        </is>
      </c>
      <c r="F408" s="24" t="n">
        <v>45363</v>
      </c>
      <c r="G408" t="inlineStr">
        <is>
          <t>CREDITO</t>
        </is>
      </c>
      <c r="H408" t="inlineStr">
        <is>
          <t>TRANSF CC PARA CC PJ HARMONIA 3051 BAR E EVENTOS LTDA</t>
        </is>
      </c>
      <c r="I408" t="n">
        <v>52000</v>
      </c>
    </row>
    <row r="409">
      <c r="A409" t="n">
        <v>6170</v>
      </c>
      <c r="B409" t="n">
        <v>110</v>
      </c>
      <c r="C409" t="inlineStr">
        <is>
          <t xml:space="preserve">Orfeu -  Bradesco </t>
        </is>
      </c>
      <c r="D409" t="n">
        <v>265</v>
      </c>
      <c r="E409" t="inlineStr">
        <is>
          <t>Orfeu</t>
        </is>
      </c>
      <c r="F409" s="24" t="n">
        <v>45363</v>
      </c>
      <c r="G409" t="inlineStr">
        <is>
          <t>CREDITO</t>
        </is>
      </c>
      <c r="H409" t="inlineStr">
        <is>
          <t>TRANSF CC PARA CC PJ HARMONIA 3051 BAR E EVENTOS LTDA</t>
        </is>
      </c>
      <c r="I409" t="n">
        <v>10</v>
      </c>
    </row>
    <row r="410">
      <c r="A410" t="n">
        <v>6171</v>
      </c>
      <c r="B410" t="n">
        <v>110</v>
      </c>
      <c r="C410" t="inlineStr">
        <is>
          <t xml:space="preserve">Orfeu -  Bradesco </t>
        </is>
      </c>
      <c r="D410" t="n">
        <v>265</v>
      </c>
      <c r="E410" t="inlineStr">
        <is>
          <t>Orfeu</t>
        </is>
      </c>
      <c r="F410" s="24" t="n">
        <v>45363</v>
      </c>
      <c r="G410" t="inlineStr">
        <is>
          <t>DEBITO</t>
        </is>
      </c>
      <c r="H410" t="inlineStr">
        <is>
          <t>PAGTO ELETRON  COBRANCA MONTE ALTO</t>
        </is>
      </c>
      <c r="I410" t="n">
        <v>-692.85</v>
      </c>
    </row>
    <row r="411">
      <c r="A411" t="n">
        <v>6172</v>
      </c>
      <c r="B411" t="n">
        <v>110</v>
      </c>
      <c r="C411" t="inlineStr">
        <is>
          <t xml:space="preserve">Orfeu -  Bradesco </t>
        </is>
      </c>
      <c r="D411" t="n">
        <v>265</v>
      </c>
      <c r="E411" t="inlineStr">
        <is>
          <t>Orfeu</t>
        </is>
      </c>
      <c r="F411" s="24" t="n">
        <v>45363</v>
      </c>
      <c r="G411" t="inlineStr">
        <is>
          <t>DEBITO</t>
        </is>
      </c>
      <c r="H411" t="inlineStr">
        <is>
          <t>PAGTO ELETRON  COBRANCA ANDREIA SANTOS</t>
        </is>
      </c>
      <c r="I411" t="n">
        <v>-257.2</v>
      </c>
    </row>
    <row r="412">
      <c r="A412" t="n">
        <v>6173</v>
      </c>
      <c r="B412" t="n">
        <v>110</v>
      </c>
      <c r="C412" t="inlineStr">
        <is>
          <t xml:space="preserve">Orfeu -  Bradesco </t>
        </is>
      </c>
      <c r="D412" t="n">
        <v>265</v>
      </c>
      <c r="E412" t="inlineStr">
        <is>
          <t>Orfeu</t>
        </is>
      </c>
      <c r="F412" s="24" t="n">
        <v>45363</v>
      </c>
      <c r="G412" t="inlineStr">
        <is>
          <t>DEBITO</t>
        </is>
      </c>
      <c r="H412" t="inlineStr">
        <is>
          <t>PAGTO ELETRON  COBRANCA VERDEMAR</t>
        </is>
      </c>
      <c r="I412" t="n">
        <v>-435</v>
      </c>
    </row>
    <row r="413">
      <c r="A413" t="n">
        <v>6174</v>
      </c>
      <c r="B413" t="n">
        <v>110</v>
      </c>
      <c r="C413" t="inlineStr">
        <is>
          <t xml:space="preserve">Orfeu -  Bradesco </t>
        </is>
      </c>
      <c r="D413" t="n">
        <v>265</v>
      </c>
      <c r="E413" t="inlineStr">
        <is>
          <t>Orfeu</t>
        </is>
      </c>
      <c r="F413" s="24" t="n">
        <v>45363</v>
      </c>
      <c r="G413" t="inlineStr">
        <is>
          <t>DEBITO</t>
        </is>
      </c>
      <c r="H413" t="inlineStr">
        <is>
          <t>PAGTO ELETRON  COBRANCA TARUMA</t>
        </is>
      </c>
      <c r="I413" t="n">
        <v>-458.65</v>
      </c>
    </row>
    <row r="414">
      <c r="A414" t="n">
        <v>6175</v>
      </c>
      <c r="B414" t="n">
        <v>110</v>
      </c>
      <c r="C414" t="inlineStr">
        <is>
          <t xml:space="preserve">Orfeu -  Bradesco </t>
        </is>
      </c>
      <c r="D414" t="n">
        <v>265</v>
      </c>
      <c r="E414" t="inlineStr">
        <is>
          <t>Orfeu</t>
        </is>
      </c>
      <c r="F414" s="24" t="n">
        <v>45363</v>
      </c>
      <c r="G414" t="inlineStr">
        <is>
          <t>DEBITO</t>
        </is>
      </c>
      <c r="H414" t="inlineStr">
        <is>
          <t>PAGTO ELETRON  COBRANCA FIDC MULTISSETORIAL</t>
        </is>
      </c>
      <c r="I414" t="n">
        <v>-631.1</v>
      </c>
    </row>
    <row r="415">
      <c r="A415" t="n">
        <v>6176</v>
      </c>
      <c r="B415" t="n">
        <v>110</v>
      </c>
      <c r="C415" t="inlineStr">
        <is>
          <t xml:space="preserve">Orfeu -  Bradesco </t>
        </is>
      </c>
      <c r="D415" t="n">
        <v>265</v>
      </c>
      <c r="E415" t="inlineStr">
        <is>
          <t>Orfeu</t>
        </is>
      </c>
      <c r="F415" s="24" t="n">
        <v>45363</v>
      </c>
      <c r="G415" t="inlineStr">
        <is>
          <t>DEBITO</t>
        </is>
      </c>
      <c r="H415" t="inlineStr">
        <is>
          <t>PAGTO ELETRON  COBRANCA MARIO PEDRO</t>
        </is>
      </c>
      <c r="I415" t="n">
        <v>-1108.36</v>
      </c>
    </row>
    <row r="416">
      <c r="A416" t="n">
        <v>6177</v>
      </c>
      <c r="B416" t="n">
        <v>110</v>
      </c>
      <c r="C416" t="inlineStr">
        <is>
          <t xml:space="preserve">Orfeu -  Bradesco </t>
        </is>
      </c>
      <c r="D416" t="n">
        <v>265</v>
      </c>
      <c r="E416" t="inlineStr">
        <is>
          <t>Orfeu</t>
        </is>
      </c>
      <c r="F416" s="24" t="n">
        <v>45363</v>
      </c>
      <c r="G416" t="inlineStr">
        <is>
          <t>DEBITO</t>
        </is>
      </c>
      <c r="H416" t="inlineStr">
        <is>
          <t>PAGTO ELETRON  COBRANCA EMPORIO MEL</t>
        </is>
      </c>
      <c r="I416" t="n">
        <v>-2627.76</v>
      </c>
    </row>
    <row r="417">
      <c r="A417" t="n">
        <v>6178</v>
      </c>
      <c r="B417" t="n">
        <v>110</v>
      </c>
      <c r="C417" t="inlineStr">
        <is>
          <t xml:space="preserve">Orfeu -  Bradesco </t>
        </is>
      </c>
      <c r="D417" t="n">
        <v>265</v>
      </c>
      <c r="E417" t="inlineStr">
        <is>
          <t>Orfeu</t>
        </is>
      </c>
      <c r="F417" s="24" t="n">
        <v>45363</v>
      </c>
      <c r="G417" t="inlineStr">
        <is>
          <t>DEBITO</t>
        </is>
      </c>
      <c r="H417" t="inlineStr">
        <is>
          <t>PAGTO ELETRON  COBRANCA KING COMERCIO</t>
        </is>
      </c>
      <c r="I417" t="n">
        <v>-3796.11</v>
      </c>
    </row>
    <row r="418">
      <c r="A418" t="n">
        <v>6179</v>
      </c>
      <c r="B418" t="n">
        <v>110</v>
      </c>
      <c r="C418" t="inlineStr">
        <is>
          <t xml:space="preserve">Orfeu -  Bradesco </t>
        </is>
      </c>
      <c r="D418" t="n">
        <v>265</v>
      </c>
      <c r="E418" t="inlineStr">
        <is>
          <t>Orfeu</t>
        </is>
      </c>
      <c r="F418" s="24" t="n">
        <v>45363</v>
      </c>
      <c r="G418" t="inlineStr">
        <is>
          <t>DEBITO</t>
        </is>
      </c>
      <c r="H418" t="inlineStr">
        <is>
          <t>PAGTO ELETRON  COBRANCA BB DIST DE CARNES</t>
        </is>
      </c>
      <c r="I418" t="n">
        <v>-4984.44</v>
      </c>
    </row>
    <row r="419">
      <c r="A419" t="n">
        <v>6180</v>
      </c>
      <c r="B419" t="n">
        <v>110</v>
      </c>
      <c r="C419" t="inlineStr">
        <is>
          <t xml:space="preserve">Orfeu -  Bradesco </t>
        </is>
      </c>
      <c r="D419" t="n">
        <v>265</v>
      </c>
      <c r="E419" t="inlineStr">
        <is>
          <t>Orfeu</t>
        </is>
      </c>
      <c r="F419" s="24" t="n">
        <v>45363</v>
      </c>
      <c r="G419" t="inlineStr">
        <is>
          <t>DEBITO</t>
        </is>
      </c>
      <c r="H419" t="inlineStr">
        <is>
          <t>PAGTO ELETRON  COBRANCA ESTAFF</t>
        </is>
      </c>
      <c r="I419" t="n">
        <v>-19318.65</v>
      </c>
    </row>
    <row r="420">
      <c r="A420" t="n">
        <v>6181</v>
      </c>
      <c r="B420" t="n">
        <v>110</v>
      </c>
      <c r="C420" t="inlineStr">
        <is>
          <t xml:space="preserve">Orfeu -  Bradesco </t>
        </is>
      </c>
      <c r="D420" t="n">
        <v>265</v>
      </c>
      <c r="E420" t="inlineStr">
        <is>
          <t>Orfeu</t>
        </is>
      </c>
      <c r="F420" s="24" t="n">
        <v>45363</v>
      </c>
      <c r="G420" t="inlineStr">
        <is>
          <t>DEBITO</t>
        </is>
      </c>
      <c r="H420" t="inlineStr">
        <is>
          <t>PAGTO ELETRON  COBRANCA PEDRO HENRIQUE</t>
        </is>
      </c>
      <c r="I420" t="n">
        <v>-138.5</v>
      </c>
    </row>
    <row r="421">
      <c r="A421" t="n">
        <v>6182</v>
      </c>
      <c r="B421" t="n">
        <v>110</v>
      </c>
      <c r="C421" t="inlineStr">
        <is>
          <t xml:space="preserve">Orfeu -  Bradesco </t>
        </is>
      </c>
      <c r="D421" t="n">
        <v>265</v>
      </c>
      <c r="E421" t="inlineStr">
        <is>
          <t>Orfeu</t>
        </is>
      </c>
      <c r="F421" s="24" t="n">
        <v>45363</v>
      </c>
      <c r="G421" t="inlineStr">
        <is>
          <t>DEBITO</t>
        </is>
      </c>
      <c r="H421" t="inlineStr">
        <is>
          <t>PAGTO ELETRON  COBRANCA EVEREST</t>
        </is>
      </c>
      <c r="I421" t="n">
        <v>-407</v>
      </c>
    </row>
    <row r="422">
      <c r="A422" t="n">
        <v>6183</v>
      </c>
      <c r="B422" t="n">
        <v>110</v>
      </c>
      <c r="C422" t="inlineStr">
        <is>
          <t xml:space="preserve">Orfeu -  Bradesco </t>
        </is>
      </c>
      <c r="D422" t="n">
        <v>265</v>
      </c>
      <c r="E422" t="inlineStr">
        <is>
          <t>Orfeu</t>
        </is>
      </c>
      <c r="F422" s="24" t="n">
        <v>45363</v>
      </c>
      <c r="G422" t="inlineStr">
        <is>
          <t>DEBITO</t>
        </is>
      </c>
      <c r="H422" t="inlineStr">
        <is>
          <t>TARIFA BANCARIA TRANSF PGTO PIX</t>
        </is>
      </c>
      <c r="I422" t="n">
        <v>-9</v>
      </c>
    </row>
    <row r="423">
      <c r="A423" t="n">
        <v>6184</v>
      </c>
      <c r="B423" t="n">
        <v>110</v>
      </c>
      <c r="C423" t="inlineStr">
        <is>
          <t xml:space="preserve">Orfeu -  Bradesco </t>
        </is>
      </c>
      <c r="D423" t="n">
        <v>265</v>
      </c>
      <c r="E423" t="inlineStr">
        <is>
          <t>Orfeu</t>
        </is>
      </c>
      <c r="F423" s="24" t="n">
        <v>45363</v>
      </c>
      <c r="G423" t="inlineStr">
        <is>
          <t>DEBITO</t>
        </is>
      </c>
      <c r="H423" t="inlineStr">
        <is>
          <t>TARIFA BANCARIA TRANSF PGTO PIX</t>
        </is>
      </c>
      <c r="I423" t="n">
        <v>-9</v>
      </c>
    </row>
    <row r="424">
      <c r="A424" t="n">
        <v>6185</v>
      </c>
      <c r="B424" t="n">
        <v>110</v>
      </c>
      <c r="C424" t="inlineStr">
        <is>
          <t xml:space="preserve">Orfeu -  Bradesco </t>
        </is>
      </c>
      <c r="D424" t="n">
        <v>265</v>
      </c>
      <c r="E424" t="inlineStr">
        <is>
          <t>Orfeu</t>
        </is>
      </c>
      <c r="F424" s="24" t="n">
        <v>45363</v>
      </c>
      <c r="G424" t="inlineStr">
        <is>
          <t>DEBITO</t>
        </is>
      </c>
      <c r="H424" t="inlineStr">
        <is>
          <t>TARIFA BANCARIA TRANSF PGTO PIX</t>
        </is>
      </c>
      <c r="I424" t="n">
        <v>-9</v>
      </c>
    </row>
    <row r="425">
      <c r="A425" t="n">
        <v>6186</v>
      </c>
      <c r="B425" t="n">
        <v>110</v>
      </c>
      <c r="C425" t="inlineStr">
        <is>
          <t xml:space="preserve">Orfeu -  Bradesco </t>
        </is>
      </c>
      <c r="D425" t="n">
        <v>265</v>
      </c>
      <c r="E425" t="inlineStr">
        <is>
          <t>Orfeu</t>
        </is>
      </c>
      <c r="F425" s="24" t="n">
        <v>45363</v>
      </c>
      <c r="G425" t="inlineStr">
        <is>
          <t>DEBITO</t>
        </is>
      </c>
      <c r="H425" t="inlineStr">
        <is>
          <t>TARIFA BANCARIA TRANSF PGTO PIX</t>
        </is>
      </c>
      <c r="I425" t="n">
        <v>-9</v>
      </c>
    </row>
    <row r="426">
      <c r="A426" t="n">
        <v>6187</v>
      </c>
      <c r="B426" t="n">
        <v>110</v>
      </c>
      <c r="C426" t="inlineStr">
        <is>
          <t xml:space="preserve">Orfeu -  Bradesco </t>
        </is>
      </c>
      <c r="D426" t="n">
        <v>265</v>
      </c>
      <c r="E426" t="inlineStr">
        <is>
          <t>Orfeu</t>
        </is>
      </c>
      <c r="F426" s="24" t="n">
        <v>45363</v>
      </c>
      <c r="G426" t="inlineStr">
        <is>
          <t>DEBITO</t>
        </is>
      </c>
      <c r="H426" t="inlineStr">
        <is>
          <t>TARIFA BANCARIA TRANSF PGTO PIX</t>
        </is>
      </c>
      <c r="I426" t="n">
        <v>-7.72</v>
      </c>
    </row>
    <row r="427">
      <c r="A427" t="n">
        <v>6188</v>
      </c>
      <c r="B427" t="n">
        <v>110</v>
      </c>
      <c r="C427" t="inlineStr">
        <is>
          <t xml:space="preserve">Orfeu -  Bradesco </t>
        </is>
      </c>
      <c r="D427" t="n">
        <v>265</v>
      </c>
      <c r="E427" t="inlineStr">
        <is>
          <t>Orfeu</t>
        </is>
      </c>
      <c r="F427" s="24" t="n">
        <v>45363</v>
      </c>
      <c r="G427" t="inlineStr">
        <is>
          <t>DEBITO</t>
        </is>
      </c>
      <c r="H427" t="inlineStr">
        <is>
          <t>TARIFA BANCARIA TRANSF PGTO PIX</t>
        </is>
      </c>
      <c r="I427" t="n">
        <v>-9</v>
      </c>
    </row>
    <row r="428">
      <c r="A428" t="n">
        <v>6189</v>
      </c>
      <c r="B428" t="n">
        <v>110</v>
      </c>
      <c r="C428" t="inlineStr">
        <is>
          <t xml:space="preserve">Orfeu -  Bradesco </t>
        </is>
      </c>
      <c r="D428" t="n">
        <v>265</v>
      </c>
      <c r="E428" t="inlineStr">
        <is>
          <t>Orfeu</t>
        </is>
      </c>
      <c r="F428" s="24" t="n">
        <v>45363</v>
      </c>
      <c r="G428" t="inlineStr">
        <is>
          <t>DEBITO</t>
        </is>
      </c>
      <c r="H428" t="inlineStr">
        <is>
          <t>TARIFA BANCARIA TRANSF PGTO PIX</t>
        </is>
      </c>
      <c r="I428" t="n">
        <v>-9</v>
      </c>
    </row>
    <row r="429">
      <c r="A429" t="n">
        <v>6190</v>
      </c>
      <c r="B429" t="n">
        <v>110</v>
      </c>
      <c r="C429" t="inlineStr">
        <is>
          <t xml:space="preserve">Orfeu -  Bradesco </t>
        </is>
      </c>
      <c r="D429" t="n">
        <v>265</v>
      </c>
      <c r="E429" t="inlineStr">
        <is>
          <t>Orfeu</t>
        </is>
      </c>
      <c r="F429" s="24" t="n">
        <v>45363</v>
      </c>
      <c r="G429" t="inlineStr">
        <is>
          <t>DEBITO</t>
        </is>
      </c>
      <c r="H429" t="inlineStr">
        <is>
          <t>TARIFA BANCARIA TRANSF PGTO PIX</t>
        </is>
      </c>
      <c r="I429" t="n">
        <v>-9</v>
      </c>
    </row>
    <row r="430">
      <c r="A430" t="n">
        <v>6191</v>
      </c>
      <c r="B430" t="n">
        <v>110</v>
      </c>
      <c r="C430" t="inlineStr">
        <is>
          <t xml:space="preserve">Orfeu -  Bradesco </t>
        </is>
      </c>
      <c r="D430" t="n">
        <v>265</v>
      </c>
      <c r="E430" t="inlineStr">
        <is>
          <t>Orfeu</t>
        </is>
      </c>
      <c r="F430" s="24" t="n">
        <v>45363</v>
      </c>
      <c r="G430" t="inlineStr">
        <is>
          <t>DEBITO</t>
        </is>
      </c>
      <c r="H430" t="inlineStr">
        <is>
          <t>TARIFA BANCARIA TRANSF PGTO PIX</t>
        </is>
      </c>
      <c r="I430" t="n">
        <v>-9</v>
      </c>
    </row>
    <row r="431">
      <c r="A431" t="n">
        <v>6192</v>
      </c>
      <c r="B431" t="n">
        <v>110</v>
      </c>
      <c r="C431" t="inlineStr">
        <is>
          <t xml:space="preserve">Orfeu -  Bradesco </t>
        </is>
      </c>
      <c r="D431" t="n">
        <v>265</v>
      </c>
      <c r="E431" t="inlineStr">
        <is>
          <t>Orfeu</t>
        </is>
      </c>
      <c r="F431" s="24" t="n">
        <v>45363</v>
      </c>
      <c r="G431" t="inlineStr">
        <is>
          <t>DEBITO</t>
        </is>
      </c>
      <c r="H431" t="inlineStr">
        <is>
          <t>TARIFA BANCARIA TRANSF PGTO PIX</t>
        </is>
      </c>
      <c r="I431" t="n">
        <v>-9</v>
      </c>
    </row>
    <row r="432">
      <c r="A432" t="n">
        <v>6193</v>
      </c>
      <c r="B432" t="n">
        <v>110</v>
      </c>
      <c r="C432" t="inlineStr">
        <is>
          <t xml:space="preserve">Orfeu -  Bradesco </t>
        </is>
      </c>
      <c r="D432" t="n">
        <v>265</v>
      </c>
      <c r="E432" t="inlineStr">
        <is>
          <t>Orfeu</t>
        </is>
      </c>
      <c r="F432" s="24" t="n">
        <v>45363</v>
      </c>
      <c r="G432" t="inlineStr">
        <is>
          <t>DEBITO</t>
        </is>
      </c>
      <c r="H432" t="inlineStr">
        <is>
          <t>TARIFA BANCARIA TRANSF PGTO PIX</t>
        </is>
      </c>
      <c r="I432" t="n">
        <v>-5.82</v>
      </c>
    </row>
    <row r="433">
      <c r="A433" t="n">
        <v>6194</v>
      </c>
      <c r="B433" t="n">
        <v>110</v>
      </c>
      <c r="C433" t="inlineStr">
        <is>
          <t xml:space="preserve">Orfeu -  Bradesco </t>
        </is>
      </c>
      <c r="D433" t="n">
        <v>265</v>
      </c>
      <c r="E433" t="inlineStr">
        <is>
          <t>Orfeu</t>
        </is>
      </c>
      <c r="F433" s="24" t="n">
        <v>45363</v>
      </c>
      <c r="G433" t="inlineStr">
        <is>
          <t>DEBITO</t>
        </is>
      </c>
      <c r="H433" t="inlineStr">
        <is>
          <t>TARIFA BANCARIA TRANSF PGTO PIX</t>
        </is>
      </c>
      <c r="I433" t="n">
        <v>-9</v>
      </c>
    </row>
    <row r="434">
      <c r="A434" t="n">
        <v>6195</v>
      </c>
      <c r="B434" t="n">
        <v>110</v>
      </c>
      <c r="C434" t="inlineStr">
        <is>
          <t xml:space="preserve">Orfeu -  Bradesco </t>
        </is>
      </c>
      <c r="D434" t="n">
        <v>265</v>
      </c>
      <c r="E434" t="inlineStr">
        <is>
          <t>Orfeu</t>
        </is>
      </c>
      <c r="F434" s="24" t="n">
        <v>45363</v>
      </c>
      <c r="G434" t="inlineStr">
        <is>
          <t>DEBITO</t>
        </is>
      </c>
      <c r="H434" t="inlineStr">
        <is>
          <t>TARIFA BANCARIA TRANSF PGTO PIX</t>
        </is>
      </c>
      <c r="I434" t="n">
        <v>-9</v>
      </c>
    </row>
    <row r="435">
      <c r="A435" t="n">
        <v>6196</v>
      </c>
      <c r="B435" t="n">
        <v>110</v>
      </c>
      <c r="C435" t="inlineStr">
        <is>
          <t xml:space="preserve">Orfeu -  Bradesco </t>
        </is>
      </c>
      <c r="D435" t="n">
        <v>265</v>
      </c>
      <c r="E435" t="inlineStr">
        <is>
          <t>Orfeu</t>
        </is>
      </c>
      <c r="F435" s="24" t="n">
        <v>45363</v>
      </c>
      <c r="G435" t="inlineStr">
        <is>
          <t>DEBITO</t>
        </is>
      </c>
      <c r="H435" t="inlineStr">
        <is>
          <t>TARIFA BANCARIA TRANSF PGTO PIX</t>
        </is>
      </c>
      <c r="I435" t="n">
        <v>-9</v>
      </c>
    </row>
    <row r="436">
      <c r="A436" t="n">
        <v>6197</v>
      </c>
      <c r="B436" t="n">
        <v>110</v>
      </c>
      <c r="C436" t="inlineStr">
        <is>
          <t xml:space="preserve">Orfeu -  Bradesco </t>
        </is>
      </c>
      <c r="D436" t="n">
        <v>265</v>
      </c>
      <c r="E436" t="inlineStr">
        <is>
          <t>Orfeu</t>
        </is>
      </c>
      <c r="F436" s="24" t="n">
        <v>45363</v>
      </c>
      <c r="G436" t="inlineStr">
        <is>
          <t>DEBITO</t>
        </is>
      </c>
      <c r="H436" t="inlineStr">
        <is>
          <t>TARIFA BANCARIA TRANSF PGTO PIX</t>
        </is>
      </c>
      <c r="I436" t="n">
        <v>-9</v>
      </c>
    </row>
    <row r="437">
      <c r="A437" t="n">
        <v>6198</v>
      </c>
      <c r="B437" t="n">
        <v>110</v>
      </c>
      <c r="C437" t="inlineStr">
        <is>
          <t xml:space="preserve">Orfeu -  Bradesco </t>
        </is>
      </c>
      <c r="D437" t="n">
        <v>265</v>
      </c>
      <c r="E437" t="inlineStr">
        <is>
          <t>Orfeu</t>
        </is>
      </c>
      <c r="F437" s="24" t="n">
        <v>45363</v>
      </c>
      <c r="G437" t="inlineStr">
        <is>
          <t>DEBITO</t>
        </is>
      </c>
      <c r="H437" t="inlineStr">
        <is>
          <t>TARIFA BANCARIA TRANSF PGTO PIX</t>
        </is>
      </c>
      <c r="I437" t="n">
        <v>-9</v>
      </c>
    </row>
    <row r="438">
      <c r="A438" t="n">
        <v>6199</v>
      </c>
      <c r="B438" t="n">
        <v>110</v>
      </c>
      <c r="C438" t="inlineStr">
        <is>
          <t xml:space="preserve">Orfeu -  Bradesco </t>
        </is>
      </c>
      <c r="D438" t="n">
        <v>265</v>
      </c>
      <c r="E438" t="inlineStr">
        <is>
          <t>Orfeu</t>
        </is>
      </c>
      <c r="F438" s="24" t="n">
        <v>45363</v>
      </c>
      <c r="G438" t="inlineStr">
        <is>
          <t>DEBITO</t>
        </is>
      </c>
      <c r="H438" t="inlineStr">
        <is>
          <t>TARIFA BANCARIA TRANSF PGTO PIX</t>
        </is>
      </c>
      <c r="I438" t="n">
        <v>-9</v>
      </c>
    </row>
    <row r="439">
      <c r="A439" t="n">
        <v>6200</v>
      </c>
      <c r="B439" t="n">
        <v>110</v>
      </c>
      <c r="C439" t="inlineStr">
        <is>
          <t xml:space="preserve">Orfeu -  Bradesco </t>
        </is>
      </c>
      <c r="D439" t="n">
        <v>265</v>
      </c>
      <c r="E439" t="inlineStr">
        <is>
          <t>Orfeu</t>
        </is>
      </c>
      <c r="F439" s="24" t="n">
        <v>45363</v>
      </c>
      <c r="G439" t="inlineStr">
        <is>
          <t>DEBITO</t>
        </is>
      </c>
      <c r="H439" t="inlineStr">
        <is>
          <t>TARIFA BANCARIA TRANSF PGTO PIX</t>
        </is>
      </c>
      <c r="I439" t="n">
        <v>-9</v>
      </c>
    </row>
    <row r="440">
      <c r="A440" t="n">
        <v>6201</v>
      </c>
      <c r="B440" t="n">
        <v>110</v>
      </c>
      <c r="C440" t="inlineStr">
        <is>
          <t xml:space="preserve">Orfeu -  Bradesco </t>
        </is>
      </c>
      <c r="D440" t="n">
        <v>265</v>
      </c>
      <c r="E440" t="inlineStr">
        <is>
          <t>Orfeu</t>
        </is>
      </c>
      <c r="F440" s="24" t="n">
        <v>45363</v>
      </c>
      <c r="G440" t="inlineStr">
        <is>
          <t>DEBITO</t>
        </is>
      </c>
      <c r="H440" t="inlineStr">
        <is>
          <t>TARIFA BANCARIA TRANSF PGTO PIX</t>
        </is>
      </c>
      <c r="I440" t="n">
        <v>-9</v>
      </c>
    </row>
    <row r="441">
      <c r="A441" t="n">
        <v>6202</v>
      </c>
      <c r="B441" t="n">
        <v>110</v>
      </c>
      <c r="C441" t="inlineStr">
        <is>
          <t xml:space="preserve">Orfeu -  Bradesco </t>
        </is>
      </c>
      <c r="D441" t="n">
        <v>265</v>
      </c>
      <c r="E441" t="inlineStr">
        <is>
          <t>Orfeu</t>
        </is>
      </c>
      <c r="F441" s="24" t="n">
        <v>45363</v>
      </c>
      <c r="G441" t="inlineStr">
        <is>
          <t>DEBITO</t>
        </is>
      </c>
      <c r="H441" t="inlineStr">
        <is>
          <t>TARIFA BANCARIA TRANSF PGTO PIX</t>
        </is>
      </c>
      <c r="I441" t="n">
        <v>-9</v>
      </c>
    </row>
    <row r="442">
      <c r="A442" t="n">
        <v>6203</v>
      </c>
      <c r="B442" t="n">
        <v>110</v>
      </c>
      <c r="C442" t="inlineStr">
        <is>
          <t xml:space="preserve">Orfeu -  Bradesco </t>
        </is>
      </c>
      <c r="D442" t="n">
        <v>265</v>
      </c>
      <c r="E442" t="inlineStr">
        <is>
          <t>Orfeu</t>
        </is>
      </c>
      <c r="F442" s="24" t="n">
        <v>45363</v>
      </c>
      <c r="G442" t="inlineStr">
        <is>
          <t>DEBITO</t>
        </is>
      </c>
      <c r="H442" t="inlineStr">
        <is>
          <t>TARIFA BANCARIA TRANSF PGTO PIX</t>
        </is>
      </c>
      <c r="I442" t="n">
        <v>-9</v>
      </c>
    </row>
    <row r="443">
      <c r="A443" t="n">
        <v>6204</v>
      </c>
      <c r="B443" t="n">
        <v>110</v>
      </c>
      <c r="C443" t="inlineStr">
        <is>
          <t xml:space="preserve">Orfeu -  Bradesco </t>
        </is>
      </c>
      <c r="D443" t="n">
        <v>265</v>
      </c>
      <c r="E443" t="inlineStr">
        <is>
          <t>Orfeu</t>
        </is>
      </c>
      <c r="F443" s="24" t="n">
        <v>45363</v>
      </c>
      <c r="G443" t="inlineStr">
        <is>
          <t>DEBITO</t>
        </is>
      </c>
      <c r="H443" t="inlineStr">
        <is>
          <t>TARIFA BANCARIA TRANSF PGTO PIX</t>
        </is>
      </c>
      <c r="I443" t="n">
        <v>-9</v>
      </c>
    </row>
    <row r="444">
      <c r="A444" t="n">
        <v>6205</v>
      </c>
      <c r="B444" t="n">
        <v>110</v>
      </c>
      <c r="C444" t="inlineStr">
        <is>
          <t xml:space="preserve">Orfeu -  Bradesco </t>
        </is>
      </c>
      <c r="D444" t="n">
        <v>265</v>
      </c>
      <c r="E444" t="inlineStr">
        <is>
          <t>Orfeu</t>
        </is>
      </c>
      <c r="F444" s="24" t="n">
        <v>45363</v>
      </c>
      <c r="G444" t="inlineStr">
        <is>
          <t>DEBITO</t>
        </is>
      </c>
      <c r="H444" t="inlineStr">
        <is>
          <t>TARIFA BANCARIA TRANSF PGTO PIX</t>
        </is>
      </c>
      <c r="I444" t="n">
        <v>-2.1</v>
      </c>
    </row>
    <row r="445">
      <c r="A445" t="n">
        <v>6206</v>
      </c>
      <c r="B445" t="n">
        <v>110</v>
      </c>
      <c r="C445" t="inlineStr">
        <is>
          <t xml:space="preserve">Orfeu -  Bradesco </t>
        </is>
      </c>
      <c r="D445" t="n">
        <v>265</v>
      </c>
      <c r="E445" t="inlineStr">
        <is>
          <t>Orfeu</t>
        </is>
      </c>
      <c r="F445" s="24" t="n">
        <v>45363</v>
      </c>
      <c r="G445" t="inlineStr">
        <is>
          <t>DEBITO</t>
        </is>
      </c>
      <c r="H445" t="inlineStr">
        <is>
          <t>TARIFA BANCARIA TRANSF PGTO PIX</t>
        </is>
      </c>
      <c r="I445" t="n">
        <v>-2.1</v>
      </c>
    </row>
    <row r="446">
      <c r="A446" t="n">
        <v>6207</v>
      </c>
      <c r="B446" t="n">
        <v>110</v>
      </c>
      <c r="C446" t="inlineStr">
        <is>
          <t xml:space="preserve">Orfeu -  Bradesco </t>
        </is>
      </c>
      <c r="D446" t="n">
        <v>265</v>
      </c>
      <c r="E446" t="inlineStr">
        <is>
          <t>Orfeu</t>
        </is>
      </c>
      <c r="F446" s="24" t="n">
        <v>45363</v>
      </c>
      <c r="G446" t="inlineStr">
        <is>
          <t>DEBITO</t>
        </is>
      </c>
      <c r="H446" t="inlineStr">
        <is>
          <t>TARIFA BANCARIA TRANSF PGTO PIX</t>
        </is>
      </c>
      <c r="I446" t="n">
        <v>-9</v>
      </c>
    </row>
    <row r="447">
      <c r="A447" t="n">
        <v>6208</v>
      </c>
      <c r="B447" t="n">
        <v>110</v>
      </c>
      <c r="C447" t="inlineStr">
        <is>
          <t xml:space="preserve">Orfeu -  Bradesco </t>
        </is>
      </c>
      <c r="D447" t="n">
        <v>265</v>
      </c>
      <c r="E447" t="inlineStr">
        <is>
          <t>Orfeu</t>
        </is>
      </c>
      <c r="F447" s="24" t="n">
        <v>45363</v>
      </c>
      <c r="G447" t="inlineStr">
        <is>
          <t>DEBITO</t>
        </is>
      </c>
      <c r="H447" t="inlineStr">
        <is>
          <t>TARIFA BANCARIA TRANSF PGTO PIX</t>
        </is>
      </c>
      <c r="I447" t="n">
        <v>-9</v>
      </c>
    </row>
    <row r="448">
      <c r="A448" t="n">
        <v>6209</v>
      </c>
      <c r="B448" t="n">
        <v>110</v>
      </c>
      <c r="C448" t="inlineStr">
        <is>
          <t xml:space="preserve">Orfeu -  Bradesco </t>
        </is>
      </c>
      <c r="D448" t="n">
        <v>265</v>
      </c>
      <c r="E448" t="inlineStr">
        <is>
          <t>Orfeu</t>
        </is>
      </c>
      <c r="F448" s="24" t="n">
        <v>45363</v>
      </c>
      <c r="G448" t="inlineStr">
        <is>
          <t>DEBITO</t>
        </is>
      </c>
      <c r="H448" t="inlineStr">
        <is>
          <t>TARIFA BANCARIA TRANSF PGTO PIX</t>
        </is>
      </c>
      <c r="I448" t="n">
        <v>-1.65</v>
      </c>
    </row>
    <row r="449">
      <c r="A449" t="n">
        <v>6210</v>
      </c>
      <c r="B449" t="n">
        <v>110</v>
      </c>
      <c r="C449" t="inlineStr">
        <is>
          <t xml:space="preserve">Orfeu -  Bradesco </t>
        </is>
      </c>
      <c r="D449" t="n">
        <v>265</v>
      </c>
      <c r="E449" t="inlineStr">
        <is>
          <t>Orfeu</t>
        </is>
      </c>
      <c r="F449" s="24" t="n">
        <v>45363</v>
      </c>
      <c r="G449" t="inlineStr">
        <is>
          <t>DEBITO</t>
        </is>
      </c>
      <c r="H449" t="inlineStr">
        <is>
          <t>TARIFA BANCARIA TRANSF PGTO PIX</t>
        </is>
      </c>
      <c r="I449" t="n">
        <v>-7.42</v>
      </c>
    </row>
    <row r="450">
      <c r="A450" t="n">
        <v>6211</v>
      </c>
      <c r="B450" t="n">
        <v>110</v>
      </c>
      <c r="C450" t="inlineStr">
        <is>
          <t xml:space="preserve">Orfeu -  Bradesco </t>
        </is>
      </c>
      <c r="D450" t="n">
        <v>265</v>
      </c>
      <c r="E450" t="inlineStr">
        <is>
          <t>Orfeu</t>
        </is>
      </c>
      <c r="F450" s="24" t="n">
        <v>45363</v>
      </c>
      <c r="G450" t="inlineStr">
        <is>
          <t>DEBITO</t>
        </is>
      </c>
      <c r="H450" t="inlineStr">
        <is>
          <t>TARIFA BANCARIA TRANSF PGTO PIX</t>
        </is>
      </c>
      <c r="I450" t="n">
        <v>-4.95</v>
      </c>
    </row>
    <row r="451">
      <c r="A451" t="n">
        <v>6212</v>
      </c>
      <c r="B451" t="n">
        <v>110</v>
      </c>
      <c r="C451" t="inlineStr">
        <is>
          <t xml:space="preserve">Orfeu -  Bradesco </t>
        </is>
      </c>
      <c r="D451" t="n">
        <v>265</v>
      </c>
      <c r="E451" t="inlineStr">
        <is>
          <t>Orfeu</t>
        </is>
      </c>
      <c r="F451" s="24" t="n">
        <v>45363</v>
      </c>
      <c r="G451" t="inlineStr">
        <is>
          <t>DEBITO</t>
        </is>
      </c>
      <c r="H451" t="inlineStr">
        <is>
          <t>TARIFA BANCARIA TRANSF PGTO PIX</t>
        </is>
      </c>
      <c r="I451" t="n">
        <v>-6.86</v>
      </c>
    </row>
    <row r="452">
      <c r="A452" t="n">
        <v>6213</v>
      </c>
      <c r="B452" t="n">
        <v>110</v>
      </c>
      <c r="C452" t="inlineStr">
        <is>
          <t xml:space="preserve">Orfeu -  Bradesco </t>
        </is>
      </c>
      <c r="D452" t="n">
        <v>265</v>
      </c>
      <c r="E452" t="inlineStr">
        <is>
          <t>Orfeu</t>
        </is>
      </c>
      <c r="F452" s="24" t="n">
        <v>45363</v>
      </c>
      <c r="G452" t="inlineStr">
        <is>
          <t>DEBITO</t>
        </is>
      </c>
      <c r="H452" t="inlineStr">
        <is>
          <t>TARIFA BANCARIA TRANSF PGTO PIX</t>
        </is>
      </c>
      <c r="I452" t="n">
        <v>-7.13</v>
      </c>
    </row>
    <row r="453">
      <c r="A453" t="n">
        <v>6214</v>
      </c>
      <c r="B453" t="n">
        <v>110</v>
      </c>
      <c r="C453" t="inlineStr">
        <is>
          <t xml:space="preserve">Orfeu -  Bradesco </t>
        </is>
      </c>
      <c r="D453" t="n">
        <v>265</v>
      </c>
      <c r="E453" t="inlineStr">
        <is>
          <t>Orfeu</t>
        </is>
      </c>
      <c r="F453" s="24" t="n">
        <v>45363</v>
      </c>
      <c r="G453" t="inlineStr">
        <is>
          <t>DEBITO</t>
        </is>
      </c>
      <c r="H453" t="inlineStr">
        <is>
          <t>TARIFA BANCARIA TRANSF PGTO PIX</t>
        </is>
      </c>
      <c r="I453" t="n">
        <v>-9</v>
      </c>
    </row>
    <row r="454">
      <c r="A454" t="n">
        <v>6215</v>
      </c>
      <c r="B454" t="n">
        <v>110</v>
      </c>
      <c r="C454" t="inlineStr">
        <is>
          <t xml:space="preserve">Orfeu -  Bradesco </t>
        </is>
      </c>
      <c r="D454" t="n">
        <v>265</v>
      </c>
      <c r="E454" t="inlineStr">
        <is>
          <t>Orfeu</t>
        </is>
      </c>
      <c r="F454" s="24" t="n">
        <v>45363</v>
      </c>
      <c r="G454" t="inlineStr">
        <is>
          <t>DEBITO</t>
        </is>
      </c>
      <c r="H454" t="inlineStr">
        <is>
          <t>TARIFA BANCARIA TRANSF PGTO PIX</t>
        </is>
      </c>
      <c r="I454" t="n">
        <v>-9</v>
      </c>
    </row>
    <row r="455">
      <c r="A455" t="n">
        <v>6216</v>
      </c>
      <c r="B455" t="n">
        <v>110</v>
      </c>
      <c r="C455" t="inlineStr">
        <is>
          <t xml:space="preserve">Orfeu -  Bradesco </t>
        </is>
      </c>
      <c r="D455" t="n">
        <v>265</v>
      </c>
      <c r="E455" t="inlineStr">
        <is>
          <t>Orfeu</t>
        </is>
      </c>
      <c r="F455" s="24" t="n">
        <v>45363</v>
      </c>
      <c r="G455" t="inlineStr">
        <is>
          <t>DEBITO</t>
        </is>
      </c>
      <c r="H455" t="inlineStr">
        <is>
          <t>TARIFA BANCARIA TRANSF PGTO PIX</t>
        </is>
      </c>
      <c r="I455" t="n">
        <v>-9</v>
      </c>
    </row>
    <row r="456">
      <c r="A456" t="n">
        <v>6217</v>
      </c>
      <c r="B456" t="n">
        <v>110</v>
      </c>
      <c r="C456" t="inlineStr">
        <is>
          <t xml:space="preserve">Orfeu -  Bradesco </t>
        </is>
      </c>
      <c r="D456" t="n">
        <v>265</v>
      </c>
      <c r="E456" t="inlineStr">
        <is>
          <t>Orfeu</t>
        </is>
      </c>
      <c r="F456" s="24" t="n">
        <v>45363</v>
      </c>
      <c r="G456" t="inlineStr">
        <is>
          <t>DEBITO</t>
        </is>
      </c>
      <c r="H456" t="inlineStr">
        <is>
          <t>TARIFA BANCARIA TRANSF PGTO PIX</t>
        </is>
      </c>
      <c r="I456" t="n">
        <v>-9</v>
      </c>
    </row>
    <row r="457">
      <c r="A457" t="n">
        <v>6218</v>
      </c>
      <c r="B457" t="n">
        <v>110</v>
      </c>
      <c r="C457" t="inlineStr">
        <is>
          <t xml:space="preserve">Orfeu -  Bradesco </t>
        </is>
      </c>
      <c r="D457" t="n">
        <v>265</v>
      </c>
      <c r="E457" t="inlineStr">
        <is>
          <t>Orfeu</t>
        </is>
      </c>
      <c r="F457" s="24" t="n">
        <v>45363</v>
      </c>
      <c r="G457" t="inlineStr">
        <is>
          <t>DEBITO</t>
        </is>
      </c>
      <c r="H457" t="inlineStr">
        <is>
          <t>TARIFA BANCARIA TRANSF PGTO PIX</t>
        </is>
      </c>
      <c r="I457" t="n">
        <v>-9</v>
      </c>
    </row>
    <row r="458">
      <c r="A458" t="n">
        <v>6219</v>
      </c>
      <c r="B458" t="n">
        <v>110</v>
      </c>
      <c r="C458" t="inlineStr">
        <is>
          <t xml:space="preserve">Orfeu -  Bradesco </t>
        </is>
      </c>
      <c r="D458" t="n">
        <v>265</v>
      </c>
      <c r="E458" t="inlineStr">
        <is>
          <t>Orfeu</t>
        </is>
      </c>
      <c r="F458" s="24" t="n">
        <v>45363</v>
      </c>
      <c r="G458" t="inlineStr">
        <is>
          <t>DEBITO</t>
        </is>
      </c>
      <c r="H458" t="inlineStr">
        <is>
          <t>TARIFA BANCARIA TRANSF PGTO PIX</t>
        </is>
      </c>
      <c r="I458" t="n">
        <v>-9</v>
      </c>
    </row>
    <row r="459">
      <c r="A459" t="n">
        <v>6220</v>
      </c>
      <c r="B459" t="n">
        <v>110</v>
      </c>
      <c r="C459" t="inlineStr">
        <is>
          <t xml:space="preserve">Orfeu -  Bradesco </t>
        </is>
      </c>
      <c r="D459" t="n">
        <v>265</v>
      </c>
      <c r="E459" t="inlineStr">
        <is>
          <t>Orfeu</t>
        </is>
      </c>
      <c r="F459" s="24" t="n">
        <v>45363</v>
      </c>
      <c r="G459" t="inlineStr">
        <is>
          <t>DEBITO</t>
        </is>
      </c>
      <c r="H459" t="inlineStr">
        <is>
          <t>TARIFA BANCARIA TRANSF PGTO PIX</t>
        </is>
      </c>
      <c r="I459" t="n">
        <v>-9</v>
      </c>
    </row>
    <row r="460">
      <c r="A460" t="n">
        <v>6221</v>
      </c>
      <c r="B460" t="n">
        <v>110</v>
      </c>
      <c r="C460" t="inlineStr">
        <is>
          <t xml:space="preserve">Orfeu -  Bradesco </t>
        </is>
      </c>
      <c r="D460" t="n">
        <v>265</v>
      </c>
      <c r="E460" t="inlineStr">
        <is>
          <t>Orfeu</t>
        </is>
      </c>
      <c r="F460" s="24" t="n">
        <v>45363</v>
      </c>
      <c r="G460" t="inlineStr">
        <is>
          <t>DEBITO</t>
        </is>
      </c>
      <c r="H460" t="inlineStr">
        <is>
          <t>TARIFA BANCARIA TRANSF PGTO PIX</t>
        </is>
      </c>
      <c r="I460" t="n">
        <v>-9</v>
      </c>
    </row>
    <row r="461">
      <c r="A461" t="n">
        <v>6222</v>
      </c>
      <c r="B461" t="n">
        <v>110</v>
      </c>
      <c r="C461" t="inlineStr">
        <is>
          <t xml:space="preserve">Orfeu -  Bradesco </t>
        </is>
      </c>
      <c r="D461" t="n">
        <v>265</v>
      </c>
      <c r="E461" t="inlineStr">
        <is>
          <t>Orfeu</t>
        </is>
      </c>
      <c r="F461" s="24" t="n">
        <v>45363</v>
      </c>
      <c r="G461" t="inlineStr">
        <is>
          <t>DEBITO</t>
        </is>
      </c>
      <c r="H461" t="inlineStr">
        <is>
          <t>TARIFA BANCARIA TRANSF PGTO PIX</t>
        </is>
      </c>
      <c r="I461" t="n">
        <v>-9</v>
      </c>
    </row>
    <row r="462">
      <c r="A462" t="n">
        <v>6223</v>
      </c>
      <c r="B462" t="n">
        <v>110</v>
      </c>
      <c r="C462" t="inlineStr">
        <is>
          <t xml:space="preserve">Orfeu -  Bradesco </t>
        </is>
      </c>
      <c r="D462" t="n">
        <v>265</v>
      </c>
      <c r="E462" t="inlineStr">
        <is>
          <t>Orfeu</t>
        </is>
      </c>
      <c r="F462" s="24" t="n">
        <v>45363</v>
      </c>
      <c r="G462" t="inlineStr">
        <is>
          <t>DEBITO</t>
        </is>
      </c>
      <c r="H462" t="inlineStr">
        <is>
          <t>TARIFA BANCARIA TRANSF PGTO PIX</t>
        </is>
      </c>
      <c r="I462" t="n">
        <v>-9</v>
      </c>
    </row>
    <row r="463">
      <c r="A463" t="n">
        <v>6224</v>
      </c>
      <c r="B463" t="n">
        <v>110</v>
      </c>
      <c r="C463" t="inlineStr">
        <is>
          <t xml:space="preserve">Orfeu -  Bradesco </t>
        </is>
      </c>
      <c r="D463" t="n">
        <v>265</v>
      </c>
      <c r="E463" t="inlineStr">
        <is>
          <t>Orfeu</t>
        </is>
      </c>
      <c r="F463" s="24" t="n">
        <v>45363</v>
      </c>
      <c r="G463" t="inlineStr">
        <is>
          <t>DEBITO</t>
        </is>
      </c>
      <c r="H463" t="inlineStr">
        <is>
          <t>TARIFA BANCARIA TRANSF PGTO PIX</t>
        </is>
      </c>
      <c r="I463" t="n">
        <v>-9</v>
      </c>
    </row>
    <row r="464">
      <c r="A464" t="n">
        <v>6225</v>
      </c>
      <c r="B464" t="n">
        <v>110</v>
      </c>
      <c r="C464" t="inlineStr">
        <is>
          <t xml:space="preserve">Orfeu -  Bradesco </t>
        </is>
      </c>
      <c r="D464" t="n">
        <v>265</v>
      </c>
      <c r="E464" t="inlineStr">
        <is>
          <t>Orfeu</t>
        </is>
      </c>
      <c r="F464" s="24" t="n">
        <v>45363</v>
      </c>
      <c r="G464" t="inlineStr">
        <is>
          <t>DEBITO</t>
        </is>
      </c>
      <c r="H464" t="inlineStr">
        <is>
          <t>TARIFA BANCARIA TRANSF PGTO PIX</t>
        </is>
      </c>
      <c r="I464" t="n">
        <v>-9</v>
      </c>
    </row>
    <row r="465">
      <c r="A465" t="n">
        <v>6226</v>
      </c>
      <c r="B465" t="n">
        <v>110</v>
      </c>
      <c r="C465" t="inlineStr">
        <is>
          <t xml:space="preserve">Orfeu -  Bradesco </t>
        </is>
      </c>
      <c r="D465" t="n">
        <v>265</v>
      </c>
      <c r="E465" t="inlineStr">
        <is>
          <t>Orfeu</t>
        </is>
      </c>
      <c r="F465" s="24" t="n">
        <v>45363</v>
      </c>
      <c r="G465" t="inlineStr">
        <is>
          <t>DEBITO</t>
        </is>
      </c>
      <c r="H465" t="inlineStr">
        <is>
          <t>TARIFA BANCARIA TRANSF PGTO PIX</t>
        </is>
      </c>
      <c r="I465" t="n">
        <v>-9</v>
      </c>
    </row>
    <row r="466">
      <c r="A466" t="n">
        <v>6227</v>
      </c>
      <c r="B466" t="n">
        <v>110</v>
      </c>
      <c r="C466" t="inlineStr">
        <is>
          <t xml:space="preserve">Orfeu -  Bradesco </t>
        </is>
      </c>
      <c r="D466" t="n">
        <v>265</v>
      </c>
      <c r="E466" t="inlineStr">
        <is>
          <t>Orfeu</t>
        </is>
      </c>
      <c r="F466" s="24" t="n">
        <v>45363</v>
      </c>
      <c r="G466" t="inlineStr">
        <is>
          <t>DEBITO</t>
        </is>
      </c>
      <c r="H466" t="inlineStr">
        <is>
          <t>TARIFA BANCARIA TRANSF PGTO PIX</t>
        </is>
      </c>
      <c r="I466" t="n">
        <v>-9</v>
      </c>
    </row>
    <row r="467">
      <c r="A467" t="n">
        <v>6228</v>
      </c>
      <c r="B467" t="n">
        <v>110</v>
      </c>
      <c r="C467" t="inlineStr">
        <is>
          <t xml:space="preserve">Orfeu -  Bradesco </t>
        </is>
      </c>
      <c r="D467" t="n">
        <v>265</v>
      </c>
      <c r="E467" t="inlineStr">
        <is>
          <t>Orfeu</t>
        </is>
      </c>
      <c r="F467" s="24" t="n">
        <v>45363</v>
      </c>
      <c r="G467" t="inlineStr">
        <is>
          <t>DEBITO</t>
        </is>
      </c>
      <c r="H467" t="inlineStr">
        <is>
          <t>TARIFA BANCARIA TRANSF PGTO PIX</t>
        </is>
      </c>
      <c r="I467" t="n">
        <v>-9</v>
      </c>
    </row>
    <row r="468">
      <c r="A468" t="n">
        <v>6229</v>
      </c>
      <c r="B468" t="n">
        <v>110</v>
      </c>
      <c r="C468" t="inlineStr">
        <is>
          <t xml:space="preserve">Orfeu -  Bradesco </t>
        </is>
      </c>
      <c r="D468" t="n">
        <v>265</v>
      </c>
      <c r="E468" t="inlineStr">
        <is>
          <t>Orfeu</t>
        </is>
      </c>
      <c r="F468" s="24" t="n">
        <v>45363</v>
      </c>
      <c r="G468" t="inlineStr">
        <is>
          <t>DEBITO</t>
        </is>
      </c>
      <c r="H468" t="inlineStr">
        <is>
          <t>TARIFA BANCARIA TRANSF PGTO PIX</t>
        </is>
      </c>
      <c r="I468" t="n">
        <v>-9</v>
      </c>
    </row>
    <row r="469">
      <c r="A469" t="n">
        <v>6230</v>
      </c>
      <c r="B469" t="n">
        <v>110</v>
      </c>
      <c r="C469" t="inlineStr">
        <is>
          <t xml:space="preserve">Orfeu -  Bradesco </t>
        </is>
      </c>
      <c r="D469" t="n">
        <v>265</v>
      </c>
      <c r="E469" t="inlineStr">
        <is>
          <t>Orfeu</t>
        </is>
      </c>
      <c r="F469" s="24" t="n">
        <v>45363</v>
      </c>
      <c r="G469" t="inlineStr">
        <is>
          <t>DEBITO</t>
        </is>
      </c>
      <c r="H469" t="inlineStr">
        <is>
          <t>TARIFA BANCARIA TRANSF PGTO PIX</t>
        </is>
      </c>
      <c r="I469" t="n">
        <v>-9</v>
      </c>
    </row>
    <row r="470">
      <c r="A470" t="n">
        <v>6231</v>
      </c>
      <c r="B470" t="n">
        <v>110</v>
      </c>
      <c r="C470" t="inlineStr">
        <is>
          <t xml:space="preserve">Orfeu -  Bradesco </t>
        </is>
      </c>
      <c r="D470" t="n">
        <v>265</v>
      </c>
      <c r="E470" t="inlineStr">
        <is>
          <t>Orfeu</t>
        </is>
      </c>
      <c r="F470" s="24" t="n">
        <v>45363</v>
      </c>
      <c r="G470" t="inlineStr">
        <is>
          <t>DEBITO</t>
        </is>
      </c>
      <c r="H470" t="inlineStr">
        <is>
          <t>TRANSF CC PARA CC PJ PALUTIELE ARAUJO SEVERO</t>
        </is>
      </c>
      <c r="I470" t="n">
        <v>-1000</v>
      </c>
    </row>
    <row r="471">
      <c r="A471" t="n">
        <v>6232</v>
      </c>
      <c r="B471" t="n">
        <v>110</v>
      </c>
      <c r="C471" t="inlineStr">
        <is>
          <t xml:space="preserve">Orfeu -  Bradesco </t>
        </is>
      </c>
      <c r="D471" t="n">
        <v>265</v>
      </c>
      <c r="E471" t="inlineStr">
        <is>
          <t>Orfeu</t>
        </is>
      </c>
      <c r="F471" s="24" t="n">
        <v>45363</v>
      </c>
      <c r="G471" t="inlineStr">
        <is>
          <t>DEBITO</t>
        </is>
      </c>
      <c r="H471" t="inlineStr">
        <is>
          <t>TRANSF CC PARA CC PJ DUO COMUNICA LTDA</t>
        </is>
      </c>
      <c r="I471" t="n">
        <v>-460</v>
      </c>
    </row>
    <row r="472">
      <c r="A472" t="n">
        <v>6233</v>
      </c>
      <c r="B472" t="n">
        <v>110</v>
      </c>
      <c r="C472" t="inlineStr">
        <is>
          <t xml:space="preserve">Orfeu -  Bradesco </t>
        </is>
      </c>
      <c r="D472" t="n">
        <v>265</v>
      </c>
      <c r="E472" t="inlineStr">
        <is>
          <t>Orfeu</t>
        </is>
      </c>
      <c r="F472" s="24" t="n">
        <v>45363</v>
      </c>
      <c r="G472" t="inlineStr">
        <is>
          <t>DEBITO</t>
        </is>
      </c>
      <c r="H472" t="inlineStr">
        <is>
          <t>APLIC.INVEST FACIL</t>
        </is>
      </c>
      <c r="I472" t="n">
        <v>-3796.63</v>
      </c>
    </row>
    <row r="473">
      <c r="A473" t="n">
        <v>6234</v>
      </c>
      <c r="B473" t="n">
        <v>110</v>
      </c>
      <c r="C473" t="inlineStr">
        <is>
          <t xml:space="preserve">Orfeu -  Bradesco </t>
        </is>
      </c>
      <c r="D473" t="n">
        <v>265</v>
      </c>
      <c r="E473" t="inlineStr">
        <is>
          <t>Orfeu</t>
        </is>
      </c>
      <c r="F473" s="24" t="n">
        <v>45363</v>
      </c>
      <c r="G473" t="inlineStr">
        <is>
          <t>DEBITO</t>
        </is>
      </c>
      <c r="H473" t="inlineStr">
        <is>
          <t>TRANSFERENCIA PIX DES: Amanda Pastore        12/03</t>
        </is>
      </c>
      <c r="I473" t="n">
        <v>-1000</v>
      </c>
    </row>
    <row r="474">
      <c r="A474" t="n">
        <v>6235</v>
      </c>
      <c r="B474" t="n">
        <v>110</v>
      </c>
      <c r="C474" t="inlineStr">
        <is>
          <t xml:space="preserve">Orfeu -  Bradesco </t>
        </is>
      </c>
      <c r="D474" t="n">
        <v>265</v>
      </c>
      <c r="E474" t="inlineStr">
        <is>
          <t>Orfeu</t>
        </is>
      </c>
      <c r="F474" s="24" t="n">
        <v>45363</v>
      </c>
      <c r="G474" t="inlineStr">
        <is>
          <t>DEBITO</t>
        </is>
      </c>
      <c r="H474" t="inlineStr">
        <is>
          <t>TRANSFERENCIA PIX DES: DANIEL DE SOUZA MESSI 12/03</t>
        </is>
      </c>
      <c r="I474" t="n">
        <v>-900</v>
      </c>
    </row>
    <row r="475">
      <c r="A475" t="n">
        <v>6236</v>
      </c>
      <c r="B475" t="n">
        <v>110</v>
      </c>
      <c r="C475" t="inlineStr">
        <is>
          <t xml:space="preserve">Orfeu -  Bradesco </t>
        </is>
      </c>
      <c r="D475" t="n">
        <v>265</v>
      </c>
      <c r="E475" t="inlineStr">
        <is>
          <t>Orfeu</t>
        </is>
      </c>
      <c r="F475" s="24" t="n">
        <v>45363</v>
      </c>
      <c r="G475" t="inlineStr">
        <is>
          <t>DEBITO</t>
        </is>
      </c>
      <c r="H475" t="inlineStr">
        <is>
          <t>TRANSFERENCIA PIX DES: JOAO MIGUEL DA SILVA  12/03</t>
        </is>
      </c>
      <c r="I475" t="n">
        <v>-1000</v>
      </c>
    </row>
    <row r="476">
      <c r="A476" t="n">
        <v>6237</v>
      </c>
      <c r="B476" t="n">
        <v>110</v>
      </c>
      <c r="C476" t="inlineStr">
        <is>
          <t xml:space="preserve">Orfeu -  Bradesco </t>
        </is>
      </c>
      <c r="D476" t="n">
        <v>265</v>
      </c>
      <c r="E476" t="inlineStr">
        <is>
          <t>Orfeu</t>
        </is>
      </c>
      <c r="F476" s="24" t="n">
        <v>45363</v>
      </c>
      <c r="G476" t="inlineStr">
        <is>
          <t>DEBITO</t>
        </is>
      </c>
      <c r="H476" t="inlineStr">
        <is>
          <t>TRANSFERENCIA PIX DES: Luis Eduardo Romano   12/03</t>
        </is>
      </c>
      <c r="I476" t="n">
        <v>-1000</v>
      </c>
    </row>
    <row r="477">
      <c r="A477" t="n">
        <v>6238</v>
      </c>
      <c r="B477" t="n">
        <v>110</v>
      </c>
      <c r="C477" t="inlineStr">
        <is>
          <t xml:space="preserve">Orfeu -  Bradesco </t>
        </is>
      </c>
      <c r="D477" t="n">
        <v>265</v>
      </c>
      <c r="E477" t="inlineStr">
        <is>
          <t>Orfeu</t>
        </is>
      </c>
      <c r="F477" s="24" t="n">
        <v>45363</v>
      </c>
      <c r="G477" t="inlineStr">
        <is>
          <t>DEBITO</t>
        </is>
      </c>
      <c r="H477" t="inlineStr">
        <is>
          <t>TRANSFERENCIA PIX DES: Thais Lepek Dias da S 12/03</t>
        </is>
      </c>
      <c r="I477" t="n">
        <v>-1000</v>
      </c>
    </row>
    <row r="478">
      <c r="A478" t="n">
        <v>6239</v>
      </c>
      <c r="B478" t="n">
        <v>110</v>
      </c>
      <c r="C478" t="inlineStr">
        <is>
          <t xml:space="preserve">Orfeu -  Bradesco </t>
        </is>
      </c>
      <c r="D478" t="n">
        <v>265</v>
      </c>
      <c r="E478" t="inlineStr">
        <is>
          <t>Orfeu</t>
        </is>
      </c>
      <c r="F478" s="24" t="n">
        <v>45363</v>
      </c>
      <c r="G478" t="inlineStr">
        <is>
          <t>DEBITO</t>
        </is>
      </c>
      <c r="H478" t="inlineStr">
        <is>
          <t>TRANSFERENCIA PIX DES: FABRICIO DE ARAUJO GO 12/03</t>
        </is>
      </c>
      <c r="I478" t="n">
        <v>-1000</v>
      </c>
    </row>
    <row r="479">
      <c r="A479" t="n">
        <v>6240</v>
      </c>
      <c r="B479" t="n">
        <v>110</v>
      </c>
      <c r="C479" t="inlineStr">
        <is>
          <t xml:space="preserve">Orfeu -  Bradesco </t>
        </is>
      </c>
      <c r="D479" t="n">
        <v>265</v>
      </c>
      <c r="E479" t="inlineStr">
        <is>
          <t>Orfeu</t>
        </is>
      </c>
      <c r="F479" s="24" t="n">
        <v>45363</v>
      </c>
      <c r="G479" t="inlineStr">
        <is>
          <t>DEBITO</t>
        </is>
      </c>
      <c r="H479" t="inlineStr">
        <is>
          <t>TRANSFERENCIA PIX DES: EDUARDO MENDES DE ALM 12/03</t>
        </is>
      </c>
      <c r="I479" t="n">
        <v>-1000</v>
      </c>
    </row>
    <row r="480">
      <c r="A480" t="n">
        <v>6241</v>
      </c>
      <c r="B480" t="n">
        <v>110</v>
      </c>
      <c r="C480" t="inlineStr">
        <is>
          <t xml:space="preserve">Orfeu -  Bradesco </t>
        </is>
      </c>
      <c r="D480" t="n">
        <v>265</v>
      </c>
      <c r="E480" t="inlineStr">
        <is>
          <t>Orfeu</t>
        </is>
      </c>
      <c r="F480" s="24" t="n">
        <v>45363</v>
      </c>
      <c r="G480" t="inlineStr">
        <is>
          <t>DEBITO</t>
        </is>
      </c>
      <c r="H480" t="inlineStr">
        <is>
          <t>TRANSFERENCIA PIX DES: BRUNA BARRETO MORELL  12/03</t>
        </is>
      </c>
      <c r="I480" t="n">
        <v>-1000</v>
      </c>
    </row>
    <row r="481">
      <c r="A481" t="n">
        <v>6242</v>
      </c>
      <c r="B481" t="n">
        <v>110</v>
      </c>
      <c r="C481" t="inlineStr">
        <is>
          <t xml:space="preserve">Orfeu -  Bradesco </t>
        </is>
      </c>
      <c r="D481" t="n">
        <v>265</v>
      </c>
      <c r="E481" t="inlineStr">
        <is>
          <t>Orfeu</t>
        </is>
      </c>
      <c r="F481" s="24" t="n">
        <v>45363</v>
      </c>
      <c r="G481" t="inlineStr">
        <is>
          <t>DEBITO</t>
        </is>
      </c>
      <c r="H481" t="inlineStr">
        <is>
          <t>TRANSFERENCIA PIX DES: JAQUELINE DA SILVA RI 12/03</t>
        </is>
      </c>
      <c r="I481" t="n">
        <v>-900</v>
      </c>
    </row>
    <row r="482">
      <c r="A482" t="n">
        <v>6243</v>
      </c>
      <c r="B482" t="n">
        <v>110</v>
      </c>
      <c r="C482" t="inlineStr">
        <is>
          <t xml:space="preserve">Orfeu -  Bradesco </t>
        </is>
      </c>
      <c r="D482" t="n">
        <v>265</v>
      </c>
      <c r="E482" t="inlineStr">
        <is>
          <t>Orfeu</t>
        </is>
      </c>
      <c r="F482" s="24" t="n">
        <v>45363</v>
      </c>
      <c r="G482" t="inlineStr">
        <is>
          <t>DEBITO</t>
        </is>
      </c>
      <c r="H482" t="inlineStr">
        <is>
          <t>TRANSFERENCIA PIX DES: Rosangela Leme Barret 12/03</t>
        </is>
      </c>
      <c r="I482" t="n">
        <v>-800</v>
      </c>
    </row>
    <row r="483">
      <c r="A483" t="n">
        <v>6244</v>
      </c>
      <c r="B483" t="n">
        <v>110</v>
      </c>
      <c r="C483" t="inlineStr">
        <is>
          <t xml:space="preserve">Orfeu -  Bradesco </t>
        </is>
      </c>
      <c r="D483" t="n">
        <v>265</v>
      </c>
      <c r="E483" t="inlineStr">
        <is>
          <t>Orfeu</t>
        </is>
      </c>
      <c r="F483" s="24" t="n">
        <v>45363</v>
      </c>
      <c r="G483" t="inlineStr">
        <is>
          <t>DEBITO</t>
        </is>
      </c>
      <c r="H483" t="inlineStr">
        <is>
          <t>TRANSFERENCIA PIX DES: Jucielly de Paula Alv 12/03</t>
        </is>
      </c>
      <c r="I483" t="n">
        <v>-1000</v>
      </c>
    </row>
    <row r="484">
      <c r="A484" t="n">
        <v>6245</v>
      </c>
      <c r="B484" t="n">
        <v>110</v>
      </c>
      <c r="C484" t="inlineStr">
        <is>
          <t xml:space="preserve">Orfeu -  Bradesco </t>
        </is>
      </c>
      <c r="D484" t="n">
        <v>265</v>
      </c>
      <c r="E484" t="inlineStr">
        <is>
          <t>Orfeu</t>
        </is>
      </c>
      <c r="F484" s="24" t="n">
        <v>45363</v>
      </c>
      <c r="G484" t="inlineStr">
        <is>
          <t>DEBITO</t>
        </is>
      </c>
      <c r="H484" t="inlineStr">
        <is>
          <t>TRANSFERENCIA PIX DES: Carlos Daniel Santos  12/03</t>
        </is>
      </c>
      <c r="I484" t="n">
        <v>-900</v>
      </c>
    </row>
    <row r="485">
      <c r="A485" t="n">
        <v>6246</v>
      </c>
      <c r="B485" t="n">
        <v>110</v>
      </c>
      <c r="C485" t="inlineStr">
        <is>
          <t xml:space="preserve">Orfeu -  Bradesco </t>
        </is>
      </c>
      <c r="D485" t="n">
        <v>265</v>
      </c>
      <c r="E485" t="inlineStr">
        <is>
          <t>Orfeu</t>
        </is>
      </c>
      <c r="F485" s="24" t="n">
        <v>45363</v>
      </c>
      <c r="G485" t="inlineStr">
        <is>
          <t>DEBITO</t>
        </is>
      </c>
      <c r="H485" t="inlineStr">
        <is>
          <t>APLIC.INVEST FACIL</t>
        </is>
      </c>
      <c r="I485" t="n">
        <v>-3796.63</v>
      </c>
    </row>
    <row r="486">
      <c r="A486" t="n">
        <v>6152</v>
      </c>
      <c r="B486" t="n">
        <v>110</v>
      </c>
      <c r="C486" t="inlineStr">
        <is>
          <t xml:space="preserve">Orfeu -  Bradesco </t>
        </is>
      </c>
      <c r="D486" t="n">
        <v>265</v>
      </c>
      <c r="E486" t="inlineStr">
        <is>
          <t>Orfeu</t>
        </is>
      </c>
      <c r="F486" s="24" t="n">
        <v>45362</v>
      </c>
      <c r="G486" t="inlineStr">
        <is>
          <t>CREDITO</t>
        </is>
      </c>
      <c r="H486" t="inlineStr">
        <is>
          <t>TRANSF CC PARA CC PJ HARMONIA 3051 BAR E EVENTOS LTDA</t>
        </is>
      </c>
      <c r="I486" t="n">
        <v>10</v>
      </c>
    </row>
    <row r="487">
      <c r="A487" t="n">
        <v>6153</v>
      </c>
      <c r="B487" t="n">
        <v>110</v>
      </c>
      <c r="C487" t="inlineStr">
        <is>
          <t xml:space="preserve">Orfeu -  Bradesco </t>
        </is>
      </c>
      <c r="D487" t="n">
        <v>265</v>
      </c>
      <c r="E487" t="inlineStr">
        <is>
          <t>Orfeu</t>
        </is>
      </c>
      <c r="F487" s="24" t="n">
        <v>45362</v>
      </c>
      <c r="G487" t="inlineStr">
        <is>
          <t>CREDITO</t>
        </is>
      </c>
      <c r="H487" t="inlineStr">
        <is>
          <t>TRANSF CC PARA CC PJ HARMONIA 3051 BAR E EVENTOS LTDA</t>
        </is>
      </c>
      <c r="I487" t="n">
        <v>23000</v>
      </c>
    </row>
    <row r="488">
      <c r="A488" t="n">
        <v>6154</v>
      </c>
      <c r="B488" t="n">
        <v>110</v>
      </c>
      <c r="C488" t="inlineStr">
        <is>
          <t xml:space="preserve">Orfeu -  Bradesco </t>
        </is>
      </c>
      <c r="D488" t="n">
        <v>265</v>
      </c>
      <c r="E488" t="inlineStr">
        <is>
          <t>Orfeu</t>
        </is>
      </c>
      <c r="F488" s="24" t="n">
        <v>45362</v>
      </c>
      <c r="G488" t="inlineStr">
        <is>
          <t>DEBITO</t>
        </is>
      </c>
      <c r="H488" t="inlineStr">
        <is>
          <t>PAGTO ELETRON  COBRANCA ICE 4</t>
        </is>
      </c>
      <c r="I488" t="n">
        <v>-513</v>
      </c>
    </row>
    <row r="489">
      <c r="A489" t="n">
        <v>6155</v>
      </c>
      <c r="B489" t="n">
        <v>110</v>
      </c>
      <c r="C489" t="inlineStr">
        <is>
          <t xml:space="preserve">Orfeu -  Bradesco </t>
        </is>
      </c>
      <c r="D489" t="n">
        <v>265</v>
      </c>
      <c r="E489" t="inlineStr">
        <is>
          <t>Orfeu</t>
        </is>
      </c>
      <c r="F489" s="24" t="n">
        <v>45362</v>
      </c>
      <c r="G489" t="inlineStr">
        <is>
          <t>DEBITO</t>
        </is>
      </c>
      <c r="H489" t="inlineStr">
        <is>
          <t>PAGTO ELETRON  COBRANCA MRC</t>
        </is>
      </c>
      <c r="I489" t="n">
        <v>-800</v>
      </c>
    </row>
    <row r="490">
      <c r="A490" t="n">
        <v>6156</v>
      </c>
      <c r="B490" t="n">
        <v>110</v>
      </c>
      <c r="C490" t="inlineStr">
        <is>
          <t xml:space="preserve">Orfeu -  Bradesco </t>
        </is>
      </c>
      <c r="D490" t="n">
        <v>265</v>
      </c>
      <c r="E490" t="inlineStr">
        <is>
          <t>Orfeu</t>
        </is>
      </c>
      <c r="F490" s="24" t="n">
        <v>45362</v>
      </c>
      <c r="G490" t="inlineStr">
        <is>
          <t>DEBITO</t>
        </is>
      </c>
      <c r="H490" t="inlineStr">
        <is>
          <t>PAGTO ELETRON  COBRANCA ESHOWS</t>
        </is>
      </c>
      <c r="I490" t="n">
        <v>-2700</v>
      </c>
    </row>
    <row r="491">
      <c r="A491" t="n">
        <v>6157</v>
      </c>
      <c r="B491" t="n">
        <v>110</v>
      </c>
      <c r="C491" t="inlineStr">
        <is>
          <t xml:space="preserve">Orfeu -  Bradesco </t>
        </is>
      </c>
      <c r="D491" t="n">
        <v>265</v>
      </c>
      <c r="E491" t="inlineStr">
        <is>
          <t>Orfeu</t>
        </is>
      </c>
      <c r="F491" s="24" t="n">
        <v>45362</v>
      </c>
      <c r="G491" t="inlineStr">
        <is>
          <t>DEBITO</t>
        </is>
      </c>
      <c r="H491" t="inlineStr">
        <is>
          <t>PAGTO ELETRON  COBRANCA AMBEV</t>
        </is>
      </c>
      <c r="I491" t="n">
        <v>-227.21</v>
      </c>
    </row>
    <row r="492">
      <c r="A492" t="n">
        <v>6158</v>
      </c>
      <c r="B492" t="n">
        <v>110</v>
      </c>
      <c r="C492" t="inlineStr">
        <is>
          <t xml:space="preserve">Orfeu -  Bradesco </t>
        </is>
      </c>
      <c r="D492" t="n">
        <v>265</v>
      </c>
      <c r="E492" t="inlineStr">
        <is>
          <t>Orfeu</t>
        </is>
      </c>
      <c r="F492" s="24" t="n">
        <v>45362</v>
      </c>
      <c r="G492" t="inlineStr">
        <is>
          <t>DEBITO</t>
        </is>
      </c>
      <c r="H492" t="inlineStr">
        <is>
          <t>PAGTO ELETRON  COBRANCA EGB</t>
        </is>
      </c>
      <c r="I492" t="n">
        <v>-421.18</v>
      </c>
    </row>
    <row r="493">
      <c r="A493" t="n">
        <v>6159</v>
      </c>
      <c r="B493" t="n">
        <v>110</v>
      </c>
      <c r="C493" t="inlineStr">
        <is>
          <t xml:space="preserve">Orfeu -  Bradesco </t>
        </is>
      </c>
      <c r="D493" t="n">
        <v>265</v>
      </c>
      <c r="E493" t="inlineStr">
        <is>
          <t>Orfeu</t>
        </is>
      </c>
      <c r="F493" s="24" t="n">
        <v>45362</v>
      </c>
      <c r="G493" t="inlineStr">
        <is>
          <t>DEBITO</t>
        </is>
      </c>
      <c r="H493" t="inlineStr">
        <is>
          <t>PAGTO ELETRON  COBRANCA ANDREIA SANTOS</t>
        </is>
      </c>
      <c r="I493" t="n">
        <v>-776.6</v>
      </c>
    </row>
    <row r="494">
      <c r="A494" t="n">
        <v>6160</v>
      </c>
      <c r="B494" t="n">
        <v>110</v>
      </c>
      <c r="C494" t="inlineStr">
        <is>
          <t xml:space="preserve">Orfeu -  Bradesco </t>
        </is>
      </c>
      <c r="D494" t="n">
        <v>265</v>
      </c>
      <c r="E494" t="inlineStr">
        <is>
          <t>Orfeu</t>
        </is>
      </c>
      <c r="F494" s="24" t="n">
        <v>45362</v>
      </c>
      <c r="G494" t="inlineStr">
        <is>
          <t>DEBITO</t>
        </is>
      </c>
      <c r="H494" t="inlineStr">
        <is>
          <t>PAGTO ELETRON  COBRANCA MARIO PEDRO</t>
        </is>
      </c>
      <c r="I494" t="n">
        <v>-59.25</v>
      </c>
    </row>
    <row r="495">
      <c r="A495" t="n">
        <v>6161</v>
      </c>
      <c r="B495" t="n">
        <v>110</v>
      </c>
      <c r="C495" t="inlineStr">
        <is>
          <t xml:space="preserve">Orfeu -  Bradesco </t>
        </is>
      </c>
      <c r="D495" t="n">
        <v>265</v>
      </c>
      <c r="E495" t="inlineStr">
        <is>
          <t>Orfeu</t>
        </is>
      </c>
      <c r="F495" s="24" t="n">
        <v>45362</v>
      </c>
      <c r="G495" t="inlineStr">
        <is>
          <t>DEBITO</t>
        </is>
      </c>
      <c r="H495" t="inlineStr">
        <is>
          <t>PAGTO ELETRON  COBRANCA KHADUN</t>
        </is>
      </c>
      <c r="I495" t="n">
        <v>-424.25</v>
      </c>
    </row>
    <row r="496">
      <c r="A496" t="n">
        <v>6162</v>
      </c>
      <c r="B496" t="n">
        <v>110</v>
      </c>
      <c r="C496" t="inlineStr">
        <is>
          <t xml:space="preserve">Orfeu -  Bradesco </t>
        </is>
      </c>
      <c r="D496" t="n">
        <v>265</v>
      </c>
      <c r="E496" t="inlineStr">
        <is>
          <t>Orfeu</t>
        </is>
      </c>
      <c r="F496" s="24" t="n">
        <v>45362</v>
      </c>
      <c r="G496" t="inlineStr">
        <is>
          <t>DEBITO</t>
        </is>
      </c>
      <c r="H496" t="inlineStr">
        <is>
          <t>PAGTO ELETRON  COBRANCA DTK</t>
        </is>
      </c>
      <c r="I496" t="n">
        <v>-1793.64</v>
      </c>
    </row>
    <row r="497">
      <c r="A497" t="n">
        <v>6163</v>
      </c>
      <c r="B497" t="n">
        <v>110</v>
      </c>
      <c r="C497" t="inlineStr">
        <is>
          <t xml:space="preserve">Orfeu -  Bradesco </t>
        </is>
      </c>
      <c r="D497" t="n">
        <v>265</v>
      </c>
      <c r="E497" t="inlineStr">
        <is>
          <t>Orfeu</t>
        </is>
      </c>
      <c r="F497" s="24" t="n">
        <v>45362</v>
      </c>
      <c r="G497" t="inlineStr">
        <is>
          <t>DEBITO</t>
        </is>
      </c>
      <c r="H497" t="inlineStr">
        <is>
          <t>PAGTO ELETRON  COBRANCA EMPORIO MEL</t>
        </is>
      </c>
      <c r="I497" t="n">
        <v>-2849.78</v>
      </c>
    </row>
    <row r="498">
      <c r="A498" t="n">
        <v>6164</v>
      </c>
      <c r="B498" t="n">
        <v>110</v>
      </c>
      <c r="C498" t="inlineStr">
        <is>
          <t xml:space="preserve">Orfeu -  Bradesco </t>
        </is>
      </c>
      <c r="D498" t="n">
        <v>265</v>
      </c>
      <c r="E498" t="inlineStr">
        <is>
          <t>Orfeu</t>
        </is>
      </c>
      <c r="F498" s="24" t="n">
        <v>45362</v>
      </c>
      <c r="G498" t="inlineStr">
        <is>
          <t>DEBITO</t>
        </is>
      </c>
      <c r="H498" t="inlineStr">
        <is>
          <t>PAGTO ELETRON  COBRANCA PRESHH</t>
        </is>
      </c>
      <c r="I498" t="n">
        <v>-590</v>
      </c>
    </row>
    <row r="499">
      <c r="A499" t="n">
        <v>6165</v>
      </c>
      <c r="B499" t="n">
        <v>110</v>
      </c>
      <c r="C499" t="inlineStr">
        <is>
          <t xml:space="preserve">Orfeu -  Bradesco </t>
        </is>
      </c>
      <c r="D499" t="n">
        <v>265</v>
      </c>
      <c r="E499" t="inlineStr">
        <is>
          <t>Orfeu</t>
        </is>
      </c>
      <c r="F499" s="24" t="n">
        <v>45362</v>
      </c>
      <c r="G499" t="inlineStr">
        <is>
          <t>DEBITO</t>
        </is>
      </c>
      <c r="H499" t="inlineStr">
        <is>
          <t>PAGTO ELETRON  COBRANCA REBAL</t>
        </is>
      </c>
      <c r="I499" t="n">
        <v>-229.06</v>
      </c>
    </row>
    <row r="500">
      <c r="A500" t="n">
        <v>6166</v>
      </c>
      <c r="B500" t="n">
        <v>110</v>
      </c>
      <c r="C500" t="inlineStr">
        <is>
          <t xml:space="preserve">Orfeu -  Bradesco </t>
        </is>
      </c>
      <c r="D500" t="n">
        <v>265</v>
      </c>
      <c r="E500" t="inlineStr">
        <is>
          <t>Orfeu</t>
        </is>
      </c>
      <c r="F500" s="24" t="n">
        <v>45362</v>
      </c>
      <c r="G500" t="inlineStr">
        <is>
          <t>DEBITO</t>
        </is>
      </c>
      <c r="H500" t="inlineStr">
        <is>
          <t>TRANSF CC PARA CC PJ HARMONIA 3051 BAR E EVENTOS LTDA</t>
        </is>
      </c>
      <c r="I500" t="n">
        <v>-5654.03</v>
      </c>
    </row>
    <row r="501">
      <c r="A501" t="n">
        <v>6167</v>
      </c>
      <c r="B501" t="n">
        <v>110</v>
      </c>
      <c r="C501" t="inlineStr">
        <is>
          <t xml:space="preserve">Orfeu -  Bradesco </t>
        </is>
      </c>
      <c r="D501" t="n">
        <v>265</v>
      </c>
      <c r="E501" t="inlineStr">
        <is>
          <t>Orfeu</t>
        </is>
      </c>
      <c r="F501" s="24" t="n">
        <v>45362</v>
      </c>
      <c r="G501" t="inlineStr">
        <is>
          <t>DEBITO</t>
        </is>
      </c>
      <c r="H501" t="inlineStr">
        <is>
          <t>TRANSFERENCIA PIX DES: MICHELLY ROSSI COUTO  11/03</t>
        </is>
      </c>
      <c r="I501" t="n">
        <v>-3000</v>
      </c>
    </row>
    <row r="502">
      <c r="A502" t="n">
        <v>6168</v>
      </c>
      <c r="B502" t="n">
        <v>110</v>
      </c>
      <c r="C502" t="inlineStr">
        <is>
          <t xml:space="preserve">Orfeu -  Bradesco </t>
        </is>
      </c>
      <c r="D502" t="n">
        <v>265</v>
      </c>
      <c r="E502" t="inlineStr">
        <is>
          <t>Orfeu</t>
        </is>
      </c>
      <c r="F502" s="24" t="n">
        <v>45362</v>
      </c>
      <c r="G502" t="inlineStr">
        <is>
          <t>DEBITO</t>
        </is>
      </c>
      <c r="H502" t="inlineStr">
        <is>
          <t>TRANSFERENCIA PIX DES: NOVA COMERCIAL DO PEI 11/03</t>
        </is>
      </c>
      <c r="I502" t="n">
        <v>-2972</v>
      </c>
    </row>
    <row r="503">
      <c r="A503" t="n">
        <v>4626</v>
      </c>
      <c r="B503" t="n">
        <v>110</v>
      </c>
      <c r="C503" t="inlineStr">
        <is>
          <t xml:space="preserve">Orfeu -  Bradesco </t>
        </is>
      </c>
      <c r="D503" t="n">
        <v>265</v>
      </c>
      <c r="E503" t="inlineStr">
        <is>
          <t>Orfeu</t>
        </is>
      </c>
      <c r="F503" s="24" t="n">
        <v>45359</v>
      </c>
      <c r="G503" t="inlineStr">
        <is>
          <t>CREDITO</t>
        </is>
      </c>
      <c r="H503" t="inlineStr">
        <is>
          <t>MASTER CREDITO RAPPI BRASIL INTERMEDIACAO DE NE</t>
        </is>
      </c>
      <c r="I503" t="n">
        <v>2081.49</v>
      </c>
    </row>
    <row r="504">
      <c r="A504" t="n">
        <v>4614</v>
      </c>
      <c r="B504" t="n">
        <v>110</v>
      </c>
      <c r="C504" t="inlineStr">
        <is>
          <t xml:space="preserve">Orfeu -  Bradesco </t>
        </is>
      </c>
      <c r="D504" t="n">
        <v>265</v>
      </c>
      <c r="E504" t="inlineStr">
        <is>
          <t>Orfeu</t>
        </is>
      </c>
      <c r="F504" s="24" t="n">
        <v>45358</v>
      </c>
      <c r="G504" t="inlineStr">
        <is>
          <t>CREDITO</t>
        </is>
      </c>
      <c r="H504" t="inlineStr">
        <is>
          <t>TRANSF CC PARA CC PJ HARMONIA 3051 BAR E EVENTOS LTDA</t>
        </is>
      </c>
      <c r="I504" t="n">
        <v>14270</v>
      </c>
    </row>
    <row r="505">
      <c r="A505" t="n">
        <v>4615</v>
      </c>
      <c r="B505" t="n">
        <v>110</v>
      </c>
      <c r="C505" t="inlineStr">
        <is>
          <t xml:space="preserve">Orfeu -  Bradesco </t>
        </is>
      </c>
      <c r="D505" t="n">
        <v>265</v>
      </c>
      <c r="E505" t="inlineStr">
        <is>
          <t>Orfeu</t>
        </is>
      </c>
      <c r="F505" s="24" t="n">
        <v>45358</v>
      </c>
      <c r="G505" t="inlineStr">
        <is>
          <t>CREDITO</t>
        </is>
      </c>
      <c r="H505" t="inlineStr">
        <is>
          <t>TRANSF CC PARA CC PJ HARMONIA 3051 BAR E EVENTOS LTDA</t>
        </is>
      </c>
      <c r="I505" t="n">
        <v>10</v>
      </c>
    </row>
    <row r="506">
      <c r="A506" t="n">
        <v>4616</v>
      </c>
      <c r="B506" t="n">
        <v>110</v>
      </c>
      <c r="C506" t="inlineStr">
        <is>
          <t xml:space="preserve">Orfeu -  Bradesco </t>
        </is>
      </c>
      <c r="D506" t="n">
        <v>265</v>
      </c>
      <c r="E506" t="inlineStr">
        <is>
          <t>Orfeu</t>
        </is>
      </c>
      <c r="F506" s="24" t="n">
        <v>45358</v>
      </c>
      <c r="G506" t="inlineStr">
        <is>
          <t>DEBITO</t>
        </is>
      </c>
      <c r="H506" t="inlineStr">
        <is>
          <t>PAGTO ELETRON  COBRANCA PSS</t>
        </is>
      </c>
      <c r="I506" t="n">
        <v>-2365.98</v>
      </c>
    </row>
    <row r="507">
      <c r="A507" t="n">
        <v>4617</v>
      </c>
      <c r="B507" t="n">
        <v>110</v>
      </c>
      <c r="C507" t="inlineStr">
        <is>
          <t xml:space="preserve">Orfeu -  Bradesco </t>
        </is>
      </c>
      <c r="D507" t="n">
        <v>265</v>
      </c>
      <c r="E507" t="inlineStr">
        <is>
          <t>Orfeu</t>
        </is>
      </c>
      <c r="F507" s="24" t="n">
        <v>45358</v>
      </c>
      <c r="G507" t="inlineStr">
        <is>
          <t>DEBITO</t>
        </is>
      </c>
      <c r="H507" t="inlineStr">
        <is>
          <t>PAGTO ELETRON  COBRANCA KING COMERCIO</t>
        </is>
      </c>
      <c r="I507" t="n">
        <v>-2400.28</v>
      </c>
    </row>
    <row r="508">
      <c r="A508" t="n">
        <v>4618</v>
      </c>
      <c r="B508" t="n">
        <v>110</v>
      </c>
      <c r="C508" t="inlineStr">
        <is>
          <t xml:space="preserve">Orfeu -  Bradesco </t>
        </is>
      </c>
      <c r="D508" t="n">
        <v>265</v>
      </c>
      <c r="E508" t="inlineStr">
        <is>
          <t>Orfeu</t>
        </is>
      </c>
      <c r="F508" s="24" t="n">
        <v>45358</v>
      </c>
      <c r="G508" t="inlineStr">
        <is>
          <t>DEBITO</t>
        </is>
      </c>
      <c r="H508" t="inlineStr">
        <is>
          <t>PAGTO ELETRON  COBRANCA PSS</t>
        </is>
      </c>
      <c r="I508" t="n">
        <v>-992.1900000000001</v>
      </c>
    </row>
    <row r="509">
      <c r="A509" t="n">
        <v>4619</v>
      </c>
      <c r="B509" t="n">
        <v>110</v>
      </c>
      <c r="C509" t="inlineStr">
        <is>
          <t xml:space="preserve">Orfeu -  Bradesco </t>
        </is>
      </c>
      <c r="D509" t="n">
        <v>265</v>
      </c>
      <c r="E509" t="inlineStr">
        <is>
          <t>Orfeu</t>
        </is>
      </c>
      <c r="F509" s="24" t="n">
        <v>45358</v>
      </c>
      <c r="G509" t="inlineStr">
        <is>
          <t>DEBITO</t>
        </is>
      </c>
      <c r="H509" t="inlineStr">
        <is>
          <t>PAGTO ELETRON  COBRANCA MARIO PEDRO</t>
        </is>
      </c>
      <c r="I509" t="n">
        <v>-1066.76</v>
      </c>
    </row>
    <row r="510">
      <c r="A510" t="n">
        <v>4620</v>
      </c>
      <c r="B510" t="n">
        <v>110</v>
      </c>
      <c r="C510" t="inlineStr">
        <is>
          <t xml:space="preserve">Orfeu -  Bradesco </t>
        </is>
      </c>
      <c r="D510" t="n">
        <v>265</v>
      </c>
      <c r="E510" t="inlineStr">
        <is>
          <t>Orfeu</t>
        </is>
      </c>
      <c r="F510" s="24" t="n">
        <v>45358</v>
      </c>
      <c r="G510" t="inlineStr">
        <is>
          <t>DEBITO</t>
        </is>
      </c>
      <c r="H510" t="inlineStr">
        <is>
          <t>PAGTO ELETRON  COBRANCA LATICINIOS</t>
        </is>
      </c>
      <c r="I510" t="n">
        <v>-266.8</v>
      </c>
    </row>
    <row r="511">
      <c r="A511" t="n">
        <v>4621</v>
      </c>
      <c r="B511" t="n">
        <v>110</v>
      </c>
      <c r="C511" t="inlineStr">
        <is>
          <t xml:space="preserve">Orfeu -  Bradesco </t>
        </is>
      </c>
      <c r="D511" t="n">
        <v>265</v>
      </c>
      <c r="E511" t="inlineStr">
        <is>
          <t>Orfeu</t>
        </is>
      </c>
      <c r="F511" s="24" t="n">
        <v>45358</v>
      </c>
      <c r="G511" t="inlineStr">
        <is>
          <t>DEBITO</t>
        </is>
      </c>
      <c r="H511" t="inlineStr">
        <is>
          <t>PAGTO ELETRON  COBRANCA BATARD</t>
        </is>
      </c>
      <c r="I511" t="n">
        <v>-350</v>
      </c>
    </row>
    <row r="512">
      <c r="A512" t="n">
        <v>4622</v>
      </c>
      <c r="B512" t="n">
        <v>110</v>
      </c>
      <c r="C512" t="inlineStr">
        <is>
          <t xml:space="preserve">Orfeu -  Bradesco </t>
        </is>
      </c>
      <c r="D512" t="n">
        <v>265</v>
      </c>
      <c r="E512" t="inlineStr">
        <is>
          <t>Orfeu</t>
        </is>
      </c>
      <c r="F512" s="24" t="n">
        <v>45358</v>
      </c>
      <c r="G512" t="inlineStr">
        <is>
          <t>DEBITO</t>
        </is>
      </c>
      <c r="H512" t="inlineStr">
        <is>
          <t>TARIFA BANCARIA VR.PARCIAL TRANSF PGTO PIX</t>
        </is>
      </c>
      <c r="I512" t="n">
        <v>-3.18</v>
      </c>
    </row>
    <row r="513">
      <c r="A513" t="n">
        <v>4623</v>
      </c>
      <c r="B513" t="n">
        <v>110</v>
      </c>
      <c r="C513" t="inlineStr">
        <is>
          <t xml:space="preserve">Orfeu -  Bradesco </t>
        </is>
      </c>
      <c r="D513" t="n">
        <v>265</v>
      </c>
      <c r="E513" t="inlineStr">
        <is>
          <t>Orfeu</t>
        </is>
      </c>
      <c r="F513" s="24" t="n">
        <v>45358</v>
      </c>
      <c r="G513" t="inlineStr">
        <is>
          <t>DEBITO</t>
        </is>
      </c>
      <c r="H513" t="inlineStr">
        <is>
          <t>TARIFA BANCARIA TRANSF PGTO PIX</t>
        </is>
      </c>
      <c r="I513" t="n">
        <v>-6.3</v>
      </c>
    </row>
    <row r="514">
      <c r="A514" t="n">
        <v>4624</v>
      </c>
      <c r="B514" t="n">
        <v>110</v>
      </c>
      <c r="C514" t="inlineStr">
        <is>
          <t xml:space="preserve">Orfeu -  Bradesco </t>
        </is>
      </c>
      <c r="D514" t="n">
        <v>265</v>
      </c>
      <c r="E514" t="inlineStr">
        <is>
          <t>Orfeu</t>
        </is>
      </c>
      <c r="F514" s="24" t="n">
        <v>45358</v>
      </c>
      <c r="G514" t="inlineStr">
        <is>
          <t>DEBITO</t>
        </is>
      </c>
      <c r="H514" t="inlineStr">
        <is>
          <t>PAGTO ELETRONICO TRIBUTO INTERNET --FGTS/GRF S/TOMADOR</t>
        </is>
      </c>
      <c r="I514" t="n">
        <v>-5628.51</v>
      </c>
    </row>
    <row r="515">
      <c r="A515" t="n">
        <v>4625</v>
      </c>
      <c r="B515" t="n">
        <v>110</v>
      </c>
      <c r="C515" t="inlineStr">
        <is>
          <t xml:space="preserve">Orfeu -  Bradesco </t>
        </is>
      </c>
      <c r="D515" t="n">
        <v>265</v>
      </c>
      <c r="E515" t="inlineStr">
        <is>
          <t>Orfeu</t>
        </is>
      </c>
      <c r="F515" s="24" t="n">
        <v>45358</v>
      </c>
      <c r="G515" t="inlineStr">
        <is>
          <t>DEBITO</t>
        </is>
      </c>
      <c r="H515" t="inlineStr">
        <is>
          <t>TRANSFERENCIA PIX DES: Sergio Jose De Santan 07/03</t>
        </is>
      </c>
      <c r="I515" t="n">
        <v>-1200</v>
      </c>
    </row>
    <row r="516">
      <c r="A516" t="n">
        <v>4600</v>
      </c>
      <c r="B516" t="n">
        <v>110</v>
      </c>
      <c r="C516" t="inlineStr">
        <is>
          <t xml:space="preserve">Orfeu -  Bradesco </t>
        </is>
      </c>
      <c r="D516" t="n">
        <v>265</v>
      </c>
      <c r="E516" t="inlineStr">
        <is>
          <t>Orfeu</t>
        </is>
      </c>
      <c r="F516" s="24" t="n">
        <v>45357</v>
      </c>
      <c r="G516" t="inlineStr">
        <is>
          <t>CREDITO</t>
        </is>
      </c>
      <c r="H516" t="inlineStr">
        <is>
          <t>TRANSF CC PARA CC PJ HARMONIA 3051 BAR E EVENTOS LTDA</t>
        </is>
      </c>
      <c r="I516" t="n">
        <v>10</v>
      </c>
    </row>
    <row r="517">
      <c r="A517" t="n">
        <v>4601</v>
      </c>
      <c r="B517" t="n">
        <v>110</v>
      </c>
      <c r="C517" t="inlineStr">
        <is>
          <t xml:space="preserve">Orfeu -  Bradesco </t>
        </is>
      </c>
      <c r="D517" t="n">
        <v>265</v>
      </c>
      <c r="E517" t="inlineStr">
        <is>
          <t>Orfeu</t>
        </is>
      </c>
      <c r="F517" s="24" t="n">
        <v>45357</v>
      </c>
      <c r="G517" t="inlineStr">
        <is>
          <t>CREDITO</t>
        </is>
      </c>
      <c r="H517" t="inlineStr">
        <is>
          <t>TRANSF CC PARA CC PJ TEMPUS FUGIT PARTICIPACOES E. LT</t>
        </is>
      </c>
      <c r="I517" t="n">
        <v>849.66</v>
      </c>
    </row>
    <row r="518">
      <c r="A518" t="n">
        <v>4602</v>
      </c>
      <c r="B518" t="n">
        <v>110</v>
      </c>
      <c r="C518" t="inlineStr">
        <is>
          <t xml:space="preserve">Orfeu -  Bradesco </t>
        </is>
      </c>
      <c r="D518" t="n">
        <v>265</v>
      </c>
      <c r="E518" t="inlineStr">
        <is>
          <t>Orfeu</t>
        </is>
      </c>
      <c r="F518" s="24" t="n">
        <v>45357</v>
      </c>
      <c r="G518" t="inlineStr">
        <is>
          <t>CREDITO</t>
        </is>
      </c>
      <c r="H518" t="inlineStr">
        <is>
          <t>TRANSF CC PARA CC PJ HARMONIA 3051 BAR E EVENTOS LTDA</t>
        </is>
      </c>
      <c r="I518" t="n">
        <v>54637</v>
      </c>
    </row>
    <row r="519">
      <c r="A519" t="n">
        <v>4603</v>
      </c>
      <c r="B519" t="n">
        <v>110</v>
      </c>
      <c r="C519" t="inlineStr">
        <is>
          <t xml:space="preserve">Orfeu -  Bradesco </t>
        </is>
      </c>
      <c r="D519" t="n">
        <v>265</v>
      </c>
      <c r="E519" t="inlineStr">
        <is>
          <t>Orfeu</t>
        </is>
      </c>
      <c r="F519" s="24" t="n">
        <v>45357</v>
      </c>
      <c r="G519" t="inlineStr">
        <is>
          <t>CREDITO</t>
        </is>
      </c>
      <c r="H519" t="inlineStr">
        <is>
          <t>MASTER CREDITO IFOOD.COM AGENCIA DE RESTAURANTE</t>
        </is>
      </c>
      <c r="I519" t="n">
        <v>1995.54</v>
      </c>
    </row>
    <row r="520">
      <c r="A520" t="n">
        <v>4604</v>
      </c>
      <c r="B520" t="n">
        <v>110</v>
      </c>
      <c r="C520" t="inlineStr">
        <is>
          <t xml:space="preserve">Orfeu -  Bradesco </t>
        </is>
      </c>
      <c r="D520" t="n">
        <v>265</v>
      </c>
      <c r="E520" t="inlineStr">
        <is>
          <t>Orfeu</t>
        </is>
      </c>
      <c r="F520" s="24" t="n">
        <v>45357</v>
      </c>
      <c r="G520" t="inlineStr">
        <is>
          <t>CREDITO</t>
        </is>
      </c>
      <c r="H520" t="inlineStr">
        <is>
          <t>TRANSFERENCIA PIX REM: IFOOD COM AGENCIA DE  06/03</t>
        </is>
      </c>
      <c r="I520" t="n">
        <v>234.69</v>
      </c>
    </row>
    <row r="521">
      <c r="A521" t="n">
        <v>4605</v>
      </c>
      <c r="B521" t="n">
        <v>110</v>
      </c>
      <c r="C521" t="inlineStr">
        <is>
          <t xml:space="preserve">Orfeu -  Bradesco </t>
        </is>
      </c>
      <c r="D521" t="n">
        <v>265</v>
      </c>
      <c r="E521" t="inlineStr">
        <is>
          <t>Orfeu</t>
        </is>
      </c>
      <c r="F521" s="24" t="n">
        <v>45357</v>
      </c>
      <c r="G521" t="inlineStr">
        <is>
          <t>DEBITO</t>
        </is>
      </c>
      <c r="H521" t="inlineStr">
        <is>
          <t>PAGTO ELETRON  COBRANCA HD FRANGOS</t>
        </is>
      </c>
      <c r="I521" t="n">
        <v>-1808.02</v>
      </c>
    </row>
    <row r="522">
      <c r="A522" t="n">
        <v>4606</v>
      </c>
      <c r="B522" t="n">
        <v>110</v>
      </c>
      <c r="C522" t="inlineStr">
        <is>
          <t xml:space="preserve">Orfeu -  Bradesco </t>
        </is>
      </c>
      <c r="D522" t="n">
        <v>265</v>
      </c>
      <c r="E522" t="inlineStr">
        <is>
          <t>Orfeu</t>
        </is>
      </c>
      <c r="F522" s="24" t="n">
        <v>45357</v>
      </c>
      <c r="G522" t="inlineStr">
        <is>
          <t>DEBITO</t>
        </is>
      </c>
      <c r="H522" t="inlineStr">
        <is>
          <t>PAGTO ELETRON  COBRANCA ANDREA SANTOS</t>
        </is>
      </c>
      <c r="I522" t="n">
        <v>-1822</v>
      </c>
    </row>
    <row r="523">
      <c r="A523" t="n">
        <v>4607</v>
      </c>
      <c r="B523" t="n">
        <v>110</v>
      </c>
      <c r="C523" t="inlineStr">
        <is>
          <t xml:space="preserve">Orfeu -  Bradesco </t>
        </is>
      </c>
      <c r="D523" t="n">
        <v>265</v>
      </c>
      <c r="E523" t="inlineStr">
        <is>
          <t>Orfeu</t>
        </is>
      </c>
      <c r="F523" s="24" t="n">
        <v>45357</v>
      </c>
      <c r="G523" t="inlineStr">
        <is>
          <t>DEBITO</t>
        </is>
      </c>
      <c r="H523" t="inlineStr">
        <is>
          <t>PAGTO ELETRON  COBRANCA TARUM</t>
        </is>
      </c>
      <c r="I523" t="n">
        <v>-1963.72</v>
      </c>
    </row>
    <row r="524">
      <c r="A524" t="n">
        <v>4608</v>
      </c>
      <c r="B524" t="n">
        <v>110</v>
      </c>
      <c r="C524" t="inlineStr">
        <is>
          <t xml:space="preserve">Orfeu -  Bradesco </t>
        </is>
      </c>
      <c r="D524" t="n">
        <v>265</v>
      </c>
      <c r="E524" t="inlineStr">
        <is>
          <t>Orfeu</t>
        </is>
      </c>
      <c r="F524" s="24" t="n">
        <v>45357</v>
      </c>
      <c r="G524" t="inlineStr">
        <is>
          <t>DEBITO</t>
        </is>
      </c>
      <c r="H524" t="inlineStr">
        <is>
          <t>TRANSF CC PARA CC PJ ALINE OLIVEIRA KOELE</t>
        </is>
      </c>
      <c r="I524" t="n">
        <v>-8750</v>
      </c>
    </row>
    <row r="525">
      <c r="A525" t="n">
        <v>4609</v>
      </c>
      <c r="B525" t="n">
        <v>110</v>
      </c>
      <c r="C525" t="inlineStr">
        <is>
          <t xml:space="preserve">Orfeu -  Bradesco </t>
        </is>
      </c>
      <c r="D525" t="n">
        <v>265</v>
      </c>
      <c r="E525" t="inlineStr">
        <is>
          <t>Orfeu</t>
        </is>
      </c>
      <c r="F525" s="24" t="n">
        <v>45357</v>
      </c>
      <c r="G525" t="inlineStr">
        <is>
          <t>DEBITO</t>
        </is>
      </c>
      <c r="H525" t="inlineStr">
        <is>
          <t>TRANSF CC PARA CP PJ JOCIANA LIMA AMORIM</t>
        </is>
      </c>
      <c r="I525" t="n">
        <v>-3245.79</v>
      </c>
    </row>
    <row r="526">
      <c r="A526" t="n">
        <v>4610</v>
      </c>
      <c r="B526" t="n">
        <v>110</v>
      </c>
      <c r="C526" t="inlineStr">
        <is>
          <t xml:space="preserve">Orfeu -  Bradesco </t>
        </is>
      </c>
      <c r="D526" t="n">
        <v>265</v>
      </c>
      <c r="E526" t="inlineStr">
        <is>
          <t>Orfeu</t>
        </is>
      </c>
      <c r="F526" s="24" t="n">
        <v>45357</v>
      </c>
      <c r="G526" t="inlineStr">
        <is>
          <t>DEBITO</t>
        </is>
      </c>
      <c r="H526" t="inlineStr">
        <is>
          <t>PGTO SALARIO VIA NET EMP</t>
        </is>
      </c>
      <c r="I526" t="n">
        <v>-32329.91</v>
      </c>
    </row>
    <row r="527">
      <c r="A527" t="n">
        <v>4611</v>
      </c>
      <c r="B527" t="n">
        <v>110</v>
      </c>
      <c r="C527" t="inlineStr">
        <is>
          <t xml:space="preserve">Orfeu -  Bradesco </t>
        </is>
      </c>
      <c r="D527" t="n">
        <v>265</v>
      </c>
      <c r="E527" t="inlineStr">
        <is>
          <t>Orfeu</t>
        </is>
      </c>
      <c r="F527" s="24" t="n">
        <v>45357</v>
      </c>
      <c r="G527" t="inlineStr">
        <is>
          <t>DEBITO</t>
        </is>
      </c>
      <c r="H527" t="inlineStr">
        <is>
          <t>TRANSFERENCIA PIX DES: ALEX ALVES MAGALHAES  06/03</t>
        </is>
      </c>
      <c r="I527" t="n">
        <v>-2919.92</v>
      </c>
    </row>
    <row r="528">
      <c r="A528" t="n">
        <v>4612</v>
      </c>
      <c r="B528" t="n">
        <v>110</v>
      </c>
      <c r="C528" t="inlineStr">
        <is>
          <t xml:space="preserve">Orfeu -  Bradesco </t>
        </is>
      </c>
      <c r="D528" t="n">
        <v>265</v>
      </c>
      <c r="E528" t="inlineStr">
        <is>
          <t>Orfeu</t>
        </is>
      </c>
      <c r="F528" s="24" t="n">
        <v>45357</v>
      </c>
      <c r="G528" t="inlineStr">
        <is>
          <t>DEBITO</t>
        </is>
      </c>
      <c r="H528" t="inlineStr">
        <is>
          <t>TRANSFERENCIA PIX DES: PEDRO JAMIS NEVES TEI 06/03</t>
        </is>
      </c>
      <c r="I528" t="n">
        <v>-4037.53</v>
      </c>
    </row>
    <row r="529">
      <c r="A529" t="n">
        <v>4613</v>
      </c>
      <c r="B529" t="n">
        <v>110</v>
      </c>
      <c r="C529" t="inlineStr">
        <is>
          <t xml:space="preserve">Orfeu -  Bradesco </t>
        </is>
      </c>
      <c r="D529" t="n">
        <v>265</v>
      </c>
      <c r="E529" t="inlineStr">
        <is>
          <t>Orfeu</t>
        </is>
      </c>
      <c r="F529" s="24" t="n">
        <v>45357</v>
      </c>
      <c r="G529" t="inlineStr">
        <is>
          <t>DEBITO</t>
        </is>
      </c>
      <c r="H529" t="inlineStr">
        <is>
          <t>TRANSFERENCIA PIX DES: GRUPELL GUARDANAPOS L 06/03</t>
        </is>
      </c>
      <c r="I529" t="n">
        <v>-850</v>
      </c>
    </row>
    <row r="530">
      <c r="A530" t="n">
        <v>4573</v>
      </c>
      <c r="B530" t="n">
        <v>110</v>
      </c>
      <c r="C530" t="inlineStr">
        <is>
          <t xml:space="preserve">Orfeu -  Bradesco </t>
        </is>
      </c>
      <c r="D530" t="n">
        <v>265</v>
      </c>
      <c r="E530" t="inlineStr">
        <is>
          <t>Orfeu</t>
        </is>
      </c>
      <c r="F530" s="24" t="n">
        <v>45356</v>
      </c>
      <c r="G530" t="inlineStr">
        <is>
          <t>CREDITO</t>
        </is>
      </c>
      <c r="H530" t="inlineStr">
        <is>
          <t>TRANSF CC PARA CC PJ HARMONIA 3051 BAR E EVENTOS LTDA</t>
        </is>
      </c>
      <c r="I530" t="n">
        <v>10</v>
      </c>
    </row>
    <row r="531">
      <c r="A531" t="n">
        <v>4574</v>
      </c>
      <c r="B531" t="n">
        <v>110</v>
      </c>
      <c r="C531" t="inlineStr">
        <is>
          <t xml:space="preserve">Orfeu -  Bradesco </t>
        </is>
      </c>
      <c r="D531" t="n">
        <v>265</v>
      </c>
      <c r="E531" t="inlineStr">
        <is>
          <t>Orfeu</t>
        </is>
      </c>
      <c r="F531" s="24" t="n">
        <v>45356</v>
      </c>
      <c r="G531" t="inlineStr">
        <is>
          <t>CREDITO</t>
        </is>
      </c>
      <c r="H531" t="inlineStr">
        <is>
          <t>TRANSF CC PARA CC PJ HARMONIA 3051 BAR E EVENTOS LTDA</t>
        </is>
      </c>
      <c r="I531" t="n">
        <v>26200</v>
      </c>
    </row>
    <row r="532">
      <c r="A532" t="n">
        <v>4575</v>
      </c>
      <c r="B532" t="n">
        <v>110</v>
      </c>
      <c r="C532" t="inlineStr">
        <is>
          <t xml:space="preserve">Orfeu -  Bradesco </t>
        </is>
      </c>
      <c r="D532" t="n">
        <v>265</v>
      </c>
      <c r="E532" t="inlineStr">
        <is>
          <t>Orfeu</t>
        </is>
      </c>
      <c r="F532" s="24" t="n">
        <v>45356</v>
      </c>
      <c r="G532" t="inlineStr">
        <is>
          <t>DEBITO</t>
        </is>
      </c>
      <c r="H532" t="inlineStr">
        <is>
          <t>PAGTO ELETRON  COBRANCA ESTAFF</t>
        </is>
      </c>
      <c r="I532" t="n">
        <v>-16674.9</v>
      </c>
    </row>
    <row r="533">
      <c r="A533" t="n">
        <v>4576</v>
      </c>
      <c r="B533" t="n">
        <v>110</v>
      </c>
      <c r="C533" t="inlineStr">
        <is>
          <t xml:space="preserve">Orfeu -  Bradesco </t>
        </is>
      </c>
      <c r="D533" t="n">
        <v>265</v>
      </c>
      <c r="E533" t="inlineStr">
        <is>
          <t>Orfeu</t>
        </is>
      </c>
      <c r="F533" s="24" t="n">
        <v>45356</v>
      </c>
      <c r="G533" t="inlineStr">
        <is>
          <t>DEBITO</t>
        </is>
      </c>
      <c r="H533" t="inlineStr">
        <is>
          <t>PAGTO ELETRON  COBRANCA MONTE ALTO</t>
        </is>
      </c>
      <c r="I533" t="n">
        <v>-692.85</v>
      </c>
    </row>
    <row r="534">
      <c r="A534" t="n">
        <v>4577</v>
      </c>
      <c r="B534" t="n">
        <v>110</v>
      </c>
      <c r="C534" t="inlineStr">
        <is>
          <t xml:space="preserve">Orfeu -  Bradesco </t>
        </is>
      </c>
      <c r="D534" t="n">
        <v>265</v>
      </c>
      <c r="E534" t="inlineStr">
        <is>
          <t>Orfeu</t>
        </is>
      </c>
      <c r="F534" s="24" t="n">
        <v>45356</v>
      </c>
      <c r="G534" t="inlineStr">
        <is>
          <t>DEBITO</t>
        </is>
      </c>
      <c r="H534" t="inlineStr">
        <is>
          <t>PAGTO ELETRON  COBRANCA SELECAO CARVAO</t>
        </is>
      </c>
      <c r="I534" t="n">
        <v>-448.5</v>
      </c>
    </row>
    <row r="535">
      <c r="A535" t="n">
        <v>4578</v>
      </c>
      <c r="B535" t="n">
        <v>110</v>
      </c>
      <c r="C535" t="inlineStr">
        <is>
          <t xml:space="preserve">Orfeu -  Bradesco </t>
        </is>
      </c>
      <c r="D535" t="n">
        <v>265</v>
      </c>
      <c r="E535" t="inlineStr">
        <is>
          <t>Orfeu</t>
        </is>
      </c>
      <c r="F535" s="24" t="n">
        <v>45356</v>
      </c>
      <c r="G535" t="inlineStr">
        <is>
          <t>DEBITO</t>
        </is>
      </c>
      <c r="H535" t="inlineStr">
        <is>
          <t>PAGTO ELETRON  COBRANCA EMPORIO MEL</t>
        </is>
      </c>
      <c r="I535" t="n">
        <v>-587.48</v>
      </c>
    </row>
    <row r="536">
      <c r="A536" t="n">
        <v>4579</v>
      </c>
      <c r="B536" t="n">
        <v>110</v>
      </c>
      <c r="C536" t="inlineStr">
        <is>
          <t xml:space="preserve">Orfeu -  Bradesco </t>
        </is>
      </c>
      <c r="D536" t="n">
        <v>265</v>
      </c>
      <c r="E536" t="inlineStr">
        <is>
          <t>Orfeu</t>
        </is>
      </c>
      <c r="F536" s="24" t="n">
        <v>45356</v>
      </c>
      <c r="G536" t="inlineStr">
        <is>
          <t>DEBITO</t>
        </is>
      </c>
      <c r="H536" t="inlineStr">
        <is>
          <t>PAGTO ELETRON  COBRANCA PEDRO HENRIQUE</t>
        </is>
      </c>
      <c r="I536" t="n">
        <v>-479</v>
      </c>
    </row>
    <row r="537">
      <c r="A537" t="n">
        <v>4580</v>
      </c>
      <c r="B537" t="n">
        <v>110</v>
      </c>
      <c r="C537" t="inlineStr">
        <is>
          <t xml:space="preserve">Orfeu -  Bradesco </t>
        </is>
      </c>
      <c r="D537" t="n">
        <v>265</v>
      </c>
      <c r="E537" t="inlineStr">
        <is>
          <t>Orfeu</t>
        </is>
      </c>
      <c r="F537" s="24" t="n">
        <v>45356</v>
      </c>
      <c r="G537" t="inlineStr">
        <is>
          <t>DEBITO</t>
        </is>
      </c>
      <c r="H537" t="inlineStr">
        <is>
          <t>PAGTO ELETRON  COBRANCA VERDEMAR</t>
        </is>
      </c>
      <c r="I537" t="n">
        <v>-435</v>
      </c>
    </row>
    <row r="538">
      <c r="A538" t="n">
        <v>4581</v>
      </c>
      <c r="B538" t="n">
        <v>110</v>
      </c>
      <c r="C538" t="inlineStr">
        <is>
          <t xml:space="preserve">Orfeu -  Bradesco </t>
        </is>
      </c>
      <c r="D538" t="n">
        <v>265</v>
      </c>
      <c r="E538" t="inlineStr">
        <is>
          <t>Orfeu</t>
        </is>
      </c>
      <c r="F538" s="24" t="n">
        <v>45356</v>
      </c>
      <c r="G538" t="inlineStr">
        <is>
          <t>DEBITO</t>
        </is>
      </c>
      <c r="H538" t="inlineStr">
        <is>
          <t>PAGTO ELETRON  COBRANCA MARIO PEDRO</t>
        </is>
      </c>
      <c r="I538" t="n">
        <v>-849.72</v>
      </c>
    </row>
    <row r="539">
      <c r="A539" t="n">
        <v>4582</v>
      </c>
      <c r="B539" t="n">
        <v>110</v>
      </c>
      <c r="C539" t="inlineStr">
        <is>
          <t xml:space="preserve">Orfeu -  Bradesco </t>
        </is>
      </c>
      <c r="D539" t="n">
        <v>265</v>
      </c>
      <c r="E539" t="inlineStr">
        <is>
          <t>Orfeu</t>
        </is>
      </c>
      <c r="F539" s="24" t="n">
        <v>45356</v>
      </c>
      <c r="G539" t="inlineStr">
        <is>
          <t>DEBITO</t>
        </is>
      </c>
      <c r="H539" t="inlineStr">
        <is>
          <t>PAGTO ELETRON  COBRANCA SANDRO ROGERIO</t>
        </is>
      </c>
      <c r="I539" t="n">
        <v>-1200</v>
      </c>
    </row>
    <row r="540">
      <c r="A540" t="n">
        <v>4583</v>
      </c>
      <c r="B540" t="n">
        <v>110</v>
      </c>
      <c r="C540" t="inlineStr">
        <is>
          <t xml:space="preserve">Orfeu -  Bradesco </t>
        </is>
      </c>
      <c r="D540" t="n">
        <v>265</v>
      </c>
      <c r="E540" t="inlineStr">
        <is>
          <t>Orfeu</t>
        </is>
      </c>
      <c r="F540" s="24" t="n">
        <v>45356</v>
      </c>
      <c r="G540" t="inlineStr">
        <is>
          <t>DEBITO</t>
        </is>
      </c>
      <c r="H540" t="inlineStr">
        <is>
          <t>PAGTO ELETRON  COBRANCA BRH</t>
        </is>
      </c>
      <c r="I540" t="n">
        <v>-230.26</v>
      </c>
    </row>
    <row r="541">
      <c r="A541" t="n">
        <v>4584</v>
      </c>
      <c r="B541" t="n">
        <v>110</v>
      </c>
      <c r="C541" t="inlineStr">
        <is>
          <t xml:space="preserve">Orfeu -  Bradesco </t>
        </is>
      </c>
      <c r="D541" t="n">
        <v>265</v>
      </c>
      <c r="E541" t="inlineStr">
        <is>
          <t>Orfeu</t>
        </is>
      </c>
      <c r="F541" s="24" t="n">
        <v>45356</v>
      </c>
      <c r="G541" t="inlineStr">
        <is>
          <t>DEBITO</t>
        </is>
      </c>
      <c r="H541" t="inlineStr">
        <is>
          <t>PAGTO ELETRON  COBRANCA EMPORIO MEL</t>
        </is>
      </c>
      <c r="I541" t="n">
        <v>-2555.56</v>
      </c>
    </row>
    <row r="542">
      <c r="A542" t="n">
        <v>4585</v>
      </c>
      <c r="B542" t="n">
        <v>110</v>
      </c>
      <c r="C542" t="inlineStr">
        <is>
          <t xml:space="preserve">Orfeu -  Bradesco </t>
        </is>
      </c>
      <c r="D542" t="n">
        <v>265</v>
      </c>
      <c r="E542" t="inlineStr">
        <is>
          <t>Orfeu</t>
        </is>
      </c>
      <c r="F542" s="24" t="n">
        <v>45356</v>
      </c>
      <c r="G542" t="inlineStr">
        <is>
          <t>DEBITO</t>
        </is>
      </c>
      <c r="H542" t="inlineStr">
        <is>
          <t>PAGTO ELETRON  COBRANCA LSA</t>
        </is>
      </c>
      <c r="I542" t="n">
        <v>-1014</v>
      </c>
    </row>
    <row r="543">
      <c r="A543" t="n">
        <v>4586</v>
      </c>
      <c r="B543" t="n">
        <v>110</v>
      </c>
      <c r="C543" t="inlineStr">
        <is>
          <t xml:space="preserve">Orfeu -  Bradesco </t>
        </is>
      </c>
      <c r="D543" t="n">
        <v>265</v>
      </c>
      <c r="E543" t="inlineStr">
        <is>
          <t>Orfeu</t>
        </is>
      </c>
      <c r="F543" s="24" t="n">
        <v>45356</v>
      </c>
      <c r="G543" t="inlineStr">
        <is>
          <t>DEBITO</t>
        </is>
      </c>
      <c r="H543" t="inlineStr">
        <is>
          <t>ENCARGOS DESCOBERTO CC</t>
        </is>
      </c>
      <c r="I543" t="n">
        <v>-0.09</v>
      </c>
    </row>
    <row r="544">
      <c r="A544" t="n">
        <v>4587</v>
      </c>
      <c r="B544" t="n">
        <v>110</v>
      </c>
      <c r="C544" t="inlineStr">
        <is>
          <t xml:space="preserve">Orfeu -  Bradesco </t>
        </is>
      </c>
      <c r="D544" t="n">
        <v>265</v>
      </c>
      <c r="E544" t="inlineStr">
        <is>
          <t>Orfeu</t>
        </is>
      </c>
      <c r="F544" s="24" t="n">
        <v>45356</v>
      </c>
      <c r="G544" t="inlineStr">
        <is>
          <t>DEBITO</t>
        </is>
      </c>
      <c r="H544" t="inlineStr">
        <is>
          <t>TARIFA BANCARIA TRANSF PGTO PIX</t>
        </is>
      </c>
      <c r="I544" t="n">
        <v>-3.38</v>
      </c>
    </row>
    <row r="545">
      <c r="A545" t="n">
        <v>4588</v>
      </c>
      <c r="B545" t="n">
        <v>110</v>
      </c>
      <c r="C545" t="inlineStr">
        <is>
          <t xml:space="preserve">Orfeu -  Bradesco </t>
        </is>
      </c>
      <c r="D545" t="n">
        <v>265</v>
      </c>
      <c r="E545" t="inlineStr">
        <is>
          <t>Orfeu</t>
        </is>
      </c>
      <c r="F545" s="24" t="n">
        <v>45356</v>
      </c>
      <c r="G545" t="inlineStr">
        <is>
          <t>DEBITO</t>
        </is>
      </c>
      <c r="H545" t="inlineStr">
        <is>
          <t>TARIFA BANCARIA TRANSF PGTO PIX</t>
        </is>
      </c>
      <c r="I545" t="n">
        <v>-9</v>
      </c>
    </row>
    <row r="546">
      <c r="A546" t="n">
        <v>4589</v>
      </c>
      <c r="B546" t="n">
        <v>110</v>
      </c>
      <c r="C546" t="inlineStr">
        <is>
          <t xml:space="preserve">Orfeu -  Bradesco </t>
        </is>
      </c>
      <c r="D546" t="n">
        <v>265</v>
      </c>
      <c r="E546" t="inlineStr">
        <is>
          <t>Orfeu</t>
        </is>
      </c>
      <c r="F546" s="24" t="n">
        <v>45356</v>
      </c>
      <c r="G546" t="inlineStr">
        <is>
          <t>DEBITO</t>
        </is>
      </c>
      <c r="H546" t="inlineStr">
        <is>
          <t>TARIFA BANCARIA TRANSF PGTO PIX</t>
        </is>
      </c>
      <c r="I546" t="n">
        <v>-9</v>
      </c>
    </row>
    <row r="547">
      <c r="A547" t="n">
        <v>4590</v>
      </c>
      <c r="B547" t="n">
        <v>110</v>
      </c>
      <c r="C547" t="inlineStr">
        <is>
          <t xml:space="preserve">Orfeu -  Bradesco </t>
        </is>
      </c>
      <c r="D547" t="n">
        <v>265</v>
      </c>
      <c r="E547" t="inlineStr">
        <is>
          <t>Orfeu</t>
        </is>
      </c>
      <c r="F547" s="24" t="n">
        <v>45356</v>
      </c>
      <c r="G547" t="inlineStr">
        <is>
          <t>DEBITO</t>
        </is>
      </c>
      <c r="H547" t="inlineStr">
        <is>
          <t>TARIFA BANCARIA TRANSF PGTO PIX</t>
        </is>
      </c>
      <c r="I547" t="n">
        <v>-1.65</v>
      </c>
    </row>
    <row r="548">
      <c r="A548" t="n">
        <v>4591</v>
      </c>
      <c r="B548" t="n">
        <v>110</v>
      </c>
      <c r="C548" t="inlineStr">
        <is>
          <t xml:space="preserve">Orfeu -  Bradesco </t>
        </is>
      </c>
      <c r="D548" t="n">
        <v>265</v>
      </c>
      <c r="E548" t="inlineStr">
        <is>
          <t>Orfeu</t>
        </is>
      </c>
      <c r="F548" s="24" t="n">
        <v>45356</v>
      </c>
      <c r="G548" t="inlineStr">
        <is>
          <t>DEBITO</t>
        </is>
      </c>
      <c r="H548" t="inlineStr">
        <is>
          <t>TARIFA BANCARIA TRANSF PGTO PIX</t>
        </is>
      </c>
      <c r="I548" t="n">
        <v>-1.65</v>
      </c>
    </row>
    <row r="549">
      <c r="A549" t="n">
        <v>4592</v>
      </c>
      <c r="B549" t="n">
        <v>110</v>
      </c>
      <c r="C549" t="inlineStr">
        <is>
          <t xml:space="preserve">Orfeu -  Bradesco </t>
        </is>
      </c>
      <c r="D549" t="n">
        <v>265</v>
      </c>
      <c r="E549" t="inlineStr">
        <is>
          <t>Orfeu</t>
        </is>
      </c>
      <c r="F549" s="24" t="n">
        <v>45356</v>
      </c>
      <c r="G549" t="inlineStr">
        <is>
          <t>DEBITO</t>
        </is>
      </c>
      <c r="H549" t="inlineStr">
        <is>
          <t>TARIFA BANCARIA VR.PARCIAL TRANSF PGTO PIX</t>
        </is>
      </c>
      <c r="I549" t="n">
        <v>-2.7</v>
      </c>
    </row>
    <row r="550">
      <c r="A550" t="n">
        <v>4593</v>
      </c>
      <c r="B550" t="n">
        <v>110</v>
      </c>
      <c r="C550" t="inlineStr">
        <is>
          <t xml:space="preserve">Orfeu -  Bradesco </t>
        </is>
      </c>
      <c r="D550" t="n">
        <v>265</v>
      </c>
      <c r="E550" t="inlineStr">
        <is>
          <t>Orfeu</t>
        </is>
      </c>
      <c r="F550" s="24" t="n">
        <v>45356</v>
      </c>
      <c r="G550" t="inlineStr">
        <is>
          <t>DEBITO</t>
        </is>
      </c>
      <c r="H550" t="inlineStr">
        <is>
          <t>TARIFA BANCARIA TRANSF PGTO PIX</t>
        </is>
      </c>
      <c r="I550" t="n">
        <v>-6.53</v>
      </c>
    </row>
    <row r="551">
      <c r="A551" t="n">
        <v>4594</v>
      </c>
      <c r="B551" t="n">
        <v>110</v>
      </c>
      <c r="C551" t="inlineStr">
        <is>
          <t xml:space="preserve">Orfeu -  Bradesco </t>
        </is>
      </c>
      <c r="D551" t="n">
        <v>265</v>
      </c>
      <c r="E551" t="inlineStr">
        <is>
          <t>Orfeu</t>
        </is>
      </c>
      <c r="F551" s="24" t="n">
        <v>45356</v>
      </c>
      <c r="G551" t="inlineStr">
        <is>
          <t>DEBITO</t>
        </is>
      </c>
      <c r="H551" t="inlineStr">
        <is>
          <t>TARIFA BANCARIA TRANSF PGTO PIX</t>
        </is>
      </c>
      <c r="I551" t="n">
        <v>-9</v>
      </c>
    </row>
    <row r="552">
      <c r="A552" t="n">
        <v>4595</v>
      </c>
      <c r="B552" t="n">
        <v>110</v>
      </c>
      <c r="C552" t="inlineStr">
        <is>
          <t xml:space="preserve">Orfeu -  Bradesco </t>
        </is>
      </c>
      <c r="D552" t="n">
        <v>265</v>
      </c>
      <c r="E552" t="inlineStr">
        <is>
          <t>Orfeu</t>
        </is>
      </c>
      <c r="F552" s="24" t="n">
        <v>45356</v>
      </c>
      <c r="G552" t="inlineStr">
        <is>
          <t>DEBITO</t>
        </is>
      </c>
      <c r="H552" t="inlineStr">
        <is>
          <t>TARIFA BANCARIA TRANSF PGTO PIX</t>
        </is>
      </c>
      <c r="I552" t="n">
        <v>-9</v>
      </c>
    </row>
    <row r="553">
      <c r="A553" t="n">
        <v>4596</v>
      </c>
      <c r="B553" t="n">
        <v>110</v>
      </c>
      <c r="C553" t="inlineStr">
        <is>
          <t xml:space="preserve">Orfeu -  Bradesco </t>
        </is>
      </c>
      <c r="D553" t="n">
        <v>265</v>
      </c>
      <c r="E553" t="inlineStr">
        <is>
          <t>Orfeu</t>
        </is>
      </c>
      <c r="F553" s="24" t="n">
        <v>45356</v>
      </c>
      <c r="G553" t="inlineStr">
        <is>
          <t>DEBITO</t>
        </is>
      </c>
      <c r="H553" t="inlineStr">
        <is>
          <t>TARIFA BANCARIA TRANSF PGTO PIX</t>
        </is>
      </c>
      <c r="I553" t="n">
        <v>-9</v>
      </c>
    </row>
    <row r="554">
      <c r="A554" t="n">
        <v>4597</v>
      </c>
      <c r="B554" t="n">
        <v>110</v>
      </c>
      <c r="C554" t="inlineStr">
        <is>
          <t xml:space="preserve">Orfeu -  Bradesco </t>
        </is>
      </c>
      <c r="D554" t="n">
        <v>265</v>
      </c>
      <c r="E554" t="inlineStr">
        <is>
          <t>Orfeu</t>
        </is>
      </c>
      <c r="F554" s="24" t="n">
        <v>45356</v>
      </c>
      <c r="G554" t="inlineStr">
        <is>
          <t>DEBITO</t>
        </is>
      </c>
      <c r="H554" t="inlineStr">
        <is>
          <t>TARIFA BANCARIA TRANSF PGTO PIX</t>
        </is>
      </c>
      <c r="I554" t="n">
        <v>-9</v>
      </c>
    </row>
    <row r="555">
      <c r="A555" t="n">
        <v>4598</v>
      </c>
      <c r="B555" t="n">
        <v>110</v>
      </c>
      <c r="C555" t="inlineStr">
        <is>
          <t xml:space="preserve">Orfeu -  Bradesco </t>
        </is>
      </c>
      <c r="D555" t="n">
        <v>265</v>
      </c>
      <c r="E555" t="inlineStr">
        <is>
          <t>Orfeu</t>
        </is>
      </c>
      <c r="F555" s="24" t="n">
        <v>45356</v>
      </c>
      <c r="G555" t="inlineStr">
        <is>
          <t>DEBITO</t>
        </is>
      </c>
      <c r="H555" t="inlineStr">
        <is>
          <t>TRANSF CC PARA CC PJ HARMONIA 3051 BAR E EVENTOS LTDA</t>
        </is>
      </c>
      <c r="I555" t="n">
        <v>-421.29</v>
      </c>
    </row>
    <row r="556">
      <c r="A556" t="n">
        <v>4599</v>
      </c>
      <c r="B556" t="n">
        <v>110</v>
      </c>
      <c r="C556" t="inlineStr">
        <is>
          <t xml:space="preserve">Orfeu -  Bradesco </t>
        </is>
      </c>
      <c r="D556" t="n">
        <v>265</v>
      </c>
      <c r="E556" t="inlineStr">
        <is>
          <t>Orfeu</t>
        </is>
      </c>
      <c r="F556" s="24" t="n">
        <v>45356</v>
      </c>
      <c r="G556" t="inlineStr">
        <is>
          <t>DEBITO</t>
        </is>
      </c>
      <c r="H556" t="inlineStr">
        <is>
          <t>TRANSFERENCIA PIX DES: LUCAS DE SOUZA SOTANA 05/03</t>
        </is>
      </c>
      <c r="I556" t="n">
        <v>-551.4400000000001</v>
      </c>
    </row>
    <row r="557">
      <c r="A557" t="n">
        <v>4554</v>
      </c>
      <c r="B557" t="n">
        <v>110</v>
      </c>
      <c r="C557" t="inlineStr">
        <is>
          <t xml:space="preserve">Orfeu -  Bradesco </t>
        </is>
      </c>
      <c r="D557" t="n">
        <v>265</v>
      </c>
      <c r="E557" t="inlineStr">
        <is>
          <t>Orfeu</t>
        </is>
      </c>
      <c r="F557" s="24" t="n">
        <v>45355</v>
      </c>
      <c r="G557" t="inlineStr">
        <is>
          <t>CREDITO</t>
        </is>
      </c>
      <c r="H557" t="inlineStr">
        <is>
          <t>TRANSF CC PARA CC PJ HARMONIA 3051 BAR E EVENTOS LTDA</t>
        </is>
      </c>
      <c r="I557" t="n">
        <v>10</v>
      </c>
    </row>
    <row r="558">
      <c r="A558" t="n">
        <v>4555</v>
      </c>
      <c r="B558" t="n">
        <v>110</v>
      </c>
      <c r="C558" t="inlineStr">
        <is>
          <t xml:space="preserve">Orfeu -  Bradesco </t>
        </is>
      </c>
      <c r="D558" t="n">
        <v>265</v>
      </c>
      <c r="E558" t="inlineStr">
        <is>
          <t>Orfeu</t>
        </is>
      </c>
      <c r="F558" s="24" t="n">
        <v>45355</v>
      </c>
      <c r="G558" t="inlineStr">
        <is>
          <t>CREDITO</t>
        </is>
      </c>
      <c r="H558" t="inlineStr">
        <is>
          <t>TRANSFERENCIA PIX REM: HARMONIA 3051 BAR E E 04/03</t>
        </is>
      </c>
      <c r="I558" t="n">
        <v>40574.22</v>
      </c>
    </row>
    <row r="559">
      <c r="A559" t="n">
        <v>4556</v>
      </c>
      <c r="B559" t="n">
        <v>110</v>
      </c>
      <c r="C559" t="inlineStr">
        <is>
          <t xml:space="preserve">Orfeu -  Bradesco </t>
        </is>
      </c>
      <c r="D559" t="n">
        <v>265</v>
      </c>
      <c r="E559" t="inlineStr">
        <is>
          <t>Orfeu</t>
        </is>
      </c>
      <c r="F559" s="24" t="n">
        <v>45355</v>
      </c>
      <c r="G559" t="inlineStr">
        <is>
          <t>DEBITO</t>
        </is>
      </c>
      <c r="H559" t="inlineStr">
        <is>
          <t>PAGTO ELETRON  COBRANCA MARIO  PEDRO</t>
        </is>
      </c>
      <c r="I559" t="n">
        <v>-1679.56</v>
      </c>
    </row>
    <row r="560">
      <c r="A560" t="n">
        <v>4557</v>
      </c>
      <c r="B560" t="n">
        <v>110</v>
      </c>
      <c r="C560" t="inlineStr">
        <is>
          <t xml:space="preserve">Orfeu -  Bradesco </t>
        </is>
      </c>
      <c r="D560" t="n">
        <v>265</v>
      </c>
      <c r="E560" t="inlineStr">
        <is>
          <t>Orfeu</t>
        </is>
      </c>
      <c r="F560" s="24" t="n">
        <v>45355</v>
      </c>
      <c r="G560" t="inlineStr">
        <is>
          <t>DEBITO</t>
        </is>
      </c>
      <c r="H560" t="inlineStr">
        <is>
          <t>PAGTO ELETRON  COBRANCA KHADUN</t>
        </is>
      </c>
      <c r="I560" t="n">
        <v>-424.25</v>
      </c>
    </row>
    <row r="561">
      <c r="A561" t="n">
        <v>4558</v>
      </c>
      <c r="B561" t="n">
        <v>110</v>
      </c>
      <c r="C561" t="inlineStr">
        <is>
          <t xml:space="preserve">Orfeu -  Bradesco </t>
        </is>
      </c>
      <c r="D561" t="n">
        <v>265</v>
      </c>
      <c r="E561" t="inlineStr">
        <is>
          <t>Orfeu</t>
        </is>
      </c>
      <c r="F561" s="24" t="n">
        <v>45355</v>
      </c>
      <c r="G561" t="inlineStr">
        <is>
          <t>DEBITO</t>
        </is>
      </c>
      <c r="H561" t="inlineStr">
        <is>
          <t>PAGTO ELETRON  COBRANCA PORTO SEGURO</t>
        </is>
      </c>
      <c r="I561" t="n">
        <v>-136.45</v>
      </c>
    </row>
    <row r="562">
      <c r="A562" t="n">
        <v>4559</v>
      </c>
      <c r="B562" t="n">
        <v>110</v>
      </c>
      <c r="C562" t="inlineStr">
        <is>
          <t xml:space="preserve">Orfeu -  Bradesco </t>
        </is>
      </c>
      <c r="D562" t="n">
        <v>265</v>
      </c>
      <c r="E562" t="inlineStr">
        <is>
          <t>Orfeu</t>
        </is>
      </c>
      <c r="F562" s="24" t="n">
        <v>45355</v>
      </c>
      <c r="G562" t="inlineStr">
        <is>
          <t>DEBITO</t>
        </is>
      </c>
      <c r="H562" t="inlineStr">
        <is>
          <t>PAGTO ELETRON  COBRANCA ANDREIA SANTOS</t>
        </is>
      </c>
      <c r="I562" t="n">
        <v>-2377.55</v>
      </c>
    </row>
    <row r="563">
      <c r="A563" t="n">
        <v>4560</v>
      </c>
      <c r="B563" t="n">
        <v>110</v>
      </c>
      <c r="C563" t="inlineStr">
        <is>
          <t xml:space="preserve">Orfeu -  Bradesco </t>
        </is>
      </c>
      <c r="D563" t="n">
        <v>265</v>
      </c>
      <c r="E563" t="inlineStr">
        <is>
          <t>Orfeu</t>
        </is>
      </c>
      <c r="F563" s="24" t="n">
        <v>45355</v>
      </c>
      <c r="G563" t="inlineStr">
        <is>
          <t>DEBITO</t>
        </is>
      </c>
      <c r="H563" t="inlineStr">
        <is>
          <t>PAGTO ELETRON  COBRANCA BB DIST DE CARNES</t>
        </is>
      </c>
      <c r="I563" t="n">
        <v>-3281.18</v>
      </c>
    </row>
    <row r="564">
      <c r="A564" t="n">
        <v>4561</v>
      </c>
      <c r="B564" t="n">
        <v>110</v>
      </c>
      <c r="C564" t="inlineStr">
        <is>
          <t xml:space="preserve">Orfeu -  Bradesco </t>
        </is>
      </c>
      <c r="D564" t="n">
        <v>265</v>
      </c>
      <c r="E564" t="inlineStr">
        <is>
          <t>Orfeu</t>
        </is>
      </c>
      <c r="F564" s="24" t="n">
        <v>45355</v>
      </c>
      <c r="G564" t="inlineStr">
        <is>
          <t>DEBITO</t>
        </is>
      </c>
      <c r="H564" t="inlineStr">
        <is>
          <t>PAGTO ELETRON  COBRANCA ZAHIL</t>
        </is>
      </c>
      <c r="I564" t="n">
        <v>-1518.79</v>
      </c>
    </row>
    <row r="565">
      <c r="A565" t="n">
        <v>4562</v>
      </c>
      <c r="B565" t="n">
        <v>110</v>
      </c>
      <c r="C565" t="inlineStr">
        <is>
          <t xml:space="preserve">Orfeu -  Bradesco </t>
        </is>
      </c>
      <c r="D565" t="n">
        <v>265</v>
      </c>
      <c r="E565" t="inlineStr">
        <is>
          <t>Orfeu</t>
        </is>
      </c>
      <c r="F565" s="24" t="n">
        <v>45355</v>
      </c>
      <c r="G565" t="inlineStr">
        <is>
          <t>DEBITO</t>
        </is>
      </c>
      <c r="H565" t="inlineStr">
        <is>
          <t>PAGTO ELETRON  COBRANCA TARUMA</t>
        </is>
      </c>
      <c r="I565" t="n">
        <v>-2607.27</v>
      </c>
    </row>
    <row r="566">
      <c r="A566" t="n">
        <v>4563</v>
      </c>
      <c r="B566" t="n">
        <v>110</v>
      </c>
      <c r="C566" t="inlineStr">
        <is>
          <t xml:space="preserve">Orfeu -  Bradesco </t>
        </is>
      </c>
      <c r="D566" t="n">
        <v>265</v>
      </c>
      <c r="E566" t="inlineStr">
        <is>
          <t>Orfeu</t>
        </is>
      </c>
      <c r="F566" s="24" t="n">
        <v>45355</v>
      </c>
      <c r="G566" t="inlineStr">
        <is>
          <t>DEBITO</t>
        </is>
      </c>
      <c r="H566" t="inlineStr">
        <is>
          <t>PAGTO ELETRON  COBRANCA ESHOWS</t>
        </is>
      </c>
      <c r="I566" t="n">
        <v>-5476.93</v>
      </c>
    </row>
    <row r="567">
      <c r="A567" t="n">
        <v>4564</v>
      </c>
      <c r="B567" t="n">
        <v>110</v>
      </c>
      <c r="C567" t="inlineStr">
        <is>
          <t xml:space="preserve">Orfeu -  Bradesco </t>
        </is>
      </c>
      <c r="D567" t="n">
        <v>265</v>
      </c>
      <c r="E567" t="inlineStr">
        <is>
          <t>Orfeu</t>
        </is>
      </c>
      <c r="F567" s="24" t="n">
        <v>45355</v>
      </c>
      <c r="G567" t="inlineStr">
        <is>
          <t>DEBITO</t>
        </is>
      </c>
      <c r="H567" t="inlineStr">
        <is>
          <t>PAGTO ELETRON  COBRANCA HD FRANGOS</t>
        </is>
      </c>
      <c r="I567" t="n">
        <v>-206.66</v>
      </c>
    </row>
    <row r="568">
      <c r="A568" t="n">
        <v>4565</v>
      </c>
      <c r="B568" t="n">
        <v>110</v>
      </c>
      <c r="C568" t="inlineStr">
        <is>
          <t xml:space="preserve">Orfeu -  Bradesco </t>
        </is>
      </c>
      <c r="D568" t="n">
        <v>265</v>
      </c>
      <c r="E568" t="inlineStr">
        <is>
          <t>Orfeu</t>
        </is>
      </c>
      <c r="F568" s="24" t="n">
        <v>45355</v>
      </c>
      <c r="G568" t="inlineStr">
        <is>
          <t>DEBITO</t>
        </is>
      </c>
      <c r="H568" t="inlineStr">
        <is>
          <t>PAGTO ELETRON  COBRANCA ANDREIA SANTOS</t>
        </is>
      </c>
      <c r="I568" t="n">
        <v>-282.3</v>
      </c>
    </row>
    <row r="569">
      <c r="A569" t="n">
        <v>4566</v>
      </c>
      <c r="B569" t="n">
        <v>110</v>
      </c>
      <c r="C569" t="inlineStr">
        <is>
          <t xml:space="preserve">Orfeu -  Bradesco </t>
        </is>
      </c>
      <c r="D569" t="n">
        <v>265</v>
      </c>
      <c r="E569" t="inlineStr">
        <is>
          <t>Orfeu</t>
        </is>
      </c>
      <c r="F569" s="24" t="n">
        <v>45355</v>
      </c>
      <c r="G569" t="inlineStr">
        <is>
          <t>DEBITO</t>
        </is>
      </c>
      <c r="H569" t="inlineStr">
        <is>
          <t>PAGTO ELETRON  COBRANCA ANDREIA SANTOS</t>
        </is>
      </c>
      <c r="I569" t="n">
        <v>-1009.4</v>
      </c>
    </row>
    <row r="570">
      <c r="A570" t="n">
        <v>4567</v>
      </c>
      <c r="B570" t="n">
        <v>110</v>
      </c>
      <c r="C570" t="inlineStr">
        <is>
          <t xml:space="preserve">Orfeu -  Bradesco </t>
        </is>
      </c>
      <c r="D570" t="n">
        <v>265</v>
      </c>
      <c r="E570" t="inlineStr">
        <is>
          <t>Orfeu</t>
        </is>
      </c>
      <c r="F570" s="24" t="n">
        <v>45355</v>
      </c>
      <c r="G570" t="inlineStr">
        <is>
          <t>DEBITO</t>
        </is>
      </c>
      <c r="H570" t="inlineStr">
        <is>
          <t>PAGTO ELETRON  COBRANCA NOVA COMERCIAL</t>
        </is>
      </c>
      <c r="I570" t="n">
        <v>-2286.8</v>
      </c>
    </row>
    <row r="571">
      <c r="A571" t="n">
        <v>4568</v>
      </c>
      <c r="B571" t="n">
        <v>110</v>
      </c>
      <c r="C571" t="inlineStr">
        <is>
          <t xml:space="preserve">Orfeu -  Bradesco </t>
        </is>
      </c>
      <c r="D571" t="n">
        <v>265</v>
      </c>
      <c r="E571" t="inlineStr">
        <is>
          <t>Orfeu</t>
        </is>
      </c>
      <c r="F571" s="24" t="n">
        <v>45355</v>
      </c>
      <c r="G571" t="inlineStr">
        <is>
          <t>DEBITO</t>
        </is>
      </c>
      <c r="H571" t="inlineStr">
        <is>
          <t>PAGTO ELETRON  COBRANCA MATURY</t>
        </is>
      </c>
      <c r="I571" t="n">
        <v>-481.32</v>
      </c>
    </row>
    <row r="572">
      <c r="A572" t="n">
        <v>4569</v>
      </c>
      <c r="B572" t="n">
        <v>110</v>
      </c>
      <c r="C572" t="inlineStr">
        <is>
          <t xml:space="preserve">Orfeu -  Bradesco </t>
        </is>
      </c>
      <c r="D572" t="n">
        <v>265</v>
      </c>
      <c r="E572" t="inlineStr">
        <is>
          <t>Orfeu</t>
        </is>
      </c>
      <c r="F572" s="24" t="n">
        <v>45355</v>
      </c>
      <c r="G572" t="inlineStr">
        <is>
          <t>DEBITO</t>
        </is>
      </c>
      <c r="H572" t="inlineStr">
        <is>
          <t>TRANSFERENCIA PIX DES: BB DIST DE CARNES LTD 04/03</t>
        </is>
      </c>
      <c r="I572" t="n">
        <v>-2832.3</v>
      </c>
    </row>
    <row r="573">
      <c r="A573" t="n">
        <v>4570</v>
      </c>
      <c r="B573" t="n">
        <v>110</v>
      </c>
      <c r="C573" t="inlineStr">
        <is>
          <t xml:space="preserve">Orfeu -  Bradesco </t>
        </is>
      </c>
      <c r="D573" t="n">
        <v>265</v>
      </c>
      <c r="E573" t="inlineStr">
        <is>
          <t>Orfeu</t>
        </is>
      </c>
      <c r="F573" s="24" t="n">
        <v>45355</v>
      </c>
      <c r="G573" t="inlineStr">
        <is>
          <t>DEBITO</t>
        </is>
      </c>
      <c r="H573" t="inlineStr">
        <is>
          <t>CONTA DE LUZ INTERNET --ENEL DISTRIBUICAO/SP</t>
        </is>
      </c>
      <c r="I573" t="n">
        <v>-10397.21</v>
      </c>
    </row>
    <row r="574">
      <c r="A574" t="n">
        <v>4571</v>
      </c>
      <c r="B574" t="n">
        <v>110</v>
      </c>
      <c r="C574" t="inlineStr">
        <is>
          <t xml:space="preserve">Orfeu -  Bradesco </t>
        </is>
      </c>
      <c r="D574" t="n">
        <v>265</v>
      </c>
      <c r="E574" t="inlineStr">
        <is>
          <t>Orfeu</t>
        </is>
      </c>
      <c r="F574" s="24" t="n">
        <v>45355</v>
      </c>
      <c r="G574" t="inlineStr">
        <is>
          <t>DEBITO</t>
        </is>
      </c>
      <c r="H574" t="inlineStr">
        <is>
          <t>CONTA DE LUZ INTERNET --ENEL DISTRIBUICAO/SP</t>
        </is>
      </c>
      <c r="I574" t="n">
        <v>-1930.89</v>
      </c>
    </row>
    <row r="575">
      <c r="A575" t="n">
        <v>4572</v>
      </c>
      <c r="B575" t="n">
        <v>110</v>
      </c>
      <c r="C575" t="inlineStr">
        <is>
          <t xml:space="preserve">Orfeu -  Bradesco </t>
        </is>
      </c>
      <c r="D575" t="n">
        <v>265</v>
      </c>
      <c r="E575" t="inlineStr">
        <is>
          <t>Orfeu</t>
        </is>
      </c>
      <c r="F575" s="24" t="n">
        <v>45355</v>
      </c>
      <c r="G575" t="inlineStr">
        <is>
          <t>DEBITO</t>
        </is>
      </c>
      <c r="H575" t="inlineStr">
        <is>
          <t>CONTA DE LUZ INTERNET --ENEL DISTRIBUICAO/SP</t>
        </is>
      </c>
      <c r="I575" t="n">
        <v>-3655.36</v>
      </c>
    </row>
    <row r="576">
      <c r="A576" t="n">
        <v>4529</v>
      </c>
      <c r="B576" t="n">
        <v>110</v>
      </c>
      <c r="C576" t="inlineStr">
        <is>
          <t xml:space="preserve">Orfeu -  Bradesco </t>
        </is>
      </c>
      <c r="D576" t="n">
        <v>265</v>
      </c>
      <c r="E576" t="inlineStr">
        <is>
          <t>Orfeu</t>
        </is>
      </c>
      <c r="F576" s="24" t="n">
        <v>45352</v>
      </c>
      <c r="G576" t="inlineStr">
        <is>
          <t>CREDITO</t>
        </is>
      </c>
      <c r="H576" t="inlineStr">
        <is>
          <t>TRANSF CC PARA CC PJ HARMONIA 3051 BAR E EVENTOS LTDA</t>
        </is>
      </c>
      <c r="I576" t="n">
        <v>18700</v>
      </c>
    </row>
    <row r="577">
      <c r="A577" t="n">
        <v>4530</v>
      </c>
      <c r="B577" t="n">
        <v>110</v>
      </c>
      <c r="C577" t="inlineStr">
        <is>
          <t xml:space="preserve">Orfeu -  Bradesco </t>
        </is>
      </c>
      <c r="D577" t="n">
        <v>265</v>
      </c>
      <c r="E577" t="inlineStr">
        <is>
          <t>Orfeu</t>
        </is>
      </c>
      <c r="F577" s="24" t="n">
        <v>45352</v>
      </c>
      <c r="G577" t="inlineStr">
        <is>
          <t>CREDITO</t>
        </is>
      </c>
      <c r="H577" t="inlineStr">
        <is>
          <t>TRANSF CC PARA CC PJ HARMONIA 3051 BAR E EVENTOS LTDA</t>
        </is>
      </c>
      <c r="I577" t="n">
        <v>10</v>
      </c>
    </row>
    <row r="578">
      <c r="A578" t="n">
        <v>4531</v>
      </c>
      <c r="B578" t="n">
        <v>110</v>
      </c>
      <c r="C578" t="inlineStr">
        <is>
          <t xml:space="preserve">Orfeu -  Bradesco </t>
        </is>
      </c>
      <c r="D578" t="n">
        <v>265</v>
      </c>
      <c r="E578" t="inlineStr">
        <is>
          <t>Orfeu</t>
        </is>
      </c>
      <c r="F578" s="24" t="n">
        <v>45352</v>
      </c>
      <c r="G578" t="inlineStr">
        <is>
          <t>CREDITO</t>
        </is>
      </c>
      <c r="H578" t="inlineStr">
        <is>
          <t>TRANSF CC PARA CC PJ HARMONIA 3051 BAR E EVENTOS LTDA</t>
        </is>
      </c>
      <c r="I578" t="n">
        <v>14992.64</v>
      </c>
    </row>
    <row r="579">
      <c r="A579" t="n">
        <v>4532</v>
      </c>
      <c r="B579" t="n">
        <v>110</v>
      </c>
      <c r="C579" t="inlineStr">
        <is>
          <t xml:space="preserve">Orfeu -  Bradesco </t>
        </is>
      </c>
      <c r="D579" t="n">
        <v>265</v>
      </c>
      <c r="E579" t="inlineStr">
        <is>
          <t>Orfeu</t>
        </is>
      </c>
      <c r="F579" s="24" t="n">
        <v>45352</v>
      </c>
      <c r="G579" t="inlineStr">
        <is>
          <t>CREDITO</t>
        </is>
      </c>
      <c r="H579" t="inlineStr">
        <is>
          <t>TRANSFERENCIA PIX REM: 318 BAR E EVENTOS LTD 01/03</t>
        </is>
      </c>
      <c r="I579" t="n">
        <v>4444.25</v>
      </c>
    </row>
    <row r="580">
      <c r="A580" t="n">
        <v>4533</v>
      </c>
      <c r="B580" t="n">
        <v>110</v>
      </c>
      <c r="C580" t="inlineStr">
        <is>
          <t xml:space="preserve">Orfeu -  Bradesco </t>
        </is>
      </c>
      <c r="D580" t="n">
        <v>265</v>
      </c>
      <c r="E580" t="inlineStr">
        <is>
          <t>Orfeu</t>
        </is>
      </c>
      <c r="F580" s="24" t="n">
        <v>45352</v>
      </c>
      <c r="G580" t="inlineStr">
        <is>
          <t>DEBITO</t>
        </is>
      </c>
      <c r="H580" t="inlineStr">
        <is>
          <t>PAGTO ELETRON  COBRANCA EMPORIO MEL</t>
        </is>
      </c>
      <c r="I580" t="n">
        <v>-256.2</v>
      </c>
    </row>
    <row r="581">
      <c r="A581" t="n">
        <v>4534</v>
      </c>
      <c r="B581" t="n">
        <v>110</v>
      </c>
      <c r="C581" t="inlineStr">
        <is>
          <t xml:space="preserve">Orfeu -  Bradesco </t>
        </is>
      </c>
      <c r="D581" t="n">
        <v>265</v>
      </c>
      <c r="E581" t="inlineStr">
        <is>
          <t>Orfeu</t>
        </is>
      </c>
      <c r="F581" s="24" t="n">
        <v>45352</v>
      </c>
      <c r="G581" t="inlineStr">
        <is>
          <t>DEBITO</t>
        </is>
      </c>
      <c r="H581" t="inlineStr">
        <is>
          <t>PAGTO ELETRON  COBRANCA ANDREA SANTOS</t>
        </is>
      </c>
      <c r="I581" t="n">
        <v>-417.6</v>
      </c>
    </row>
    <row r="582">
      <c r="A582" t="n">
        <v>4535</v>
      </c>
      <c r="B582" t="n">
        <v>110</v>
      </c>
      <c r="C582" t="inlineStr">
        <is>
          <t xml:space="preserve">Orfeu -  Bradesco </t>
        </is>
      </c>
      <c r="D582" t="n">
        <v>265</v>
      </c>
      <c r="E582" t="inlineStr">
        <is>
          <t>Orfeu</t>
        </is>
      </c>
      <c r="F582" s="24" t="n">
        <v>45352</v>
      </c>
      <c r="G582" t="inlineStr">
        <is>
          <t>DEBITO</t>
        </is>
      </c>
      <c r="H582" t="inlineStr">
        <is>
          <t>PAGTO ELETRON  COBRANCA PIRAMIDES</t>
        </is>
      </c>
      <c r="I582" t="n">
        <v>-479.75</v>
      </c>
    </row>
    <row r="583">
      <c r="A583" t="n">
        <v>4536</v>
      </c>
      <c r="B583" t="n">
        <v>110</v>
      </c>
      <c r="C583" t="inlineStr">
        <is>
          <t xml:space="preserve">Orfeu -  Bradesco </t>
        </is>
      </c>
      <c r="D583" t="n">
        <v>265</v>
      </c>
      <c r="E583" t="inlineStr">
        <is>
          <t>Orfeu</t>
        </is>
      </c>
      <c r="F583" s="24" t="n">
        <v>45352</v>
      </c>
      <c r="G583" t="inlineStr">
        <is>
          <t>DEBITO</t>
        </is>
      </c>
      <c r="H583" t="inlineStr">
        <is>
          <t>PAGTO ELETRON  COBRANCA OFFICINA</t>
        </is>
      </c>
      <c r="I583" t="n">
        <v>-536.04</v>
      </c>
    </row>
    <row r="584">
      <c r="A584" t="n">
        <v>4537</v>
      </c>
      <c r="B584" t="n">
        <v>110</v>
      </c>
      <c r="C584" t="inlineStr">
        <is>
          <t xml:space="preserve">Orfeu -  Bradesco </t>
        </is>
      </c>
      <c r="D584" t="n">
        <v>265</v>
      </c>
      <c r="E584" t="inlineStr">
        <is>
          <t>Orfeu</t>
        </is>
      </c>
      <c r="F584" s="24" t="n">
        <v>45352</v>
      </c>
      <c r="G584" t="inlineStr">
        <is>
          <t>DEBITO</t>
        </is>
      </c>
      <c r="H584" t="inlineStr">
        <is>
          <t>PAGTO ELETRON  COBRANCA SAMPATACADO</t>
        </is>
      </c>
      <c r="I584" t="n">
        <v>-969.4</v>
      </c>
    </row>
    <row r="585">
      <c r="A585" t="n">
        <v>4538</v>
      </c>
      <c r="B585" t="n">
        <v>110</v>
      </c>
      <c r="C585" t="inlineStr">
        <is>
          <t xml:space="preserve">Orfeu -  Bradesco </t>
        </is>
      </c>
      <c r="D585" t="n">
        <v>265</v>
      </c>
      <c r="E585" t="inlineStr">
        <is>
          <t>Orfeu</t>
        </is>
      </c>
      <c r="F585" s="24" t="n">
        <v>45352</v>
      </c>
      <c r="G585" t="inlineStr">
        <is>
          <t>DEBITO</t>
        </is>
      </c>
      <c r="H585" t="inlineStr">
        <is>
          <t>PAGTO ELETRON  COBRANCA FG7</t>
        </is>
      </c>
      <c r="I585" t="n">
        <v>-1047.04</v>
      </c>
    </row>
    <row r="586">
      <c r="A586" t="n">
        <v>4539</v>
      </c>
      <c r="B586" t="n">
        <v>110</v>
      </c>
      <c r="C586" t="inlineStr">
        <is>
          <t xml:space="preserve">Orfeu -  Bradesco </t>
        </is>
      </c>
      <c r="D586" t="n">
        <v>265</v>
      </c>
      <c r="E586" t="inlineStr">
        <is>
          <t>Orfeu</t>
        </is>
      </c>
      <c r="F586" s="24" t="n">
        <v>45352</v>
      </c>
      <c r="G586" t="inlineStr">
        <is>
          <t>DEBITO</t>
        </is>
      </c>
      <c r="H586" t="inlineStr">
        <is>
          <t>PAGTO ELETRON  COBRANCA AMBEV</t>
        </is>
      </c>
      <c r="I586" t="n">
        <v>-1414.6</v>
      </c>
    </row>
    <row r="587">
      <c r="A587" t="n">
        <v>4540</v>
      </c>
      <c r="B587" t="n">
        <v>110</v>
      </c>
      <c r="C587" t="inlineStr">
        <is>
          <t xml:space="preserve">Orfeu -  Bradesco </t>
        </is>
      </c>
      <c r="D587" t="n">
        <v>265</v>
      </c>
      <c r="E587" t="inlineStr">
        <is>
          <t>Orfeu</t>
        </is>
      </c>
      <c r="F587" s="24" t="n">
        <v>45352</v>
      </c>
      <c r="G587" t="inlineStr">
        <is>
          <t>DEBITO</t>
        </is>
      </c>
      <c r="H587" t="inlineStr">
        <is>
          <t>PAGTO ELETRON  COBRANCA PSS</t>
        </is>
      </c>
      <c r="I587" t="n">
        <v>-2365.98</v>
      </c>
    </row>
    <row r="588">
      <c r="A588" t="n">
        <v>4541</v>
      </c>
      <c r="B588" t="n">
        <v>110</v>
      </c>
      <c r="C588" t="inlineStr">
        <is>
          <t xml:space="preserve">Orfeu -  Bradesco </t>
        </is>
      </c>
      <c r="D588" t="n">
        <v>265</v>
      </c>
      <c r="E588" t="inlineStr">
        <is>
          <t>Orfeu</t>
        </is>
      </c>
      <c r="F588" s="24" t="n">
        <v>45352</v>
      </c>
      <c r="G588" t="inlineStr">
        <is>
          <t>DEBITO</t>
        </is>
      </c>
      <c r="H588" t="inlineStr">
        <is>
          <t>PAGTO ELETRON  COBRANCA GELOMAQ</t>
        </is>
      </c>
      <c r="I588" t="n">
        <v>-2400</v>
      </c>
    </row>
    <row r="589">
      <c r="A589" t="n">
        <v>4542</v>
      </c>
      <c r="B589" t="n">
        <v>110</v>
      </c>
      <c r="C589" t="inlineStr">
        <is>
          <t xml:space="preserve">Orfeu -  Bradesco </t>
        </is>
      </c>
      <c r="D589" t="n">
        <v>265</v>
      </c>
      <c r="E589" t="inlineStr">
        <is>
          <t>Orfeu</t>
        </is>
      </c>
      <c r="F589" s="24" t="n">
        <v>45352</v>
      </c>
      <c r="G589" t="inlineStr">
        <is>
          <t>DEBITO</t>
        </is>
      </c>
      <c r="H589" t="inlineStr">
        <is>
          <t>PAGTO ELETRON  COBRANCA EMPORIO MEL</t>
        </is>
      </c>
      <c r="I589" t="n">
        <v>-2555.56</v>
      </c>
    </row>
    <row r="590">
      <c r="A590" t="n">
        <v>4543</v>
      </c>
      <c r="B590" t="n">
        <v>110</v>
      </c>
      <c r="C590" t="inlineStr">
        <is>
          <t xml:space="preserve">Orfeu -  Bradesco </t>
        </is>
      </c>
      <c r="D590" t="n">
        <v>265</v>
      </c>
      <c r="E590" t="inlineStr">
        <is>
          <t>Orfeu</t>
        </is>
      </c>
      <c r="F590" s="24" t="n">
        <v>45352</v>
      </c>
      <c r="G590" t="inlineStr">
        <is>
          <t>DEBITO</t>
        </is>
      </c>
      <c r="H590" t="inlineStr">
        <is>
          <t>PAGTO ELETRON  COBRANCA TARUMA</t>
        </is>
      </c>
      <c r="I590" t="n">
        <v>-2853.61</v>
      </c>
    </row>
    <row r="591">
      <c r="A591" t="n">
        <v>4544</v>
      </c>
      <c r="B591" t="n">
        <v>110</v>
      </c>
      <c r="C591" t="inlineStr">
        <is>
          <t xml:space="preserve">Orfeu -  Bradesco </t>
        </is>
      </c>
      <c r="D591" t="n">
        <v>265</v>
      </c>
      <c r="E591" t="inlineStr">
        <is>
          <t>Orfeu</t>
        </is>
      </c>
      <c r="F591" s="24" t="n">
        <v>45352</v>
      </c>
      <c r="G591" t="inlineStr">
        <is>
          <t>DEBITO</t>
        </is>
      </c>
      <c r="H591" t="inlineStr">
        <is>
          <t>TRANSF CC PARA CC PJ HARMONIA 3051 BAR E EVENTOS LTDA</t>
        </is>
      </c>
      <c r="I591" t="n">
        <v>-4444.25</v>
      </c>
    </row>
    <row r="592">
      <c r="A592" t="n">
        <v>4545</v>
      </c>
      <c r="B592" t="n">
        <v>110</v>
      </c>
      <c r="C592" t="inlineStr">
        <is>
          <t xml:space="preserve">Orfeu -  Bradesco </t>
        </is>
      </c>
      <c r="D592" t="n">
        <v>265</v>
      </c>
      <c r="E592" t="inlineStr">
        <is>
          <t>Orfeu</t>
        </is>
      </c>
      <c r="F592" s="24" t="n">
        <v>45352</v>
      </c>
      <c r="G592" t="inlineStr">
        <is>
          <t>DEBITO</t>
        </is>
      </c>
      <c r="H592" t="inlineStr">
        <is>
          <t>TRANSFERENCIA PIX DES: marcos antonio norber 01/03</t>
        </is>
      </c>
      <c r="I592" t="n">
        <v>-3500</v>
      </c>
    </row>
    <row r="593">
      <c r="A593" t="n">
        <v>4546</v>
      </c>
      <c r="B593" t="n">
        <v>110</v>
      </c>
      <c r="C593" t="inlineStr">
        <is>
          <t xml:space="preserve">Orfeu -  Bradesco </t>
        </is>
      </c>
      <c r="D593" t="n">
        <v>265</v>
      </c>
      <c r="E593" t="inlineStr">
        <is>
          <t>Orfeu</t>
        </is>
      </c>
      <c r="F593" s="24" t="n">
        <v>45352</v>
      </c>
      <c r="G593" t="inlineStr">
        <is>
          <t>DEBITO</t>
        </is>
      </c>
      <c r="H593" t="inlineStr">
        <is>
          <t>TRANSFERENCIA PIX DES: LUIZA FERNANDA LOPES  01/03</t>
        </is>
      </c>
      <c r="I593" t="n">
        <v>-1830</v>
      </c>
    </row>
    <row r="594">
      <c r="A594" t="n">
        <v>4547</v>
      </c>
      <c r="B594" t="n">
        <v>110</v>
      </c>
      <c r="C594" t="inlineStr">
        <is>
          <t xml:space="preserve">Orfeu -  Bradesco </t>
        </is>
      </c>
      <c r="D594" t="n">
        <v>265</v>
      </c>
      <c r="E594" t="inlineStr">
        <is>
          <t>Orfeu</t>
        </is>
      </c>
      <c r="F594" s="24" t="n">
        <v>45352</v>
      </c>
      <c r="G594" t="inlineStr">
        <is>
          <t>DEBITO</t>
        </is>
      </c>
      <c r="H594" t="inlineStr">
        <is>
          <t>TRANSFERENCIA PIX DES: Leonardo Gonzaga Secu 01/03</t>
        </is>
      </c>
      <c r="I594" t="n">
        <v>-1830</v>
      </c>
    </row>
    <row r="595">
      <c r="A595" t="n">
        <v>4548</v>
      </c>
      <c r="B595" t="n">
        <v>110</v>
      </c>
      <c r="C595" t="inlineStr">
        <is>
          <t xml:space="preserve">Orfeu -  Bradesco </t>
        </is>
      </c>
      <c r="D595" t="n">
        <v>265</v>
      </c>
      <c r="E595" t="inlineStr">
        <is>
          <t>Orfeu</t>
        </is>
      </c>
      <c r="F595" s="24" t="n">
        <v>45352</v>
      </c>
      <c r="G595" t="inlineStr">
        <is>
          <t>DEBITO</t>
        </is>
      </c>
      <c r="H595" t="inlineStr">
        <is>
          <t>TRANSFERENCIA PIX DES: JOAO CARLOS VIEIRA JU 01/03</t>
        </is>
      </c>
      <c r="I595" t="n">
        <v>-2000</v>
      </c>
    </row>
    <row r="596">
      <c r="A596" t="n">
        <v>4549</v>
      </c>
      <c r="B596" t="n">
        <v>110</v>
      </c>
      <c r="C596" t="inlineStr">
        <is>
          <t xml:space="preserve">Orfeu -  Bradesco </t>
        </is>
      </c>
      <c r="D596" t="n">
        <v>265</v>
      </c>
      <c r="E596" t="inlineStr">
        <is>
          <t>Orfeu</t>
        </is>
      </c>
      <c r="F596" s="24" t="n">
        <v>45352</v>
      </c>
      <c r="G596" t="inlineStr">
        <is>
          <t>DEBITO</t>
        </is>
      </c>
      <c r="H596" t="inlineStr">
        <is>
          <t>TRANSFERENCIA PIX DES: FABIANO CRISTIANO MOZ 01/03</t>
        </is>
      </c>
      <c r="I596" t="n">
        <v>-2640</v>
      </c>
    </row>
    <row r="597">
      <c r="A597" t="n">
        <v>4550</v>
      </c>
      <c r="B597" t="n">
        <v>110</v>
      </c>
      <c r="C597" t="inlineStr">
        <is>
          <t xml:space="preserve">Orfeu -  Bradesco </t>
        </is>
      </c>
      <c r="D597" t="n">
        <v>265</v>
      </c>
      <c r="E597" t="inlineStr">
        <is>
          <t>Orfeu</t>
        </is>
      </c>
      <c r="F597" s="24" t="n">
        <v>45352</v>
      </c>
      <c r="G597" t="inlineStr">
        <is>
          <t>DEBITO</t>
        </is>
      </c>
      <c r="H597" t="inlineStr">
        <is>
          <t>TRANSFERENCIA PIX DES: Elisabeth Bigar Corte 01/03</t>
        </is>
      </c>
      <c r="I597" t="n">
        <v>-1830</v>
      </c>
    </row>
    <row r="598">
      <c r="A598" t="n">
        <v>4551</v>
      </c>
      <c r="B598" t="n">
        <v>110</v>
      </c>
      <c r="C598" t="inlineStr">
        <is>
          <t xml:space="preserve">Orfeu -  Bradesco </t>
        </is>
      </c>
      <c r="D598" t="n">
        <v>265</v>
      </c>
      <c r="E598" t="inlineStr">
        <is>
          <t>Orfeu</t>
        </is>
      </c>
      <c r="F598" s="24" t="n">
        <v>45352</v>
      </c>
      <c r="G598" t="inlineStr">
        <is>
          <t>DEBITO</t>
        </is>
      </c>
      <c r="H598" t="inlineStr">
        <is>
          <t>TRANSFERENCIA PIX DES: Nicola Peluso         01/03</t>
        </is>
      </c>
      <c r="I598" t="n">
        <v>-1830</v>
      </c>
    </row>
    <row r="599">
      <c r="A599" t="n">
        <v>4552</v>
      </c>
      <c r="B599" t="n">
        <v>110</v>
      </c>
      <c r="C599" t="inlineStr">
        <is>
          <t xml:space="preserve">Orfeu -  Bradesco </t>
        </is>
      </c>
      <c r="D599" t="n">
        <v>265</v>
      </c>
      <c r="E599" t="inlineStr">
        <is>
          <t>Orfeu</t>
        </is>
      </c>
      <c r="F599" s="24" t="n">
        <v>45352</v>
      </c>
      <c r="G599" t="inlineStr">
        <is>
          <t>DEBITO</t>
        </is>
      </c>
      <c r="H599" t="inlineStr">
        <is>
          <t>TRANSFERENCIA PIX DES: NATALIA DE PAULA SANT 01/03</t>
        </is>
      </c>
      <c r="I599" t="n">
        <v>-2300</v>
      </c>
    </row>
    <row r="600">
      <c r="A600" t="n">
        <v>4553</v>
      </c>
      <c r="B600" t="n">
        <v>110</v>
      </c>
      <c r="C600" t="inlineStr">
        <is>
          <t xml:space="preserve">Orfeu -  Bradesco </t>
        </is>
      </c>
      <c r="D600" t="n">
        <v>265</v>
      </c>
      <c r="E600" t="inlineStr">
        <is>
          <t>Orfeu</t>
        </is>
      </c>
      <c r="F600" s="24" t="n">
        <v>45352</v>
      </c>
      <c r="G600" t="inlineStr">
        <is>
          <t>DEBITO</t>
        </is>
      </c>
      <c r="H600" t="inlineStr">
        <is>
          <t>TRANSFERENCIA PIX DES: CLAUDIA CHRISTINA W F 01/03</t>
        </is>
      </c>
      <c r="I600" t="n">
        <v>-646.86</v>
      </c>
    </row>
    <row r="601">
      <c r="A601" t="n">
        <v>4257</v>
      </c>
      <c r="B601" t="n">
        <v>110</v>
      </c>
      <c r="C601" t="inlineStr">
        <is>
          <t xml:space="preserve">Orfeu -  Bradesco </t>
        </is>
      </c>
      <c r="D601" t="n">
        <v>265</v>
      </c>
      <c r="E601" t="inlineStr">
        <is>
          <t>Orfeu</t>
        </is>
      </c>
      <c r="F601" s="24" t="n">
        <v>45320</v>
      </c>
      <c r="G601" t="inlineStr">
        <is>
          <t>CREDITO</t>
        </is>
      </c>
      <c r="H601" t="inlineStr">
        <is>
          <t>TRANSF CC PARA CC PJ TEMPUS FUGIT PARTICIPACOES E. LT</t>
        </is>
      </c>
      <c r="I601" t="n">
        <v>257.96</v>
      </c>
    </row>
    <row r="602">
      <c r="A602" t="n">
        <v>4258</v>
      </c>
      <c r="B602" t="n">
        <v>110</v>
      </c>
      <c r="C602" t="inlineStr">
        <is>
          <t xml:space="preserve">Orfeu -  Bradesco </t>
        </is>
      </c>
      <c r="D602" t="n">
        <v>265</v>
      </c>
      <c r="E602" t="inlineStr">
        <is>
          <t>Orfeu</t>
        </is>
      </c>
      <c r="F602" s="24" t="n">
        <v>45320</v>
      </c>
      <c r="G602" t="inlineStr">
        <is>
          <t>CREDITO</t>
        </is>
      </c>
      <c r="H602" t="inlineStr">
        <is>
          <t>TRANSF CC PARA CC PJ TEMPUS FUGIT PARTICIPACOES E. LT</t>
        </is>
      </c>
      <c r="I602" t="n">
        <v>50800</v>
      </c>
    </row>
    <row r="603">
      <c r="A603" t="n">
        <v>4259</v>
      </c>
      <c r="B603" t="n">
        <v>110</v>
      </c>
      <c r="C603" t="inlineStr">
        <is>
          <t xml:space="preserve">Orfeu -  Bradesco </t>
        </is>
      </c>
      <c r="D603" t="n">
        <v>265</v>
      </c>
      <c r="E603" t="inlineStr">
        <is>
          <t>Orfeu</t>
        </is>
      </c>
      <c r="F603" s="24" t="n">
        <v>45320</v>
      </c>
      <c r="G603" t="inlineStr">
        <is>
          <t>DEBITO</t>
        </is>
      </c>
      <c r="H603" t="inlineStr">
        <is>
          <t>PAGTO ELETRON  COBRANCA MARIO PEDRO</t>
        </is>
      </c>
      <c r="I603" t="n">
        <v>-23.55</v>
      </c>
    </row>
    <row r="604">
      <c r="A604" t="n">
        <v>4260</v>
      </c>
      <c r="B604" t="n">
        <v>110</v>
      </c>
      <c r="C604" t="inlineStr">
        <is>
          <t xml:space="preserve">Orfeu -  Bradesco </t>
        </is>
      </c>
      <c r="D604" t="n">
        <v>265</v>
      </c>
      <c r="E604" t="inlineStr">
        <is>
          <t>Orfeu</t>
        </is>
      </c>
      <c r="F604" s="24" t="n">
        <v>45320</v>
      </c>
      <c r="G604" t="inlineStr">
        <is>
          <t>DEBITO</t>
        </is>
      </c>
      <c r="H604" t="inlineStr">
        <is>
          <t>PAGTO ELETRON  COBRANCA MARIO PEDRO</t>
        </is>
      </c>
      <c r="I604" t="n">
        <v>-94.14</v>
      </c>
    </row>
    <row r="605">
      <c r="A605" t="n">
        <v>4261</v>
      </c>
      <c r="B605" t="n">
        <v>110</v>
      </c>
      <c r="C605" t="inlineStr">
        <is>
          <t xml:space="preserve">Orfeu -  Bradesco </t>
        </is>
      </c>
      <c r="D605" t="n">
        <v>265</v>
      </c>
      <c r="E605" t="inlineStr">
        <is>
          <t>Orfeu</t>
        </is>
      </c>
      <c r="F605" s="24" t="n">
        <v>45320</v>
      </c>
      <c r="G605" t="inlineStr">
        <is>
          <t>DEBITO</t>
        </is>
      </c>
      <c r="H605" t="inlineStr">
        <is>
          <t>PAGTO ELETRON  COBRANCA NOVA COMERCIAL</t>
        </is>
      </c>
      <c r="I605" t="n">
        <v>-135.6</v>
      </c>
    </row>
    <row r="606">
      <c r="A606" t="n">
        <v>4262</v>
      </c>
      <c r="B606" t="n">
        <v>110</v>
      </c>
      <c r="C606" t="inlineStr">
        <is>
          <t xml:space="preserve">Orfeu -  Bradesco </t>
        </is>
      </c>
      <c r="D606" t="n">
        <v>265</v>
      </c>
      <c r="E606" t="inlineStr">
        <is>
          <t>Orfeu</t>
        </is>
      </c>
      <c r="F606" s="24" t="n">
        <v>45320</v>
      </c>
      <c r="G606" t="inlineStr">
        <is>
          <t>DEBITO</t>
        </is>
      </c>
      <c r="H606" t="inlineStr">
        <is>
          <t>PAGTO ELETRON  COBRANCA MATURY</t>
        </is>
      </c>
      <c r="I606" t="n">
        <v>-160.44</v>
      </c>
    </row>
    <row r="607">
      <c r="A607" t="n">
        <v>4263</v>
      </c>
      <c r="B607" t="n">
        <v>110</v>
      </c>
      <c r="C607" t="inlineStr">
        <is>
          <t xml:space="preserve">Orfeu -  Bradesco </t>
        </is>
      </c>
      <c r="D607" t="n">
        <v>265</v>
      </c>
      <c r="E607" t="inlineStr">
        <is>
          <t>Orfeu</t>
        </is>
      </c>
      <c r="F607" s="24" t="n">
        <v>45320</v>
      </c>
      <c r="G607" t="inlineStr">
        <is>
          <t>DEBITO</t>
        </is>
      </c>
      <c r="H607" t="inlineStr">
        <is>
          <t>PAGTO ELETRON  COBRANCA PRESHH</t>
        </is>
      </c>
      <c r="I607" t="n">
        <v>-198</v>
      </c>
    </row>
    <row r="608">
      <c r="A608" t="n">
        <v>4264</v>
      </c>
      <c r="B608" t="n">
        <v>110</v>
      </c>
      <c r="C608" t="inlineStr">
        <is>
          <t xml:space="preserve">Orfeu -  Bradesco </t>
        </is>
      </c>
      <c r="D608" t="n">
        <v>265</v>
      </c>
      <c r="E608" t="inlineStr">
        <is>
          <t>Orfeu</t>
        </is>
      </c>
      <c r="F608" s="24" t="n">
        <v>45320</v>
      </c>
      <c r="G608" t="inlineStr">
        <is>
          <t>DEBITO</t>
        </is>
      </c>
      <c r="H608" t="inlineStr">
        <is>
          <t>PAGTO ELETRON  COBRANCA SANTA INES</t>
        </is>
      </c>
      <c r="I608" t="n">
        <v>-558.33</v>
      </c>
    </row>
    <row r="609">
      <c r="A609" t="n">
        <v>4265</v>
      </c>
      <c r="B609" t="n">
        <v>110</v>
      </c>
      <c r="C609" t="inlineStr">
        <is>
          <t xml:space="preserve">Orfeu -  Bradesco </t>
        </is>
      </c>
      <c r="D609" t="n">
        <v>265</v>
      </c>
      <c r="E609" t="inlineStr">
        <is>
          <t>Orfeu</t>
        </is>
      </c>
      <c r="F609" s="24" t="n">
        <v>45320</v>
      </c>
      <c r="G609" t="inlineStr">
        <is>
          <t>DEBITO</t>
        </is>
      </c>
      <c r="H609" t="inlineStr">
        <is>
          <t>PAGTO ELETRON  COBRANCA REBAL</t>
        </is>
      </c>
      <c r="I609" t="n">
        <v>-752.5599999999999</v>
      </c>
    </row>
    <row r="610">
      <c r="A610" t="n">
        <v>4266</v>
      </c>
      <c r="B610" t="n">
        <v>110</v>
      </c>
      <c r="C610" t="inlineStr">
        <is>
          <t xml:space="preserve">Orfeu -  Bradesco </t>
        </is>
      </c>
      <c r="D610" t="n">
        <v>265</v>
      </c>
      <c r="E610" t="inlineStr">
        <is>
          <t>Orfeu</t>
        </is>
      </c>
      <c r="F610" s="24" t="n">
        <v>45320</v>
      </c>
      <c r="G610" t="inlineStr">
        <is>
          <t>DEBITO</t>
        </is>
      </c>
      <c r="H610" t="inlineStr">
        <is>
          <t>PAGTO ELETRON  COBRANCA SAMPATACADO</t>
        </is>
      </c>
      <c r="I610" t="n">
        <v>-821.33</v>
      </c>
    </row>
    <row r="611">
      <c r="A611" t="n">
        <v>4267</v>
      </c>
      <c r="B611" t="n">
        <v>110</v>
      </c>
      <c r="C611" t="inlineStr">
        <is>
          <t xml:space="preserve">Orfeu -  Bradesco </t>
        </is>
      </c>
      <c r="D611" t="n">
        <v>265</v>
      </c>
      <c r="E611" t="inlineStr">
        <is>
          <t>Orfeu</t>
        </is>
      </c>
      <c r="F611" s="24" t="n">
        <v>45320</v>
      </c>
      <c r="G611" t="inlineStr">
        <is>
          <t>DEBITO</t>
        </is>
      </c>
      <c r="H611" t="inlineStr">
        <is>
          <t>PAGTO ELETRON  COBRANCA MARIO PEDRO</t>
        </is>
      </c>
      <c r="I611" t="n">
        <v>-1085.91</v>
      </c>
    </row>
    <row r="612">
      <c r="A612" t="n">
        <v>4268</v>
      </c>
      <c r="B612" t="n">
        <v>110</v>
      </c>
      <c r="C612" t="inlineStr">
        <is>
          <t xml:space="preserve">Orfeu -  Bradesco </t>
        </is>
      </c>
      <c r="D612" t="n">
        <v>265</v>
      </c>
      <c r="E612" t="inlineStr">
        <is>
          <t>Orfeu</t>
        </is>
      </c>
      <c r="F612" s="24" t="n">
        <v>45320</v>
      </c>
      <c r="G612" t="inlineStr">
        <is>
          <t>DEBITO</t>
        </is>
      </c>
      <c r="H612" t="inlineStr">
        <is>
          <t>PAGTO ELETRON  COBRANCA MARIO PEDRO</t>
        </is>
      </c>
      <c r="I612" t="n">
        <v>-1237.8</v>
      </c>
    </row>
    <row r="613">
      <c r="A613" t="n">
        <v>4269</v>
      </c>
      <c r="B613" t="n">
        <v>110</v>
      </c>
      <c r="C613" t="inlineStr">
        <is>
          <t xml:space="preserve">Orfeu -  Bradesco </t>
        </is>
      </c>
      <c r="D613" t="n">
        <v>265</v>
      </c>
      <c r="E613" t="inlineStr">
        <is>
          <t>Orfeu</t>
        </is>
      </c>
      <c r="F613" s="24" t="n">
        <v>45320</v>
      </c>
      <c r="G613" t="inlineStr">
        <is>
          <t>DEBITO</t>
        </is>
      </c>
      <c r="H613" t="inlineStr">
        <is>
          <t>PAGTO ELETRON  COBRANCA MRC</t>
        </is>
      </c>
      <c r="I613" t="n">
        <v>-1365.41</v>
      </c>
    </row>
    <row r="614">
      <c r="A614" t="n">
        <v>4270</v>
      </c>
      <c r="B614" t="n">
        <v>110</v>
      </c>
      <c r="C614" t="inlineStr">
        <is>
          <t xml:space="preserve">Orfeu -  Bradesco </t>
        </is>
      </c>
      <c r="D614" t="n">
        <v>265</v>
      </c>
      <c r="E614" t="inlineStr">
        <is>
          <t>Orfeu</t>
        </is>
      </c>
      <c r="F614" s="24" t="n">
        <v>45320</v>
      </c>
      <c r="G614" t="inlineStr">
        <is>
          <t>DEBITO</t>
        </is>
      </c>
      <c r="H614" t="inlineStr">
        <is>
          <t>PAGTO ELETRON  COBRANCA ANDREIA SANTOS</t>
        </is>
      </c>
      <c r="I614" t="n">
        <v>-1730.12</v>
      </c>
    </row>
    <row r="615">
      <c r="A615" t="n">
        <v>4271</v>
      </c>
      <c r="B615" t="n">
        <v>110</v>
      </c>
      <c r="C615" t="inlineStr">
        <is>
          <t xml:space="preserve">Orfeu -  Bradesco </t>
        </is>
      </c>
      <c r="D615" t="n">
        <v>265</v>
      </c>
      <c r="E615" t="inlineStr">
        <is>
          <t>Orfeu</t>
        </is>
      </c>
      <c r="F615" s="24" t="n">
        <v>45320</v>
      </c>
      <c r="G615" t="inlineStr">
        <is>
          <t>DEBITO</t>
        </is>
      </c>
      <c r="H615" t="inlineStr">
        <is>
          <t>PAGTO ELETRON  COBRANCA FG7</t>
        </is>
      </c>
      <c r="I615" t="n">
        <v>-2298.96</v>
      </c>
    </row>
    <row r="616">
      <c r="A616" t="n">
        <v>4272</v>
      </c>
      <c r="B616" t="n">
        <v>110</v>
      </c>
      <c r="C616" t="inlineStr">
        <is>
          <t xml:space="preserve">Orfeu -  Bradesco </t>
        </is>
      </c>
      <c r="D616" t="n">
        <v>265</v>
      </c>
      <c r="E616" t="inlineStr">
        <is>
          <t>Orfeu</t>
        </is>
      </c>
      <c r="F616" s="24" t="n">
        <v>45320</v>
      </c>
      <c r="G616" t="inlineStr">
        <is>
          <t>DEBITO</t>
        </is>
      </c>
      <c r="H616" t="inlineStr">
        <is>
          <t>PAGTO ELETRON  COBRANCA ALPHALIX</t>
        </is>
      </c>
      <c r="I616" t="n">
        <v>-3263.15</v>
      </c>
    </row>
    <row r="617">
      <c r="A617" t="n">
        <v>4273</v>
      </c>
      <c r="B617" t="n">
        <v>110</v>
      </c>
      <c r="C617" t="inlineStr">
        <is>
          <t xml:space="preserve">Orfeu -  Bradesco </t>
        </is>
      </c>
      <c r="D617" t="n">
        <v>265</v>
      </c>
      <c r="E617" t="inlineStr">
        <is>
          <t>Orfeu</t>
        </is>
      </c>
      <c r="F617" s="24" t="n">
        <v>45320</v>
      </c>
      <c r="G617" t="inlineStr">
        <is>
          <t>DEBITO</t>
        </is>
      </c>
      <c r="H617" t="inlineStr">
        <is>
          <t>PAGTO ELETRON  COBRANCA ESTAFF</t>
        </is>
      </c>
      <c r="I617" t="n">
        <v>-20479.41</v>
      </c>
    </row>
    <row r="618">
      <c r="A618" t="n">
        <v>4274</v>
      </c>
      <c r="B618" t="n">
        <v>110</v>
      </c>
      <c r="C618" t="inlineStr">
        <is>
          <t xml:space="preserve">Orfeu -  Bradesco </t>
        </is>
      </c>
      <c r="D618" t="n">
        <v>265</v>
      </c>
      <c r="E618" t="inlineStr">
        <is>
          <t>Orfeu</t>
        </is>
      </c>
      <c r="F618" s="24" t="n">
        <v>45320</v>
      </c>
      <c r="G618" t="inlineStr">
        <is>
          <t>DEBITO</t>
        </is>
      </c>
      <c r="H618" t="inlineStr">
        <is>
          <t>PAGTO ELETRON  COBRANCA TARUMA</t>
        </is>
      </c>
      <c r="I618" t="n">
        <v>-2756.69</v>
      </c>
    </row>
    <row r="619">
      <c r="A619" t="n">
        <v>4275</v>
      </c>
      <c r="B619" t="n">
        <v>110</v>
      </c>
      <c r="C619" t="inlineStr">
        <is>
          <t xml:space="preserve">Orfeu -  Bradesco </t>
        </is>
      </c>
      <c r="D619" t="n">
        <v>265</v>
      </c>
      <c r="E619" t="inlineStr">
        <is>
          <t>Orfeu</t>
        </is>
      </c>
      <c r="F619" s="24" t="n">
        <v>45320</v>
      </c>
      <c r="G619" t="inlineStr">
        <is>
          <t>DEBITO</t>
        </is>
      </c>
      <c r="H619" t="inlineStr">
        <is>
          <t>PAGTO ELETRON  COBRANCA TARUMA</t>
        </is>
      </c>
      <c r="I619" t="n">
        <v>-264</v>
      </c>
    </row>
    <row r="620">
      <c r="A620" t="n">
        <v>4276</v>
      </c>
      <c r="B620" t="n">
        <v>110</v>
      </c>
      <c r="C620" t="inlineStr">
        <is>
          <t xml:space="preserve">Orfeu -  Bradesco </t>
        </is>
      </c>
      <c r="D620" t="n">
        <v>265</v>
      </c>
      <c r="E620" t="inlineStr">
        <is>
          <t>Orfeu</t>
        </is>
      </c>
      <c r="F620" s="24" t="n">
        <v>45320</v>
      </c>
      <c r="G620" t="inlineStr">
        <is>
          <t>DEBITO</t>
        </is>
      </c>
      <c r="H620" t="inlineStr">
        <is>
          <t>PAGTO ELETRON  COBRANCA TARUMA</t>
        </is>
      </c>
      <c r="I620" t="n">
        <v>-1731.62</v>
      </c>
    </row>
    <row r="621">
      <c r="A621" t="n">
        <v>4277</v>
      </c>
      <c r="B621" t="n">
        <v>110</v>
      </c>
      <c r="C621" t="inlineStr">
        <is>
          <t xml:space="preserve">Orfeu -  Bradesco </t>
        </is>
      </c>
      <c r="D621" t="n">
        <v>265</v>
      </c>
      <c r="E621" t="inlineStr">
        <is>
          <t>Orfeu</t>
        </is>
      </c>
      <c r="F621" s="24" t="n">
        <v>45320</v>
      </c>
      <c r="G621" t="inlineStr">
        <is>
          <t>DEBITO</t>
        </is>
      </c>
      <c r="H621" t="inlineStr">
        <is>
          <t>PAGTO ELETRON  COBRANCA TARUMA</t>
        </is>
      </c>
      <c r="I621" t="n">
        <v>-1612.94</v>
      </c>
    </row>
    <row r="622">
      <c r="A622" t="n">
        <v>4278</v>
      </c>
      <c r="B622" t="n">
        <v>110</v>
      </c>
      <c r="C622" t="inlineStr">
        <is>
          <t xml:space="preserve">Orfeu -  Bradesco </t>
        </is>
      </c>
      <c r="D622" t="n">
        <v>265</v>
      </c>
      <c r="E622" t="inlineStr">
        <is>
          <t>Orfeu</t>
        </is>
      </c>
      <c r="F622" s="24" t="n">
        <v>45320</v>
      </c>
      <c r="G622" t="inlineStr">
        <is>
          <t>DEBITO</t>
        </is>
      </c>
      <c r="H622" t="inlineStr">
        <is>
          <t>PAGTO ELETRON  COBRANCA EVEREST</t>
        </is>
      </c>
      <c r="I622" t="n">
        <v>-5666.44</v>
      </c>
    </row>
    <row r="623">
      <c r="A623" t="n">
        <v>4279</v>
      </c>
      <c r="B623" t="n">
        <v>110</v>
      </c>
      <c r="C623" t="inlineStr">
        <is>
          <t xml:space="preserve">Orfeu -  Bradesco </t>
        </is>
      </c>
      <c r="D623" t="n">
        <v>265</v>
      </c>
      <c r="E623" t="inlineStr">
        <is>
          <t>Orfeu</t>
        </is>
      </c>
      <c r="F623" s="24" t="n">
        <v>45320</v>
      </c>
      <c r="G623" t="inlineStr">
        <is>
          <t>DEBITO</t>
        </is>
      </c>
      <c r="H623" t="inlineStr">
        <is>
          <t>TED DIF.TITUL.CC H.BANK DEST. ILHA DAS COZINHAS</t>
        </is>
      </c>
      <c r="I623" t="n">
        <v>-4821.56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n">
        <v>406</v>
      </c>
      <c r="B1" s="24" t="n">
        <v>45394</v>
      </c>
      <c r="C1" t="n">
        <v>266</v>
      </c>
      <c r="D1" t="inlineStr">
        <is>
          <t>Jacaré</t>
        </is>
      </c>
      <c r="E1" t="n">
        <v>265</v>
      </c>
      <c r="F1" t="inlineStr">
        <is>
          <t>Orfeu</t>
        </is>
      </c>
      <c r="G1" t="n">
        <v>0</v>
      </c>
      <c r="H1" t="n">
        <v>10</v>
      </c>
      <c r="I1" t="n">
        <v>0</v>
      </c>
    </row>
    <row r="2">
      <c r="A2" t="n">
        <v>409</v>
      </c>
      <c r="B2" s="24" t="n">
        <v>45394</v>
      </c>
      <c r="C2" t="n">
        <v>265</v>
      </c>
      <c r="D2" t="inlineStr">
        <is>
          <t>Orfeu</t>
        </is>
      </c>
      <c r="E2" t="n">
        <v>266</v>
      </c>
      <c r="F2" t="inlineStr">
        <is>
          <t>Jacaré</t>
        </is>
      </c>
      <c r="G2" t="n">
        <v>1</v>
      </c>
      <c r="H2" t="n">
        <v>0</v>
      </c>
      <c r="I2" t="n">
        <v>22400.75</v>
      </c>
    </row>
    <row r="3">
      <c r="A3" t="n">
        <v>410</v>
      </c>
      <c r="B3" s="24" t="n">
        <v>45394</v>
      </c>
      <c r="C3" t="n">
        <v>266</v>
      </c>
      <c r="D3" t="inlineStr">
        <is>
          <t>Jacaré</t>
        </is>
      </c>
      <c r="E3" t="n">
        <v>265</v>
      </c>
      <c r="F3" t="inlineStr">
        <is>
          <t>Orfeu</t>
        </is>
      </c>
      <c r="G3" t="n">
        <v>0</v>
      </c>
      <c r="H3" t="n">
        <v>20000</v>
      </c>
      <c r="I3" t="n">
        <v>0</v>
      </c>
    </row>
    <row r="4">
      <c r="A4" t="n">
        <v>397</v>
      </c>
      <c r="B4" s="24" t="n">
        <v>45393</v>
      </c>
      <c r="C4" t="n">
        <v>265</v>
      </c>
      <c r="D4" t="inlineStr">
        <is>
          <t>Orfeu</t>
        </is>
      </c>
      <c r="E4" t="n">
        <v>266</v>
      </c>
      <c r="F4" t="inlineStr">
        <is>
          <t>Jacaré</t>
        </is>
      </c>
      <c r="G4" t="n">
        <v>1</v>
      </c>
      <c r="H4" t="n">
        <v>0</v>
      </c>
      <c r="I4" t="n">
        <v>15022.17</v>
      </c>
    </row>
    <row r="5">
      <c r="A5" t="n">
        <v>398</v>
      </c>
      <c r="B5" s="24" t="n">
        <v>45393</v>
      </c>
      <c r="C5" t="n">
        <v>266</v>
      </c>
      <c r="D5" t="inlineStr">
        <is>
          <t>Jacaré</t>
        </is>
      </c>
      <c r="E5" t="n">
        <v>265</v>
      </c>
      <c r="F5" t="inlineStr">
        <is>
          <t>Orfeu</t>
        </is>
      </c>
      <c r="G5" t="n">
        <v>0</v>
      </c>
      <c r="H5" t="n">
        <v>10</v>
      </c>
      <c r="I5" t="n">
        <v>0</v>
      </c>
    </row>
    <row r="6">
      <c r="A6" t="n">
        <v>401</v>
      </c>
      <c r="B6" s="24" t="n">
        <v>45393</v>
      </c>
      <c r="C6" t="n">
        <v>266</v>
      </c>
      <c r="D6" t="inlineStr">
        <is>
          <t>Jacaré</t>
        </is>
      </c>
      <c r="E6" t="n">
        <v>265</v>
      </c>
      <c r="F6" t="inlineStr">
        <is>
          <t>Orfeu</t>
        </is>
      </c>
      <c r="G6" t="n">
        <v>0</v>
      </c>
      <c r="H6" t="n">
        <v>4000</v>
      </c>
      <c r="I6" t="n">
        <v>0</v>
      </c>
    </row>
    <row r="7">
      <c r="A7" t="n">
        <v>402</v>
      </c>
      <c r="B7" s="24" t="n">
        <v>45393</v>
      </c>
      <c r="C7" t="n">
        <v>266</v>
      </c>
      <c r="D7" t="inlineStr">
        <is>
          <t>Jacaré</t>
        </is>
      </c>
      <c r="E7" t="n">
        <v>265</v>
      </c>
      <c r="F7" t="inlineStr">
        <is>
          <t>Orfeu</t>
        </is>
      </c>
      <c r="G7" t="n">
        <v>0</v>
      </c>
      <c r="H7" t="n">
        <v>7000</v>
      </c>
      <c r="I7" t="n">
        <v>0</v>
      </c>
    </row>
    <row r="8">
      <c r="A8" t="n">
        <v>403</v>
      </c>
      <c r="B8" s="24" t="n">
        <v>45393</v>
      </c>
      <c r="C8" t="n">
        <v>266</v>
      </c>
      <c r="D8" t="inlineStr">
        <is>
          <t>Jacaré</t>
        </is>
      </c>
      <c r="E8" t="n">
        <v>265</v>
      </c>
      <c r="F8" t="inlineStr">
        <is>
          <t>Orfeu</t>
        </is>
      </c>
      <c r="G8" t="n">
        <v>0</v>
      </c>
      <c r="H8" t="n">
        <v>1000</v>
      </c>
      <c r="I8" t="n">
        <v>0</v>
      </c>
    </row>
    <row r="9">
      <c r="A9" t="n">
        <v>405</v>
      </c>
      <c r="B9" s="24" t="n">
        <v>45393</v>
      </c>
      <c r="C9" t="n">
        <v>265</v>
      </c>
      <c r="D9" t="inlineStr">
        <is>
          <t>Orfeu</t>
        </is>
      </c>
      <c r="E9" t="n">
        <v>266</v>
      </c>
      <c r="F9" t="inlineStr">
        <is>
          <t>Jacaré</t>
        </is>
      </c>
      <c r="G9" t="n">
        <v>0</v>
      </c>
      <c r="H9" t="n">
        <v>0</v>
      </c>
      <c r="I9" t="n">
        <v>3343.64</v>
      </c>
    </row>
    <row r="10">
      <c r="A10" t="n">
        <v>366</v>
      </c>
      <c r="B10" s="24" t="n">
        <v>45392</v>
      </c>
      <c r="C10" t="n">
        <v>265</v>
      </c>
      <c r="D10" t="inlineStr">
        <is>
          <t>Orfeu</t>
        </is>
      </c>
      <c r="E10" t="n">
        <v>266</v>
      </c>
      <c r="F10" t="inlineStr">
        <is>
          <t>Jacaré</t>
        </is>
      </c>
      <c r="G10" t="n">
        <v>1</v>
      </c>
      <c r="H10" t="n">
        <v>0</v>
      </c>
      <c r="I10" t="n">
        <v>12401.95</v>
      </c>
    </row>
    <row r="11">
      <c r="A11" t="n">
        <v>379</v>
      </c>
      <c r="B11" s="24" t="n">
        <v>45392</v>
      </c>
      <c r="C11" t="n">
        <v>266</v>
      </c>
      <c r="D11" t="inlineStr">
        <is>
          <t>Jacaré</t>
        </is>
      </c>
      <c r="E11" t="n">
        <v>265</v>
      </c>
      <c r="F11" t="inlineStr">
        <is>
          <t>Orfeu</t>
        </is>
      </c>
      <c r="G11" t="n">
        <v>0</v>
      </c>
      <c r="H11" t="n">
        <v>20500</v>
      </c>
      <c r="I11" t="n">
        <v>0</v>
      </c>
    </row>
    <row r="12">
      <c r="A12" t="n">
        <v>394</v>
      </c>
      <c r="B12" s="24" t="n">
        <v>45392</v>
      </c>
      <c r="C12" t="n">
        <v>265</v>
      </c>
      <c r="D12" t="inlineStr">
        <is>
          <t>Orfeu</t>
        </is>
      </c>
      <c r="E12" t="n">
        <v>266</v>
      </c>
      <c r="F12" t="inlineStr">
        <is>
          <t>Jacaré</t>
        </is>
      </c>
      <c r="G12" t="n">
        <v>0</v>
      </c>
      <c r="H12" t="n">
        <v>0</v>
      </c>
      <c r="I12" t="n">
        <v>1000</v>
      </c>
    </row>
    <row r="13">
      <c r="A13" t="n">
        <v>270</v>
      </c>
      <c r="B13" s="24" t="n">
        <v>45391</v>
      </c>
      <c r="C13" t="n">
        <v>266</v>
      </c>
      <c r="D13" t="inlineStr">
        <is>
          <t>Jacaré</t>
        </is>
      </c>
      <c r="E13" t="n">
        <v>265</v>
      </c>
      <c r="F13" t="inlineStr">
        <is>
          <t>Orfeu</t>
        </is>
      </c>
      <c r="G13" t="n">
        <v>0</v>
      </c>
      <c r="H13" t="n">
        <v>10</v>
      </c>
      <c r="I13" t="n">
        <v>0</v>
      </c>
    </row>
    <row r="14">
      <c r="A14" t="n">
        <v>271</v>
      </c>
      <c r="B14" s="24" t="n">
        <v>45391</v>
      </c>
      <c r="C14" t="n">
        <v>266</v>
      </c>
      <c r="D14" t="inlineStr">
        <is>
          <t>Jacaré</t>
        </is>
      </c>
      <c r="E14" t="n">
        <v>265</v>
      </c>
      <c r="F14" t="inlineStr">
        <is>
          <t>Orfeu</t>
        </is>
      </c>
      <c r="G14" t="n">
        <v>0</v>
      </c>
      <c r="H14" t="n">
        <v>50000</v>
      </c>
      <c r="I14" t="n">
        <v>0</v>
      </c>
    </row>
    <row r="15">
      <c r="A15" t="n">
        <v>346</v>
      </c>
      <c r="B15" s="24" t="n">
        <v>45391</v>
      </c>
      <c r="C15" t="n">
        <v>265</v>
      </c>
      <c r="D15" t="inlineStr">
        <is>
          <t>Orfeu</t>
        </is>
      </c>
      <c r="E15" t="n">
        <v>266</v>
      </c>
      <c r="F15" t="inlineStr">
        <is>
          <t>Jacaré</t>
        </is>
      </c>
      <c r="G15" t="n">
        <v>1</v>
      </c>
      <c r="H15" t="n">
        <v>0</v>
      </c>
      <c r="I15" t="n">
        <v>11204.8</v>
      </c>
    </row>
    <row r="16">
      <c r="A16" t="n">
        <v>362</v>
      </c>
      <c r="B16" s="24" t="n">
        <v>45391</v>
      </c>
      <c r="C16" t="n">
        <v>266</v>
      </c>
      <c r="D16" t="inlineStr">
        <is>
          <t>Jacaré</t>
        </is>
      </c>
      <c r="E16" t="n">
        <v>265</v>
      </c>
      <c r="F16" t="inlineStr">
        <is>
          <t>Orfeu</t>
        </is>
      </c>
      <c r="G16" t="n">
        <v>0</v>
      </c>
      <c r="H16" t="n">
        <v>12250</v>
      </c>
      <c r="I16" t="n">
        <v>0</v>
      </c>
    </row>
    <row r="17">
      <c r="A17" t="n">
        <v>391</v>
      </c>
      <c r="B17" s="24" t="n">
        <v>45391</v>
      </c>
      <c r="C17" t="n">
        <v>266</v>
      </c>
      <c r="D17" t="inlineStr">
        <is>
          <t>Jacaré</t>
        </is>
      </c>
      <c r="E17" t="n">
        <v>265</v>
      </c>
      <c r="F17" t="inlineStr">
        <is>
          <t>Orfeu</t>
        </is>
      </c>
      <c r="G17" t="n">
        <v>0</v>
      </c>
      <c r="H17" t="n">
        <v>62260</v>
      </c>
      <c r="I17" t="n">
        <v>0</v>
      </c>
    </row>
    <row r="18">
      <c r="A18" t="n">
        <v>262</v>
      </c>
      <c r="B18" s="24" t="n">
        <v>45390</v>
      </c>
      <c r="C18" t="n">
        <v>266</v>
      </c>
      <c r="D18" t="inlineStr">
        <is>
          <t>Jacaré</t>
        </is>
      </c>
      <c r="E18" t="n">
        <v>265</v>
      </c>
      <c r="F18" t="inlineStr">
        <is>
          <t>Orfeu</t>
        </is>
      </c>
      <c r="G18" t="n">
        <v>0</v>
      </c>
      <c r="H18" t="n">
        <v>10</v>
      </c>
      <c r="I18" t="n">
        <v>0</v>
      </c>
    </row>
    <row r="19">
      <c r="A19" t="n">
        <v>263</v>
      </c>
      <c r="B19" s="24" t="n">
        <v>45390</v>
      </c>
      <c r="C19" t="n">
        <v>266</v>
      </c>
      <c r="D19" t="inlineStr">
        <is>
          <t>Jacaré</t>
        </is>
      </c>
      <c r="E19" t="n">
        <v>265</v>
      </c>
      <c r="F19" t="inlineStr">
        <is>
          <t>Orfeu</t>
        </is>
      </c>
      <c r="G19" t="n">
        <v>0</v>
      </c>
      <c r="H19" t="n">
        <v>30000</v>
      </c>
      <c r="I19" t="n">
        <v>0</v>
      </c>
    </row>
    <row r="20">
      <c r="A20" t="n">
        <v>267</v>
      </c>
      <c r="B20" s="24" t="n">
        <v>45390</v>
      </c>
      <c r="C20" t="n">
        <v>265</v>
      </c>
      <c r="D20" t="inlineStr">
        <is>
          <t>Orfeu</t>
        </is>
      </c>
      <c r="E20" t="n">
        <v>266</v>
      </c>
      <c r="F20" t="inlineStr">
        <is>
          <t>Jacaré</t>
        </is>
      </c>
      <c r="G20" t="n">
        <v>0</v>
      </c>
      <c r="H20" t="n">
        <v>0</v>
      </c>
      <c r="I20" t="n">
        <v>1249.87</v>
      </c>
    </row>
    <row r="21">
      <c r="A21" t="n">
        <v>268</v>
      </c>
      <c r="B21" s="24" t="n">
        <v>45390</v>
      </c>
      <c r="C21" t="n">
        <v>265</v>
      </c>
      <c r="D21" t="inlineStr">
        <is>
          <t>Orfeu</t>
        </is>
      </c>
      <c r="E21" t="n">
        <v>266</v>
      </c>
      <c r="F21" t="inlineStr">
        <is>
          <t>Jacaré</t>
        </is>
      </c>
      <c r="G21" t="n">
        <v>0</v>
      </c>
      <c r="H21" t="n">
        <v>0</v>
      </c>
      <c r="I21" t="n">
        <v>3605.23</v>
      </c>
    </row>
    <row r="22">
      <c r="A22" t="n">
        <v>343</v>
      </c>
      <c r="B22" s="24" t="n">
        <v>45390</v>
      </c>
      <c r="C22" t="n">
        <v>265</v>
      </c>
      <c r="D22" t="inlineStr">
        <is>
          <t>Orfeu</t>
        </is>
      </c>
      <c r="E22" t="n">
        <v>266</v>
      </c>
      <c r="F22" t="inlineStr">
        <is>
          <t>Jacaré</t>
        </is>
      </c>
      <c r="G22" t="n">
        <v>1</v>
      </c>
      <c r="H22" t="n">
        <v>0</v>
      </c>
      <c r="I22" t="n">
        <v>192008.69</v>
      </c>
    </row>
    <row r="23">
      <c r="A23" t="n">
        <v>390</v>
      </c>
      <c r="B23" s="24" t="n">
        <v>45390</v>
      </c>
      <c r="C23" t="n">
        <v>266</v>
      </c>
      <c r="D23" t="inlineStr">
        <is>
          <t>Jacaré</t>
        </is>
      </c>
      <c r="E23" t="n">
        <v>265</v>
      </c>
      <c r="F23" t="inlineStr">
        <is>
          <t>Orfeu</t>
        </is>
      </c>
      <c r="G23" t="n">
        <v>0</v>
      </c>
      <c r="H23" t="n">
        <v>30010</v>
      </c>
      <c r="I23" t="n">
        <v>0</v>
      </c>
    </row>
    <row r="24">
      <c r="A24" t="n">
        <v>340</v>
      </c>
      <c r="B24" s="24" t="n">
        <v>45387</v>
      </c>
      <c r="C24" t="n">
        <v>265</v>
      </c>
      <c r="D24" t="inlineStr">
        <is>
          <t>Orfeu</t>
        </is>
      </c>
      <c r="E24" t="n">
        <v>266</v>
      </c>
      <c r="F24" t="inlineStr">
        <is>
          <t>Jacaré</t>
        </is>
      </c>
      <c r="G24" t="n">
        <v>1</v>
      </c>
      <c r="H24" t="n">
        <v>0</v>
      </c>
      <c r="I24" t="n">
        <v>27588.2</v>
      </c>
    </row>
    <row r="25">
      <c r="A25" t="n">
        <v>389</v>
      </c>
      <c r="B25" s="24" t="n">
        <v>45387</v>
      </c>
      <c r="C25" t="n">
        <v>266</v>
      </c>
      <c r="D25" t="inlineStr">
        <is>
          <t>Jacaré</t>
        </is>
      </c>
      <c r="E25" t="n">
        <v>265</v>
      </c>
      <c r="F25" t="inlineStr">
        <is>
          <t>Orfeu</t>
        </is>
      </c>
      <c r="G25" t="n">
        <v>0</v>
      </c>
      <c r="H25" t="n">
        <v>63502.09</v>
      </c>
      <c r="I25" t="n">
        <v>0</v>
      </c>
    </row>
    <row r="26">
      <c r="A26" t="n">
        <v>336</v>
      </c>
      <c r="B26" s="24" t="n">
        <v>45386</v>
      </c>
      <c r="C26" t="n">
        <v>265</v>
      </c>
      <c r="D26" t="inlineStr">
        <is>
          <t>Orfeu</t>
        </is>
      </c>
      <c r="E26" t="n">
        <v>266</v>
      </c>
      <c r="F26" t="inlineStr">
        <is>
          <t>Jacaré</t>
        </is>
      </c>
      <c r="G26" t="n">
        <v>1</v>
      </c>
      <c r="H26" t="n">
        <v>0</v>
      </c>
      <c r="I26" t="n">
        <v>20733.9</v>
      </c>
    </row>
    <row r="27">
      <c r="A27" t="n">
        <v>388</v>
      </c>
      <c r="B27" s="24" t="n">
        <v>45386</v>
      </c>
      <c r="C27" t="n">
        <v>266</v>
      </c>
      <c r="D27" t="inlineStr">
        <is>
          <t>Jacaré</t>
        </is>
      </c>
      <c r="E27" t="n">
        <v>265</v>
      </c>
      <c r="F27" t="inlineStr">
        <is>
          <t>Orfeu</t>
        </is>
      </c>
      <c r="G27" t="n">
        <v>0</v>
      </c>
      <c r="H27" t="n">
        <v>20010</v>
      </c>
      <c r="I27" t="n">
        <v>0</v>
      </c>
    </row>
    <row r="28">
      <c r="A28" t="n">
        <v>334</v>
      </c>
      <c r="B28" s="24" t="n">
        <v>45385</v>
      </c>
      <c r="C28" t="n">
        <v>265</v>
      </c>
      <c r="D28" t="inlineStr">
        <is>
          <t>Orfeu</t>
        </is>
      </c>
      <c r="E28" t="n">
        <v>266</v>
      </c>
      <c r="F28" t="inlineStr">
        <is>
          <t>Jacaré</t>
        </is>
      </c>
      <c r="G28" t="n">
        <v>1</v>
      </c>
      <c r="H28" t="n">
        <v>0</v>
      </c>
      <c r="I28" t="n">
        <v>13520.87</v>
      </c>
    </row>
    <row r="29">
      <c r="A29" t="n">
        <v>387</v>
      </c>
      <c r="B29" s="24" t="n">
        <v>45385</v>
      </c>
      <c r="C29" t="n">
        <v>266</v>
      </c>
      <c r="D29" t="inlineStr">
        <is>
          <t>Jacaré</t>
        </is>
      </c>
      <c r="E29" t="n">
        <v>265</v>
      </c>
      <c r="F29" t="inlineStr">
        <is>
          <t>Orfeu</t>
        </is>
      </c>
      <c r="G29" t="n">
        <v>0</v>
      </c>
      <c r="H29" t="n">
        <v>20000</v>
      </c>
      <c r="I29" t="n">
        <v>0</v>
      </c>
    </row>
    <row r="30">
      <c r="A30" t="n">
        <v>331</v>
      </c>
      <c r="B30" s="24" t="n">
        <v>45384</v>
      </c>
      <c r="C30" t="n">
        <v>265</v>
      </c>
      <c r="D30" t="inlineStr">
        <is>
          <t>Orfeu</t>
        </is>
      </c>
      <c r="E30" t="n">
        <v>266</v>
      </c>
      <c r="F30" t="inlineStr">
        <is>
          <t>Jacaré</t>
        </is>
      </c>
      <c r="G30" t="n">
        <v>1</v>
      </c>
      <c r="H30" t="n">
        <v>0</v>
      </c>
      <c r="I30" t="n">
        <v>11922.91</v>
      </c>
    </row>
    <row r="31">
      <c r="A31" t="n">
        <v>386</v>
      </c>
      <c r="B31" s="24" t="n">
        <v>45384</v>
      </c>
      <c r="C31" t="n">
        <v>266</v>
      </c>
      <c r="D31" t="inlineStr">
        <is>
          <t>Jacaré</t>
        </is>
      </c>
      <c r="E31" t="n">
        <v>265</v>
      </c>
      <c r="F31" t="inlineStr">
        <is>
          <t>Orfeu</t>
        </is>
      </c>
      <c r="G31" t="n">
        <v>0</v>
      </c>
      <c r="H31" t="n">
        <v>37010</v>
      </c>
      <c r="I31" t="n">
        <v>0</v>
      </c>
    </row>
    <row r="32">
      <c r="A32" t="n">
        <v>261</v>
      </c>
      <c r="B32" s="24" t="n">
        <v>45383</v>
      </c>
      <c r="C32" t="n">
        <v>265</v>
      </c>
      <c r="D32" t="inlineStr">
        <is>
          <t>Orfeu</t>
        </is>
      </c>
      <c r="E32" t="n">
        <v>266</v>
      </c>
      <c r="F32" t="inlineStr">
        <is>
          <t>Jacaré</t>
        </is>
      </c>
      <c r="G32" t="n">
        <v>1</v>
      </c>
      <c r="H32" t="n">
        <v>0</v>
      </c>
      <c r="I32" t="n">
        <v>188755.77</v>
      </c>
    </row>
    <row r="33">
      <c r="A33" t="n">
        <v>328</v>
      </c>
      <c r="B33" s="24" t="n">
        <v>45383</v>
      </c>
      <c r="C33" t="n">
        <v>265</v>
      </c>
      <c r="D33" t="inlineStr">
        <is>
          <t>Orfeu</t>
        </is>
      </c>
      <c r="E33" t="n">
        <v>266</v>
      </c>
      <c r="F33" t="inlineStr">
        <is>
          <t>Jacaré</t>
        </is>
      </c>
      <c r="G33" t="n">
        <v>0</v>
      </c>
      <c r="H33" t="n">
        <v>0</v>
      </c>
      <c r="I33" t="n">
        <v>188755.77</v>
      </c>
    </row>
    <row r="34">
      <c r="A34" t="n">
        <v>385</v>
      </c>
      <c r="B34" s="24" t="n">
        <v>45383</v>
      </c>
      <c r="C34" t="n">
        <v>266</v>
      </c>
      <c r="D34" t="inlineStr">
        <is>
          <t>Jacaré</t>
        </is>
      </c>
      <c r="E34" t="n">
        <v>265</v>
      </c>
      <c r="F34" t="inlineStr">
        <is>
          <t>Orfeu</t>
        </is>
      </c>
      <c r="G34" t="n">
        <v>0</v>
      </c>
      <c r="H34" t="n">
        <v>40010</v>
      </c>
      <c r="I34" t="n">
        <v>0</v>
      </c>
    </row>
    <row r="35">
      <c r="A35" t="n">
        <v>196</v>
      </c>
      <c r="B35" s="24" t="n">
        <v>45379</v>
      </c>
      <c r="C35" t="n">
        <v>265</v>
      </c>
      <c r="D35" t="inlineStr">
        <is>
          <t>Orfeu</t>
        </is>
      </c>
      <c r="E35" t="n">
        <v>266</v>
      </c>
      <c r="F35" t="inlineStr">
        <is>
          <t>Jacaré</t>
        </is>
      </c>
      <c r="G35" t="n">
        <v>1</v>
      </c>
      <c r="H35" t="n">
        <v>0</v>
      </c>
      <c r="I35" t="n">
        <v>19883.11</v>
      </c>
    </row>
    <row r="36">
      <c r="A36" t="n">
        <v>229</v>
      </c>
      <c r="B36" s="24" t="n">
        <v>45379</v>
      </c>
      <c r="C36" t="n">
        <v>266</v>
      </c>
      <c r="D36" t="inlineStr">
        <is>
          <t>Jacaré</t>
        </is>
      </c>
      <c r="E36" t="n">
        <v>265</v>
      </c>
      <c r="F36" t="inlineStr">
        <is>
          <t>Orfeu</t>
        </is>
      </c>
      <c r="G36" t="n">
        <v>0</v>
      </c>
      <c r="H36" t="n">
        <v>25010</v>
      </c>
      <c r="I36" t="n">
        <v>0</v>
      </c>
    </row>
    <row r="37">
      <c r="A37" t="n">
        <v>291</v>
      </c>
      <c r="B37" s="24" t="n">
        <v>45379</v>
      </c>
      <c r="C37" t="n">
        <v>266</v>
      </c>
      <c r="D37" t="inlineStr">
        <is>
          <t>Jacaré</t>
        </is>
      </c>
      <c r="E37" t="n">
        <v>265</v>
      </c>
      <c r="F37" t="inlineStr">
        <is>
          <t>Orfeu</t>
        </is>
      </c>
      <c r="G37" t="n">
        <v>0</v>
      </c>
      <c r="H37" t="n">
        <v>25010</v>
      </c>
      <c r="I37" t="n">
        <v>0</v>
      </c>
    </row>
    <row r="38">
      <c r="A38" t="n">
        <v>359</v>
      </c>
      <c r="B38" s="24" t="n">
        <v>45379</v>
      </c>
      <c r="C38" t="n">
        <v>265</v>
      </c>
      <c r="D38" t="inlineStr">
        <is>
          <t>Orfeu</t>
        </is>
      </c>
      <c r="E38" t="n">
        <v>291</v>
      </c>
      <c r="F38" t="inlineStr">
        <is>
          <t>Tempus</t>
        </is>
      </c>
      <c r="G38" t="n">
        <v>0</v>
      </c>
      <c r="H38" t="n">
        <v>0</v>
      </c>
      <c r="I38" t="n">
        <v>800</v>
      </c>
    </row>
    <row r="39">
      <c r="A39" t="n">
        <v>199</v>
      </c>
      <c r="B39" s="24" t="n">
        <v>45378</v>
      </c>
      <c r="C39" t="n">
        <v>265</v>
      </c>
      <c r="D39" t="inlineStr">
        <is>
          <t>Orfeu</t>
        </is>
      </c>
      <c r="E39" t="n">
        <v>266</v>
      </c>
      <c r="F39" t="inlineStr">
        <is>
          <t>Jacaré</t>
        </is>
      </c>
      <c r="G39" t="n">
        <v>1</v>
      </c>
      <c r="H39" t="n">
        <v>0</v>
      </c>
      <c r="I39" t="n">
        <v>12991.65</v>
      </c>
    </row>
    <row r="40">
      <c r="A40" t="n">
        <v>228</v>
      </c>
      <c r="B40" s="24" t="n">
        <v>45378</v>
      </c>
      <c r="C40" t="n">
        <v>266</v>
      </c>
      <c r="D40" t="inlineStr">
        <is>
          <t>Jacaré</t>
        </is>
      </c>
      <c r="E40" t="n">
        <v>265</v>
      </c>
      <c r="F40" t="inlineStr">
        <is>
          <t>Orfeu</t>
        </is>
      </c>
      <c r="G40" t="n">
        <v>0</v>
      </c>
      <c r="H40" t="n">
        <v>27740</v>
      </c>
      <c r="I40" t="n">
        <v>0</v>
      </c>
    </row>
    <row r="41">
      <c r="A41" t="n">
        <v>290</v>
      </c>
      <c r="B41" s="24" t="n">
        <v>45378</v>
      </c>
      <c r="C41" t="n">
        <v>266</v>
      </c>
      <c r="D41" t="inlineStr">
        <is>
          <t>Jacaré</t>
        </is>
      </c>
      <c r="E41" t="n">
        <v>265</v>
      </c>
      <c r="F41" t="inlineStr">
        <is>
          <t>Orfeu</t>
        </is>
      </c>
      <c r="G41" t="n">
        <v>0</v>
      </c>
      <c r="H41" t="n">
        <v>27740</v>
      </c>
      <c r="I41" t="n">
        <v>0</v>
      </c>
    </row>
    <row r="42">
      <c r="A42" t="n">
        <v>202</v>
      </c>
      <c r="B42" s="24" t="n">
        <v>45377</v>
      </c>
      <c r="C42" t="n">
        <v>265</v>
      </c>
      <c r="D42" t="inlineStr">
        <is>
          <t>Orfeu</t>
        </is>
      </c>
      <c r="E42" t="n">
        <v>266</v>
      </c>
      <c r="F42" t="inlineStr">
        <is>
          <t>Jacaré</t>
        </is>
      </c>
      <c r="G42" t="n">
        <v>1</v>
      </c>
      <c r="H42" t="n">
        <v>0</v>
      </c>
      <c r="I42" t="n">
        <v>27275.75</v>
      </c>
    </row>
    <row r="43">
      <c r="A43" t="n">
        <v>227</v>
      </c>
      <c r="B43" s="24" t="n">
        <v>45377</v>
      </c>
      <c r="C43" t="n">
        <v>266</v>
      </c>
      <c r="D43" t="inlineStr">
        <is>
          <t>Jacaré</t>
        </is>
      </c>
      <c r="E43" t="n">
        <v>265</v>
      </c>
      <c r="F43" t="inlineStr">
        <is>
          <t>Orfeu</t>
        </is>
      </c>
      <c r="G43" t="n">
        <v>0</v>
      </c>
      <c r="H43" t="n">
        <v>40010</v>
      </c>
      <c r="I43" t="n">
        <v>0</v>
      </c>
    </row>
    <row r="44">
      <c r="A44" t="n">
        <v>289</v>
      </c>
      <c r="B44" s="24" t="n">
        <v>45377</v>
      </c>
      <c r="C44" t="n">
        <v>266</v>
      </c>
      <c r="D44" t="inlineStr">
        <is>
          <t>Jacaré</t>
        </is>
      </c>
      <c r="E44" t="n">
        <v>265</v>
      </c>
      <c r="F44" t="inlineStr">
        <is>
          <t>Orfeu</t>
        </is>
      </c>
      <c r="G44" t="n">
        <v>0</v>
      </c>
      <c r="H44" t="n">
        <v>40010</v>
      </c>
      <c r="I44" t="n">
        <v>0</v>
      </c>
    </row>
    <row r="45">
      <c r="A45" t="n">
        <v>358</v>
      </c>
      <c r="B45" s="24" t="n">
        <v>45377</v>
      </c>
      <c r="C45" t="n">
        <v>265</v>
      </c>
      <c r="D45" t="inlineStr">
        <is>
          <t>Orfeu</t>
        </is>
      </c>
      <c r="E45" t="n">
        <v>266</v>
      </c>
      <c r="F45" t="inlineStr">
        <is>
          <t>Jacaré</t>
        </is>
      </c>
      <c r="G45" t="n">
        <v>0</v>
      </c>
      <c r="H45" t="n">
        <v>0</v>
      </c>
      <c r="I45" t="n">
        <v>3600</v>
      </c>
    </row>
    <row r="46">
      <c r="A46" t="n">
        <v>193</v>
      </c>
      <c r="B46" s="24" t="n">
        <v>45376</v>
      </c>
      <c r="C46" t="n">
        <v>265</v>
      </c>
      <c r="D46" t="inlineStr">
        <is>
          <t>Orfeu</t>
        </is>
      </c>
      <c r="E46" t="n">
        <v>266</v>
      </c>
      <c r="F46" t="inlineStr">
        <is>
          <t>Jacaré</t>
        </is>
      </c>
      <c r="G46" t="n">
        <v>1</v>
      </c>
      <c r="H46" t="n">
        <v>0</v>
      </c>
      <c r="I46" t="n">
        <v>174610.66</v>
      </c>
    </row>
    <row r="47">
      <c r="A47" t="n">
        <v>226</v>
      </c>
      <c r="B47" s="24" t="n">
        <v>45376</v>
      </c>
      <c r="C47" t="n">
        <v>266</v>
      </c>
      <c r="D47" t="inlineStr">
        <is>
          <t>Jacaré</t>
        </is>
      </c>
      <c r="E47" t="n">
        <v>265</v>
      </c>
      <c r="F47" t="inlineStr">
        <is>
          <t>Orfeu</t>
        </is>
      </c>
      <c r="G47" t="n">
        <v>0</v>
      </c>
      <c r="H47" t="n">
        <v>90010</v>
      </c>
      <c r="I47" t="n">
        <v>0</v>
      </c>
    </row>
    <row r="48">
      <c r="A48" t="n">
        <v>288</v>
      </c>
      <c r="B48" s="24" t="n">
        <v>45376</v>
      </c>
      <c r="C48" t="n">
        <v>266</v>
      </c>
      <c r="D48" t="inlineStr">
        <is>
          <t>Jacaré</t>
        </is>
      </c>
      <c r="E48" t="n">
        <v>265</v>
      </c>
      <c r="F48" t="inlineStr">
        <is>
          <t>Orfeu</t>
        </is>
      </c>
      <c r="G48" t="n">
        <v>0</v>
      </c>
      <c r="H48" t="n">
        <v>90010</v>
      </c>
      <c r="I48" t="n">
        <v>0</v>
      </c>
    </row>
    <row r="49">
      <c r="A49" t="n">
        <v>357</v>
      </c>
      <c r="B49" s="24" t="n">
        <v>45376</v>
      </c>
      <c r="C49" t="n">
        <v>265</v>
      </c>
      <c r="D49" t="inlineStr">
        <is>
          <t>Orfeu</t>
        </is>
      </c>
      <c r="E49" t="n">
        <v>266</v>
      </c>
      <c r="F49" t="inlineStr">
        <is>
          <t>Jacaré</t>
        </is>
      </c>
      <c r="G49" t="n">
        <v>0</v>
      </c>
      <c r="H49" t="n">
        <v>0</v>
      </c>
      <c r="I49" t="n">
        <v>2800</v>
      </c>
    </row>
    <row r="50">
      <c r="A50" t="n">
        <v>205</v>
      </c>
      <c r="B50" s="24" t="n">
        <v>45373</v>
      </c>
      <c r="C50" t="n">
        <v>265</v>
      </c>
      <c r="D50" t="inlineStr">
        <is>
          <t>Orfeu</t>
        </is>
      </c>
      <c r="E50" t="n">
        <v>266</v>
      </c>
      <c r="F50" t="inlineStr">
        <is>
          <t>Jacaré</t>
        </is>
      </c>
      <c r="G50" t="n">
        <v>1</v>
      </c>
      <c r="H50" t="n">
        <v>0</v>
      </c>
      <c r="I50" t="n">
        <v>21976.6</v>
      </c>
    </row>
    <row r="51">
      <c r="A51" t="n">
        <v>225</v>
      </c>
      <c r="B51" s="24" t="n">
        <v>45373</v>
      </c>
      <c r="C51" t="n">
        <v>266</v>
      </c>
      <c r="D51" t="inlineStr">
        <is>
          <t>Jacaré</t>
        </is>
      </c>
      <c r="E51" t="n">
        <v>265</v>
      </c>
      <c r="F51" t="inlineStr">
        <is>
          <t>Orfeu</t>
        </is>
      </c>
      <c r="G51" t="n">
        <v>0</v>
      </c>
      <c r="H51" t="n">
        <v>35210</v>
      </c>
      <c r="I51" t="n">
        <v>0</v>
      </c>
    </row>
    <row r="52">
      <c r="A52" t="n">
        <v>287</v>
      </c>
      <c r="B52" s="24" t="n">
        <v>45373</v>
      </c>
      <c r="C52" t="n">
        <v>266</v>
      </c>
      <c r="D52" t="inlineStr">
        <is>
          <t>Jacaré</t>
        </is>
      </c>
      <c r="E52" t="n">
        <v>265</v>
      </c>
      <c r="F52" t="inlineStr">
        <is>
          <t>Orfeu</t>
        </is>
      </c>
      <c r="G52" t="n">
        <v>0</v>
      </c>
      <c r="H52" t="n">
        <v>35210</v>
      </c>
      <c r="I52" t="n">
        <v>0</v>
      </c>
    </row>
    <row r="53">
      <c r="A53" t="n">
        <v>356</v>
      </c>
      <c r="B53" s="24" t="n">
        <v>45373</v>
      </c>
      <c r="C53" t="n">
        <v>265</v>
      </c>
      <c r="D53" t="inlineStr">
        <is>
          <t>Orfeu</t>
        </is>
      </c>
      <c r="E53" t="n">
        <v>266</v>
      </c>
      <c r="F53" t="inlineStr">
        <is>
          <t>Jacaré</t>
        </is>
      </c>
      <c r="G53" t="n">
        <v>0</v>
      </c>
      <c r="H53" t="n">
        <v>0</v>
      </c>
      <c r="I53" t="n">
        <v>455.23</v>
      </c>
    </row>
    <row r="54">
      <c r="A54" t="n">
        <v>208</v>
      </c>
      <c r="B54" s="24" t="n">
        <v>45372</v>
      </c>
      <c r="C54" t="n">
        <v>265</v>
      </c>
      <c r="D54" t="inlineStr">
        <is>
          <t>Orfeu</t>
        </is>
      </c>
      <c r="E54" t="n">
        <v>266</v>
      </c>
      <c r="F54" t="inlineStr">
        <is>
          <t>Jacaré</t>
        </is>
      </c>
      <c r="G54" t="n">
        <v>1</v>
      </c>
      <c r="H54" t="n">
        <v>0</v>
      </c>
      <c r="I54" t="n">
        <v>26752.17</v>
      </c>
    </row>
    <row r="55">
      <c r="A55" t="n">
        <v>224</v>
      </c>
      <c r="B55" s="24" t="n">
        <v>45372</v>
      </c>
      <c r="C55" t="n">
        <v>266</v>
      </c>
      <c r="D55" t="inlineStr">
        <is>
          <t>Jacaré</t>
        </is>
      </c>
      <c r="E55" t="n">
        <v>265</v>
      </c>
      <c r="F55" t="inlineStr">
        <is>
          <t>Orfeu</t>
        </is>
      </c>
      <c r="G55" t="n">
        <v>0</v>
      </c>
      <c r="H55" t="n">
        <v>22047.73</v>
      </c>
      <c r="I55" t="n">
        <v>0</v>
      </c>
    </row>
    <row r="56">
      <c r="A56" t="n">
        <v>286</v>
      </c>
      <c r="B56" s="24" t="n">
        <v>45372</v>
      </c>
      <c r="C56" t="n">
        <v>266</v>
      </c>
      <c r="D56" t="inlineStr">
        <is>
          <t>Jacaré</t>
        </is>
      </c>
      <c r="E56" t="n">
        <v>265</v>
      </c>
      <c r="F56" t="inlineStr">
        <is>
          <t>Orfeu</t>
        </is>
      </c>
      <c r="G56" t="n">
        <v>0</v>
      </c>
      <c r="H56" t="n">
        <v>22047.73</v>
      </c>
      <c r="I56" t="n">
        <v>0</v>
      </c>
    </row>
    <row r="57">
      <c r="A57" t="n">
        <v>187</v>
      </c>
      <c r="B57" s="24" t="n">
        <v>45371</v>
      </c>
      <c r="C57" t="n">
        <v>265</v>
      </c>
      <c r="D57" t="inlineStr">
        <is>
          <t>Orfeu</t>
        </is>
      </c>
      <c r="E57" t="n">
        <v>266</v>
      </c>
      <c r="F57" t="inlineStr">
        <is>
          <t>Jacaré</t>
        </is>
      </c>
      <c r="G57" t="n">
        <v>1</v>
      </c>
      <c r="H57" t="n">
        <v>0</v>
      </c>
      <c r="I57" t="n">
        <v>26843.44</v>
      </c>
    </row>
    <row r="58">
      <c r="A58" t="n">
        <v>223</v>
      </c>
      <c r="B58" s="24" t="n">
        <v>45371</v>
      </c>
      <c r="C58" t="n">
        <v>266</v>
      </c>
      <c r="D58" t="inlineStr">
        <is>
          <t>Jacaré</t>
        </is>
      </c>
      <c r="E58" t="n">
        <v>265</v>
      </c>
      <c r="F58" t="inlineStr">
        <is>
          <t>Orfeu</t>
        </is>
      </c>
      <c r="G58" t="n">
        <v>0</v>
      </c>
      <c r="H58" t="n">
        <v>58047.12</v>
      </c>
      <c r="I58" t="n">
        <v>0</v>
      </c>
    </row>
    <row r="59">
      <c r="A59" t="n">
        <v>284</v>
      </c>
      <c r="B59" s="24" t="n">
        <v>45371</v>
      </c>
      <c r="C59" t="n">
        <v>266</v>
      </c>
      <c r="D59" t="inlineStr">
        <is>
          <t>Jacaré</t>
        </is>
      </c>
      <c r="E59" t="n">
        <v>265</v>
      </c>
      <c r="F59" t="inlineStr">
        <is>
          <t>Orfeu</t>
        </is>
      </c>
      <c r="G59" t="n">
        <v>0</v>
      </c>
      <c r="H59" t="n">
        <v>58047.12</v>
      </c>
      <c r="I59" t="n">
        <v>0</v>
      </c>
    </row>
    <row r="60">
      <c r="A60" t="n">
        <v>285</v>
      </c>
      <c r="B60" s="24" t="n">
        <v>45371</v>
      </c>
      <c r="C60" t="n">
        <v>266</v>
      </c>
      <c r="D60" t="inlineStr">
        <is>
          <t>Jacaré</t>
        </is>
      </c>
      <c r="E60" t="n">
        <v>265</v>
      </c>
      <c r="F60" t="inlineStr">
        <is>
          <t>Orfeu</t>
        </is>
      </c>
      <c r="G60" t="n">
        <v>0</v>
      </c>
      <c r="H60" t="n">
        <v>58047.12</v>
      </c>
      <c r="I60" t="n">
        <v>0</v>
      </c>
    </row>
    <row r="61">
      <c r="A61" t="n">
        <v>355</v>
      </c>
      <c r="B61" s="24" t="n">
        <v>45371</v>
      </c>
      <c r="C61" t="n">
        <v>265</v>
      </c>
      <c r="D61" t="inlineStr">
        <is>
          <t>Orfeu</t>
        </is>
      </c>
      <c r="E61" t="n">
        <v>266</v>
      </c>
      <c r="F61" t="inlineStr">
        <is>
          <t>Jacaré</t>
        </is>
      </c>
      <c r="G61" t="n">
        <v>0</v>
      </c>
      <c r="H61" t="n">
        <v>0</v>
      </c>
      <c r="I61" t="n">
        <v>3500</v>
      </c>
    </row>
    <row r="62">
      <c r="A62" t="n">
        <v>190</v>
      </c>
      <c r="B62" s="24" t="n">
        <v>45370</v>
      </c>
      <c r="C62" t="n">
        <v>265</v>
      </c>
      <c r="D62" t="inlineStr">
        <is>
          <t>Orfeu</t>
        </is>
      </c>
      <c r="E62" t="n">
        <v>266</v>
      </c>
      <c r="F62" t="inlineStr">
        <is>
          <t>Jacaré</t>
        </is>
      </c>
      <c r="G62" t="n">
        <v>1</v>
      </c>
      <c r="H62" t="n">
        <v>0</v>
      </c>
      <c r="I62" t="n">
        <v>13877.39</v>
      </c>
    </row>
    <row r="63">
      <c r="A63" t="n">
        <v>222</v>
      </c>
      <c r="B63" s="24" t="n">
        <v>45370</v>
      </c>
      <c r="C63" t="n">
        <v>266</v>
      </c>
      <c r="D63" t="inlineStr">
        <is>
          <t>Jacaré</t>
        </is>
      </c>
      <c r="E63" t="n">
        <v>265</v>
      </c>
      <c r="F63" t="inlineStr">
        <is>
          <t>Orfeu</t>
        </is>
      </c>
      <c r="G63" t="n">
        <v>0</v>
      </c>
      <c r="H63" t="n">
        <v>37010</v>
      </c>
      <c r="I63" t="n">
        <v>0</v>
      </c>
    </row>
    <row r="64">
      <c r="A64" t="n">
        <v>283</v>
      </c>
      <c r="B64" s="24" t="n">
        <v>45370</v>
      </c>
      <c r="C64" t="n">
        <v>266</v>
      </c>
      <c r="D64" t="inlineStr">
        <is>
          <t>Jacaré</t>
        </is>
      </c>
      <c r="E64" t="n">
        <v>265</v>
      </c>
      <c r="F64" t="inlineStr">
        <is>
          <t>Orfeu</t>
        </is>
      </c>
      <c r="G64" t="n">
        <v>0</v>
      </c>
      <c r="H64" t="n">
        <v>37010</v>
      </c>
      <c r="I64" t="n">
        <v>0</v>
      </c>
    </row>
    <row r="65">
      <c r="A65" t="n">
        <v>354</v>
      </c>
      <c r="B65" s="24" t="n">
        <v>45370</v>
      </c>
      <c r="C65" t="n">
        <v>265</v>
      </c>
      <c r="D65" t="inlineStr">
        <is>
          <t>Orfeu</t>
        </is>
      </c>
      <c r="E65" t="n">
        <v>266</v>
      </c>
      <c r="F65" t="inlineStr">
        <is>
          <t>Jacaré</t>
        </is>
      </c>
      <c r="G65" t="n">
        <v>0</v>
      </c>
      <c r="H65" t="n">
        <v>0</v>
      </c>
      <c r="I65" t="n">
        <v>3123.59</v>
      </c>
    </row>
    <row r="66">
      <c r="A66" t="n">
        <v>184</v>
      </c>
      <c r="B66" s="24" t="n">
        <v>45369</v>
      </c>
      <c r="C66" t="n">
        <v>265</v>
      </c>
      <c r="D66" t="inlineStr">
        <is>
          <t>Orfeu</t>
        </is>
      </c>
      <c r="E66" t="n">
        <v>266</v>
      </c>
      <c r="F66" t="inlineStr">
        <is>
          <t>Jacaré</t>
        </is>
      </c>
      <c r="G66" t="n">
        <v>1</v>
      </c>
      <c r="H66" t="n">
        <v>0</v>
      </c>
      <c r="I66" t="n">
        <v>188176.32</v>
      </c>
    </row>
    <row r="67">
      <c r="A67" t="n">
        <v>220</v>
      </c>
      <c r="B67" s="24" t="n">
        <v>45369</v>
      </c>
      <c r="C67" t="n">
        <v>266</v>
      </c>
      <c r="D67" t="inlineStr">
        <is>
          <t>Jacaré</t>
        </is>
      </c>
      <c r="E67" t="n">
        <v>265</v>
      </c>
      <c r="F67" t="inlineStr">
        <is>
          <t>Orfeu</t>
        </is>
      </c>
      <c r="G67" t="n">
        <v>0</v>
      </c>
      <c r="H67" t="n">
        <v>72994.58</v>
      </c>
      <c r="I67" t="n">
        <v>0</v>
      </c>
    </row>
    <row r="68">
      <c r="A68" t="n">
        <v>221</v>
      </c>
      <c r="B68" s="24" t="n">
        <v>45369</v>
      </c>
      <c r="C68" t="n">
        <v>291</v>
      </c>
      <c r="D68" t="inlineStr">
        <is>
          <t>Tempus</t>
        </is>
      </c>
      <c r="E68" t="n">
        <v>265</v>
      </c>
      <c r="F68" t="inlineStr">
        <is>
          <t>Orfeu</t>
        </is>
      </c>
      <c r="G68" t="n">
        <v>0</v>
      </c>
      <c r="H68" t="n">
        <v>1680</v>
      </c>
      <c r="I68" t="n">
        <v>0</v>
      </c>
    </row>
    <row r="69">
      <c r="A69" t="n">
        <v>282</v>
      </c>
      <c r="B69" s="24" t="n">
        <v>45369</v>
      </c>
      <c r="C69" t="n">
        <v>266</v>
      </c>
      <c r="D69" t="inlineStr">
        <is>
          <t>Jacaré</t>
        </is>
      </c>
      <c r="E69" t="n">
        <v>265</v>
      </c>
      <c r="F69" t="inlineStr">
        <is>
          <t>Orfeu</t>
        </is>
      </c>
      <c r="G69" t="n">
        <v>0</v>
      </c>
      <c r="H69" t="n">
        <v>72994.58</v>
      </c>
      <c r="I69" t="n">
        <v>0</v>
      </c>
    </row>
    <row r="70">
      <c r="A70" t="n">
        <v>160</v>
      </c>
      <c r="B70" s="24" t="n">
        <v>45366</v>
      </c>
      <c r="C70" t="n">
        <v>265</v>
      </c>
      <c r="D70" t="inlineStr">
        <is>
          <t>Orfeu</t>
        </is>
      </c>
      <c r="E70" t="n">
        <v>266</v>
      </c>
      <c r="F70" t="inlineStr">
        <is>
          <t>Jacaré</t>
        </is>
      </c>
      <c r="G70" t="n">
        <v>1</v>
      </c>
      <c r="H70" t="n">
        <v>0</v>
      </c>
      <c r="I70" t="n">
        <v>23000.38</v>
      </c>
    </row>
    <row r="71">
      <c r="A71" t="n">
        <v>181</v>
      </c>
      <c r="B71" s="24" t="n">
        <v>45366</v>
      </c>
      <c r="C71" t="n">
        <v>265</v>
      </c>
      <c r="D71" t="inlineStr">
        <is>
          <t>Orfeu</t>
        </is>
      </c>
      <c r="E71" t="n">
        <v>266</v>
      </c>
      <c r="F71" t="inlineStr">
        <is>
          <t>Jacaré</t>
        </is>
      </c>
      <c r="G71" t="n">
        <v>1</v>
      </c>
      <c r="H71" t="n">
        <v>0</v>
      </c>
      <c r="I71" t="n">
        <v>23000.38</v>
      </c>
    </row>
    <row r="72">
      <c r="A72" t="n">
        <v>219</v>
      </c>
      <c r="B72" s="24" t="n">
        <v>45366</v>
      </c>
      <c r="C72" t="n">
        <v>266</v>
      </c>
      <c r="D72" t="inlineStr">
        <is>
          <t>Jacaré</t>
        </is>
      </c>
      <c r="E72" t="n">
        <v>265</v>
      </c>
      <c r="F72" t="inlineStr">
        <is>
          <t>Orfeu</t>
        </is>
      </c>
      <c r="G72" t="n">
        <v>0</v>
      </c>
      <c r="H72" t="n">
        <v>28151.9</v>
      </c>
      <c r="I72" t="n">
        <v>0</v>
      </c>
    </row>
    <row r="73">
      <c r="A73" t="n">
        <v>281</v>
      </c>
      <c r="B73" s="24" t="n">
        <v>45366</v>
      </c>
      <c r="C73" t="n">
        <v>265</v>
      </c>
      <c r="D73" t="inlineStr">
        <is>
          <t>Orfeu</t>
        </is>
      </c>
      <c r="E73" t="n">
        <v>265</v>
      </c>
      <c r="F73" t="inlineStr">
        <is>
          <t>Orfeu</t>
        </is>
      </c>
      <c r="G73" t="n">
        <v>0</v>
      </c>
      <c r="H73" t="n">
        <v>28151.9</v>
      </c>
      <c r="I73" t="n">
        <v>28151.9</v>
      </c>
    </row>
    <row r="74">
      <c r="A74" t="n">
        <v>353</v>
      </c>
      <c r="B74" s="24" t="n">
        <v>45366</v>
      </c>
      <c r="C74" t="n">
        <v>265</v>
      </c>
      <c r="D74" t="inlineStr">
        <is>
          <t>Orfeu</t>
        </is>
      </c>
      <c r="E74" t="n">
        <v>266</v>
      </c>
      <c r="F74" t="inlineStr">
        <is>
          <t>Jacaré</t>
        </is>
      </c>
      <c r="G74" t="n">
        <v>0</v>
      </c>
      <c r="H74" t="n">
        <v>0</v>
      </c>
      <c r="I74" t="n">
        <v>2567.38</v>
      </c>
    </row>
    <row r="75">
      <c r="A75" t="n">
        <v>180</v>
      </c>
      <c r="B75" s="24" t="n">
        <v>45365</v>
      </c>
      <c r="C75" t="n">
        <v>265</v>
      </c>
      <c r="D75" t="inlineStr">
        <is>
          <t>Orfeu</t>
        </is>
      </c>
      <c r="E75" t="n">
        <v>266</v>
      </c>
      <c r="F75" t="inlineStr">
        <is>
          <t>Jacaré</t>
        </is>
      </c>
      <c r="G75" t="n">
        <v>1</v>
      </c>
      <c r="H75" t="n">
        <v>0</v>
      </c>
      <c r="I75" t="n">
        <v>18254.47</v>
      </c>
    </row>
    <row r="76">
      <c r="A76" t="n">
        <v>218</v>
      </c>
      <c r="B76" s="24" t="n">
        <v>45365</v>
      </c>
      <c r="C76" t="n">
        <v>266</v>
      </c>
      <c r="D76" t="inlineStr">
        <is>
          <t>Jacaré</t>
        </is>
      </c>
      <c r="E76" t="n">
        <v>265</v>
      </c>
      <c r="F76" t="inlineStr">
        <is>
          <t>Orfeu</t>
        </is>
      </c>
      <c r="G76" t="n">
        <v>0</v>
      </c>
      <c r="H76" t="n">
        <v>33000</v>
      </c>
      <c r="I76" t="n">
        <v>0</v>
      </c>
    </row>
    <row r="77">
      <c r="A77" t="n">
        <v>280</v>
      </c>
      <c r="B77" s="24" t="n">
        <v>45365</v>
      </c>
      <c r="C77" t="n">
        <v>266</v>
      </c>
      <c r="D77" t="inlineStr">
        <is>
          <t>Jacaré</t>
        </is>
      </c>
      <c r="E77" t="n">
        <v>265</v>
      </c>
      <c r="F77" t="inlineStr">
        <is>
          <t>Orfeu</t>
        </is>
      </c>
      <c r="G77" t="n">
        <v>0</v>
      </c>
      <c r="H77" t="n">
        <v>33000</v>
      </c>
      <c r="I77" t="n">
        <v>0</v>
      </c>
    </row>
    <row r="78">
      <c r="A78" t="n">
        <v>179</v>
      </c>
      <c r="B78" s="24" t="n">
        <v>45364</v>
      </c>
      <c r="C78" t="n">
        <v>265</v>
      </c>
      <c r="D78" t="inlineStr">
        <is>
          <t>Orfeu</t>
        </is>
      </c>
      <c r="E78" t="n">
        <v>266</v>
      </c>
      <c r="F78" t="inlineStr">
        <is>
          <t>Jacaré</t>
        </is>
      </c>
      <c r="G78" t="n">
        <v>1</v>
      </c>
      <c r="H78" t="n">
        <v>0</v>
      </c>
      <c r="I78" t="n">
        <v>21035.39</v>
      </c>
    </row>
    <row r="79">
      <c r="A79" t="n">
        <v>352</v>
      </c>
      <c r="B79" s="24" t="n">
        <v>45364</v>
      </c>
      <c r="C79" t="n">
        <v>265</v>
      </c>
      <c r="D79" t="inlineStr">
        <is>
          <t>Orfeu</t>
        </is>
      </c>
      <c r="E79" t="n">
        <v>266</v>
      </c>
      <c r="F79" t="inlineStr">
        <is>
          <t>Jacaré</t>
        </is>
      </c>
      <c r="G79" t="n">
        <v>0</v>
      </c>
      <c r="H79" t="n">
        <v>0</v>
      </c>
      <c r="I79" t="n">
        <v>604.36</v>
      </c>
    </row>
    <row r="80">
      <c r="A80" t="n">
        <v>178</v>
      </c>
      <c r="B80" s="24" t="n">
        <v>45363</v>
      </c>
      <c r="C80" t="n">
        <v>265</v>
      </c>
      <c r="D80" t="inlineStr">
        <is>
          <t>Orfeu</t>
        </is>
      </c>
      <c r="E80" t="n">
        <v>266</v>
      </c>
      <c r="F80" t="inlineStr">
        <is>
          <t>Jacaré</t>
        </is>
      </c>
      <c r="G80" t="n">
        <v>1</v>
      </c>
      <c r="H80" t="n">
        <v>0</v>
      </c>
      <c r="I80" t="n">
        <v>15781.6</v>
      </c>
    </row>
    <row r="81">
      <c r="A81" t="n">
        <v>217</v>
      </c>
      <c r="B81" s="24" t="n">
        <v>45363</v>
      </c>
      <c r="C81" t="n">
        <v>266</v>
      </c>
      <c r="D81" t="inlineStr">
        <is>
          <t>Jacaré</t>
        </is>
      </c>
      <c r="E81" t="n">
        <v>265</v>
      </c>
      <c r="F81" t="inlineStr">
        <is>
          <t>Orfeu</t>
        </is>
      </c>
      <c r="G81" t="n">
        <v>0</v>
      </c>
      <c r="H81" t="n">
        <v>52010</v>
      </c>
      <c r="I81" t="n">
        <v>0</v>
      </c>
    </row>
    <row r="82">
      <c r="A82" t="n">
        <v>279</v>
      </c>
      <c r="B82" s="24" t="n">
        <v>45363</v>
      </c>
      <c r="C82" t="n">
        <v>266</v>
      </c>
      <c r="D82" t="inlineStr">
        <is>
          <t>Jacaré</t>
        </is>
      </c>
      <c r="E82" t="n">
        <v>265</v>
      </c>
      <c r="F82" t="inlineStr">
        <is>
          <t>Orfeu</t>
        </is>
      </c>
      <c r="G82" t="n">
        <v>0</v>
      </c>
      <c r="H82" t="n">
        <v>52010</v>
      </c>
      <c r="I82" t="n">
        <v>0</v>
      </c>
    </row>
    <row r="83">
      <c r="A83" t="n">
        <v>177</v>
      </c>
      <c r="B83" s="24" t="n">
        <v>45362</v>
      </c>
      <c r="C83" t="n">
        <v>265</v>
      </c>
      <c r="D83" t="inlineStr">
        <is>
          <t>Orfeu</t>
        </is>
      </c>
      <c r="E83" t="n">
        <v>266</v>
      </c>
      <c r="F83" t="inlineStr">
        <is>
          <t>Jacaré</t>
        </is>
      </c>
      <c r="G83" t="n">
        <v>1</v>
      </c>
      <c r="H83" t="n">
        <v>0</v>
      </c>
      <c r="I83" t="n">
        <v>163462.78</v>
      </c>
    </row>
    <row r="84">
      <c r="A84" t="n">
        <v>216</v>
      </c>
      <c r="B84" s="24" t="n">
        <v>45362</v>
      </c>
      <c r="C84" t="n">
        <v>266</v>
      </c>
      <c r="D84" t="inlineStr">
        <is>
          <t>Jacaré</t>
        </is>
      </c>
      <c r="E84" t="n">
        <v>265</v>
      </c>
      <c r="F84" t="inlineStr">
        <is>
          <t>Orfeu</t>
        </is>
      </c>
      <c r="G84" t="n">
        <v>0</v>
      </c>
      <c r="H84" t="n">
        <v>23010</v>
      </c>
      <c r="I84" t="n">
        <v>0</v>
      </c>
    </row>
    <row r="85">
      <c r="A85" t="n">
        <v>278</v>
      </c>
      <c r="B85" s="24" t="n">
        <v>45362</v>
      </c>
      <c r="C85" t="n">
        <v>266</v>
      </c>
      <c r="D85" t="inlineStr">
        <is>
          <t>Jacaré</t>
        </is>
      </c>
      <c r="E85" t="n">
        <v>265</v>
      </c>
      <c r="F85" t="inlineStr">
        <is>
          <t>Orfeu</t>
        </is>
      </c>
      <c r="G85" t="n">
        <v>0</v>
      </c>
      <c r="H85" t="n">
        <v>23010</v>
      </c>
      <c r="I85" t="n">
        <v>0</v>
      </c>
    </row>
    <row r="86">
      <c r="A86" t="n">
        <v>351</v>
      </c>
      <c r="B86" s="24" t="n">
        <v>45362</v>
      </c>
      <c r="C86" t="n">
        <v>265</v>
      </c>
      <c r="D86" t="inlineStr">
        <is>
          <t>Orfeu</t>
        </is>
      </c>
      <c r="E86" t="n">
        <v>266</v>
      </c>
      <c r="F86" t="inlineStr">
        <is>
          <t>Jacaré</t>
        </is>
      </c>
      <c r="G86" t="n">
        <v>0</v>
      </c>
      <c r="H86" t="n">
        <v>0</v>
      </c>
      <c r="I86" t="n">
        <v>5654.03</v>
      </c>
    </row>
    <row r="87">
      <c r="A87" t="n">
        <v>176</v>
      </c>
      <c r="B87" s="24" t="n">
        <v>45359</v>
      </c>
      <c r="C87" t="n">
        <v>265</v>
      </c>
      <c r="D87" t="inlineStr">
        <is>
          <t>Orfeu</t>
        </is>
      </c>
      <c r="E87" t="n">
        <v>266</v>
      </c>
      <c r="F87" t="inlineStr">
        <is>
          <t>Jacaré</t>
        </is>
      </c>
      <c r="G87" t="n">
        <v>1</v>
      </c>
      <c r="H87" t="n">
        <v>0</v>
      </c>
      <c r="I87" t="n">
        <v>18513.56</v>
      </c>
    </row>
    <row r="88">
      <c r="A88" t="n">
        <v>215</v>
      </c>
      <c r="B88" s="24" t="n">
        <v>45359</v>
      </c>
      <c r="C88" t="n">
        <v>266</v>
      </c>
      <c r="D88" t="inlineStr">
        <is>
          <t>Jacaré</t>
        </is>
      </c>
      <c r="E88" t="n">
        <v>265</v>
      </c>
      <c r="F88" t="inlineStr">
        <is>
          <t>Orfeu</t>
        </is>
      </c>
      <c r="G88" t="n">
        <v>0</v>
      </c>
      <c r="H88" t="n">
        <v>33000</v>
      </c>
      <c r="I88" t="n">
        <v>0</v>
      </c>
    </row>
    <row r="89">
      <c r="A89" t="n">
        <v>277</v>
      </c>
      <c r="B89" s="24" t="n">
        <v>45359</v>
      </c>
      <c r="C89" t="n">
        <v>266</v>
      </c>
      <c r="D89" t="inlineStr">
        <is>
          <t>Jacaré</t>
        </is>
      </c>
      <c r="E89" t="n">
        <v>265</v>
      </c>
      <c r="F89" t="inlineStr">
        <is>
          <t>Orfeu</t>
        </is>
      </c>
      <c r="G89" t="n">
        <v>0</v>
      </c>
      <c r="H89" t="n">
        <v>33000</v>
      </c>
      <c r="I89" t="n">
        <v>0</v>
      </c>
    </row>
    <row r="90">
      <c r="A90" t="n">
        <v>350</v>
      </c>
      <c r="B90" s="24" t="n">
        <v>45359</v>
      </c>
      <c r="C90" t="n">
        <v>265</v>
      </c>
      <c r="D90" t="inlineStr">
        <is>
          <t>Orfeu</t>
        </is>
      </c>
      <c r="E90" t="n">
        <v>266</v>
      </c>
      <c r="F90" t="inlineStr">
        <is>
          <t>Jacaré</t>
        </is>
      </c>
      <c r="G90" t="n">
        <v>0</v>
      </c>
      <c r="H90" t="n">
        <v>0</v>
      </c>
      <c r="I90" t="n">
        <v>9601.209999999999</v>
      </c>
    </row>
    <row r="91">
      <c r="A91" t="n">
        <v>175</v>
      </c>
      <c r="B91" s="24" t="n">
        <v>45358</v>
      </c>
      <c r="C91" t="n">
        <v>265</v>
      </c>
      <c r="D91" t="inlineStr">
        <is>
          <t>Orfeu</t>
        </is>
      </c>
      <c r="E91" t="n">
        <v>266</v>
      </c>
      <c r="F91" t="inlineStr">
        <is>
          <t>Jacaré</t>
        </is>
      </c>
      <c r="G91" t="n">
        <v>1</v>
      </c>
      <c r="H91" t="n">
        <v>0</v>
      </c>
      <c r="I91" t="n">
        <v>17358.67</v>
      </c>
    </row>
    <row r="92">
      <c r="A92" t="n">
        <v>214</v>
      </c>
      <c r="B92" s="24" t="n">
        <v>45358</v>
      </c>
      <c r="C92" t="n">
        <v>266</v>
      </c>
      <c r="D92" t="inlineStr">
        <is>
          <t>Jacaré</t>
        </is>
      </c>
      <c r="E92" t="n">
        <v>265</v>
      </c>
      <c r="F92" t="inlineStr">
        <is>
          <t>Orfeu</t>
        </is>
      </c>
      <c r="G92" t="n">
        <v>0</v>
      </c>
      <c r="H92" t="n">
        <v>14280</v>
      </c>
      <c r="I92" t="n">
        <v>0</v>
      </c>
    </row>
    <row r="93">
      <c r="A93" t="n">
        <v>276</v>
      </c>
      <c r="B93" s="24" t="n">
        <v>45358</v>
      </c>
      <c r="C93" t="n">
        <v>266</v>
      </c>
      <c r="D93" t="inlineStr">
        <is>
          <t>Jacaré</t>
        </is>
      </c>
      <c r="E93" t="n">
        <v>265</v>
      </c>
      <c r="F93" t="inlineStr">
        <is>
          <t>Orfeu</t>
        </is>
      </c>
      <c r="G93" t="n">
        <v>0</v>
      </c>
      <c r="H93" t="n">
        <v>14280</v>
      </c>
      <c r="I93" t="n">
        <v>0</v>
      </c>
    </row>
    <row r="94">
      <c r="A94" t="n">
        <v>174</v>
      </c>
      <c r="B94" s="24" t="n">
        <v>45357</v>
      </c>
      <c r="C94" t="n">
        <v>265</v>
      </c>
      <c r="D94" t="inlineStr">
        <is>
          <t>Orfeu</t>
        </is>
      </c>
      <c r="E94" t="n">
        <v>266</v>
      </c>
      <c r="F94" t="inlineStr">
        <is>
          <t>Jacaré</t>
        </is>
      </c>
      <c r="G94" t="n">
        <v>1</v>
      </c>
      <c r="H94" t="n">
        <v>0</v>
      </c>
      <c r="I94" t="n">
        <v>7734.49</v>
      </c>
    </row>
    <row r="95">
      <c r="A95" t="n">
        <v>212</v>
      </c>
      <c r="B95" s="24" t="n">
        <v>45357</v>
      </c>
      <c r="C95" t="n">
        <v>266</v>
      </c>
      <c r="D95" t="inlineStr">
        <is>
          <t>Jacaré</t>
        </is>
      </c>
      <c r="E95" t="n">
        <v>265</v>
      </c>
      <c r="F95" t="inlineStr">
        <is>
          <t>Orfeu</t>
        </is>
      </c>
      <c r="G95" t="n">
        <v>0</v>
      </c>
      <c r="H95" t="n">
        <v>54647</v>
      </c>
      <c r="I95" t="n">
        <v>0</v>
      </c>
    </row>
    <row r="96">
      <c r="A96" t="n">
        <v>213</v>
      </c>
      <c r="B96" s="24" t="n">
        <v>45357</v>
      </c>
      <c r="C96" t="n">
        <v>291</v>
      </c>
      <c r="D96" t="inlineStr">
        <is>
          <t>Tempus</t>
        </is>
      </c>
      <c r="E96" t="n">
        <v>265</v>
      </c>
      <c r="F96" t="inlineStr">
        <is>
          <t>Orfeu</t>
        </is>
      </c>
      <c r="G96" t="n">
        <v>0</v>
      </c>
      <c r="H96" t="n">
        <v>849.66</v>
      </c>
      <c r="I96" t="n">
        <v>0</v>
      </c>
    </row>
    <row r="97">
      <c r="A97" t="n">
        <v>275</v>
      </c>
      <c r="B97" s="24" t="n">
        <v>45357</v>
      </c>
      <c r="C97" t="n">
        <v>266</v>
      </c>
      <c r="D97" t="inlineStr">
        <is>
          <t>Jacaré</t>
        </is>
      </c>
      <c r="E97" t="n">
        <v>265</v>
      </c>
      <c r="F97" t="inlineStr">
        <is>
          <t>Orfeu</t>
        </is>
      </c>
      <c r="G97" t="n">
        <v>0</v>
      </c>
      <c r="H97" t="n">
        <v>54647</v>
      </c>
      <c r="I97" t="n">
        <v>0</v>
      </c>
    </row>
    <row r="98">
      <c r="A98" t="n">
        <v>173</v>
      </c>
      <c r="B98" s="24" t="n">
        <v>45356</v>
      </c>
      <c r="C98" t="n">
        <v>265</v>
      </c>
      <c r="D98" t="inlineStr">
        <is>
          <t>Orfeu</t>
        </is>
      </c>
      <c r="E98" t="n">
        <v>266</v>
      </c>
      <c r="F98" t="inlineStr">
        <is>
          <t>Jacaré</t>
        </is>
      </c>
      <c r="G98" t="n">
        <v>1</v>
      </c>
      <c r="H98" t="n">
        <v>0</v>
      </c>
      <c r="I98" t="n">
        <v>16333.81</v>
      </c>
    </row>
    <row r="99">
      <c r="A99" t="n">
        <v>211</v>
      </c>
      <c r="B99" s="24" t="n">
        <v>45356</v>
      </c>
      <c r="C99" t="n">
        <v>266</v>
      </c>
      <c r="D99" t="inlineStr">
        <is>
          <t>Jacaré</t>
        </is>
      </c>
      <c r="E99" t="n">
        <v>265</v>
      </c>
      <c r="F99" t="inlineStr">
        <is>
          <t>Orfeu</t>
        </is>
      </c>
      <c r="G99" t="n">
        <v>0</v>
      </c>
      <c r="H99" t="n">
        <v>26210</v>
      </c>
      <c r="I99" t="n">
        <v>0</v>
      </c>
    </row>
    <row r="100">
      <c r="A100" t="n">
        <v>274</v>
      </c>
      <c r="B100" s="24" t="n">
        <v>45356</v>
      </c>
      <c r="C100" t="n">
        <v>266</v>
      </c>
      <c r="D100" t="inlineStr">
        <is>
          <t>Jacaré</t>
        </is>
      </c>
      <c r="E100" t="n">
        <v>265</v>
      </c>
      <c r="F100" t="inlineStr">
        <is>
          <t>Orfeu</t>
        </is>
      </c>
      <c r="G100" t="n">
        <v>0</v>
      </c>
      <c r="H100" t="n">
        <v>26210</v>
      </c>
      <c r="I100" t="n">
        <v>0</v>
      </c>
    </row>
    <row r="101">
      <c r="A101" t="n">
        <v>349</v>
      </c>
      <c r="B101" s="24" t="n">
        <v>45356</v>
      </c>
      <c r="C101" t="n">
        <v>265</v>
      </c>
      <c r="D101" t="inlineStr">
        <is>
          <t>Orfeu</t>
        </is>
      </c>
      <c r="E101" t="n">
        <v>266</v>
      </c>
      <c r="F101" t="inlineStr">
        <is>
          <t>Jacaré</t>
        </is>
      </c>
      <c r="G101" t="n">
        <v>0</v>
      </c>
      <c r="H101" t="n">
        <v>0</v>
      </c>
      <c r="I101" t="n">
        <v>421.29</v>
      </c>
    </row>
    <row r="102">
      <c r="A102" t="n">
        <v>172</v>
      </c>
      <c r="B102" s="24" t="n">
        <v>45355</v>
      </c>
      <c r="C102" t="n">
        <v>265</v>
      </c>
      <c r="D102" t="inlineStr">
        <is>
          <t>Orfeu</t>
        </is>
      </c>
      <c r="E102" t="n">
        <v>266</v>
      </c>
      <c r="F102" t="inlineStr">
        <is>
          <t>Jacaré</t>
        </is>
      </c>
      <c r="G102" t="n">
        <v>1</v>
      </c>
      <c r="H102" t="n">
        <v>0</v>
      </c>
      <c r="I102" t="n">
        <v>162940.18</v>
      </c>
    </row>
    <row r="103">
      <c r="A103" t="n">
        <v>210</v>
      </c>
      <c r="B103" s="24" t="n">
        <v>45355</v>
      </c>
      <c r="C103" t="n">
        <v>266</v>
      </c>
      <c r="D103" t="inlineStr">
        <is>
          <t>Jacaré</t>
        </is>
      </c>
      <c r="E103" t="n">
        <v>265</v>
      </c>
      <c r="F103" t="inlineStr">
        <is>
          <t>Orfeu</t>
        </is>
      </c>
      <c r="G103" t="n">
        <v>0</v>
      </c>
      <c r="H103" t="n">
        <v>40584.22</v>
      </c>
      <c r="I103" t="n">
        <v>0</v>
      </c>
    </row>
    <row r="104">
      <c r="A104" t="n">
        <v>273</v>
      </c>
      <c r="B104" s="24" t="n">
        <v>45355</v>
      </c>
      <c r="C104" t="n">
        <v>266</v>
      </c>
      <c r="D104" t="inlineStr">
        <is>
          <t>Jacaré</t>
        </is>
      </c>
      <c r="E104" t="n">
        <v>265</v>
      </c>
      <c r="F104" t="inlineStr">
        <is>
          <t>Orfeu</t>
        </is>
      </c>
      <c r="G104" t="n">
        <v>0</v>
      </c>
      <c r="H104" t="n">
        <v>40584.22</v>
      </c>
      <c r="I104" t="n">
        <v>0</v>
      </c>
    </row>
    <row r="105">
      <c r="A105" t="n">
        <v>171</v>
      </c>
      <c r="B105" s="24" t="n">
        <v>45352</v>
      </c>
      <c r="C105" t="n">
        <v>265</v>
      </c>
      <c r="D105" t="inlineStr">
        <is>
          <t>Orfeu</t>
        </is>
      </c>
      <c r="E105" t="n">
        <v>266</v>
      </c>
      <c r="F105" t="inlineStr">
        <is>
          <t>Jacaré</t>
        </is>
      </c>
      <c r="G105" t="n">
        <v>1</v>
      </c>
      <c r="H105" t="n">
        <v>0</v>
      </c>
      <c r="I105" t="n">
        <v>20858.71</v>
      </c>
    </row>
    <row r="106">
      <c r="A106" t="n">
        <v>209</v>
      </c>
      <c r="B106" s="24" t="n">
        <v>45352</v>
      </c>
      <c r="C106" t="n">
        <v>266</v>
      </c>
      <c r="D106" t="inlineStr">
        <is>
          <t>Jacaré</t>
        </is>
      </c>
      <c r="E106" t="n">
        <v>265</v>
      </c>
      <c r="F106" t="inlineStr">
        <is>
          <t>Orfeu</t>
        </is>
      </c>
      <c r="G106" t="n">
        <v>0</v>
      </c>
      <c r="H106" t="n">
        <v>33702.64</v>
      </c>
      <c r="I106" t="n">
        <v>0</v>
      </c>
    </row>
    <row r="107">
      <c r="A107" t="n">
        <v>272</v>
      </c>
      <c r="B107" s="24" t="n">
        <v>45352</v>
      </c>
      <c r="C107" t="n">
        <v>266</v>
      </c>
      <c r="D107" t="inlineStr">
        <is>
          <t>Jacaré</t>
        </is>
      </c>
      <c r="E107" t="n">
        <v>265</v>
      </c>
      <c r="F107" t="inlineStr">
        <is>
          <t>Orfeu</t>
        </is>
      </c>
      <c r="G107" t="n">
        <v>0</v>
      </c>
      <c r="H107" t="n">
        <v>33702.64</v>
      </c>
      <c r="I107" t="n">
        <v>0</v>
      </c>
    </row>
    <row r="108">
      <c r="A108" t="n">
        <v>348</v>
      </c>
      <c r="B108" s="24" t="n">
        <v>45352</v>
      </c>
      <c r="C108" t="n">
        <v>265</v>
      </c>
      <c r="D108" t="inlineStr">
        <is>
          <t>Orfeu</t>
        </is>
      </c>
      <c r="E108" t="n">
        <v>266</v>
      </c>
      <c r="F108" t="inlineStr">
        <is>
          <t>Jacaré</t>
        </is>
      </c>
      <c r="G108" t="n">
        <v>0</v>
      </c>
      <c r="H108" t="n">
        <v>0</v>
      </c>
      <c r="I108" t="n">
        <v>4444.25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Gomes da Cunha</dc:creator>
  <dcterms:created xsi:type="dcterms:W3CDTF">2023-11-14T17:21:36Z</dcterms:created>
  <dcterms:modified xsi:type="dcterms:W3CDTF">2024-04-12T13:56:39Z</dcterms:modified>
  <cp:lastModifiedBy>Gabriel Gomes da Cunha</cp:lastModifiedBy>
</cp:coreProperties>
</file>